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niandes-my.sharepoint.com/personal/a_ulloag_uniandes_edu_co/Documents/60 años departamento/"/>
    </mc:Choice>
  </mc:AlternateContent>
  <xr:revisionPtr revIDLastSave="0" documentId="8_{8230DC52-7348-4231-8A26-E8B48DF4F987}" xr6:coauthVersionLast="47" xr6:coauthVersionMax="47" xr10:uidLastSave="{00000000-0000-0000-0000-000000000000}"/>
  <bookViews>
    <workbookView xWindow="-120" yWindow="-120" windowWidth="20730" windowHeight="11160" firstSheet="3" activeTab="2" xr2:uid="{00000000-000D-0000-FFFF-FFFF00000000}"/>
  </bookViews>
  <sheets>
    <sheet name="Proyectos" sheetId="1" r:id="rId1"/>
    <sheet name="Metadatos" sheetId="8" r:id="rId2"/>
    <sheet name="lugares" sheetId="11" r:id="rId3"/>
    <sheet name="Egresados" sheetId="2" r:id="rId4"/>
    <sheet name="Hoja1" sheetId="5" state="hidden" r:id="rId5"/>
    <sheet name="Hoja2" sheetId="6" state="hidden" r:id="rId6"/>
    <sheet name="Ficha" sheetId="4" r:id="rId7"/>
    <sheet name="Sugerencia2" sheetId="9" r:id="rId8"/>
    <sheet name="Hoja3" sheetId="7" r:id="rId9"/>
    <sheet name="Hoja4" sheetId="10" r:id="rId10"/>
  </sheets>
  <definedNames>
    <definedName name="_xlnm._FilterDatabase" localSheetId="0" hidden="1">Proyectos!$B$2:$P$75</definedName>
  </definedNames>
  <calcPr calcId="191028"/>
  <pivotCaches>
    <pivotCache cacheId="1458"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7" i="11" l="1"/>
  <c r="G25" i="11"/>
  <c r="F25" i="11"/>
  <c r="H25" i="11" s="1"/>
  <c r="F44" i="11"/>
  <c r="H44" i="11" s="1"/>
  <c r="G44" i="11"/>
  <c r="I44" i="11" s="1"/>
  <c r="F20" i="11"/>
  <c r="G20" i="11"/>
  <c r="I20" i="11" s="1"/>
  <c r="H20" i="11"/>
  <c r="F93" i="11"/>
  <c r="H93" i="11" s="1"/>
  <c r="F91" i="11"/>
  <c r="H91" i="11" s="1"/>
  <c r="F89" i="11"/>
  <c r="H89" i="11" s="1"/>
  <c r="G37" i="11"/>
  <c r="I37" i="11" s="1"/>
  <c r="F37" i="11"/>
  <c r="H37" i="11" s="1"/>
  <c r="F76" i="11"/>
  <c r="H76" i="11" s="1"/>
  <c r="F74" i="11"/>
  <c r="H74" i="11" s="1"/>
  <c r="F73" i="11"/>
  <c r="H73" i="11" s="1"/>
  <c r="F71" i="11"/>
  <c r="H71" i="11" s="1"/>
  <c r="F45" i="11"/>
  <c r="H45" i="11" s="1"/>
  <c r="I25" i="11"/>
  <c r="G5" i="11"/>
  <c r="I5" i="11" s="1"/>
  <c r="F6" i="11"/>
  <c r="H6" i="11" s="1"/>
  <c r="F7" i="11"/>
  <c r="H7" i="11" s="1"/>
  <c r="F17" i="11"/>
  <c r="H17" i="11" s="1"/>
  <c r="F39" i="11"/>
  <c r="H39" i="11" s="1"/>
  <c r="F35" i="11"/>
  <c r="H35" i="11" s="1"/>
  <c r="F28" i="11"/>
  <c r="H28" i="11" s="1"/>
  <c r="F32" i="11"/>
  <c r="H32" i="11" s="1"/>
  <c r="F69" i="11"/>
  <c r="H69" i="11" s="1"/>
  <c r="G56" i="11"/>
  <c r="I56" i="11" s="1"/>
  <c r="F56" i="11"/>
  <c r="H56" i="11" s="1"/>
  <c r="G72" i="11"/>
  <c r="I72" i="11" s="1"/>
  <c r="G33" i="11"/>
  <c r="I33" i="11" s="1"/>
  <c r="G63" i="11"/>
  <c r="I63" i="11" s="1"/>
  <c r="G59" i="11"/>
  <c r="I59" i="11" s="1"/>
  <c r="G89" i="11"/>
  <c r="I89" i="11" s="1"/>
  <c r="G71" i="11"/>
  <c r="I71" i="11" s="1"/>
  <c r="G48" i="11"/>
  <c r="I48" i="11" s="1"/>
  <c r="G86" i="11"/>
  <c r="I86" i="11" s="1"/>
  <c r="G29" i="11"/>
  <c r="I29" i="11" s="1"/>
  <c r="G84" i="11"/>
  <c r="I84" i="11" s="1"/>
  <c r="G50" i="11"/>
  <c r="I50" i="11" s="1"/>
  <c r="G87" i="11"/>
  <c r="I87" i="11" s="1"/>
  <c r="G64" i="11"/>
  <c r="I64" i="11" s="1"/>
  <c r="G83" i="11"/>
  <c r="I83" i="11" s="1"/>
  <c r="G15" i="11"/>
  <c r="I15" i="11" s="1"/>
  <c r="G24" i="11"/>
  <c r="I24" i="11" s="1"/>
  <c r="G35" i="11"/>
  <c r="I35" i="11" s="1"/>
  <c r="G96" i="11"/>
  <c r="I96" i="11" s="1"/>
  <c r="G31" i="11"/>
  <c r="I31" i="11" s="1"/>
  <c r="G45" i="11"/>
  <c r="I45" i="11" s="1"/>
  <c r="G68" i="11"/>
  <c r="I68" i="11" s="1"/>
  <c r="G43" i="11"/>
  <c r="I43" i="11" s="1"/>
  <c r="G18" i="11"/>
  <c r="I18" i="11" s="1"/>
  <c r="G26" i="11"/>
  <c r="I26" i="11" s="1"/>
  <c r="G6" i="11"/>
  <c r="I6" i="11" s="1"/>
  <c r="G73" i="11"/>
  <c r="I73" i="11" s="1"/>
  <c r="G97" i="11"/>
  <c r="I97" i="11" s="1"/>
  <c r="G41" i="11"/>
  <c r="I41" i="11" s="1"/>
  <c r="G28" i="11"/>
  <c r="I28" i="11" s="1"/>
  <c r="G39" i="11"/>
  <c r="I39" i="11" s="1"/>
  <c r="G91" i="11"/>
  <c r="I91" i="11" s="1"/>
  <c r="G2" i="11"/>
  <c r="I2" i="11" s="1"/>
  <c r="G54" i="11"/>
  <c r="I54" i="11" s="1"/>
  <c r="G46" i="11"/>
  <c r="I46" i="11" s="1"/>
  <c r="G93" i="11"/>
  <c r="I93" i="11" s="1"/>
  <c r="G77" i="11"/>
  <c r="I77" i="11" s="1"/>
  <c r="G85" i="11"/>
  <c r="I85" i="11" s="1"/>
  <c r="G13" i="11"/>
  <c r="I13" i="11" s="1"/>
  <c r="G55" i="11"/>
  <c r="I55" i="11" s="1"/>
  <c r="G58" i="11"/>
  <c r="I58" i="11" s="1"/>
  <c r="G22" i="11"/>
  <c r="I22" i="11" s="1"/>
  <c r="G49" i="11"/>
  <c r="I49" i="11" s="1"/>
  <c r="G52" i="11"/>
  <c r="I52" i="11" s="1"/>
  <c r="G94" i="11"/>
  <c r="I94" i="11" s="1"/>
  <c r="G32" i="11"/>
  <c r="I32" i="11" s="1"/>
  <c r="G81" i="11"/>
  <c r="I81" i="11" s="1"/>
  <c r="G70" i="11"/>
  <c r="I70" i="11" s="1"/>
  <c r="G62" i="11"/>
  <c r="I62" i="11" s="1"/>
  <c r="G14" i="11"/>
  <c r="I14" i="11" s="1"/>
  <c r="G47" i="11"/>
  <c r="I47" i="11" s="1"/>
  <c r="G79" i="11"/>
  <c r="I79" i="11" s="1"/>
  <c r="G40" i="11"/>
  <c r="I40" i="11" s="1"/>
  <c r="G21" i="11"/>
  <c r="I21" i="11" s="1"/>
  <c r="G61" i="11"/>
  <c r="I61" i="11" s="1"/>
  <c r="G74" i="11"/>
  <c r="I74" i="11" s="1"/>
  <c r="G38" i="11"/>
  <c r="I38" i="11" s="1"/>
  <c r="G90" i="11"/>
  <c r="I90" i="11" s="1"/>
  <c r="G7" i="11"/>
  <c r="I7" i="11" s="1"/>
  <c r="G42" i="11"/>
  <c r="I42" i="11" s="1"/>
  <c r="G9" i="11"/>
  <c r="I9" i="11" s="1"/>
  <c r="G75" i="11"/>
  <c r="I75" i="11" s="1"/>
  <c r="G34" i="11"/>
  <c r="I34" i="11" s="1"/>
  <c r="G17" i="11"/>
  <c r="I17" i="11" s="1"/>
  <c r="G60" i="11"/>
  <c r="I60" i="11" s="1"/>
  <c r="G76" i="11"/>
  <c r="I76" i="11" s="1"/>
  <c r="G36" i="11"/>
  <c r="I36" i="11" s="1"/>
  <c r="G92" i="11"/>
  <c r="I92" i="11" s="1"/>
  <c r="G95" i="11"/>
  <c r="I95" i="11" s="1"/>
  <c r="G78" i="11"/>
  <c r="I78" i="11" s="1"/>
  <c r="G82" i="11"/>
  <c r="I82" i="11" s="1"/>
  <c r="G30" i="11"/>
  <c r="I30" i="11" s="1"/>
  <c r="G10" i="11"/>
  <c r="I10" i="11" s="1"/>
  <c r="G23" i="11"/>
  <c r="I23" i="11" s="1"/>
  <c r="G11" i="11"/>
  <c r="I11" i="11" s="1"/>
  <c r="G57" i="11"/>
  <c r="I57" i="11" s="1"/>
  <c r="G51" i="11"/>
  <c r="I51" i="11" s="1"/>
  <c r="G88" i="11"/>
  <c r="I88" i="11" s="1"/>
  <c r="G3" i="11"/>
  <c r="I3" i="11" s="1"/>
  <c r="G19" i="11"/>
  <c r="I19" i="11" s="1"/>
  <c r="G12" i="11"/>
  <c r="I12" i="11" s="1"/>
  <c r="G8" i="11"/>
  <c r="I8" i="11" s="1"/>
  <c r="G80" i="11"/>
  <c r="I80" i="11" s="1"/>
  <c r="G69" i="11"/>
  <c r="I69" i="11" s="1"/>
  <c r="F3" i="11"/>
  <c r="H3" i="11" s="1"/>
  <c r="F72" i="11"/>
  <c r="H72" i="11" s="1"/>
  <c r="F33" i="11"/>
  <c r="H33" i="11" s="1"/>
  <c r="F63" i="11"/>
  <c r="H63" i="11" s="1"/>
  <c r="F59" i="11"/>
  <c r="H59" i="11" s="1"/>
  <c r="F48" i="11"/>
  <c r="H48" i="11" s="1"/>
  <c r="F86" i="11"/>
  <c r="H86" i="11" s="1"/>
  <c r="F29" i="11"/>
  <c r="H29" i="11" s="1"/>
  <c r="F84" i="11"/>
  <c r="H84" i="11" s="1"/>
  <c r="F50" i="11"/>
  <c r="H50" i="11" s="1"/>
  <c r="F87" i="11"/>
  <c r="H87" i="11" s="1"/>
  <c r="F64" i="11"/>
  <c r="H64" i="11" s="1"/>
  <c r="F83" i="11"/>
  <c r="H83" i="11" s="1"/>
  <c r="F15" i="11"/>
  <c r="H15" i="11" s="1"/>
  <c r="F24" i="11"/>
  <c r="H24" i="11" s="1"/>
  <c r="F96" i="11"/>
  <c r="H96" i="11" s="1"/>
  <c r="F31" i="11"/>
  <c r="H31" i="11" s="1"/>
  <c r="F68" i="11"/>
  <c r="H68" i="11" s="1"/>
  <c r="F43" i="11"/>
  <c r="H43" i="11" s="1"/>
  <c r="F5" i="11"/>
  <c r="H5" i="11" s="1"/>
  <c r="F18" i="11"/>
  <c r="H18" i="11" s="1"/>
  <c r="F26" i="11"/>
  <c r="H26" i="11" s="1"/>
  <c r="H97" i="11"/>
  <c r="F41" i="11"/>
  <c r="H41" i="11" s="1"/>
  <c r="F2" i="11"/>
  <c r="H2" i="11" s="1"/>
  <c r="F54" i="11"/>
  <c r="H54" i="11" s="1"/>
  <c r="F46" i="11"/>
  <c r="H46" i="11" s="1"/>
  <c r="F77" i="11"/>
  <c r="H77" i="11" s="1"/>
  <c r="F85" i="11"/>
  <c r="H85" i="11" s="1"/>
  <c r="F13" i="11"/>
  <c r="H13" i="11" s="1"/>
  <c r="F55" i="11"/>
  <c r="H55" i="11" s="1"/>
  <c r="F58" i="11"/>
  <c r="H58" i="11" s="1"/>
  <c r="F22" i="11"/>
  <c r="H22" i="11" s="1"/>
  <c r="F49" i="11"/>
  <c r="H49" i="11" s="1"/>
  <c r="F52" i="11"/>
  <c r="H52" i="11" s="1"/>
  <c r="F94" i="11"/>
  <c r="H94" i="11" s="1"/>
  <c r="F81" i="11"/>
  <c r="H81" i="11" s="1"/>
  <c r="F70" i="11"/>
  <c r="H70" i="11" s="1"/>
  <c r="F62" i="11"/>
  <c r="H62" i="11" s="1"/>
  <c r="F14" i="11"/>
  <c r="H14" i="11" s="1"/>
  <c r="F47" i="11"/>
  <c r="H47" i="11" s="1"/>
  <c r="F79" i="11"/>
  <c r="H79" i="11" s="1"/>
  <c r="F40" i="11"/>
  <c r="H40" i="11" s="1"/>
  <c r="F21" i="11"/>
  <c r="H21" i="11" s="1"/>
  <c r="F61" i="11"/>
  <c r="H61" i="11" s="1"/>
  <c r="F38" i="11"/>
  <c r="H38" i="11" s="1"/>
  <c r="F90" i="11"/>
  <c r="H90" i="11" s="1"/>
  <c r="F42" i="11"/>
  <c r="H42" i="11" s="1"/>
  <c r="F9" i="11"/>
  <c r="H9" i="11" s="1"/>
  <c r="F75" i="11"/>
  <c r="F34" i="11"/>
  <c r="F60" i="11"/>
  <c r="H60" i="11" s="1"/>
  <c r="F36" i="11"/>
  <c r="H36" i="11" s="1"/>
  <c r="F92" i="11"/>
  <c r="H92" i="11" s="1"/>
  <c r="F95" i="11"/>
  <c r="H95" i="11" s="1"/>
  <c r="F78" i="11"/>
  <c r="H78" i="11" s="1"/>
  <c r="F82" i="11"/>
  <c r="H82" i="11" s="1"/>
  <c r="F30" i="11"/>
  <c r="H30" i="11" s="1"/>
  <c r="F10" i="11"/>
  <c r="H10" i="11" s="1"/>
  <c r="F23" i="11"/>
  <c r="H23" i="11" s="1"/>
  <c r="F51" i="11"/>
  <c r="H51" i="11" s="1"/>
  <c r="F11" i="11"/>
  <c r="H11" i="11" s="1"/>
  <c r="F57" i="11"/>
  <c r="H57" i="11" s="1"/>
  <c r="F88" i="11"/>
  <c r="H88" i="11" s="1"/>
  <c r="F19" i="11"/>
  <c r="H19" i="11" s="1"/>
  <c r="F12" i="11"/>
  <c r="H12" i="11" s="1"/>
  <c r="F8" i="11"/>
  <c r="H8" i="11" s="1"/>
  <c r="F80" i="11"/>
  <c r="H8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[Threaded comment]
Your version of Excel allows you to read this threaded comment; however, any edits to it will get removed if the file is opened in a newer version of Excel. Learn more: https://go.microsoft.com/fwlink/?linkid=870924
Comment:
    Debemos decidir si lo nombramos "Amazonas" o "Amazonía". Por ahora voy a borrar uno de los dos.</t>
      </text>
    </comment>
  </commentList>
</comments>
</file>

<file path=xl/sharedStrings.xml><?xml version="1.0" encoding="utf-8"?>
<sst xmlns="http://schemas.openxmlformats.org/spreadsheetml/2006/main" count="2298" uniqueCount="970">
  <si>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</si>
  <si>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</si>
  <si>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</si>
  <si>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</si>
  <si>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</si>
  <si>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</si>
  <si>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</si>
  <si>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</si>
  <si>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</si>
  <si>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</si>
  <si>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</si>
  <si>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</si>
  <si>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</si>
  <si>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</si>
  <si>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</si>
  <si>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</si>
  <si>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</si>
  <si>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</si>
  <si>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</si>
  <si>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</si>
  <si>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</si>
  <si>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</si>
  <si>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</si>
  <si>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Inundar e encauzar: Inundar la mirada, encauzar el hacer</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</si>
  <si>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</si>
  <si>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</si>
  <si>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</si>
  <si>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</si>
  <si>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</si>
  <si>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</si>
  <si>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 Políticas públicas</t>
  </si>
  <si>
    <t>Colombia</t>
  </si>
  <si>
    <t>Pacifico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</si>
  <si>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</si>
  <si>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</si>
  <si>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</si>
  <si>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</si>
  <si>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</si>
  <si>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</si>
  <si>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</si>
  <si>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</si>
  <si>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</si>
  <si>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</si>
  <si>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</si>
  <si>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Completo</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</si>
  <si>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</si>
  <si>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</si>
  <si>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Consejos comunitarios de pureto</t>
  </si>
  <si>
    <t>Planes de vida, Planeación, Políticas públicas</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</si>
  <si>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</si>
  <si>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</si>
  <si>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</si>
  <si>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</si>
  <si>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</si>
  <si>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</si>
  <si>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</si>
  <si>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Consejos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</si>
  <si>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</si>
  <si>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</si>
  <si>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</si>
  <si>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</si>
  <si>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</si>
  <si>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pregrado,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</si>
  <si>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</si>
  <si>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</si>
  <si>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</si>
  <si>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</si>
  <si>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</si>
  <si>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</si>
  <si>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</si>
  <si>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Etica y antropología</t>
  </si>
  <si>
    <t xml:space="preserve">Ana Maria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</si>
  <si>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</si>
  <si>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</si>
  <si>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</si>
  <si>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</si>
  <si>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</si>
  <si>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</si>
  <si>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</si>
  <si>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</si>
  <si>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</si>
  <si>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</si>
  <si>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</si>
  <si>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</si>
  <si>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</si>
  <si>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</si>
  <si>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</si>
  <si>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</si>
  <si>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</si>
  <si>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</si>
  <si>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</si>
  <si>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</si>
  <si>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</si>
  <si>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</si>
  <si>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</si>
  <si>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</si>
  <si>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</si>
  <si>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t>
  </si>
  <si>
    <t>AntropologíaDeLosMilitares_Portada</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</si>
  <si>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</si>
  <si>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</si>
  <si>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</si>
  <si>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</si>
  <si>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t>
  </si>
  <si>
    <t>Estudios de Materialidades: comprensión de museos del poder</t>
  </si>
  <si>
    <t>Ana Maria Forero</t>
  </si>
  <si>
    <t>Estudios de materialidades, Museografía</t>
  </si>
  <si>
    <t>Agencia, Objetos, Museos, Ensamblajes, Curadurías, Materialidades</t>
  </si>
  <si>
    <t>Bogotá</t>
  </si>
  <si>
    <t>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t>
  </si>
  <si>
    <t>EstudiosDeMaterialidadesPortada</t>
  </si>
  <si>
    <t>EstudiosDeMaterialidades_1, EstudiosDeMaterialidades_2, EstudiosDeMaterialidades_3, EstudiosDeMaterialidades_4, EstudiosDeMaterialidades_5, EstudiosDeMaterialidades_6</t>
  </si>
  <si>
    <t>Semillero antropología del conocimiento sensible</t>
  </si>
  <si>
    <t>Ana Maria Ulloa</t>
  </si>
  <si>
    <t>Estudiantes pregrado</t>
  </si>
  <si>
    <t xml:space="preserve">Antropología y arqueología de la alimentación </t>
  </si>
  <si>
    <t>Aroma, Cafés especiales, Industria/Campo, Habilidades sensoriales</t>
  </si>
  <si>
    <t>Huila</t>
  </si>
  <si>
    <t>Pitalito</t>
  </si>
  <si>
    <t>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t>
  </si>
  <si>
    <t>SemilleroConocimientoSensible_Portada</t>
  </si>
  <si>
    <t>SemilleroConocimientoSensible_1, SemilleroConocimientoSensible_2, SemilleroConocimientoSensible_3</t>
  </si>
  <si>
    <t>Sostenibilidad culinaria</t>
  </si>
  <si>
    <t>Laura Garzón</t>
  </si>
  <si>
    <t>Restaurantes, Sostenibilidad, Gusto, Alimentación</t>
  </si>
  <si>
    <t xml:space="preserve">Bogotá </t>
  </si>
  <si>
    <t>Del laboratorio al campo: el desarrollo de la química de aromas en Colombia</t>
  </si>
  <si>
    <t>Sebastian Alban</t>
  </si>
  <si>
    <t xml:space="preserve">Antropología sensorial </t>
  </si>
  <si>
    <t>Química, Aroma, Habilidades sensoriales, Ciencia/Industria, Industria/campo, Experticia</t>
  </si>
  <si>
    <t>Cundinamarca, Santander</t>
  </si>
  <si>
    <t>Bogotá, Bucaramanga</t>
  </si>
  <si>
    <t>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t>
  </si>
  <si>
    <t>Antes de Colombia</t>
  </si>
  <si>
    <t>Divulgación</t>
  </si>
  <si>
    <t>Carl Langebaek</t>
  </si>
  <si>
    <t xml:space="preserve">Arqueología </t>
  </si>
  <si>
    <t xml:space="preserve">Cambio social </t>
  </si>
  <si>
    <t xml:space="preserve">Historia de la conquista </t>
  </si>
  <si>
    <t>Historia</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</si>
  <si>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</si>
  <si>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</si>
  <si>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</si>
  <si>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</si>
  <si>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</si>
  <si>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</si>
  <si>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</si>
  <si>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</si>
  <si>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</si>
  <si>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</si>
  <si>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</si>
  <si>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</si>
  <si>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</si>
  <si>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</si>
  <si>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</si>
  <si>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</si>
  <si>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</si>
  <si>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</si>
  <si>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Visión del indígena, indígenas</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</si>
  <si>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</si>
  <si>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</si>
  <si>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</si>
  <si>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</si>
  <si>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</si>
  <si>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</si>
  <si>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</si>
  <si>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</si>
  <si>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</si>
  <si>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</si>
  <si>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Estudiantes pregrado, </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</si>
  <si>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</si>
  <si>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</si>
  <si>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</si>
  <si>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</si>
  <si>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</si>
  <si>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</si>
  <si>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</si>
  <si>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</si>
  <si>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</si>
  <si>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</si>
  <si>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</si>
  <si>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</si>
  <si>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</si>
  <si>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</si>
  <si>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</si>
  <si>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</si>
  <si>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</si>
  <si>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</si>
  <si>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</si>
  <si>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</si>
  <si>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</si>
  <si>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</si>
  <si>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</si>
  <si>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</si>
  <si>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Quibdo</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</si>
  <si>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t>
  </si>
  <si>
    <t>https://www.instagram.com/pajarostejedores/ https://www.facebook.com/lenguayculturaembera/ https://lenguayculturaembe.wixsite.com/embera</t>
  </si>
  <si>
    <t>SemilleroEtnolinguistica_Portada</t>
  </si>
  <si>
    <t>SemilleroEtnolinguistica_1, SemilleroEtnolinguistica_2, SemilleroEtnolinguistica_3, SemilleroEtnolinguistica_4, SemilleroEtnolinguistica_5, SemilleroEtnolinguistica_6</t>
  </si>
  <si>
    <t>Lenguas autóctonas en Colombia</t>
  </si>
  <si>
    <t>Chocó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</si>
  <si>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Las lenguas autóctonas en Colombia. Consideraciones alrededor de su legitimación en la Constitución de 1991, Ilse Gröll, Ruth Pappenheim, María Emilia Montes Rodríguez, (compiladores)</t>
  </si>
  <si>
    <t>LenguasAutoctonas_Portada</t>
  </si>
  <si>
    <t>Arqueología histórica Cartagena</t>
  </si>
  <si>
    <t xml:space="preserve">Elena Uprimny </t>
  </si>
  <si>
    <t>Arqueología histórica</t>
  </si>
  <si>
    <t>Yacimientos subacuáticos, Cartagena colonial</t>
  </si>
  <si>
    <t>Bolivar</t>
  </si>
  <si>
    <t xml:space="preserve">Cartagena </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</si>
  <si>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 Arqueología vemos, de otras cosas no sabemos : Resultados reciente de arqueología histórica en la ciudad de Cartagena de Indias. Elena Uprimny, Jimena Lobo Guerrero, 2007</t>
  </si>
  <si>
    <t>Revista etnógrafo</t>
  </si>
  <si>
    <t>2000, 2010, 2020</t>
  </si>
  <si>
    <t xml:space="preserve">Estudiantes </t>
  </si>
  <si>
    <t>Antropología social, Etnología, Arqueología, Antropología Biológica, Antropología lingüística</t>
  </si>
  <si>
    <t>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t>
  </si>
  <si>
    <t>https://eletnografo.wixsite.com/etnografo</t>
  </si>
  <si>
    <t>Etnografo_Portada</t>
  </si>
  <si>
    <t>Estudios sobre movilidad y experiencias de empleadas domésticas</t>
  </si>
  <si>
    <t>Friederike Fleischer</t>
  </si>
  <si>
    <t>Estudiantes maestría</t>
  </si>
  <si>
    <t>Antropología urbana</t>
  </si>
  <si>
    <t>Cuidado, Movilidad, Trabajo, Desigualdad, Género</t>
  </si>
  <si>
    <t>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t>
  </si>
  <si>
    <t>EstudiosSobreMovilidad_1</t>
  </si>
  <si>
    <t>Investigación sobre apoyo social y voluntarios</t>
  </si>
  <si>
    <t>2007 - 2010</t>
  </si>
  <si>
    <t>Apoyo social, Bienestar, Ciudad, Voluntarios, China</t>
  </si>
  <si>
    <t>China</t>
  </si>
  <si>
    <t>Guangzhou, Shanghai</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</si>
  <si>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t>
  </si>
  <si>
    <t>InvestigaciónSobreApoyo_1</t>
  </si>
  <si>
    <t>Change Stories: Manzanas de cuidado</t>
  </si>
  <si>
    <t>2023 - 2026</t>
  </si>
  <si>
    <t>Maria Jose Alvarez, Adriana Hurtado, Investigadores internacionales, Estudiantes pregrado y posgrado</t>
  </si>
  <si>
    <t>Estudios urbanos</t>
  </si>
  <si>
    <t>Políticas públicas, Best practices, Diálogo Sur global/Norte global, Ciudad</t>
  </si>
  <si>
    <t>Bogotá, Internacional</t>
  </si>
  <si>
    <t>El cambio multisectorial ha llevado a Bogotá (Colombia), una ciudad profundamente desigual y fragmentada, a convertirse en un ejemplo mundial de desarrollo sostenible. Se ha llevado a cabo una importante investigación sobre la infraestructura de movilidad sostenible de "mejores prácticas"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t>
  </si>
  <si>
    <t>ChangeStories_1</t>
  </si>
  <si>
    <t>NextGenC: Jóvenes, Tecnología, Participación política en ciudades intermedias de Colombia</t>
  </si>
  <si>
    <t>Investigadores internacionales, Estudiantes pregrado y posgrado</t>
  </si>
  <si>
    <t>Tecnología, Políticas públicas, Jóvenes, Participación, Diálogo Sur global/Norte global, Ciudad</t>
  </si>
  <si>
    <t>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
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t>
  </si>
  <si>
    <t>NextGen_1</t>
  </si>
  <si>
    <t>Investigaciones sobre vivienda interés social</t>
  </si>
  <si>
    <t>Investigación/Consultorías</t>
  </si>
  <si>
    <t>2016, 2020, 2023</t>
  </si>
  <si>
    <t>Estudiantes de posgrado, Adriana Hurtado, CIDER, Universidad de York, Toronto</t>
  </si>
  <si>
    <t>Vivienda, Convivencia, Desigualdad, Periferización, Análisis espacial</t>
  </si>
  <si>
    <t>Andina, Caribe</t>
  </si>
  <si>
    <t>Cundinamarca, Antioquia, Atlantico</t>
  </si>
  <si>
    <t>Bogotá, Medellín, Barranquilla</t>
  </si>
  <si>
    <t>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t>
  </si>
  <si>
    <t>InvestigacionesSobre_1</t>
  </si>
  <si>
    <t xml:space="preserve">Laboratorio urbano </t>
  </si>
  <si>
    <t>Maria Jose Alvarez, Estudiantes, Departamento sociología</t>
  </si>
  <si>
    <t xml:space="preserve">Desigualdad urbana, Políticas públicas, Género, Cuidado </t>
  </si>
  <si>
    <t>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t>
  </si>
  <si>
    <t>LaboratorioUrbano_1, LaboratorioUrbano_2, LaboratorioUrbano_3, LaboratorioUrbano_4, LaboratorioUrbano_5</t>
  </si>
  <si>
    <t>Etnografía cuna Darien y Urabá</t>
  </si>
  <si>
    <t xml:space="preserve">Jorge Morales </t>
  </si>
  <si>
    <t>Cunas, indígenas</t>
  </si>
  <si>
    <t>Turbo</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</si>
  <si>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 Publicaciones:
El cielo dorado: síntesis etnográfica de los cuna del Darién y Urabá, Jorge Morales</t>
  </si>
  <si>
    <t>Historia lingüística y etnografía de las sociedades istmo colombiana</t>
  </si>
  <si>
    <t>Juan Camilo Niño</t>
  </si>
  <si>
    <t>Antropología sociocultural, Antropología lingüística</t>
  </si>
  <si>
    <t xml:space="preserve">Etnología </t>
  </si>
  <si>
    <t>Ette, Esquemas ontológicos , Concepciones del entorno, Indígenas</t>
  </si>
  <si>
    <t>Honduras, Colombia</t>
  </si>
  <si>
    <t xml:space="preserve">Región istmocolombiana </t>
  </si>
  <si>
    <t xml:space="preserve">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</si>
  <si>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</si>
  <si>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</si>
  <si>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</si>
  <si>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t>
  </si>
  <si>
    <t>Plan de manejo arqueológico de Bogotá - IDPC</t>
  </si>
  <si>
    <t>Consultoría</t>
  </si>
  <si>
    <t>Luis Gonzalo Jaramillo</t>
  </si>
  <si>
    <t>IDPC</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</si>
  <si>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</si>
  <si>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</si>
  <si>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</si>
  <si>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</si>
  <si>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</si>
  <si>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</si>
  <si>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</si>
  <si>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</si>
  <si>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</si>
  <si>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</si>
  <si>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</si>
  <si>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</si>
  <si>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</si>
  <si>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</si>
  <si>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</si>
  <si>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</si>
  <si>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pregrado, Universidad de Caldas, FIAN</t>
  </si>
  <si>
    <t>Vivienda</t>
  </si>
  <si>
    <t>Caldas</t>
  </si>
  <si>
    <t>Manizales</t>
  </si>
  <si>
    <t>Escuela de campo: Sopó en contexto</t>
  </si>
  <si>
    <t>Estudiantes pregrado, Ricardo Ferrer, Municipio de Sopó</t>
  </si>
  <si>
    <t>Poblamiento, Indígenas</t>
  </si>
  <si>
    <t>Sopó</t>
  </si>
  <si>
    <t>Escuela de campo Mompox</t>
  </si>
  <si>
    <t>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</si>
  <si>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</si>
  <si>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</si>
  <si>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</si>
  <si>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</si>
  <si>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</si>
  <si>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</si>
  <si>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</si>
  <si>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Arqueología regional en el Cauca Medio (PARQUIM)</t>
  </si>
  <si>
    <t>Elizabeth Ramos, Julian Escobar, Heinz foundation, Universidad Nacional, ICANH</t>
  </si>
  <si>
    <t>Análisis espacial, Distribución poblacional y demografía regional</t>
  </si>
  <si>
    <t>Caldas, Quindío, Risaralda, Antioquia</t>
  </si>
  <si>
    <t xml:space="preserve">Capitalismo historia y cultura </t>
  </si>
  <si>
    <t>Margarita Serje</t>
  </si>
  <si>
    <t>Conectate</t>
  </si>
  <si>
    <t xml:space="preserve">Antropología económica,	Antropología política y del estado </t>
  </si>
  <si>
    <t>Capitalismo, Estudios globales</t>
  </si>
  <si>
    <t>Escuela de Campo, Guajira</t>
  </si>
  <si>
    <t>Antropología de género</t>
  </si>
  <si>
    <t>Género, Comunidad Siapana, Comunidad Macú, Comuidades Wayuu</t>
  </si>
  <si>
    <t>Guajira</t>
  </si>
  <si>
    <t>Atlas de la vorágine</t>
  </si>
  <si>
    <t>Universidad de Bergamo, Universidad de Colchester, Estudiantes</t>
  </si>
  <si>
    <t>Antropología económica, Antropología política y del estado</t>
  </si>
  <si>
    <t>Análisis espacial, La Vorágine, Nueva era imperial</t>
  </si>
  <si>
    <t xml:space="preserve">Pendiente fotografías </t>
  </si>
  <si>
    <t>Consulta previa para desarrollo petrolero en la Orinoquía</t>
  </si>
  <si>
    <t>2011 - 2014</t>
  </si>
  <si>
    <t>Empresas petroleraas Oxy, Agencia nacional de hidrocarburos, Ejercito, Pueblos indígenas de la orinoquía, Estudiante</t>
  </si>
  <si>
    <t>Historia, Multdisciplinar, Etnografía</t>
  </si>
  <si>
    <t>Antropología política y del estado, Antropología económica, Ecología política</t>
  </si>
  <si>
    <t>Consulta previa, Cotidianidad, Centros educativos, Políticas públicas</t>
  </si>
  <si>
    <t>Orinoquía</t>
  </si>
  <si>
    <t>Vichada</t>
  </si>
  <si>
    <t>Proyecto Buritaca 200 Ciudad Perdida</t>
  </si>
  <si>
    <t>Margarita Serje, Álvaro Soto</t>
  </si>
  <si>
    <t>Lorrain Bolmer, Silvia Botero, Carl Lanageabek, ICAN, Estudiantes</t>
  </si>
  <si>
    <t>Arqueología, Ecología, Antropología social</t>
  </si>
  <si>
    <t>Antropología del paisaje, Ecología política</t>
  </si>
  <si>
    <t>Vestigios tairona, Indígenas, kogui Colonización, Marimberos, Militares</t>
  </si>
  <si>
    <t xml:space="preserve">Sierra Nevada de Santa Marta </t>
  </si>
  <si>
    <t>CIudad perdida</t>
  </si>
  <si>
    <t>La fábula de los hilos rojos: El mundo de la vida en el volcan paramo doña juana</t>
  </si>
  <si>
    <t>Monica Espinosa</t>
  </si>
  <si>
    <t>Estudiante de pregrado</t>
  </si>
  <si>
    <t>Antropología de la vida</t>
  </si>
  <si>
    <t>Entornos vitales, Amapola, Toxicidad, Patrimonio arqueologico, Patrimonio natural, Patrimonio cultural</t>
  </si>
  <si>
    <t>Nariño</t>
  </si>
  <si>
    <t>Tablon de Gomez</t>
  </si>
  <si>
    <t xml:space="preserve">Revisitando el pensamiento político, cultural y religioso de Manuel Quintin lame: Una trigología </t>
  </si>
  <si>
    <t>Antropología política y del estado</t>
  </si>
  <si>
    <t>Manuel Quintin Lame</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</si>
  <si>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</si>
  <si>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</si>
  <si>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</si>
  <si>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</si>
  <si>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</si>
  <si>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</si>
  <si>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</si>
  <si>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</si>
  <si>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 xml:space="preserve">Flor de mayo: Centro de penamiento territorial campesino </t>
  </si>
  <si>
    <t>Estudiantes pregrado, Posgrado</t>
  </si>
  <si>
    <t>Campesinos, Sistema agroalimentarios, Resiliencia, Resistencia, Volcan-Páramo doña juana, Etnografía multiespecie</t>
  </si>
  <si>
    <t>Portafolio ecología histórica y memoria social. Geosocioresiliencia ecosistemica  en territorios volcanicos habitados</t>
  </si>
  <si>
    <t>2018, 2020</t>
  </si>
  <si>
    <t xml:space="preserve">Ciencias sociales, Ciencias, Diseño, Ingenieria civil y ambiental, Estudiantes pregrado, Estudiantes posgrado </t>
  </si>
  <si>
    <t xml:space="preserve">Antropología de la vida, Antropología ambiental </t>
  </si>
  <si>
    <t>Resiliencia, Gestión y mitigación de riesgo, Volcán, Páramo, Saberes locales</t>
  </si>
  <si>
    <t>Tablón de Gómez</t>
  </si>
  <si>
    <t>Estrategias de mitigación de fenómenos de remosión en masa en terriorios volcanicos centradas en capacidades locales</t>
  </si>
  <si>
    <t>Estudiantes pregrado, Posgrado, Interdiciplinario</t>
  </si>
  <si>
    <t>Persistencia de prácticas indígenas durante la colonia en el altiplano cundiboyacense</t>
  </si>
  <si>
    <t>1990, 2010</t>
  </si>
  <si>
    <t>Monika Therrien</t>
  </si>
  <si>
    <t>Indígenas, Colonia, Documentos históricos, Asentamientos</t>
  </si>
  <si>
    <t>Arqueología historica en Cartagena</t>
  </si>
  <si>
    <t xml:space="preserve">Ordenes religiosas,  Calidad de vida, Colonia, Documentos históricos </t>
  </si>
  <si>
    <t>Cartagena</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</si>
  <si>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</si>
  <si>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</si>
  <si>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</si>
  <si>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</si>
  <si>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t>
  </si>
  <si>
    <t>Energías renovables, Mercado laboral</t>
  </si>
  <si>
    <t>Uribia, Maicao, Fonseca</t>
  </si>
  <si>
    <t>Charlas Antropología hoy</t>
  </si>
  <si>
    <t>Invitados</t>
  </si>
  <si>
    <t>Escuela de campo, Marmato, Caldas</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</si>
  <si>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</si>
  <si>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</si>
  <si>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</si>
  <si>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</si>
  <si>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</si>
  <si>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</si>
  <si>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</si>
  <si>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</si>
  <si>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</si>
  <si>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</si>
  <si>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</si>
  <si>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</si>
  <si>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</si>
  <si>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</si>
  <si>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</si>
  <si>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</si>
  <si>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</si>
  <si>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</si>
  <si>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</si>
  <si>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</si>
  <si>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</si>
  <si>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</si>
  <si>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</si>
  <si>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</si>
  <si>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doctorado, Pregrado, Investigadores del instituto estudios regionales de U de Antioquia </t>
  </si>
  <si>
    <t>Antropología económica, Antropología del paisaje</t>
  </si>
  <si>
    <t>Mínería, Ríos, Experticia</t>
  </si>
  <si>
    <t>Atlantico, Orinoquía, Andina</t>
  </si>
  <si>
    <t>Guajira, Meta, Antioquia</t>
  </si>
  <si>
    <t>Revista antropología y arqueología</t>
  </si>
  <si>
    <t>1980, 1990, 2000</t>
  </si>
  <si>
    <t xml:space="preserve">Revistas uniandes </t>
  </si>
  <si>
    <t xml:space="preserve">Transversal </t>
  </si>
  <si>
    <t>Falta completar descripción</t>
  </si>
  <si>
    <t>Revista Antipoda</t>
  </si>
  <si>
    <t>Etnología y etnohistoria de la Amazonía</t>
  </si>
  <si>
    <t xml:space="preserve">1970, 1980 </t>
  </si>
  <si>
    <t xml:space="preserve">Roberto Pineda </t>
  </si>
  <si>
    <t>Antropología histórica, etnología, Amazonía, Indígenas</t>
  </si>
  <si>
    <t>Amazonía</t>
  </si>
  <si>
    <t>Construcción de dialogo comunitario para la promoción de la salud y la prevención de la enfermedad</t>
  </si>
  <si>
    <t>Roberto Suárez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</si>
  <si>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</si>
  <si>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</si>
  <si>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</si>
  <si>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</si>
  <si>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</si>
  <si>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</si>
  <si>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</si>
  <si>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Escuela de campo, Minca, Santa Marta</t>
  </si>
  <si>
    <t>Alimentación</t>
  </si>
  <si>
    <t>Magdalena</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</si>
  <si>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</si>
  <si>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</si>
  <si>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</si>
  <si>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</si>
  <si>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</si>
  <si>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</si>
  <si>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</si>
  <si>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</si>
  <si>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</si>
  <si>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</si>
  <si>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</si>
  <si>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</si>
  <si>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Bolivia, Colombia, Ecuador, Perú</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</si>
  <si>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</si>
  <si>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</si>
  <si>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</si>
  <si>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</si>
  <si>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</si>
  <si>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</si>
  <si>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</si>
  <si>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</si>
  <si>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</si>
  <si>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</si>
  <si>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</si>
  <si>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</si>
  <si>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</si>
  <si>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</si>
  <si>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</si>
  <si>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</si>
  <si>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</si>
  <si>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</si>
  <si>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</si>
  <si>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</si>
  <si>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</si>
  <si>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</si>
  <si>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Narcolombia</t>
  </si>
  <si>
    <t>Xavier Andradre</t>
  </si>
  <si>
    <t>Narcoestéticas, Ciudad</t>
  </si>
  <si>
    <t>Coloquio de Antropología histórica</t>
  </si>
  <si>
    <t>Zandra Pedraza</t>
  </si>
  <si>
    <t>Estudiantes pregrado, Estudiantes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</si>
  <si>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</si>
  <si>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</si>
  <si>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</si>
  <si>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pregrado, Estudiantes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</si>
  <si>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</si>
  <si>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</si>
  <si>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</si>
  <si>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</si>
  <si>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</si>
  <si>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</si>
  <si>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</si>
  <si>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</si>
  <si>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</si>
  <si>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</si>
  <si>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</si>
  <si>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</si>
  <si>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</si>
  <si>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</si>
  <si>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</si>
  <si>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</si>
  <si>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</si>
  <si>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</si>
  <si>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</si>
  <si>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t>
  </si>
  <si>
    <t>Tierrafirme, Mompox</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</si>
  <si>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</si>
  <si>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</si>
  <si>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</si>
  <si>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</si>
  <si>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</si>
  <si>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</si>
  <si>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</si>
  <si>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</si>
  <si>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</si>
  <si>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</si>
  <si>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</si>
  <si>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</si>
  <si>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</si>
  <si>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</si>
  <si>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</si>
  <si>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</si>
  <si>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</si>
  <si>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Fauna Arqueológica del Caribe Colombiano</t>
  </si>
  <si>
    <t>FIAN, Estudiantes</t>
  </si>
  <si>
    <t>Zooarqueología</t>
  </si>
  <si>
    <t>Colecciones de referencia, Fauna</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</si>
  <si>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</si>
  <si>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</si>
  <si>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</si>
  <si>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</si>
  <si>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</si>
  <si>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</si>
  <si>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</si>
  <si>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</si>
  <si>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Neotropical and Caribbean acuatic Mammals: Perspectives from Archaeology and Conservation Biology</t>
  </si>
  <si>
    <t>Coautores</t>
  </si>
  <si>
    <t>Arqueología, Antropología Biológica</t>
  </si>
  <si>
    <t>Zooarqueología, Biología de la conservación</t>
  </si>
  <si>
    <t>Mamíferos acuáticos</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</si>
  <si>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</si>
  <si>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</si>
  <si>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</si>
  <si>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</si>
  <si>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</si>
  <si>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</si>
  <si>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</si>
  <si>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</si>
  <si>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</si>
  <si>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</si>
  <si>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</si>
  <si>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</si>
  <si>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Proyecto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</si>
  <si>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</si>
  <si>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</si>
  <si>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</si>
  <si>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</si>
  <si>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</si>
  <si>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</si>
  <si>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</si>
  <si>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</si>
  <si>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</si>
  <si>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</si>
  <si>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</si>
  <si>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Realización autónoma</t>
  </si>
  <si>
    <t>CCELA</t>
  </si>
  <si>
    <t>Jon Landaburo</t>
  </si>
  <si>
    <t>Jon Landaburo, Carlos Uribe</t>
  </si>
  <si>
    <t>Etnolinguistica</t>
  </si>
  <si>
    <t>Plan nacional de rehabilitación</t>
  </si>
  <si>
    <t>Roberto Pineda</t>
  </si>
  <si>
    <t xml:space="preserve">Jorge Morales, Laurie Cardona, </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</si>
  <si>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</si>
  <si>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</si>
  <si>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</si>
  <si>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</si>
  <si>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</si>
  <si>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</si>
  <si>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</si>
  <si>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</si>
  <si>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</si>
  <si>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</si>
  <si>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</si>
  <si>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</si>
  <si>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</si>
  <si>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</si>
  <si>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</si>
  <si>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</si>
  <si>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Arqueología, Antropología social</t>
  </si>
  <si>
    <t>Paisaje, Uso de recursos vegetales y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</si>
  <si>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</si>
  <si>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Roles</t>
  </si>
  <si>
    <t>Categorías</t>
  </si>
  <si>
    <t>Sin Información</t>
  </si>
  <si>
    <t>Estudiante</t>
  </si>
  <si>
    <t>Egresado</t>
  </si>
  <si>
    <t>Nombre</t>
  </si>
  <si>
    <t>lat Municipio</t>
  </si>
  <si>
    <t xml:space="preserve">lon municipio </t>
  </si>
  <si>
    <t>lat</t>
  </si>
  <si>
    <t>lon</t>
  </si>
  <si>
    <t>lat_mun_corregida</t>
  </si>
  <si>
    <t>lon_mun_corregida</t>
  </si>
  <si>
    <t>lat_mun_cortada</t>
  </si>
  <si>
    <t>lon_mun_cortada</t>
  </si>
  <si>
    <t>Altiplano cundiboyacense</t>
  </si>
  <si>
    <t>Amazonas</t>
  </si>
  <si>
    <t xml:space="preserve">América </t>
  </si>
  <si>
    <t>Antioquia</t>
  </si>
  <si>
    <t>Barrancas</t>
  </si>
  <si>
    <t>Barranquilla</t>
  </si>
  <si>
    <t>Bogotá/Internacional</t>
  </si>
  <si>
    <t>Bucaramanga</t>
  </si>
  <si>
    <t>Buenaventura</t>
  </si>
  <si>
    <t>Cajibio</t>
  </si>
  <si>
    <t>Caquetá</t>
  </si>
  <si>
    <t>Caribe colombiano</t>
  </si>
  <si>
    <t>Coyaima</t>
  </si>
  <si>
    <t>Depresión momposina</t>
  </si>
  <si>
    <t>Ecuador</t>
  </si>
  <si>
    <t>-0.1865936</t>
  </si>
  <si>
    <t>El paso</t>
  </si>
  <si>
    <t>Europa y América</t>
  </si>
  <si>
    <t>Fonseca</t>
  </si>
  <si>
    <t>Fúquene</t>
  </si>
  <si>
    <t>Guane</t>
  </si>
  <si>
    <t>Guangzhou</t>
  </si>
  <si>
    <t>23.1591</t>
  </si>
  <si>
    <t>La Cruz</t>
  </si>
  <si>
    <t>Llanuras ariguaní</t>
  </si>
  <si>
    <t>Maicao</t>
  </si>
  <si>
    <t>Medellín</t>
  </si>
  <si>
    <t>Meta</t>
  </si>
  <si>
    <t>México</t>
  </si>
  <si>
    <t>Mocoa</t>
  </si>
  <si>
    <t>Natagaima</t>
  </si>
  <si>
    <t>Nilo</t>
  </si>
  <si>
    <t>Ortega</t>
  </si>
  <si>
    <t>Paises del convenio andino de naciones</t>
  </si>
  <si>
    <t>Pasto</t>
  </si>
  <si>
    <t>Piendamo</t>
  </si>
  <si>
    <t>Popayán</t>
  </si>
  <si>
    <t>Puerto Rondón</t>
  </si>
  <si>
    <t>Quindío</t>
  </si>
  <si>
    <t>Quipile</t>
  </si>
  <si>
    <t>Ráquira</t>
  </si>
  <si>
    <t>Región caribe</t>
  </si>
  <si>
    <t>Región istmocolombiana (Sur de honduras, norte de colombia)</t>
  </si>
  <si>
    <t>Región neotrópicos, Caribe colombiano</t>
  </si>
  <si>
    <t>San Juan del Cesar</t>
  </si>
  <si>
    <t>Serranía del perijá</t>
  </si>
  <si>
    <t>Shanghai</t>
  </si>
  <si>
    <t>31.2245159</t>
  </si>
  <si>
    <t>Silvia</t>
  </si>
  <si>
    <t>Simijaca</t>
  </si>
  <si>
    <t>Sur de antioquia</t>
  </si>
  <si>
    <t>Susa</t>
  </si>
  <si>
    <t>Sutamarchan</t>
  </si>
  <si>
    <t>Tambo</t>
  </si>
  <si>
    <t>Tierrafirme</t>
  </si>
  <si>
    <t>Tinjacá</t>
  </si>
  <si>
    <t>Tolemaida</t>
  </si>
  <si>
    <t>Uribia</t>
  </si>
  <si>
    <t>Villa de leiva</t>
  </si>
  <si>
    <t>Washington</t>
  </si>
  <si>
    <t>º</t>
  </si>
  <si>
    <t xml:space="preserve">Nombre </t>
  </si>
  <si>
    <t xml:space="preserve">Año de graduación </t>
  </si>
  <si>
    <t>Instituciones</t>
  </si>
  <si>
    <t>Temas abordados</t>
  </si>
  <si>
    <t xml:space="preserve">Ámbito general de trabajo </t>
  </si>
  <si>
    <t>Ciudad</t>
  </si>
  <si>
    <t>País</t>
  </si>
  <si>
    <t xml:space="preserve">Adelaida Trujillo </t>
  </si>
  <si>
    <t>No disponible</t>
  </si>
  <si>
    <t>Citurna Producciones</t>
  </si>
  <si>
    <t>Audiovisual</t>
  </si>
  <si>
    <t xml:space="preserve">Privado </t>
  </si>
  <si>
    <t xml:space="preserve">Adriana Hurtado </t>
  </si>
  <si>
    <t>Centro Interdisciplinario de Estudios sobre Desarrollo - Universidad de los Andes</t>
  </si>
  <si>
    <t>Educación, Desarrollo</t>
  </si>
  <si>
    <t>Academia</t>
  </si>
  <si>
    <t xml:space="preserve">Alejandra Mejía </t>
  </si>
  <si>
    <t xml:space="preserve">Alejandra Perry  </t>
  </si>
  <si>
    <t>Alejandro Correa</t>
  </si>
  <si>
    <t>Alejandro Goyeneche Murcia</t>
  </si>
  <si>
    <t xml:space="preserve">Alice Shirley </t>
  </si>
  <si>
    <t>ONG</t>
  </si>
  <si>
    <t xml:space="preserve">Amalia Uribe </t>
  </si>
  <si>
    <t>Museo del río Magdalena</t>
  </si>
  <si>
    <t>Museos, Investigación</t>
  </si>
  <si>
    <t xml:space="preserve">Publico </t>
  </si>
  <si>
    <t>Honda</t>
  </si>
  <si>
    <t>Ana Catalina Correa</t>
  </si>
  <si>
    <t>HMKW University of Applied Sciences for Media, Communication and Management</t>
  </si>
  <si>
    <t>Educación</t>
  </si>
  <si>
    <t xml:space="preserve">Academia </t>
  </si>
  <si>
    <t>Berlín</t>
  </si>
  <si>
    <t>Alemania</t>
  </si>
  <si>
    <t xml:space="preserve">Ana Falchetti </t>
  </si>
  <si>
    <t>Academia Colombiana de Historia</t>
  </si>
  <si>
    <t xml:space="preserve">Ana Maria Arango </t>
  </si>
  <si>
    <t>Corporaloteca, ASINCH</t>
  </si>
  <si>
    <t>Audiovisual, Investigación, Prácticas corporales</t>
  </si>
  <si>
    <t>Quibdó</t>
  </si>
  <si>
    <t xml:space="preserve">Ana María Barón  </t>
  </si>
  <si>
    <t>Centro Sociojurídico para la Defensa Territorial - SIEMBRA</t>
  </si>
  <si>
    <t>Derechos Humanos, Protección ambiental</t>
  </si>
  <si>
    <t xml:space="preserve">Ana María Garcés </t>
  </si>
  <si>
    <t>UNICEF Colombia</t>
  </si>
  <si>
    <t>Derechos Humanos, Infancia</t>
  </si>
  <si>
    <t xml:space="preserve">Publico, ONG </t>
  </si>
  <si>
    <t xml:space="preserve">Andrea Saavedra  </t>
  </si>
  <si>
    <t xml:space="preserve">Registraduría </t>
  </si>
  <si>
    <t xml:space="preserve">Andrés Bateman </t>
  </si>
  <si>
    <t>Departamento Nacional de Planeación</t>
  </si>
  <si>
    <t>Planeación</t>
  </si>
  <si>
    <t xml:space="preserve">Andrés Gordillo Restrepo </t>
  </si>
  <si>
    <t>Isegoria SAS</t>
  </si>
  <si>
    <t xml:space="preserve">Astrid Milena Reyes Diaz </t>
  </si>
  <si>
    <t xml:space="preserve">Camila Gómez </t>
  </si>
  <si>
    <t>Camila Jaramillo</t>
  </si>
  <si>
    <t>Universidad Católica de Colombia</t>
  </si>
  <si>
    <t>Publico, academia</t>
  </si>
  <si>
    <t>Camila Valbuena</t>
  </si>
  <si>
    <t>iota impact</t>
  </si>
  <si>
    <t>Tecnología</t>
  </si>
  <si>
    <t>Camilo Mendoza</t>
  </si>
  <si>
    <t>Temblores ONG</t>
  </si>
  <si>
    <t>Derechos Humanos</t>
  </si>
  <si>
    <t>Canela Reyes</t>
  </si>
  <si>
    <t>El Cauce S.A.S</t>
  </si>
  <si>
    <t>Carl Langaebek</t>
  </si>
  <si>
    <t>Universidad de los Andes, Departamento de Antropología</t>
  </si>
  <si>
    <t xml:space="preserve">Carlos Alberto Uribe </t>
  </si>
  <si>
    <t>Departamento de Antropología, Universidad de los Andes</t>
  </si>
  <si>
    <t xml:space="preserve">Carlos Andrés Barragán </t>
  </si>
  <si>
    <t>Science and Technology Studies, University of California</t>
  </si>
  <si>
    <t>Oakland</t>
  </si>
  <si>
    <t>Estados Unidos</t>
  </si>
  <si>
    <t xml:space="preserve">Carlos Estrada </t>
  </si>
  <si>
    <t xml:space="preserve">Carol Pavajeau Delgado </t>
  </si>
  <si>
    <t>Facultad de psicología, Universidad Javeriana</t>
  </si>
  <si>
    <t xml:space="preserve">Clara Isabel Botero </t>
  </si>
  <si>
    <t>Museos</t>
  </si>
  <si>
    <t>Publico</t>
  </si>
  <si>
    <t>César Enrique Giraldo Herrera  </t>
  </si>
  <si>
    <t>School of anthropology, University of Oxford</t>
  </si>
  <si>
    <t>Oxford</t>
  </si>
  <si>
    <t>Inglaterra</t>
  </si>
  <si>
    <t xml:space="preserve">Claudia Liliana Delgado Rodríguez </t>
  </si>
  <si>
    <t>Organismo Andino de Salud</t>
  </si>
  <si>
    <t>Salud</t>
  </si>
  <si>
    <t xml:space="preserve">Público </t>
  </si>
  <si>
    <t>Cali</t>
  </si>
  <si>
    <t>Claudia Steiner</t>
  </si>
  <si>
    <t>Danna Munévar</t>
  </si>
  <si>
    <t>Instituto de estudios del antiguo egipto</t>
  </si>
  <si>
    <t>Investigación, Patrimonio cultural</t>
  </si>
  <si>
    <t>Madrid</t>
  </si>
  <si>
    <t>España</t>
  </si>
  <si>
    <t>Daniel Kraus</t>
  </si>
  <si>
    <t>University of Cambridge</t>
  </si>
  <si>
    <t>Cambridge</t>
  </si>
  <si>
    <t>Daniela Baracaldo</t>
  </si>
  <si>
    <t>Colegio Montesori</t>
  </si>
  <si>
    <t xml:space="preserve">Daniela Bernarda Gonzalez </t>
  </si>
  <si>
    <t>Humanidad Vigente</t>
  </si>
  <si>
    <t>Daniela Gómez</t>
  </si>
  <si>
    <t>BNP Paribas Cardif</t>
  </si>
  <si>
    <t>Seguros</t>
  </si>
  <si>
    <t>Danitza Marentes</t>
  </si>
  <si>
    <t>Valientes</t>
  </si>
  <si>
    <t xml:space="preserve">Delvi Gomez Muñoz </t>
  </si>
  <si>
    <t>Instituto para la Investigación Educativa y el Desarrollo Pedagógico</t>
  </si>
  <si>
    <t>Estado, Educación</t>
  </si>
  <si>
    <t xml:space="preserve">Diana Bocarejo </t>
  </si>
  <si>
    <t>Universidad del Rosario</t>
  </si>
  <si>
    <t xml:space="preserve">Diana Marcela Aristizábal. </t>
  </si>
  <si>
    <t xml:space="preserve">Eduardo Londoño </t>
  </si>
  <si>
    <t xml:space="preserve">Eduardo Oramas </t>
  </si>
  <si>
    <t>Universidad Distrital de Colombia</t>
  </si>
  <si>
    <t>Emilia Bayón </t>
  </si>
  <si>
    <t>Jardin Botánico de Bogotá</t>
  </si>
  <si>
    <t>Agricultura urbana</t>
  </si>
  <si>
    <t xml:space="preserve">Emilio Juanita Gallón Escobar </t>
  </si>
  <si>
    <t xml:space="preserve">Enrique Jaramillo </t>
  </si>
  <si>
    <t xml:space="preserve">Erika Diettes  </t>
  </si>
  <si>
    <t>Esteban Rozo</t>
  </si>
  <si>
    <t xml:space="preserve">Eva Rey  </t>
  </si>
  <si>
    <t xml:space="preserve">Fabricio Cabrera </t>
  </si>
  <si>
    <t xml:space="preserve">Federico Álvarez </t>
  </si>
  <si>
    <t>Federico Serna</t>
  </si>
  <si>
    <t xml:space="preserve">Felipe Cardenas </t>
  </si>
  <si>
    <t xml:space="preserve">Francisca Reyes </t>
  </si>
  <si>
    <t>Francisco Quiroz</t>
  </si>
  <si>
    <t>Frank Leonardo Ramos</t>
  </si>
  <si>
    <t>Franz Dieter Hensel Riveros </t>
  </si>
  <si>
    <t>Gabriel Leonardo Ramírez Palma</t>
  </si>
  <si>
    <t xml:space="preserve">Germán Ferro </t>
  </si>
  <si>
    <t xml:space="preserve">Giorgio Andrés Londoño Medina </t>
  </si>
  <si>
    <t xml:space="preserve">Héctor Andrés García Botero </t>
  </si>
  <si>
    <t xml:space="preserve">Héctor Gabriel Navarrete </t>
  </si>
  <si>
    <t xml:space="preserve">Hena Vega  </t>
  </si>
  <si>
    <t>Inés Parra</t>
  </si>
  <si>
    <t xml:space="preserve">Jorge Eduardo Gutiérrez  </t>
  </si>
  <si>
    <t xml:space="preserve">Jorge Uribe Vergara </t>
  </si>
  <si>
    <t xml:space="preserve">Jose David Pico  </t>
  </si>
  <si>
    <t xml:space="preserve">Juan Diego Salazar </t>
  </si>
  <si>
    <t xml:space="preserve">Juan Manuel Quinche  </t>
  </si>
  <si>
    <t xml:space="preserve">Juan Martín Suarez </t>
  </si>
  <si>
    <t xml:space="preserve">Juan Orrantia </t>
  </si>
  <si>
    <t xml:space="preserve">Juan Sebastián Cabrera </t>
  </si>
  <si>
    <t>Juan Sebastián Sastoque</t>
  </si>
  <si>
    <t>Juanita Arias</t>
  </si>
  <si>
    <t xml:space="preserve">Juanita Franky  </t>
  </si>
  <si>
    <t>Julián Andrés Escobar Tovar</t>
  </si>
  <si>
    <t xml:space="preserve">Julie Peña </t>
  </si>
  <si>
    <t xml:space="preserve">Julio Arias Vanegas </t>
  </si>
  <si>
    <t xml:space="preserve">Katherine Bonil </t>
  </si>
  <si>
    <t xml:space="preserve">Laura María Rojas  </t>
  </si>
  <si>
    <t xml:space="preserve">Laura Ordoñez Vargas </t>
  </si>
  <si>
    <t xml:space="preserve">Laura Pérez </t>
  </si>
  <si>
    <t>Lilia Virginia Garcia Sanchez</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</si>
  <si>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</si>
  <si>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</si>
  <si>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</si>
  <si>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</si>
  <si>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</si>
  <si>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</si>
  <si>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</si>
  <si>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</si>
  <si>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</si>
  <si>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</si>
  <si>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</si>
  <si>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</si>
  <si>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</si>
  <si>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</si>
  <si>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</si>
  <si>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</si>
  <si>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</si>
  <si>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</si>
  <si>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</si>
  <si>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</si>
  <si>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</si>
  <si>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</si>
  <si>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</si>
  <si>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</si>
  <si>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</si>
  <si>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</si>
  <si>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</si>
  <si>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</si>
  <si>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</si>
  <si>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</si>
  <si>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</si>
  <si>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Mateo Gomez Pinto</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</si>
  <si>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</si>
  <si>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</si>
  <si>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</si>
  <si>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</si>
  <si>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</si>
  <si>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</si>
  <si>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</si>
  <si>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</si>
  <si>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</si>
  <si>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</si>
  <si>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</si>
  <si>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</si>
  <si>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Roberto Pineda Camacho</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</si>
  <si>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</si>
  <si>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</si>
  <si>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</si>
  <si>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</si>
  <si>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</si>
  <si>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</si>
  <si>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</si>
  <si>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</si>
  <si>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</si>
  <si>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</si>
  <si>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</si>
  <si>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</si>
  <si>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</si>
  <si>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</si>
  <si>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</si>
  <si>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</si>
  <si>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</si>
  <si>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</si>
  <si>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</si>
  <si>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</si>
  <si>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</si>
  <si>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</si>
  <si>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</si>
  <si>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</si>
  <si>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Maria Fernanda Olarte Sierra</t>
  </si>
  <si>
    <t>Department of Social and Cultural Anthropology, University of Vienna</t>
  </si>
  <si>
    <t>Viena</t>
  </si>
  <si>
    <t>Austria</t>
  </si>
  <si>
    <t xml:space="preserve">Maria Fernanda Escallón </t>
  </si>
  <si>
    <t>College of Art and Sciences, University of Oregon</t>
  </si>
  <si>
    <t>Oregon</t>
  </si>
  <si>
    <t>Maria Antonieta Corcione Nieto</t>
  </si>
  <si>
    <t>Departamento de Arqueología, Universidad Externado De Colombia</t>
  </si>
  <si>
    <t>Juan Pablo Ospina</t>
  </si>
  <si>
    <t>Instituto Colombiano de Antropología e Historia</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</si>
  <si>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</si>
  <si>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</si>
  <si>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</si>
  <si>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</si>
  <si>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</si>
  <si>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</si>
  <si>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</si>
  <si>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</si>
  <si>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</si>
  <si>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</si>
  <si>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</si>
  <si>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</si>
  <si>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</si>
  <si>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</si>
  <si>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</si>
  <si>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</si>
  <si>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</si>
  <si>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</si>
  <si>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</si>
  <si>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</si>
  <si>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</si>
  <si>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</si>
  <si>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</si>
  <si>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</si>
  <si>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</si>
  <si>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</si>
  <si>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</si>
  <si>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</si>
  <si>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</si>
  <si>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</si>
  <si>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</si>
  <si>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</si>
  <si>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</si>
  <si>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</si>
  <si>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</si>
  <si>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Cuenta de nombre</t>
  </si>
  <si>
    <t>Roberto Suarez</t>
  </si>
  <si>
    <t>Ana Maria Forero, Andrés Góngora</t>
  </si>
  <si>
    <t>Maria del Rosario Ferro</t>
  </si>
  <si>
    <t>Jon Landaburu</t>
  </si>
  <si>
    <t>Friederike Fleischer, Maria Jose Alvarez</t>
  </si>
  <si>
    <t>Total general</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</si>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</sst>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
      <sz val="11"/>
      <color rgb="FF000000"/>
      <name val="Calibri"/>
      <family val="2"/>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80">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0" xfId="0" applyFill="1" applyAlignment="1">
      <alignment wrapText="1"/>
    </xf>
    <xf numFmtId="3" fontId="0" fillId="0" borderId="0" xfId="0" applyNumberFormat="1"/>
    <xf numFmtId="0" fontId="0" fillId="7" borderId="3" xfId="0" applyFill="1" applyBorder="1" applyAlignment="1">
      <alignment wrapText="1"/>
    </xf>
    <xf numFmtId="0" fontId="0" fillId="0" borderId="3" xfId="0" applyBorder="1" applyAlignment="1">
      <alignment wrapText="1"/>
    </xf>
    <xf numFmtId="4" fontId="0" fillId="0" borderId="0" xfId="0" applyNumberFormat="1"/>
    <xf numFmtId="2" fontId="0" fillId="0" borderId="0" xfId="0" applyNumberFormat="1"/>
    <xf numFmtId="3" fontId="6" fillId="0" borderId="0" xfId="0" applyNumberFormat="1" applyFont="1"/>
    <xf numFmtId="0" fontId="9" fillId="0" borderId="0" xfId="0" applyFont="1"/>
    <xf numFmtId="0" fontId="10" fillId="0" borderId="0" xfId="0" applyFont="1" applyAlignment="1">
      <alignment wrapText="1"/>
    </xf>
    <xf numFmtId="0" fontId="5" fillId="6" borderId="0" xfId="0" applyFont="1" applyFill="1" applyAlignment="1">
      <alignment wrapText="1"/>
    </xf>
    <xf numFmtId="0" fontId="6" fillId="6" borderId="0" xfId="0" applyFont="1" applyFill="1"/>
    <xf numFmtId="2" fontId="6" fillId="0" borderId="0" xfId="0" applyNumberFormat="1" applyFont="1"/>
    <xf numFmtId="2" fontId="11" fillId="0" borderId="0" xfId="0" applyNumberFormat="1" applyFont="1"/>
    <xf numFmtId="3" fontId="11" fillId="0" borderId="0" xfId="0" applyNumberFormat="1" applyFont="1"/>
    <xf numFmtId="3" fontId="12"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8" borderId="3" xfId="0" applyFill="1" applyBorder="1" applyAlignment="1">
      <alignment wrapText="1"/>
    </xf>
    <xf numFmtId="3" fontId="0" fillId="8" borderId="0" xfId="0" applyNumberFormat="1" applyFill="1"/>
    <xf numFmtId="3" fontId="11" fillId="8" borderId="0" xfId="0" applyNumberFormat="1" applyFont="1" applyFill="1"/>
    <xf numFmtId="0" fontId="2" fillId="0" borderId="0" xfId="0" applyFont="1"/>
    <xf numFmtId="0" fontId="13" fillId="0" borderId="0" xfId="0" applyFont="1" applyAlignment="1">
      <alignment vertical="center"/>
    </xf>
    <xf numFmtId="0" fontId="13" fillId="0" borderId="0" xfId="0" applyFont="1" applyAlignment="1">
      <alignment horizontal="center" vertical="center" wrapText="1"/>
    </xf>
    <xf numFmtId="0" fontId="3" fillId="0" borderId="0" xfId="0" applyFont="1"/>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vertical="center"/>
    </xf>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7" borderId="3" xfId="0" applyFont="1" applyFill="1" applyBorder="1"/>
    <xf numFmtId="0" fontId="14" fillId="0" borderId="0" xfId="1" applyAlignment="1">
      <alignment wrapText="1"/>
    </xf>
    <xf numFmtId="0" fontId="0" fillId="9" borderId="0" xfId="0" applyFill="1"/>
    <xf numFmtId="0" fontId="3" fillId="6" borderId="0" xfId="0" applyFont="1" applyFill="1" applyAlignment="1">
      <alignment horizontal="left"/>
    </xf>
    <xf numFmtId="0" fontId="2" fillId="6" borderId="0" xfId="0" applyFont="1" applyFill="1"/>
    <xf numFmtId="0" fontId="0" fillId="0" borderId="0" xfId="0" applyAlignment="1">
      <alignment horizontal="center" vertical="center" wrapText="1"/>
    </xf>
    <xf numFmtId="0" fontId="0" fillId="0" borderId="0" xfId="0" applyAlignment="1">
      <alignment horizontal="center" wrapText="1"/>
    </xf>
    <xf numFmtId="0" fontId="8" fillId="2" borderId="0" xfId="0" applyFont="1" applyFill="1" applyAlignment="1">
      <alignment horizontal="center" vertical="center" wrapText="1"/>
    </xf>
    <xf numFmtId="0" fontId="0" fillId="2" borderId="0" xfId="0" applyFill="1" applyAlignment="1">
      <alignment horizontal="center" wrapText="1"/>
    </xf>
    <xf numFmtId="0" fontId="0" fillId="4" borderId="0" xfId="0" applyFill="1" applyAlignment="1">
      <alignment horizontal="left" wrapText="1"/>
    </xf>
    <xf numFmtId="49" fontId="15" fillId="0" borderId="0" xfId="0" applyNumberFormat="1" applyFont="1" applyFill="1" applyBorder="1" applyAlignment="1"/>
    <xf numFmtId="49" fontId="0" fillId="0" borderId="0" xfId="0" applyNumberFormat="1"/>
    <xf numFmtId="0" fontId="1" fillId="0" borderId="0" xfId="0" applyFont="1"/>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top" wrapText="1"/>
    </xf>
    <xf numFmtId="0" fontId="1" fillId="6" borderId="0" xfId="0" applyFont="1" applyFill="1" applyAlignment="1">
      <alignment horizontal="center" wrapText="1"/>
    </xf>
    <xf numFmtId="0" fontId="1" fillId="6" borderId="0" xfId="0" applyFont="1" applyFill="1"/>
  </cellXfs>
  <cellStyles count="2">
    <cellStyle name="Hyperlink" xfId="1" xr:uid="{00000000-000B-0000-0000-000008000000}"/>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 .xlsx]Sugerencia2!Tabla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ref="B2:V119" sheet="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1458"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19" totalsRowShown="0" headerRowDxfId="26" dataDxfId="25">
  <autoFilter ref="A2:V119" xr:uid="{00000000-0001-0000-0000-000000000000}"/>
  <sortState xmlns:xlrd2="http://schemas.microsoft.com/office/spreadsheetml/2017/richdata2" ref="A3:V119">
    <sortCondition ref="A2:A119"/>
  </sortState>
  <tableColumns count="22">
    <tableColumn id="21" xr3:uid="{CAA2836F-1638-400E-B400-4E3A3DDCB419}" name="id" dataDxfId="24"/>
    <tableColumn id="1" xr3:uid="{6E7788C9-8F68-4968-9F59-B56B2CA39F2D}" name="nombre" dataDxfId="23"/>
    <tableColumn id="2" xr3:uid="{5ADC7759-347B-4F95-890A-B122FB954E74}" name="categoria" dataDxfId="22"/>
    <tableColumn id="3" xr3:uid="{3F874C7A-80DF-49C7-B115-755BE5A82D6F}" name="año" dataDxfId="21"/>
    <tableColumn id="4" xr3:uid="{F9F13CFC-F0D2-4CC0-A0ED-8A38B6F64E03}" name="decada" dataDxfId="20"/>
    <tableColumn id="5" xr3:uid="{E704C2FC-B0B7-4D45-BE10-F2EDB29F12BE}" name="actor_lider" dataDxfId="19"/>
    <tableColumn id="6" xr3:uid="{BBC7B721-1AEB-4B8E-B407-848744B9F1A3}" name="rol" dataDxfId="18"/>
    <tableColumn id="7" xr3:uid="{B655FB34-004F-43ED-9874-AFC368409FFB}" name="otros_participantes" dataDxfId="17"/>
    <tableColumn id="8" xr3:uid="{1D8811C5-1004-4732-A0C9-43DF89CAF1BA}" name="rama" dataDxfId="16"/>
    <tableColumn id="9" xr3:uid="{FC95FE3C-AC15-4490-9066-0F28ACDEB56D}" name="temas" dataDxfId="15"/>
    <tableColumn id="10" xr3:uid="{F2C70380-41CD-4056-86C8-F1ECAF80F885}" name="objeto_analisis" dataDxfId="14"/>
    <tableColumn id="14" xr3:uid="{89967392-4C34-4970-B034-CAB2197C1664}" name="pais" dataDxfId="13"/>
    <tableColumn id="15" xr3:uid="{60FE8421-9D9E-4314-8F32-AEF8027CDEA6}" name="region" dataDxfId="12"/>
    <tableColumn id="11" xr3:uid="{A5816BDB-4998-4BA6-ACDE-051ECC0E7A78}" name="departamento" dataDxfId="11"/>
    <tableColumn id="12" xr3:uid="{08AD79BB-F920-4BD0-894A-DBB1A96BE1B6}" name="municipio" dataDxfId="10"/>
    <tableColumn id="13" xr3:uid="{6A5792F8-7D53-45F6-888F-D5DE6BA55EC3}" name="Estatus de recoleccion de información" dataDxfId="9"/>
    <tableColumn id="18" xr3:uid="{60D7B1C5-E222-49EF-99A2-8D10EA5F1E39}" name="texto" dataDxfId="8"/>
    <tableColumn id="17" xr3:uid="{7DDB1FF2-D389-4C28-93A4-D8A0E706781D}" name="enlace_url" dataDxfId="7"/>
    <tableColumn id="22" xr3:uid="{B5CBBF66-5628-4F9E-839D-EF67E8D7FD21}" name="portada" dataDxfId="6"/>
    <tableColumn id="19" xr3:uid="{8B5D8746-5062-4619-9655-D96B89488966}" name="fotos" dataDxfId="5"/>
    <tableColumn id="20" xr3:uid="{DB177C26-E16A-49FB-9583-189FD2D0659E}" name="videos" dataDxfId="4"/>
    <tableColumn id="16" xr3:uid="{5DAB372F-DC3D-43B1-809F-97F35BCF9988}" name="documento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HF7RnWgf1Zg" TargetMode="External"/><Relationship Id="rId7" Type="http://schemas.openxmlformats.org/officeDocument/2006/relationships/table" Target="../tables/table1.xml"/><Relationship Id="rId2" Type="http://schemas.openxmlformats.org/officeDocument/2006/relationships/hyperlink" Target="https://cienciassociales.uniandes.edu.co/antropologia/eventos/antropologia-hoy-religiosidad-y-politica/" TargetMode="External"/><Relationship Id="rId1" Type="http://schemas.openxmlformats.org/officeDocument/2006/relationships/hyperlink" Target="https://sites.pitt.edu/~ccapubs/pdfdownloads/PITTmem29-Jaramillo_etal_2023.pdf" TargetMode="External"/><Relationship Id="rId6" Type="http://schemas.openxmlformats.org/officeDocument/2006/relationships/printerSettings" Target="../printerSettings/printerSettings1.bin"/><Relationship Id="rId5" Type="http://schemas.openxmlformats.org/officeDocument/2006/relationships/hyperlink" Target="https://eletnografo.wixsite.com/etnografo" TargetMode="External"/><Relationship Id="rId4" Type="http://schemas.openxmlformats.org/officeDocument/2006/relationships/hyperlink" Target="https://www.instagram.com/pajarostejedores/%20https:/www.facebook.com/lenguayculturaembera/%20https:/lenguayculturaembe.wixsite.com/embera"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7"/>
  <sheetViews>
    <sheetView zoomScale="78" zoomScaleNormal="78" workbookViewId="0">
      <pane xSplit="6" topLeftCell="G1" activePane="topRight" state="frozen"/>
      <selection pane="topRight" activeCell="O2" sqref="O2"/>
    </sheetView>
  </sheetViews>
  <sheetFormatPr defaultColWidth="9.140625" defaultRowHeight="15"/>
  <cols>
    <col min="1" max="1" width="5.42578125" style="53" customWidth="1"/>
    <col min="2" max="2" width="20.28515625" style="2" customWidth="1"/>
    <col min="3" max="3" width="13.140625" style="2" customWidth="1"/>
    <col min="4" max="4" width="9.85546875" style="2" customWidth="1"/>
    <col min="5" max="5" width="11.5703125" style="2" customWidth="1"/>
    <col min="6" max="7" width="16.140625" style="2" customWidth="1"/>
    <col min="8" max="8" width="20.28515625" style="2" customWidth="1"/>
    <col min="9" max="14" width="16.140625" style="2" customWidth="1"/>
    <col min="15" max="15" width="45.7109375" style="2" customWidth="1"/>
    <col min="16" max="16" width="25.42578125" style="2" customWidth="1"/>
    <col min="17" max="17" width="40" style="2" customWidth="1"/>
    <col min="18" max="21" width="27.140625" style="2" customWidth="1"/>
    <col min="22" max="22" width="14.85546875" style="2" customWidth="1"/>
    <col min="23" max="16384" width="9.140625" style="2"/>
  </cols>
  <sheetData>
    <row r="1" spans="1:22">
      <c r="A1" s="63" t="s">
        <v>0</v>
      </c>
      <c r="B1" s="64"/>
      <c r="C1" s="64"/>
      <c r="D1" s="64"/>
      <c r="E1" s="64"/>
      <c r="F1" s="64"/>
      <c r="G1" s="64"/>
      <c r="H1" s="64"/>
      <c r="I1" s="64"/>
      <c r="J1" s="64"/>
      <c r="K1" s="64"/>
      <c r="L1" s="64"/>
      <c r="M1" s="64"/>
      <c r="N1" s="64"/>
    </row>
    <row r="2" spans="1:22" ht="45.75">
      <c r="A2" s="52"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60.75">
      <c r="A3" s="53">
        <v>1</v>
      </c>
      <c r="B3" s="68"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40.5" customHeight="1">
      <c r="A4" s="53">
        <v>2</v>
      </c>
      <c r="B4" s="69"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c r="A5" s="53">
        <v>3</v>
      </c>
      <c r="B5" s="69" t="s">
        <v>46</v>
      </c>
      <c r="C5" s="2" t="s">
        <v>39</v>
      </c>
      <c r="D5" s="2">
        <v>2018</v>
      </c>
      <c r="E5" s="2">
        <v>2010</v>
      </c>
      <c r="F5" s="2" t="s">
        <v>25</v>
      </c>
      <c r="G5" s="2" t="s">
        <v>26</v>
      </c>
      <c r="H5" s="2" t="s">
        <v>47</v>
      </c>
      <c r="I5" s="2" t="s">
        <v>28</v>
      </c>
      <c r="J5" s="2" t="s">
        <v>29</v>
      </c>
      <c r="K5" s="2" t="s">
        <v>48</v>
      </c>
      <c r="L5" s="2" t="s">
        <v>31</v>
      </c>
      <c r="M5" s="2" t="s">
        <v>32</v>
      </c>
      <c r="N5" s="2" t="s">
        <v>49</v>
      </c>
      <c r="O5" s="2" t="s">
        <v>50</v>
      </c>
      <c r="P5" s="2" t="s">
        <v>51</v>
      </c>
      <c r="Q5" s="2" t="s">
        <v>52</v>
      </c>
      <c r="R5" s="2" t="s">
        <v>36</v>
      </c>
      <c r="S5" s="2" t="s">
        <v>53</v>
      </c>
      <c r="T5" s="2" t="s">
        <v>54</v>
      </c>
      <c r="U5" s="2" t="s">
        <v>36</v>
      </c>
      <c r="V5" s="2" t="s">
        <v>36</v>
      </c>
    </row>
    <row r="6" spans="1:22" ht="30" customHeight="1">
      <c r="A6" s="53">
        <v>4</v>
      </c>
      <c r="B6" s="69" t="s">
        <v>55</v>
      </c>
      <c r="C6" s="2" t="s">
        <v>39</v>
      </c>
      <c r="D6" s="2">
        <v>2018</v>
      </c>
      <c r="E6" s="2">
        <v>2010</v>
      </c>
      <c r="F6" s="2" t="s">
        <v>25</v>
      </c>
      <c r="G6" s="2" t="s">
        <v>26</v>
      </c>
      <c r="H6" s="2" t="s">
        <v>56</v>
      </c>
      <c r="I6" s="2" t="s">
        <v>28</v>
      </c>
      <c r="J6" s="2" t="s">
        <v>29</v>
      </c>
      <c r="K6" s="2" t="s">
        <v>48</v>
      </c>
      <c r="L6" s="2" t="s">
        <v>31</v>
      </c>
      <c r="M6" s="2" t="s">
        <v>32</v>
      </c>
      <c r="N6" s="2" t="s">
        <v>49</v>
      </c>
      <c r="O6" s="2" t="s">
        <v>50</v>
      </c>
      <c r="P6" s="2" t="s">
        <v>51</v>
      </c>
      <c r="Q6" s="2" t="s">
        <v>57</v>
      </c>
      <c r="R6" s="2" t="s">
        <v>36</v>
      </c>
      <c r="S6" s="2" t="s">
        <v>58</v>
      </c>
      <c r="T6" s="2" t="s">
        <v>59</v>
      </c>
      <c r="U6" s="2" t="s">
        <v>36</v>
      </c>
      <c r="V6" s="2" t="s">
        <v>36</v>
      </c>
    </row>
    <row r="7" spans="1:22" ht="43.5" customHeight="1">
      <c r="A7" s="53">
        <v>5</v>
      </c>
      <c r="B7" s="2" t="s">
        <v>60</v>
      </c>
      <c r="C7" s="2" t="s">
        <v>39</v>
      </c>
      <c r="D7" s="2">
        <v>2019</v>
      </c>
      <c r="E7" s="2" t="s">
        <v>61</v>
      </c>
      <c r="F7" s="2" t="s">
        <v>25</v>
      </c>
      <c r="G7" s="2" t="s">
        <v>26</v>
      </c>
      <c r="H7" s="2" t="s">
        <v>62</v>
      </c>
      <c r="I7" s="2" t="s">
        <v>28</v>
      </c>
      <c r="J7" s="2" t="s">
        <v>63</v>
      </c>
      <c r="K7" s="2" t="s">
        <v>64</v>
      </c>
      <c r="L7" s="2" t="s">
        <v>31</v>
      </c>
      <c r="M7" s="2" t="s">
        <v>65</v>
      </c>
      <c r="N7" s="2" t="s">
        <v>66</v>
      </c>
      <c r="O7" s="2" t="s">
        <v>36</v>
      </c>
      <c r="P7" s="2" t="s">
        <v>44</v>
      </c>
      <c r="Q7" s="2" t="s">
        <v>67</v>
      </c>
      <c r="R7" s="57" t="s">
        <v>68</v>
      </c>
      <c r="S7" s="2" t="s">
        <v>36</v>
      </c>
      <c r="T7" s="2" t="s">
        <v>36</v>
      </c>
      <c r="U7" s="57" t="s">
        <v>69</v>
      </c>
      <c r="V7" s="2" t="s">
        <v>36</v>
      </c>
    </row>
    <row r="8" spans="1:22" ht="60.75">
      <c r="A8" s="53">
        <v>6</v>
      </c>
      <c r="B8" s="2" t="s">
        <v>70</v>
      </c>
      <c r="C8" s="2" t="s">
        <v>24</v>
      </c>
      <c r="D8" s="2">
        <v>2015</v>
      </c>
      <c r="E8" s="2">
        <v>2010</v>
      </c>
      <c r="F8" s="2" t="s">
        <v>71</v>
      </c>
      <c r="G8" s="2" t="s">
        <v>26</v>
      </c>
      <c r="H8" s="2" t="s">
        <v>72</v>
      </c>
      <c r="I8" s="2" t="s">
        <v>28</v>
      </c>
      <c r="J8" s="2" t="s">
        <v>73</v>
      </c>
      <c r="K8" s="2" t="s">
        <v>74</v>
      </c>
      <c r="L8" s="2" t="s">
        <v>36</v>
      </c>
      <c r="M8" s="2" t="s">
        <v>36</v>
      </c>
      <c r="N8" s="2" t="s">
        <v>36</v>
      </c>
      <c r="O8" s="2" t="s">
        <v>36</v>
      </c>
      <c r="P8" s="2" t="s">
        <v>75</v>
      </c>
    </row>
    <row r="9" spans="1:22" ht="45.75">
      <c r="A9" s="53">
        <v>7</v>
      </c>
      <c r="B9" s="2" t="s">
        <v>76</v>
      </c>
      <c r="C9" s="2" t="s">
        <v>24</v>
      </c>
      <c r="D9" s="2">
        <v>2016</v>
      </c>
      <c r="E9" s="2">
        <v>2010</v>
      </c>
      <c r="F9" s="2" t="s">
        <v>71</v>
      </c>
      <c r="G9" s="2" t="s">
        <v>26</v>
      </c>
      <c r="H9" s="2" t="s">
        <v>72</v>
      </c>
      <c r="I9" s="2" t="s">
        <v>28</v>
      </c>
      <c r="J9" s="2" t="s">
        <v>63</v>
      </c>
      <c r="K9" s="2" t="s">
        <v>77</v>
      </c>
      <c r="L9" s="2" t="s">
        <v>36</v>
      </c>
      <c r="M9" s="2" t="s">
        <v>36</v>
      </c>
      <c r="N9" s="2" t="s">
        <v>36</v>
      </c>
      <c r="O9" s="2" t="s">
        <v>36</v>
      </c>
      <c r="P9" s="2" t="s">
        <v>75</v>
      </c>
    </row>
    <row r="10" spans="1:22" ht="30.75">
      <c r="A10" s="53">
        <v>8</v>
      </c>
      <c r="B10" s="2" t="s">
        <v>78</v>
      </c>
      <c r="C10" s="2" t="s">
        <v>24</v>
      </c>
      <c r="D10" s="2">
        <v>2017</v>
      </c>
      <c r="E10" s="2">
        <v>2010</v>
      </c>
      <c r="F10" s="2" t="s">
        <v>71</v>
      </c>
      <c r="G10" s="2" t="s">
        <v>26</v>
      </c>
      <c r="H10" s="2" t="s">
        <v>72</v>
      </c>
      <c r="I10" s="2" t="s">
        <v>28</v>
      </c>
      <c r="J10" s="2" t="s">
        <v>63</v>
      </c>
      <c r="K10" s="2" t="s">
        <v>79</v>
      </c>
      <c r="L10" s="2" t="s">
        <v>36</v>
      </c>
      <c r="M10" s="2" t="s">
        <v>36</v>
      </c>
      <c r="N10" s="2" t="s">
        <v>36</v>
      </c>
      <c r="O10" s="2" t="s">
        <v>36</v>
      </c>
      <c r="P10" s="2" t="s">
        <v>75</v>
      </c>
    </row>
    <row r="11" spans="1:22" ht="51.75" customHeight="1">
      <c r="A11" s="53">
        <v>9</v>
      </c>
      <c r="B11" s="2" t="s">
        <v>80</v>
      </c>
      <c r="C11" s="2" t="s">
        <v>24</v>
      </c>
      <c r="D11" s="2">
        <v>2020</v>
      </c>
      <c r="E11" s="2">
        <v>2020</v>
      </c>
      <c r="F11" s="2" t="s">
        <v>71</v>
      </c>
      <c r="G11" s="2" t="s">
        <v>26</v>
      </c>
      <c r="H11" s="2" t="s">
        <v>81</v>
      </c>
      <c r="I11" s="2" t="s">
        <v>28</v>
      </c>
      <c r="J11" s="2" t="s">
        <v>82</v>
      </c>
      <c r="K11" s="2" t="s">
        <v>83</v>
      </c>
      <c r="L11" s="2" t="s">
        <v>36</v>
      </c>
      <c r="M11" s="2" t="s">
        <v>36</v>
      </c>
      <c r="N11" s="2" t="s">
        <v>36</v>
      </c>
      <c r="O11" s="2" t="s">
        <v>36</v>
      </c>
      <c r="P11" s="2" t="s">
        <v>44</v>
      </c>
      <c r="Q11" s="2" t="s">
        <v>84</v>
      </c>
      <c r="R11" s="2" t="s">
        <v>36</v>
      </c>
      <c r="S11" s="2" t="s">
        <v>36</v>
      </c>
      <c r="T11" s="2" t="s">
        <v>36</v>
      </c>
      <c r="U11" s="2" t="s">
        <v>36</v>
      </c>
      <c r="V11" s="2" t="s">
        <v>36</v>
      </c>
    </row>
    <row r="12" spans="1:22" ht="30.75">
      <c r="A12" s="53">
        <v>10</v>
      </c>
      <c r="B12" s="2" t="s">
        <v>85</v>
      </c>
      <c r="C12" s="2" t="s">
        <v>24</v>
      </c>
      <c r="D12" s="2">
        <v>2021</v>
      </c>
      <c r="E12" s="2">
        <v>2020</v>
      </c>
      <c r="F12" s="2" t="s">
        <v>71</v>
      </c>
      <c r="G12" s="2" t="s">
        <v>26</v>
      </c>
      <c r="H12" s="2" t="s">
        <v>81</v>
      </c>
      <c r="I12" s="2" t="s">
        <v>28</v>
      </c>
      <c r="J12" s="2" t="s">
        <v>73</v>
      </c>
      <c r="K12" s="2" t="s">
        <v>86</v>
      </c>
      <c r="L12" s="2" t="s">
        <v>36</v>
      </c>
      <c r="M12" s="2" t="s">
        <v>36</v>
      </c>
      <c r="N12" s="2" t="s">
        <v>36</v>
      </c>
      <c r="O12" s="2" t="s">
        <v>36</v>
      </c>
      <c r="P12" s="2" t="s">
        <v>75</v>
      </c>
    </row>
    <row r="13" spans="1:22" ht="45" customHeight="1">
      <c r="A13" s="53">
        <v>11</v>
      </c>
      <c r="B13" s="2" t="s">
        <v>87</v>
      </c>
      <c r="C13" s="2" t="s">
        <v>24</v>
      </c>
      <c r="D13" s="2">
        <v>2023</v>
      </c>
      <c r="E13" s="2">
        <v>2020</v>
      </c>
      <c r="F13" s="2" t="s">
        <v>71</v>
      </c>
      <c r="G13" s="2" t="s">
        <v>26</v>
      </c>
      <c r="H13" s="2" t="s">
        <v>72</v>
      </c>
      <c r="I13" s="2" t="s">
        <v>28</v>
      </c>
      <c r="J13" s="2" t="s">
        <v>73</v>
      </c>
      <c r="K13" s="21" t="s">
        <v>88</v>
      </c>
      <c r="L13" s="2" t="s">
        <v>36</v>
      </c>
      <c r="M13" s="2" t="s">
        <v>36</v>
      </c>
      <c r="N13" s="2" t="s">
        <v>36</v>
      </c>
      <c r="O13" s="2" t="s">
        <v>36</v>
      </c>
      <c r="P13" s="2" t="s">
        <v>75</v>
      </c>
    </row>
    <row r="14" spans="1:22" ht="41.25" customHeight="1">
      <c r="A14" s="53">
        <v>12</v>
      </c>
      <c r="B14" s="69" t="s">
        <v>89</v>
      </c>
      <c r="C14" s="2" t="s">
        <v>39</v>
      </c>
      <c r="D14" s="2">
        <v>1996</v>
      </c>
      <c r="E14" s="22" t="s">
        <v>90</v>
      </c>
      <c r="F14" s="3" t="s">
        <v>71</v>
      </c>
      <c r="G14" s="2" t="s">
        <v>26</v>
      </c>
      <c r="H14" s="3" t="s">
        <v>91</v>
      </c>
      <c r="I14" s="2" t="s">
        <v>28</v>
      </c>
      <c r="J14" s="2" t="s">
        <v>63</v>
      </c>
      <c r="K14" s="23" t="s">
        <v>92</v>
      </c>
      <c r="L14" s="2" t="s">
        <v>31</v>
      </c>
      <c r="M14" s="4" t="s">
        <v>93</v>
      </c>
      <c r="N14" s="2" t="s">
        <v>94</v>
      </c>
      <c r="O14" s="2" t="s">
        <v>95</v>
      </c>
      <c r="P14" s="2" t="s">
        <v>96</v>
      </c>
      <c r="Q14" s="2" t="s">
        <v>97</v>
      </c>
      <c r="R14" s="2" t="s">
        <v>36</v>
      </c>
      <c r="S14" s="2" t="s">
        <v>98</v>
      </c>
      <c r="T14" s="2" t="s">
        <v>36</v>
      </c>
      <c r="U14" s="2" t="s">
        <v>36</v>
      </c>
      <c r="V14" s="2" t="s">
        <v>36</v>
      </c>
    </row>
    <row r="15" spans="1:22" ht="47.25" customHeight="1">
      <c r="A15" s="53">
        <v>13</v>
      </c>
      <c r="B15" s="2" t="s">
        <v>99</v>
      </c>
      <c r="C15" s="2" t="s">
        <v>39</v>
      </c>
      <c r="D15" s="2">
        <v>2018</v>
      </c>
      <c r="E15" s="2" t="s">
        <v>61</v>
      </c>
      <c r="F15" s="2" t="s">
        <v>71</v>
      </c>
      <c r="G15" s="2" t="s">
        <v>26</v>
      </c>
      <c r="H15" s="23" t="s">
        <v>100</v>
      </c>
      <c r="I15" s="2" t="s">
        <v>28</v>
      </c>
      <c r="J15" s="2" t="s">
        <v>82</v>
      </c>
      <c r="K15" s="2" t="s">
        <v>101</v>
      </c>
      <c r="L15" s="2" t="s">
        <v>31</v>
      </c>
      <c r="M15" s="4" t="s">
        <v>93</v>
      </c>
      <c r="N15" s="2" t="s">
        <v>94</v>
      </c>
      <c r="O15" s="2" t="s">
        <v>95</v>
      </c>
      <c r="P15" s="2" t="s">
        <v>102</v>
      </c>
      <c r="Q15" s="2" t="s">
        <v>103</v>
      </c>
      <c r="R15" s="2" t="s">
        <v>36</v>
      </c>
      <c r="S15" s="2" t="s">
        <v>36</v>
      </c>
      <c r="T15" s="2" t="s">
        <v>36</v>
      </c>
      <c r="U15" s="2" t="s">
        <v>36</v>
      </c>
      <c r="V15" s="2" t="s">
        <v>36</v>
      </c>
    </row>
    <row r="16" spans="1:22" s="24" customFormat="1" ht="48.75" customHeight="1">
      <c r="A16" s="53">
        <v>14</v>
      </c>
      <c r="B16" s="24" t="s">
        <v>104</v>
      </c>
      <c r="C16" s="24" t="s">
        <v>39</v>
      </c>
      <c r="D16" s="24">
        <v>2021</v>
      </c>
      <c r="E16" s="24">
        <v>2020</v>
      </c>
      <c r="F16" s="24" t="s">
        <v>105</v>
      </c>
      <c r="G16" s="24" t="s">
        <v>26</v>
      </c>
      <c r="H16" s="33" t="s">
        <v>100</v>
      </c>
      <c r="I16" s="24" t="s">
        <v>28</v>
      </c>
      <c r="J16" s="24" t="s">
        <v>106</v>
      </c>
      <c r="K16" s="24" t="s">
        <v>107</v>
      </c>
      <c r="L16" s="24" t="s">
        <v>31</v>
      </c>
      <c r="M16" s="34" t="s">
        <v>93</v>
      </c>
      <c r="N16" s="24" t="s">
        <v>94</v>
      </c>
      <c r="O16" s="24" t="s">
        <v>108</v>
      </c>
      <c r="P16" s="24" t="s">
        <v>102</v>
      </c>
      <c r="Q16" s="24" t="s">
        <v>109</v>
      </c>
      <c r="R16" s="24" t="s">
        <v>36</v>
      </c>
      <c r="S16" s="24" t="s">
        <v>110</v>
      </c>
      <c r="T16" s="24" t="s">
        <v>111</v>
      </c>
      <c r="U16" s="2" t="s">
        <v>36</v>
      </c>
      <c r="V16" s="2" t="s">
        <v>36</v>
      </c>
    </row>
    <row r="17" spans="1:22" s="24" customFormat="1" ht="43.5" customHeight="1">
      <c r="A17" s="53">
        <v>15</v>
      </c>
      <c r="B17" s="70" t="s">
        <v>112</v>
      </c>
      <c r="C17" s="24" t="s">
        <v>24</v>
      </c>
      <c r="D17" s="24">
        <v>2023</v>
      </c>
      <c r="E17" s="24">
        <v>2020</v>
      </c>
      <c r="F17" s="24" t="s">
        <v>113</v>
      </c>
      <c r="G17" s="24" t="s">
        <v>26</v>
      </c>
      <c r="H17" s="70" t="s">
        <v>114</v>
      </c>
      <c r="I17" s="24" t="s">
        <v>28</v>
      </c>
      <c r="J17" s="24" t="s">
        <v>115</v>
      </c>
      <c r="K17" s="24" t="s">
        <v>116</v>
      </c>
      <c r="L17" s="24" t="s">
        <v>31</v>
      </c>
      <c r="M17" s="34" t="s">
        <v>93</v>
      </c>
      <c r="N17" s="24" t="s">
        <v>117</v>
      </c>
      <c r="O17" s="24" t="s">
        <v>118</v>
      </c>
      <c r="P17" s="24" t="s">
        <v>44</v>
      </c>
      <c r="Q17" s="24" t="s">
        <v>119</v>
      </c>
      <c r="R17" s="24" t="s">
        <v>36</v>
      </c>
      <c r="S17" s="24" t="s">
        <v>120</v>
      </c>
      <c r="T17" s="24" t="s">
        <v>121</v>
      </c>
      <c r="U17" s="2" t="s">
        <v>36</v>
      </c>
      <c r="V17" s="2" t="s">
        <v>36</v>
      </c>
    </row>
    <row r="18" spans="1:22" ht="45.75">
      <c r="A18" s="53">
        <v>16</v>
      </c>
      <c r="B18" s="69" t="s">
        <v>122</v>
      </c>
      <c r="C18" s="2" t="s">
        <v>39</v>
      </c>
      <c r="D18" s="2">
        <v>2022</v>
      </c>
      <c r="E18" s="2">
        <v>2020</v>
      </c>
      <c r="F18" s="2" t="s">
        <v>113</v>
      </c>
      <c r="G18" s="2" t="s">
        <v>26</v>
      </c>
      <c r="H18" s="2" t="s">
        <v>123</v>
      </c>
      <c r="I18" s="2" t="s">
        <v>28</v>
      </c>
      <c r="J18" s="2" t="s">
        <v>115</v>
      </c>
      <c r="K18" s="2" t="s">
        <v>124</v>
      </c>
      <c r="L18" s="2" t="s">
        <v>31</v>
      </c>
      <c r="M18" s="4" t="s">
        <v>93</v>
      </c>
      <c r="N18" s="2" t="s">
        <v>94</v>
      </c>
      <c r="O18" s="2" t="s">
        <v>125</v>
      </c>
      <c r="P18" s="2" t="s">
        <v>75</v>
      </c>
    </row>
    <row r="19" spans="1:22" ht="41.25" customHeight="1">
      <c r="A19" s="53">
        <v>17</v>
      </c>
      <c r="B19" s="2" t="s">
        <v>126</v>
      </c>
      <c r="C19" s="2" t="s">
        <v>39</v>
      </c>
      <c r="D19" s="2">
        <v>2023</v>
      </c>
      <c r="E19" s="2">
        <v>2020</v>
      </c>
      <c r="F19" s="2" t="s">
        <v>113</v>
      </c>
      <c r="G19" s="2" t="s">
        <v>26</v>
      </c>
      <c r="H19" s="2" t="s">
        <v>127</v>
      </c>
      <c r="I19" s="2" t="s">
        <v>28</v>
      </c>
      <c r="J19" s="2" t="s">
        <v>128</v>
      </c>
      <c r="K19" s="2" t="s">
        <v>129</v>
      </c>
      <c r="L19" s="2" t="s">
        <v>31</v>
      </c>
      <c r="M19" s="4" t="s">
        <v>93</v>
      </c>
      <c r="N19" s="2" t="s">
        <v>130</v>
      </c>
      <c r="O19" s="2" t="s">
        <v>131</v>
      </c>
      <c r="P19" s="2" t="s">
        <v>44</v>
      </c>
      <c r="Q19" s="2" t="s">
        <v>132</v>
      </c>
      <c r="R19" s="2" t="s">
        <v>36</v>
      </c>
      <c r="S19" s="2" t="s">
        <v>36</v>
      </c>
      <c r="T19" s="2" t="s">
        <v>36</v>
      </c>
      <c r="U19" s="2" t="s">
        <v>36</v>
      </c>
      <c r="V19" s="2" t="s">
        <v>36</v>
      </c>
    </row>
    <row r="20" spans="1:22" ht="30.75">
      <c r="A20" s="53">
        <v>18</v>
      </c>
      <c r="B20" s="2" t="s">
        <v>133</v>
      </c>
      <c r="C20" s="2" t="s">
        <v>134</v>
      </c>
      <c r="D20" s="2">
        <v>2000</v>
      </c>
      <c r="E20" s="2">
        <v>2000</v>
      </c>
      <c r="F20" s="2" t="s">
        <v>135</v>
      </c>
      <c r="G20" s="2" t="s">
        <v>26</v>
      </c>
      <c r="H20" s="2" t="s">
        <v>36</v>
      </c>
      <c r="I20" s="2" t="s">
        <v>136</v>
      </c>
      <c r="J20" s="2" t="s">
        <v>136</v>
      </c>
      <c r="K20" s="2" t="s">
        <v>137</v>
      </c>
      <c r="L20" s="2" t="s">
        <v>31</v>
      </c>
      <c r="M20" s="2" t="s">
        <v>36</v>
      </c>
      <c r="N20" s="2" t="s">
        <v>36</v>
      </c>
      <c r="O20" s="2" t="s">
        <v>36</v>
      </c>
      <c r="P20" s="2" t="s">
        <v>75</v>
      </c>
    </row>
    <row r="21" spans="1:22" ht="30.75">
      <c r="A21" s="53">
        <v>19</v>
      </c>
      <c r="B21" s="2" t="s">
        <v>138</v>
      </c>
      <c r="C21" s="2" t="s">
        <v>134</v>
      </c>
      <c r="D21" s="2">
        <v>2022</v>
      </c>
      <c r="E21" s="2">
        <v>2020</v>
      </c>
      <c r="F21" s="2" t="s">
        <v>135</v>
      </c>
      <c r="G21" s="2" t="s">
        <v>26</v>
      </c>
      <c r="H21" s="2" t="s">
        <v>36</v>
      </c>
      <c r="I21" s="2" t="s">
        <v>139</v>
      </c>
      <c r="J21" s="2" t="s">
        <v>140</v>
      </c>
      <c r="K21" s="2" t="s">
        <v>141</v>
      </c>
      <c r="L21" s="2" t="s">
        <v>142</v>
      </c>
      <c r="M21" s="2" t="s">
        <v>36</v>
      </c>
      <c r="N21" s="2" t="s">
        <v>36</v>
      </c>
      <c r="O21" s="2" t="s">
        <v>36</v>
      </c>
      <c r="P21" s="2" t="s">
        <v>75</v>
      </c>
    </row>
    <row r="22" spans="1:22" ht="30.75">
      <c r="A22" s="53">
        <v>20</v>
      </c>
      <c r="B22" s="3" t="s">
        <v>143</v>
      </c>
      <c r="C22" s="2" t="s">
        <v>39</v>
      </c>
      <c r="D22" s="2">
        <v>1987</v>
      </c>
      <c r="E22" s="2" t="s">
        <v>144</v>
      </c>
      <c r="F22" s="3" t="s">
        <v>135</v>
      </c>
      <c r="G22" s="2" t="s">
        <v>26</v>
      </c>
      <c r="H22" s="3" t="s">
        <v>145</v>
      </c>
      <c r="I22" s="2" t="s">
        <v>146</v>
      </c>
      <c r="J22" s="2" t="s">
        <v>146</v>
      </c>
      <c r="K22" s="2" t="s">
        <v>147</v>
      </c>
      <c r="L22" s="2" t="s">
        <v>31</v>
      </c>
      <c r="M22" s="4" t="s">
        <v>93</v>
      </c>
      <c r="N22" s="2" t="s">
        <v>148</v>
      </c>
      <c r="O22" s="2" t="s">
        <v>36</v>
      </c>
      <c r="P22" s="2" t="s">
        <v>75</v>
      </c>
    </row>
    <row r="23" spans="1:22" ht="60.75">
      <c r="A23" s="53">
        <v>21</v>
      </c>
      <c r="B23" s="3" t="s">
        <v>149</v>
      </c>
      <c r="C23" s="2" t="s">
        <v>39</v>
      </c>
      <c r="D23" s="2">
        <v>1989</v>
      </c>
      <c r="E23" s="2" t="s">
        <v>150</v>
      </c>
      <c r="F23" s="3" t="s">
        <v>135</v>
      </c>
      <c r="G23" s="2" t="s">
        <v>26</v>
      </c>
      <c r="H23" s="3" t="s">
        <v>151</v>
      </c>
      <c r="I23" s="2" t="s">
        <v>136</v>
      </c>
      <c r="J23" s="2" t="s">
        <v>152</v>
      </c>
      <c r="K23" s="23" t="s">
        <v>153</v>
      </c>
      <c r="L23" s="2" t="s">
        <v>31</v>
      </c>
      <c r="M23" s="4" t="s">
        <v>93</v>
      </c>
      <c r="N23" s="2" t="s">
        <v>94</v>
      </c>
      <c r="O23" s="2" t="s">
        <v>154</v>
      </c>
      <c r="P23" s="2" t="s">
        <v>75</v>
      </c>
    </row>
    <row r="24" spans="1:22" ht="60.75">
      <c r="A24" s="53">
        <v>22</v>
      </c>
      <c r="B24" s="3" t="s">
        <v>155</v>
      </c>
      <c r="C24" s="2" t="s">
        <v>39</v>
      </c>
      <c r="D24" s="2">
        <v>1997</v>
      </c>
      <c r="E24" s="2">
        <v>1990</v>
      </c>
      <c r="F24" s="3" t="s">
        <v>135</v>
      </c>
      <c r="G24" s="2" t="s">
        <v>26</v>
      </c>
      <c r="H24" s="3" t="s">
        <v>156</v>
      </c>
      <c r="I24" s="2" t="s">
        <v>28</v>
      </c>
      <c r="J24" s="2" t="s">
        <v>157</v>
      </c>
      <c r="K24" s="2" t="s">
        <v>158</v>
      </c>
      <c r="L24" s="2" t="s">
        <v>142</v>
      </c>
      <c r="M24" s="2" t="s">
        <v>36</v>
      </c>
      <c r="N24" s="2" t="s">
        <v>36</v>
      </c>
      <c r="O24" s="2" t="s">
        <v>36</v>
      </c>
      <c r="P24" s="2" t="s">
        <v>75</v>
      </c>
    </row>
    <row r="25" spans="1:22" ht="30.75">
      <c r="A25" s="53">
        <v>23</v>
      </c>
      <c r="B25" s="3" t="s">
        <v>159</v>
      </c>
      <c r="C25" s="2" t="s">
        <v>39</v>
      </c>
      <c r="D25" s="2">
        <v>2001</v>
      </c>
      <c r="E25" s="2">
        <v>2000</v>
      </c>
      <c r="F25" s="3" t="s">
        <v>135</v>
      </c>
      <c r="G25" s="2" t="s">
        <v>26</v>
      </c>
      <c r="H25" s="3" t="s">
        <v>36</v>
      </c>
      <c r="I25" s="2" t="s">
        <v>136</v>
      </c>
      <c r="J25" s="2" t="s">
        <v>152</v>
      </c>
      <c r="K25" s="2" t="s">
        <v>153</v>
      </c>
      <c r="L25" s="2" t="s">
        <v>31</v>
      </c>
      <c r="M25" s="2" t="s">
        <v>93</v>
      </c>
      <c r="N25" s="2" t="s">
        <v>160</v>
      </c>
      <c r="O25" s="2" t="s">
        <v>161</v>
      </c>
      <c r="P25" s="2" t="s">
        <v>75</v>
      </c>
    </row>
    <row r="26" spans="1:22" ht="30.75">
      <c r="A26" s="53">
        <v>24</v>
      </c>
      <c r="B26" s="69" t="s">
        <v>162</v>
      </c>
      <c r="C26" s="2" t="s">
        <v>39</v>
      </c>
      <c r="D26" s="2">
        <v>2002</v>
      </c>
      <c r="E26" s="2">
        <v>2000</v>
      </c>
      <c r="F26" s="3" t="s">
        <v>135</v>
      </c>
      <c r="G26" s="2" t="s">
        <v>26</v>
      </c>
      <c r="H26" s="3" t="s">
        <v>163</v>
      </c>
      <c r="I26" s="2" t="s">
        <v>136</v>
      </c>
      <c r="J26" s="2" t="s">
        <v>152</v>
      </c>
      <c r="K26" s="2" t="s">
        <v>164</v>
      </c>
      <c r="L26" s="2" t="s">
        <v>31</v>
      </c>
      <c r="M26" s="2" t="s">
        <v>93</v>
      </c>
      <c r="N26" s="2" t="s">
        <v>165</v>
      </c>
      <c r="O26" s="2" t="s">
        <v>166</v>
      </c>
      <c r="P26" s="2" t="s">
        <v>75</v>
      </c>
    </row>
    <row r="27" spans="1:22" ht="60.75">
      <c r="A27" s="53">
        <v>25</v>
      </c>
      <c r="B27" s="3" t="s">
        <v>167</v>
      </c>
      <c r="C27" s="2" t="s">
        <v>39</v>
      </c>
      <c r="D27" s="2">
        <v>2002</v>
      </c>
      <c r="E27" s="2" t="s">
        <v>168</v>
      </c>
      <c r="F27" s="3" t="s">
        <v>135</v>
      </c>
      <c r="G27" s="2" t="s">
        <v>26</v>
      </c>
      <c r="H27" s="3" t="s">
        <v>169</v>
      </c>
      <c r="I27" s="2" t="s">
        <v>136</v>
      </c>
      <c r="J27" s="2" t="s">
        <v>152</v>
      </c>
      <c r="K27" s="23" t="s">
        <v>170</v>
      </c>
      <c r="L27" s="2" t="s">
        <v>31</v>
      </c>
      <c r="M27" s="23" t="s">
        <v>32</v>
      </c>
      <c r="N27" s="2" t="s">
        <v>49</v>
      </c>
      <c r="O27" s="2" t="s">
        <v>171</v>
      </c>
      <c r="P27" s="2" t="s">
        <v>75</v>
      </c>
    </row>
    <row r="28" spans="1:22" ht="45.75">
      <c r="A28" s="53">
        <v>26</v>
      </c>
      <c r="B28" s="3" t="s">
        <v>172</v>
      </c>
      <c r="C28" s="2" t="s">
        <v>39</v>
      </c>
      <c r="D28" s="2">
        <v>2003</v>
      </c>
      <c r="E28" s="2">
        <v>2000</v>
      </c>
      <c r="F28" s="3" t="s">
        <v>135</v>
      </c>
      <c r="G28" s="2" t="s">
        <v>26</v>
      </c>
      <c r="H28" s="3" t="s">
        <v>173</v>
      </c>
      <c r="I28" s="2" t="s">
        <v>136</v>
      </c>
      <c r="J28" s="2" t="s">
        <v>152</v>
      </c>
      <c r="K28" s="23" t="s">
        <v>174</v>
      </c>
      <c r="L28" s="2" t="s">
        <v>31</v>
      </c>
      <c r="M28" s="23" t="s">
        <v>175</v>
      </c>
      <c r="N28" s="2" t="s">
        <v>176</v>
      </c>
      <c r="O28" s="2" t="s">
        <v>177</v>
      </c>
      <c r="P28" s="2" t="s">
        <v>75</v>
      </c>
    </row>
    <row r="29" spans="1:22" ht="34.5" customHeight="1">
      <c r="A29" s="53">
        <v>27</v>
      </c>
      <c r="B29" s="69" t="s">
        <v>178</v>
      </c>
      <c r="C29" s="2" t="s">
        <v>24</v>
      </c>
      <c r="E29" s="2">
        <v>2000</v>
      </c>
      <c r="F29" s="69" t="s">
        <v>179</v>
      </c>
      <c r="G29" s="2" t="s">
        <v>180</v>
      </c>
      <c r="H29" s="69" t="s">
        <v>181</v>
      </c>
      <c r="I29" s="2" t="s">
        <v>182</v>
      </c>
      <c r="J29" s="2" t="s">
        <v>183</v>
      </c>
      <c r="K29" s="2" t="s">
        <v>184</v>
      </c>
      <c r="L29" s="2" t="s">
        <v>31</v>
      </c>
      <c r="M29" s="2" t="s">
        <v>36</v>
      </c>
      <c r="N29" s="2" t="s">
        <v>36</v>
      </c>
      <c r="O29" s="2" t="s">
        <v>36</v>
      </c>
      <c r="P29" s="2" t="s">
        <v>44</v>
      </c>
      <c r="Q29" s="2" t="s">
        <v>185</v>
      </c>
      <c r="R29" s="2" t="s">
        <v>36</v>
      </c>
      <c r="S29" s="2" t="s">
        <v>36</v>
      </c>
      <c r="T29" s="2" t="s">
        <v>36</v>
      </c>
      <c r="U29" s="2" t="s">
        <v>36</v>
      </c>
      <c r="V29" s="2" t="s">
        <v>36</v>
      </c>
    </row>
    <row r="30" spans="1:22" ht="33.75" customHeight="1">
      <c r="A30" s="53">
        <v>28</v>
      </c>
      <c r="B30" s="69" t="s">
        <v>186</v>
      </c>
      <c r="C30" s="2" t="s">
        <v>24</v>
      </c>
      <c r="D30" s="2">
        <v>2014</v>
      </c>
      <c r="E30" s="2" t="s">
        <v>61</v>
      </c>
      <c r="F30" s="69" t="s">
        <v>187</v>
      </c>
      <c r="G30" s="2" t="s">
        <v>180</v>
      </c>
      <c r="H30" s="69" t="s">
        <v>188</v>
      </c>
      <c r="I30" s="2" t="s">
        <v>189</v>
      </c>
      <c r="J30" s="2" t="s">
        <v>190</v>
      </c>
      <c r="K30" s="2" t="s">
        <v>191</v>
      </c>
      <c r="L30" s="2" t="s">
        <v>31</v>
      </c>
      <c r="M30" s="2" t="s">
        <v>192</v>
      </c>
      <c r="N30" s="2" t="s">
        <v>193</v>
      </c>
      <c r="O30" s="2" t="s">
        <v>194</v>
      </c>
      <c r="P30" s="2" t="s">
        <v>44</v>
      </c>
      <c r="Q30" s="2" t="s">
        <v>195</v>
      </c>
      <c r="R30" s="57" t="s">
        <v>196</v>
      </c>
      <c r="S30" s="2" t="s">
        <v>197</v>
      </c>
      <c r="T30" s="2" t="s">
        <v>198</v>
      </c>
      <c r="U30" s="2" t="s">
        <v>36</v>
      </c>
      <c r="V30" s="2" t="s">
        <v>36</v>
      </c>
    </row>
    <row r="31" spans="1:22" ht="54.75" customHeight="1">
      <c r="A31" s="53">
        <v>29</v>
      </c>
      <c r="B31" s="69" t="s">
        <v>199</v>
      </c>
      <c r="C31" s="2" t="s">
        <v>39</v>
      </c>
      <c r="E31" s="2">
        <v>2010</v>
      </c>
      <c r="F31" s="69" t="s">
        <v>187</v>
      </c>
      <c r="G31" s="2" t="s">
        <v>180</v>
      </c>
      <c r="H31" s="69" t="s">
        <v>36</v>
      </c>
      <c r="I31" s="2" t="s">
        <v>189</v>
      </c>
      <c r="J31" s="2" t="s">
        <v>190</v>
      </c>
      <c r="K31" s="2" t="s">
        <v>191</v>
      </c>
      <c r="L31" s="2" t="s">
        <v>31</v>
      </c>
      <c r="M31" s="2" t="s">
        <v>32</v>
      </c>
      <c r="N31" s="2" t="s">
        <v>200</v>
      </c>
      <c r="O31" s="2" t="s">
        <v>36</v>
      </c>
      <c r="P31" s="2" t="s">
        <v>44</v>
      </c>
      <c r="Q31" s="2" t="s">
        <v>201</v>
      </c>
      <c r="R31" s="2" t="s">
        <v>36</v>
      </c>
      <c r="S31" s="2" t="s">
        <v>202</v>
      </c>
      <c r="T31" s="2" t="s">
        <v>36</v>
      </c>
      <c r="U31" s="2" t="s">
        <v>36</v>
      </c>
      <c r="V31" s="2" t="s">
        <v>36</v>
      </c>
    </row>
    <row r="32" spans="1:22" ht="37.5" customHeight="1">
      <c r="A32" s="53">
        <v>30</v>
      </c>
      <c r="B32" s="69" t="s">
        <v>203</v>
      </c>
      <c r="C32" s="2" t="s">
        <v>39</v>
      </c>
      <c r="D32" s="2">
        <v>2007</v>
      </c>
      <c r="E32" s="2">
        <v>2000</v>
      </c>
      <c r="F32" s="2" t="s">
        <v>204</v>
      </c>
      <c r="G32" s="2" t="s">
        <v>180</v>
      </c>
      <c r="H32" s="2" t="s">
        <v>36</v>
      </c>
      <c r="I32" s="2" t="s">
        <v>136</v>
      </c>
      <c r="J32" s="2" t="s">
        <v>205</v>
      </c>
      <c r="K32" s="2" t="s">
        <v>206</v>
      </c>
      <c r="L32" s="2" t="s">
        <v>31</v>
      </c>
      <c r="M32" s="2" t="s">
        <v>175</v>
      </c>
      <c r="N32" s="2" t="s">
        <v>207</v>
      </c>
      <c r="O32" s="2" t="s">
        <v>208</v>
      </c>
      <c r="P32" s="2" t="s">
        <v>44</v>
      </c>
      <c r="Q32" s="2" t="s">
        <v>209</v>
      </c>
      <c r="R32" s="2" t="s">
        <v>36</v>
      </c>
      <c r="S32" s="2" t="s">
        <v>36</v>
      </c>
      <c r="T32" s="2" t="s">
        <v>36</v>
      </c>
      <c r="U32" s="2" t="s">
        <v>36</v>
      </c>
      <c r="V32" s="2" t="s">
        <v>36</v>
      </c>
    </row>
    <row r="33" spans="1:22" ht="51" customHeight="1">
      <c r="A33" s="53">
        <v>31</v>
      </c>
      <c r="B33" s="69" t="s">
        <v>210</v>
      </c>
      <c r="C33" s="2" t="s">
        <v>134</v>
      </c>
      <c r="D33" s="2">
        <v>2005</v>
      </c>
      <c r="E33" s="2" t="s">
        <v>211</v>
      </c>
      <c r="F33" s="2" t="s">
        <v>212</v>
      </c>
      <c r="G33" s="2" t="s">
        <v>36</v>
      </c>
      <c r="H33" s="69" t="s">
        <v>181</v>
      </c>
      <c r="I33" s="2" t="s">
        <v>213</v>
      </c>
      <c r="J33" s="2" t="s">
        <v>73</v>
      </c>
      <c r="K33" s="2" t="s">
        <v>36</v>
      </c>
      <c r="L33" s="2" t="s">
        <v>36</v>
      </c>
      <c r="M33" s="2" t="s">
        <v>36</v>
      </c>
      <c r="N33" s="2" t="s">
        <v>36</v>
      </c>
      <c r="O33" s="2" t="s">
        <v>36</v>
      </c>
      <c r="P33" s="2" t="s">
        <v>44</v>
      </c>
      <c r="Q33" s="2" t="s">
        <v>214</v>
      </c>
      <c r="R33" s="57" t="s">
        <v>215</v>
      </c>
      <c r="S33" s="2" t="s">
        <v>216</v>
      </c>
      <c r="T33" s="2" t="s">
        <v>36</v>
      </c>
      <c r="U33" s="2" t="s">
        <v>36</v>
      </c>
      <c r="V33" s="2" t="s">
        <v>36</v>
      </c>
    </row>
    <row r="34" spans="1:22" ht="34.5" customHeight="1">
      <c r="A34" s="53">
        <v>32</v>
      </c>
      <c r="B34" s="69" t="s">
        <v>217</v>
      </c>
      <c r="C34" s="2" t="s">
        <v>39</v>
      </c>
      <c r="D34" s="2">
        <v>2016</v>
      </c>
      <c r="E34" s="22" t="s">
        <v>61</v>
      </c>
      <c r="F34" s="2" t="s">
        <v>218</v>
      </c>
      <c r="G34" s="2" t="s">
        <v>26</v>
      </c>
      <c r="H34" s="2" t="s">
        <v>219</v>
      </c>
      <c r="I34" s="2" t="s">
        <v>28</v>
      </c>
      <c r="J34" s="2" t="s">
        <v>220</v>
      </c>
      <c r="K34" s="2" t="s">
        <v>221</v>
      </c>
      <c r="L34" s="2" t="s">
        <v>31</v>
      </c>
      <c r="M34" s="2" t="s">
        <v>93</v>
      </c>
      <c r="N34" s="2" t="s">
        <v>94</v>
      </c>
      <c r="O34" s="2" t="s">
        <v>125</v>
      </c>
      <c r="P34" s="2" t="s">
        <v>44</v>
      </c>
      <c r="Q34" s="2" t="s">
        <v>222</v>
      </c>
      <c r="R34" s="2" t="s">
        <v>36</v>
      </c>
      <c r="S34" s="2" t="s">
        <v>36</v>
      </c>
      <c r="T34" s="2" t="s">
        <v>223</v>
      </c>
      <c r="U34" s="2" t="s">
        <v>36</v>
      </c>
      <c r="V34" s="2" t="s">
        <v>36</v>
      </c>
    </row>
    <row r="35" spans="1:22" ht="54.75" customHeight="1">
      <c r="A35" s="53">
        <v>33</v>
      </c>
      <c r="B35" s="2" t="s">
        <v>224</v>
      </c>
      <c r="C35" s="2" t="s">
        <v>39</v>
      </c>
      <c r="D35" s="2" t="s">
        <v>225</v>
      </c>
      <c r="E35" s="2">
        <v>2000</v>
      </c>
      <c r="F35" s="2" t="s">
        <v>218</v>
      </c>
      <c r="G35" s="2" t="s">
        <v>26</v>
      </c>
      <c r="H35" s="2" t="s">
        <v>36</v>
      </c>
      <c r="I35" s="2" t="s">
        <v>28</v>
      </c>
      <c r="J35" s="2" t="s">
        <v>220</v>
      </c>
      <c r="K35" s="2" t="s">
        <v>226</v>
      </c>
      <c r="L35" s="2" t="s">
        <v>227</v>
      </c>
      <c r="M35" s="2" t="s">
        <v>36</v>
      </c>
      <c r="N35" s="2" t="s">
        <v>36</v>
      </c>
      <c r="O35" s="2" t="s">
        <v>228</v>
      </c>
      <c r="P35" s="2" t="s">
        <v>44</v>
      </c>
      <c r="Q35" s="2" t="s">
        <v>229</v>
      </c>
      <c r="R35" s="2" t="s">
        <v>36</v>
      </c>
      <c r="S35" s="2" t="s">
        <v>36</v>
      </c>
      <c r="T35" s="2" t="s">
        <v>230</v>
      </c>
      <c r="U35" s="2" t="s">
        <v>36</v>
      </c>
      <c r="V35" s="2" t="s">
        <v>36</v>
      </c>
    </row>
    <row r="36" spans="1:22" ht="47.25" customHeight="1">
      <c r="A36" s="53">
        <v>34</v>
      </c>
      <c r="B36" s="2" t="s">
        <v>231</v>
      </c>
      <c r="C36" s="2" t="s">
        <v>39</v>
      </c>
      <c r="D36" s="2" t="s">
        <v>232</v>
      </c>
      <c r="E36" s="2">
        <v>2020</v>
      </c>
      <c r="F36" s="2" t="s">
        <v>218</v>
      </c>
      <c r="G36" s="2" t="s">
        <v>26</v>
      </c>
      <c r="H36" s="2" t="s">
        <v>233</v>
      </c>
      <c r="I36" s="2" t="s">
        <v>234</v>
      </c>
      <c r="J36" s="2" t="s">
        <v>220</v>
      </c>
      <c r="K36" s="2" t="s">
        <v>235</v>
      </c>
      <c r="L36" s="2" t="s">
        <v>36</v>
      </c>
      <c r="M36" s="2" t="s">
        <v>36</v>
      </c>
      <c r="N36" s="2" t="s">
        <v>36</v>
      </c>
      <c r="O36" s="2" t="s">
        <v>236</v>
      </c>
      <c r="P36" s="2" t="s">
        <v>44</v>
      </c>
      <c r="Q36" s="2" t="s">
        <v>237</v>
      </c>
      <c r="R36" s="2" t="s">
        <v>36</v>
      </c>
      <c r="S36" s="2" t="s">
        <v>36</v>
      </c>
      <c r="T36" s="2" t="s">
        <v>238</v>
      </c>
      <c r="U36" s="2" t="s">
        <v>36</v>
      </c>
      <c r="V36" s="2" t="s">
        <v>36</v>
      </c>
    </row>
    <row r="37" spans="1:22" ht="45" customHeight="1">
      <c r="A37" s="53">
        <v>35</v>
      </c>
      <c r="B37" s="2" t="s">
        <v>239</v>
      </c>
      <c r="C37" s="2" t="s">
        <v>39</v>
      </c>
      <c r="D37" s="2" t="s">
        <v>232</v>
      </c>
      <c r="E37" s="2">
        <v>2020</v>
      </c>
      <c r="F37" s="2" t="s">
        <v>218</v>
      </c>
      <c r="G37" s="2" t="s">
        <v>26</v>
      </c>
      <c r="H37" s="2" t="s">
        <v>240</v>
      </c>
      <c r="I37" s="2" t="s">
        <v>234</v>
      </c>
      <c r="J37" s="2" t="s">
        <v>220</v>
      </c>
      <c r="K37" s="2" t="s">
        <v>241</v>
      </c>
      <c r="L37" s="2" t="s">
        <v>31</v>
      </c>
      <c r="M37" s="2" t="s">
        <v>36</v>
      </c>
      <c r="N37" s="2" t="s">
        <v>36</v>
      </c>
      <c r="O37" s="2" t="s">
        <v>36</v>
      </c>
      <c r="P37" s="2" t="s">
        <v>44</v>
      </c>
      <c r="Q37" s="2" t="s">
        <v>242</v>
      </c>
      <c r="R37" s="2" t="s">
        <v>36</v>
      </c>
      <c r="S37" s="2" t="s">
        <v>36</v>
      </c>
      <c r="T37" s="2" t="s">
        <v>243</v>
      </c>
      <c r="U37" s="2" t="s">
        <v>36</v>
      </c>
      <c r="V37" s="2" t="s">
        <v>36</v>
      </c>
    </row>
    <row r="38" spans="1:22" ht="47.25" customHeight="1">
      <c r="A38" s="53">
        <v>36</v>
      </c>
      <c r="B38" s="69" t="s">
        <v>244</v>
      </c>
      <c r="C38" s="2" t="s">
        <v>245</v>
      </c>
      <c r="D38" s="2" t="s">
        <v>246</v>
      </c>
      <c r="E38" s="22" t="s">
        <v>61</v>
      </c>
      <c r="F38" s="2" t="s">
        <v>218</v>
      </c>
      <c r="G38" s="2" t="s">
        <v>26</v>
      </c>
      <c r="H38" s="2" t="s">
        <v>247</v>
      </c>
      <c r="I38" s="2" t="s">
        <v>28</v>
      </c>
      <c r="J38" s="2" t="s">
        <v>220</v>
      </c>
      <c r="K38" s="2" t="s">
        <v>248</v>
      </c>
      <c r="L38" s="2" t="s">
        <v>31</v>
      </c>
      <c r="M38" s="2" t="s">
        <v>249</v>
      </c>
      <c r="N38" s="2" t="s">
        <v>250</v>
      </c>
      <c r="O38" s="2" t="s">
        <v>251</v>
      </c>
      <c r="P38" s="2" t="s">
        <v>44</v>
      </c>
      <c r="Q38" s="2" t="s">
        <v>252</v>
      </c>
      <c r="R38" s="2" t="s">
        <v>36</v>
      </c>
      <c r="S38" s="2" t="s">
        <v>36</v>
      </c>
      <c r="T38" s="2" t="s">
        <v>253</v>
      </c>
      <c r="U38" s="2" t="s">
        <v>36</v>
      </c>
      <c r="V38" s="2" t="s">
        <v>36</v>
      </c>
    </row>
    <row r="39" spans="1:22" ht="37.5" customHeight="1">
      <c r="A39" s="53">
        <v>37</v>
      </c>
      <c r="B39" s="2" t="s">
        <v>254</v>
      </c>
      <c r="C39" s="2" t="s">
        <v>24</v>
      </c>
      <c r="D39" s="2">
        <v>2017</v>
      </c>
      <c r="E39" s="2" t="s">
        <v>61</v>
      </c>
      <c r="F39" s="2" t="s">
        <v>218</v>
      </c>
      <c r="G39" s="2" t="s">
        <v>26</v>
      </c>
      <c r="H39" s="2" t="s">
        <v>255</v>
      </c>
      <c r="I39" s="2" t="s">
        <v>28</v>
      </c>
      <c r="J39" s="2" t="s">
        <v>220</v>
      </c>
      <c r="K39" s="2" t="s">
        <v>256</v>
      </c>
      <c r="L39" s="2" t="s">
        <v>31</v>
      </c>
      <c r="M39" s="2" t="s">
        <v>93</v>
      </c>
      <c r="N39" s="2" t="s">
        <v>94</v>
      </c>
      <c r="O39" s="2" t="s">
        <v>125</v>
      </c>
      <c r="P39" s="2" t="s">
        <v>44</v>
      </c>
      <c r="Q39" s="2" t="s">
        <v>257</v>
      </c>
      <c r="R39" s="2" t="s">
        <v>36</v>
      </c>
      <c r="S39" s="2" t="s">
        <v>36</v>
      </c>
      <c r="T39" s="2" t="s">
        <v>258</v>
      </c>
      <c r="U39" s="2" t="s">
        <v>36</v>
      </c>
      <c r="V39" s="2" t="s">
        <v>36</v>
      </c>
    </row>
    <row r="40" spans="1:22" ht="50.25" customHeight="1">
      <c r="A40" s="53">
        <v>38</v>
      </c>
      <c r="B40" s="71" t="s">
        <v>259</v>
      </c>
      <c r="C40" s="2" t="s">
        <v>39</v>
      </c>
      <c r="E40" s="2" t="s">
        <v>150</v>
      </c>
      <c r="F40" s="69" t="s">
        <v>260</v>
      </c>
      <c r="G40" s="2" t="s">
        <v>180</v>
      </c>
      <c r="H40" s="69"/>
      <c r="I40" s="2" t="s">
        <v>182</v>
      </c>
      <c r="J40" s="2" t="s">
        <v>182</v>
      </c>
      <c r="K40" s="2" t="s">
        <v>261</v>
      </c>
      <c r="L40" s="2" t="s">
        <v>31</v>
      </c>
      <c r="M40" s="2" t="s">
        <v>93</v>
      </c>
      <c r="N40" s="2" t="s">
        <v>165</v>
      </c>
      <c r="O40" s="2" t="s">
        <v>262</v>
      </c>
      <c r="P40" s="2" t="s">
        <v>44</v>
      </c>
      <c r="Q40" s="2" t="s">
        <v>263</v>
      </c>
      <c r="R40" s="2" t="s">
        <v>36</v>
      </c>
      <c r="S40" s="2" t="s">
        <v>36</v>
      </c>
      <c r="T40" s="2" t="s">
        <v>36</v>
      </c>
      <c r="U40" s="2" t="s">
        <v>36</v>
      </c>
      <c r="V40" s="2" t="s">
        <v>36</v>
      </c>
    </row>
    <row r="41" spans="1:22" ht="46.5" customHeight="1">
      <c r="A41" s="53">
        <v>40</v>
      </c>
      <c r="B41" s="2" t="s">
        <v>264</v>
      </c>
      <c r="C41" s="2" t="s">
        <v>39</v>
      </c>
      <c r="D41" s="2">
        <v>2018</v>
      </c>
      <c r="E41" s="2">
        <v>2010</v>
      </c>
      <c r="F41" s="2" t="s">
        <v>265</v>
      </c>
      <c r="G41" s="2" t="s">
        <v>26</v>
      </c>
      <c r="H41" s="2" t="s">
        <v>36</v>
      </c>
      <c r="I41" s="2" t="s">
        <v>266</v>
      </c>
      <c r="J41" s="2" t="s">
        <v>267</v>
      </c>
      <c r="K41" s="2" t="s">
        <v>268</v>
      </c>
      <c r="L41" s="2" t="s">
        <v>269</v>
      </c>
      <c r="M41" s="2" t="s">
        <v>270</v>
      </c>
      <c r="N41" s="2" t="s">
        <v>36</v>
      </c>
      <c r="O41" s="2" t="s">
        <v>36</v>
      </c>
      <c r="P41" s="2" t="s">
        <v>44</v>
      </c>
      <c r="Q41" s="2" t="s">
        <v>271</v>
      </c>
      <c r="R41" s="2" t="s">
        <v>36</v>
      </c>
      <c r="S41" s="2" t="s">
        <v>36</v>
      </c>
      <c r="T41" s="2" t="s">
        <v>36</v>
      </c>
      <c r="U41" s="2" t="s">
        <v>36</v>
      </c>
      <c r="V41" s="2" t="s">
        <v>36</v>
      </c>
    </row>
    <row r="42" spans="1:22" s="32" customFormat="1" ht="45.75" customHeight="1">
      <c r="A42" s="53">
        <v>41</v>
      </c>
      <c r="B42" s="32" t="s">
        <v>272</v>
      </c>
      <c r="C42" s="32" t="s">
        <v>39</v>
      </c>
      <c r="D42" s="32">
        <v>2018</v>
      </c>
      <c r="E42" s="32">
        <v>2010</v>
      </c>
      <c r="F42" s="32" t="s">
        <v>265</v>
      </c>
      <c r="G42" s="32" t="s">
        <v>26</v>
      </c>
      <c r="H42" s="32" t="s">
        <v>36</v>
      </c>
      <c r="I42" s="32" t="s">
        <v>28</v>
      </c>
      <c r="J42" s="32" t="s">
        <v>267</v>
      </c>
      <c r="K42" s="32" t="s">
        <v>273</v>
      </c>
      <c r="L42" s="32" t="s">
        <v>36</v>
      </c>
      <c r="M42" s="32" t="s">
        <v>274</v>
      </c>
      <c r="N42" s="32" t="s">
        <v>36</v>
      </c>
      <c r="O42" s="32" t="s">
        <v>36</v>
      </c>
      <c r="P42" s="32" t="s">
        <v>44</v>
      </c>
      <c r="Q42" s="32" t="s">
        <v>275</v>
      </c>
      <c r="R42" s="32" t="s">
        <v>36</v>
      </c>
      <c r="S42" s="32" t="s">
        <v>36</v>
      </c>
      <c r="T42" s="32" t="s">
        <v>36</v>
      </c>
      <c r="U42" s="32" t="s">
        <v>36</v>
      </c>
      <c r="V42" s="32" t="s">
        <v>36</v>
      </c>
    </row>
    <row r="43" spans="1:22" ht="45.75">
      <c r="A43" s="53">
        <v>43</v>
      </c>
      <c r="B43" s="2" t="s">
        <v>276</v>
      </c>
      <c r="C43" s="2" t="s">
        <v>277</v>
      </c>
      <c r="D43" s="2">
        <v>2011</v>
      </c>
      <c r="E43" s="2">
        <v>2010</v>
      </c>
      <c r="F43" s="2" t="s">
        <v>278</v>
      </c>
      <c r="G43" s="2" t="s">
        <v>26</v>
      </c>
      <c r="H43" s="2" t="s">
        <v>279</v>
      </c>
      <c r="I43" s="2" t="s">
        <v>280</v>
      </c>
      <c r="J43" s="2" t="s">
        <v>280</v>
      </c>
      <c r="K43" s="2" t="s">
        <v>281</v>
      </c>
      <c r="L43" s="2" t="s">
        <v>31</v>
      </c>
      <c r="M43" s="2" t="s">
        <v>93</v>
      </c>
      <c r="N43" s="2" t="s">
        <v>94</v>
      </c>
      <c r="O43" s="2" t="s">
        <v>108</v>
      </c>
      <c r="P43" s="2" t="s">
        <v>44</v>
      </c>
    </row>
    <row r="44" spans="1:22" ht="121.5">
      <c r="A44" s="53">
        <v>44</v>
      </c>
      <c r="B44" s="2" t="s">
        <v>282</v>
      </c>
      <c r="C44" s="2" t="s">
        <v>277</v>
      </c>
      <c r="D44" s="2">
        <v>2012</v>
      </c>
      <c r="E44" s="2">
        <v>2010</v>
      </c>
      <c r="F44" s="2" t="s">
        <v>278</v>
      </c>
      <c r="G44" s="2" t="s">
        <v>26</v>
      </c>
      <c r="H44" s="2" t="s">
        <v>283</v>
      </c>
      <c r="I44" s="2" t="s">
        <v>136</v>
      </c>
      <c r="J44" s="2" t="s">
        <v>284</v>
      </c>
      <c r="K44" s="2" t="s">
        <v>285</v>
      </c>
      <c r="L44" s="2" t="s">
        <v>31</v>
      </c>
      <c r="M44" s="2" t="s">
        <v>93</v>
      </c>
      <c r="N44" s="2" t="s">
        <v>286</v>
      </c>
      <c r="O44" s="2" t="s">
        <v>287</v>
      </c>
      <c r="P44" s="2" t="s">
        <v>44</v>
      </c>
    </row>
    <row r="45" spans="1:22" ht="106.5">
      <c r="A45" s="53">
        <v>45</v>
      </c>
      <c r="B45" s="2" t="s">
        <v>288</v>
      </c>
      <c r="C45" s="2" t="s">
        <v>277</v>
      </c>
      <c r="D45" s="2">
        <v>2013</v>
      </c>
      <c r="E45" s="2">
        <v>2010</v>
      </c>
      <c r="F45" s="2" t="s">
        <v>278</v>
      </c>
      <c r="G45" s="2" t="s">
        <v>26</v>
      </c>
      <c r="H45" s="2" t="s">
        <v>289</v>
      </c>
      <c r="I45" s="2" t="s">
        <v>136</v>
      </c>
      <c r="J45" s="2" t="s">
        <v>284</v>
      </c>
      <c r="K45" s="2" t="s">
        <v>290</v>
      </c>
      <c r="L45" s="2" t="s">
        <v>31</v>
      </c>
      <c r="M45" s="2" t="s">
        <v>93</v>
      </c>
      <c r="N45" s="2" t="s">
        <v>94</v>
      </c>
      <c r="O45" s="2" t="s">
        <v>108</v>
      </c>
      <c r="P45" s="2" t="s">
        <v>44</v>
      </c>
    </row>
    <row r="46" spans="1:22" ht="45.75">
      <c r="A46" s="53">
        <v>46</v>
      </c>
      <c r="B46" s="2" t="s">
        <v>291</v>
      </c>
      <c r="C46" s="2" t="s">
        <v>277</v>
      </c>
      <c r="D46" s="2">
        <v>2015</v>
      </c>
      <c r="E46" s="2">
        <v>2010</v>
      </c>
      <c r="F46" s="2" t="s">
        <v>278</v>
      </c>
      <c r="G46" s="2" t="s">
        <v>26</v>
      </c>
      <c r="H46" s="2" t="s">
        <v>292</v>
      </c>
      <c r="I46" s="2" t="s">
        <v>136</v>
      </c>
      <c r="J46" s="2" t="s">
        <v>284</v>
      </c>
      <c r="K46" s="2" t="s">
        <v>293</v>
      </c>
      <c r="L46" s="2" t="s">
        <v>31</v>
      </c>
      <c r="M46" s="2" t="s">
        <v>93</v>
      </c>
      <c r="N46" s="2" t="s">
        <v>94</v>
      </c>
      <c r="O46" s="2" t="s">
        <v>294</v>
      </c>
      <c r="P46" s="2" t="s">
        <v>44</v>
      </c>
    </row>
    <row r="47" spans="1:22" ht="106.5">
      <c r="A47" s="53">
        <v>47</v>
      </c>
      <c r="B47" s="2" t="s">
        <v>295</v>
      </c>
      <c r="C47" s="2" t="s">
        <v>24</v>
      </c>
      <c r="D47" s="2">
        <v>2004</v>
      </c>
      <c r="E47" s="2">
        <v>2000</v>
      </c>
      <c r="F47" s="2" t="s">
        <v>278</v>
      </c>
      <c r="G47" s="2" t="s">
        <v>26</v>
      </c>
      <c r="H47" s="2" t="s">
        <v>296</v>
      </c>
      <c r="I47" s="2" t="s">
        <v>136</v>
      </c>
      <c r="J47" s="2" t="s">
        <v>152</v>
      </c>
      <c r="K47" s="4" t="s">
        <v>297</v>
      </c>
      <c r="L47" s="2" t="s">
        <v>31</v>
      </c>
      <c r="M47" s="2" t="s">
        <v>93</v>
      </c>
      <c r="N47" s="2" t="s">
        <v>298</v>
      </c>
      <c r="O47" s="2" t="s">
        <v>299</v>
      </c>
      <c r="P47" s="2" t="s">
        <v>44</v>
      </c>
    </row>
    <row r="48" spans="1:22" s="24" customFormat="1" ht="76.5">
      <c r="A48" s="53">
        <v>48</v>
      </c>
      <c r="B48" s="2" t="s">
        <v>300</v>
      </c>
      <c r="C48" s="2" t="s">
        <v>24</v>
      </c>
      <c r="D48" s="2">
        <v>2006</v>
      </c>
      <c r="E48" s="2" t="s">
        <v>168</v>
      </c>
      <c r="F48" s="2" t="s">
        <v>278</v>
      </c>
      <c r="G48" s="2" t="s">
        <v>26</v>
      </c>
      <c r="H48" s="2" t="s">
        <v>301</v>
      </c>
      <c r="I48" s="2" t="s">
        <v>136</v>
      </c>
      <c r="J48" s="2" t="s">
        <v>152</v>
      </c>
      <c r="K48" s="2" t="s">
        <v>302</v>
      </c>
      <c r="L48" s="2" t="s">
        <v>31</v>
      </c>
      <c r="M48" s="2" t="s">
        <v>93</v>
      </c>
      <c r="N48" s="2" t="s">
        <v>94</v>
      </c>
      <c r="O48" s="2" t="s">
        <v>303</v>
      </c>
      <c r="P48" s="2" t="s">
        <v>44</v>
      </c>
      <c r="Q48" s="2"/>
      <c r="R48" s="2"/>
      <c r="S48" s="2"/>
      <c r="T48" s="2"/>
      <c r="U48" s="2"/>
    </row>
    <row r="49" spans="1:16" ht="60.75">
      <c r="A49" s="53">
        <v>49</v>
      </c>
      <c r="B49" s="2" t="s">
        <v>304</v>
      </c>
      <c r="C49" s="2" t="s">
        <v>24</v>
      </c>
      <c r="D49" s="2">
        <v>2018</v>
      </c>
      <c r="E49" s="2">
        <v>2010</v>
      </c>
      <c r="F49" s="2" t="s">
        <v>278</v>
      </c>
      <c r="G49" s="2" t="s">
        <v>26</v>
      </c>
      <c r="H49" s="2" t="s">
        <v>305</v>
      </c>
      <c r="I49" s="2" t="s">
        <v>306</v>
      </c>
      <c r="J49" s="31" t="s">
        <v>307</v>
      </c>
      <c r="K49" s="2" t="s">
        <v>308</v>
      </c>
      <c r="L49" s="2" t="s">
        <v>31</v>
      </c>
      <c r="M49" s="2" t="s">
        <v>175</v>
      </c>
      <c r="N49" s="2" t="s">
        <v>207</v>
      </c>
      <c r="O49" s="2" t="s">
        <v>309</v>
      </c>
      <c r="P49" s="2" t="s">
        <v>75</v>
      </c>
    </row>
    <row r="50" spans="1:16" ht="45.75">
      <c r="A50" s="53">
        <v>50</v>
      </c>
      <c r="B50" s="69" t="s">
        <v>310</v>
      </c>
      <c r="C50" s="2" t="s">
        <v>39</v>
      </c>
      <c r="D50" s="2">
        <v>2007</v>
      </c>
      <c r="E50" s="2" t="s">
        <v>211</v>
      </c>
      <c r="F50" s="2" t="s">
        <v>278</v>
      </c>
      <c r="G50" s="2" t="s">
        <v>26</v>
      </c>
      <c r="H50" s="2" t="s">
        <v>311</v>
      </c>
      <c r="I50" s="2" t="s">
        <v>280</v>
      </c>
      <c r="J50" s="2" t="s">
        <v>312</v>
      </c>
      <c r="K50" s="2" t="s">
        <v>280</v>
      </c>
      <c r="L50" s="2" t="s">
        <v>36</v>
      </c>
      <c r="M50" s="2" t="s">
        <v>36</v>
      </c>
      <c r="N50" s="2" t="s">
        <v>36</v>
      </c>
      <c r="O50" s="2" t="s">
        <v>36</v>
      </c>
      <c r="P50" s="2" t="s">
        <v>44</v>
      </c>
    </row>
    <row r="51" spans="1:16" ht="60.75">
      <c r="A51" s="53">
        <v>51</v>
      </c>
      <c r="B51" s="69" t="s">
        <v>313</v>
      </c>
      <c r="C51" s="2" t="s">
        <v>39</v>
      </c>
      <c r="D51" s="2">
        <v>2023</v>
      </c>
      <c r="E51" s="2">
        <v>2020</v>
      </c>
      <c r="F51" s="2" t="s">
        <v>278</v>
      </c>
      <c r="G51" s="2" t="s">
        <v>26</v>
      </c>
      <c r="H51" s="2" t="s">
        <v>314</v>
      </c>
      <c r="I51" s="2" t="s">
        <v>136</v>
      </c>
      <c r="J51" s="2" t="s">
        <v>152</v>
      </c>
      <c r="K51" s="2" t="s">
        <v>315</v>
      </c>
      <c r="L51" s="2" t="s">
        <v>31</v>
      </c>
      <c r="M51" s="2" t="s">
        <v>93</v>
      </c>
      <c r="N51" s="2" t="s">
        <v>316</v>
      </c>
      <c r="O51" s="2" t="s">
        <v>36</v>
      </c>
      <c r="P51" s="2" t="s">
        <v>44</v>
      </c>
    </row>
    <row r="52" spans="1:16" ht="30.75">
      <c r="A52" s="53">
        <v>52</v>
      </c>
      <c r="B52" s="2" t="s">
        <v>317</v>
      </c>
      <c r="C52" s="2" t="s">
        <v>24</v>
      </c>
      <c r="D52" s="2">
        <v>2014</v>
      </c>
      <c r="E52" s="2">
        <v>2010</v>
      </c>
      <c r="F52" s="2" t="s">
        <v>318</v>
      </c>
      <c r="G52" s="2" t="s">
        <v>26</v>
      </c>
      <c r="H52" s="2" t="s">
        <v>319</v>
      </c>
      <c r="I52" s="2" t="s">
        <v>28</v>
      </c>
      <c r="J52" s="2" t="s">
        <v>320</v>
      </c>
      <c r="K52" s="2" t="s">
        <v>321</v>
      </c>
      <c r="L52" s="2" t="s">
        <v>36</v>
      </c>
      <c r="M52" s="2" t="s">
        <v>36</v>
      </c>
      <c r="N52" s="2" t="s">
        <v>36</v>
      </c>
      <c r="O52" s="2" t="s">
        <v>36</v>
      </c>
      <c r="P52" s="2" t="s">
        <v>44</v>
      </c>
    </row>
    <row r="53" spans="1:16" ht="60.75">
      <c r="A53" s="53">
        <v>53</v>
      </c>
      <c r="B53" s="69" t="s">
        <v>322</v>
      </c>
      <c r="C53" s="2" t="s">
        <v>24</v>
      </c>
      <c r="D53" s="2">
        <v>2016</v>
      </c>
      <c r="E53" s="2">
        <v>2010</v>
      </c>
      <c r="F53" s="71" t="s">
        <v>318</v>
      </c>
      <c r="G53" s="71" t="s">
        <v>26</v>
      </c>
      <c r="H53" s="69" t="s">
        <v>72</v>
      </c>
      <c r="I53" s="2" t="s">
        <v>28</v>
      </c>
      <c r="J53" s="2" t="s">
        <v>323</v>
      </c>
      <c r="K53" s="2" t="s">
        <v>324</v>
      </c>
      <c r="L53" s="2" t="s">
        <v>31</v>
      </c>
      <c r="M53" s="2" t="s">
        <v>175</v>
      </c>
      <c r="N53" s="2" t="s">
        <v>325</v>
      </c>
      <c r="O53" s="2" t="s">
        <v>36</v>
      </c>
      <c r="P53" s="2" t="s">
        <v>75</v>
      </c>
    </row>
    <row r="54" spans="1:16" ht="45.75">
      <c r="A54" s="53">
        <v>54</v>
      </c>
      <c r="B54" s="2" t="s">
        <v>326</v>
      </c>
      <c r="C54" s="2" t="s">
        <v>39</v>
      </c>
      <c r="D54" s="2">
        <v>2017</v>
      </c>
      <c r="E54" s="2">
        <v>2010</v>
      </c>
      <c r="F54" s="2" t="s">
        <v>318</v>
      </c>
      <c r="G54" s="2" t="s">
        <v>26</v>
      </c>
      <c r="H54" s="2" t="s">
        <v>327</v>
      </c>
      <c r="I54" s="2" t="s">
        <v>28</v>
      </c>
      <c r="J54" s="2" t="s">
        <v>328</v>
      </c>
      <c r="K54" s="2" t="s">
        <v>329</v>
      </c>
      <c r="L54" s="2" t="s">
        <v>36</v>
      </c>
      <c r="M54" s="2" t="s">
        <v>36</v>
      </c>
      <c r="N54" s="2" t="s">
        <v>36</v>
      </c>
      <c r="O54" s="2" t="s">
        <v>36</v>
      </c>
      <c r="P54" s="2" t="s">
        <v>330</v>
      </c>
    </row>
    <row r="55" spans="1:16" ht="76.5">
      <c r="A55" s="53">
        <v>55</v>
      </c>
      <c r="B55" s="2" t="s">
        <v>331</v>
      </c>
      <c r="C55" s="2" t="s">
        <v>39</v>
      </c>
      <c r="D55" s="2" t="s">
        <v>332</v>
      </c>
      <c r="E55" s="2">
        <v>2010</v>
      </c>
      <c r="F55" s="2" t="s">
        <v>318</v>
      </c>
      <c r="G55" s="2" t="s">
        <v>26</v>
      </c>
      <c r="H55" s="2" t="s">
        <v>333</v>
      </c>
      <c r="I55" s="2" t="s">
        <v>334</v>
      </c>
      <c r="J55" s="2" t="s">
        <v>335</v>
      </c>
      <c r="K55" s="2" t="s">
        <v>336</v>
      </c>
      <c r="L55" s="2" t="s">
        <v>31</v>
      </c>
      <c r="M55" s="2" t="s">
        <v>337</v>
      </c>
      <c r="N55" s="2" t="s">
        <v>338</v>
      </c>
      <c r="O55" s="2" t="s">
        <v>36</v>
      </c>
      <c r="P55" s="2" t="s">
        <v>330</v>
      </c>
    </row>
    <row r="56" spans="1:16" ht="60.75">
      <c r="A56" s="53">
        <v>56</v>
      </c>
      <c r="B56" s="2" t="s">
        <v>339</v>
      </c>
      <c r="C56" s="2" t="s">
        <v>39</v>
      </c>
      <c r="D56" s="2">
        <v>1980</v>
      </c>
      <c r="E56" s="2">
        <v>1980</v>
      </c>
      <c r="F56" s="2" t="s">
        <v>340</v>
      </c>
      <c r="G56" s="2" t="s">
        <v>26</v>
      </c>
      <c r="H56" s="2" t="s">
        <v>341</v>
      </c>
      <c r="I56" s="2" t="s">
        <v>342</v>
      </c>
      <c r="J56" s="2" t="s">
        <v>343</v>
      </c>
      <c r="K56" s="2" t="s">
        <v>344</v>
      </c>
      <c r="L56" s="2" t="s">
        <v>31</v>
      </c>
      <c r="M56" s="2" t="s">
        <v>175</v>
      </c>
      <c r="N56" s="71" t="s">
        <v>345</v>
      </c>
      <c r="O56" s="2" t="s">
        <v>346</v>
      </c>
      <c r="P56" s="2" t="s">
        <v>330</v>
      </c>
    </row>
    <row r="57" spans="1:16" ht="91.5">
      <c r="A57" s="53">
        <v>57</v>
      </c>
      <c r="B57" s="2" t="s">
        <v>347</v>
      </c>
      <c r="C57" s="2" t="s">
        <v>39</v>
      </c>
      <c r="D57" s="2">
        <v>2021</v>
      </c>
      <c r="E57" s="2">
        <v>2020</v>
      </c>
      <c r="F57" s="2" t="s">
        <v>348</v>
      </c>
      <c r="G57" s="2" t="s">
        <v>26</v>
      </c>
      <c r="H57" s="2" t="s">
        <v>349</v>
      </c>
      <c r="I57" s="2" t="s">
        <v>28</v>
      </c>
      <c r="J57" s="2" t="s">
        <v>350</v>
      </c>
      <c r="K57" s="2" t="s">
        <v>351</v>
      </c>
      <c r="L57" s="2" t="s">
        <v>31</v>
      </c>
      <c r="M57" s="2" t="s">
        <v>32</v>
      </c>
      <c r="N57" s="2" t="s">
        <v>352</v>
      </c>
      <c r="O57" s="2" t="s">
        <v>353</v>
      </c>
      <c r="P57" s="2" t="s">
        <v>44</v>
      </c>
    </row>
    <row r="58" spans="1:16" ht="76.5">
      <c r="A58" s="53">
        <v>58</v>
      </c>
      <c r="B58" s="69" t="s">
        <v>354</v>
      </c>
      <c r="C58" s="2" t="s">
        <v>39</v>
      </c>
      <c r="D58" s="2">
        <v>2017</v>
      </c>
      <c r="E58" s="2" t="s">
        <v>61</v>
      </c>
      <c r="F58" s="2" t="s">
        <v>348</v>
      </c>
      <c r="G58" s="71" t="s">
        <v>26</v>
      </c>
      <c r="H58" s="2" t="s">
        <v>36</v>
      </c>
      <c r="I58" s="2" t="s">
        <v>28</v>
      </c>
      <c r="J58" s="2" t="s">
        <v>355</v>
      </c>
      <c r="K58" s="2" t="s">
        <v>356</v>
      </c>
      <c r="L58" s="2" t="s">
        <v>31</v>
      </c>
      <c r="M58" s="2" t="s">
        <v>93</v>
      </c>
      <c r="N58" s="2" t="s">
        <v>357</v>
      </c>
      <c r="O58" s="2" t="s">
        <v>358</v>
      </c>
      <c r="P58" s="2" t="s">
        <v>44</v>
      </c>
    </row>
    <row r="59" spans="1:16" ht="121.5">
      <c r="A59" s="53">
        <v>59</v>
      </c>
      <c r="B59" s="2" t="s">
        <v>359</v>
      </c>
      <c r="C59" s="2" t="s">
        <v>39</v>
      </c>
      <c r="D59" s="2">
        <v>2013</v>
      </c>
      <c r="E59" s="2">
        <v>2010</v>
      </c>
      <c r="F59" s="2" t="s">
        <v>348</v>
      </c>
      <c r="G59" s="2" t="s">
        <v>26</v>
      </c>
      <c r="H59" s="2" t="s">
        <v>360</v>
      </c>
      <c r="I59" s="2" t="s">
        <v>28</v>
      </c>
      <c r="J59" s="4" t="s">
        <v>355</v>
      </c>
      <c r="K59" s="2" t="s">
        <v>361</v>
      </c>
      <c r="L59" s="2" t="s">
        <v>31</v>
      </c>
      <c r="M59" s="2" t="s">
        <v>362</v>
      </c>
      <c r="N59" s="2" t="s">
        <v>363</v>
      </c>
      <c r="O59" s="2" t="s">
        <v>364</v>
      </c>
      <c r="P59" s="2" t="s">
        <v>44</v>
      </c>
    </row>
    <row r="60" spans="1:16" ht="106.5">
      <c r="A60" s="53">
        <v>60</v>
      </c>
      <c r="B60" s="2" t="s">
        <v>365</v>
      </c>
      <c r="C60" s="2" t="s">
        <v>39</v>
      </c>
      <c r="D60" s="2">
        <v>2023</v>
      </c>
      <c r="E60" s="2">
        <v>2020</v>
      </c>
      <c r="F60" s="2" t="s">
        <v>348</v>
      </c>
      <c r="G60" s="2" t="s">
        <v>26</v>
      </c>
      <c r="H60" s="2" t="s">
        <v>366</v>
      </c>
      <c r="I60" s="2" t="s">
        <v>28</v>
      </c>
      <c r="J60" s="2" t="s">
        <v>350</v>
      </c>
      <c r="K60" s="2" t="s">
        <v>367</v>
      </c>
      <c r="L60" s="2" t="s">
        <v>31</v>
      </c>
      <c r="M60" s="2" t="s">
        <v>32</v>
      </c>
      <c r="N60" s="2" t="s">
        <v>352</v>
      </c>
      <c r="O60" s="2" t="s">
        <v>353</v>
      </c>
      <c r="P60" s="2" t="s">
        <v>44</v>
      </c>
    </row>
    <row r="61" spans="1:16" ht="121.5">
      <c r="A61" s="53">
        <v>61</v>
      </c>
      <c r="B61" s="2" t="s">
        <v>368</v>
      </c>
      <c r="C61" s="2" t="s">
        <v>39</v>
      </c>
      <c r="D61" s="2">
        <v>2018</v>
      </c>
      <c r="E61" s="2" t="s">
        <v>369</v>
      </c>
      <c r="F61" s="2" t="s">
        <v>348</v>
      </c>
      <c r="G61" s="2" t="s">
        <v>26</v>
      </c>
      <c r="H61" s="2" t="s">
        <v>370</v>
      </c>
      <c r="I61" s="2" t="s">
        <v>28</v>
      </c>
      <c r="J61" s="2" t="s">
        <v>371</v>
      </c>
      <c r="K61" s="2" t="s">
        <v>372</v>
      </c>
      <c r="L61" s="2" t="s">
        <v>31</v>
      </c>
      <c r="M61" s="2" t="s">
        <v>32</v>
      </c>
      <c r="N61" s="2" t="s">
        <v>352</v>
      </c>
      <c r="O61" s="2" t="s">
        <v>373</v>
      </c>
      <c r="P61" s="2" t="s">
        <v>44</v>
      </c>
    </row>
    <row r="62" spans="1:16" ht="106.5">
      <c r="A62" s="53">
        <v>62</v>
      </c>
      <c r="B62" s="2" t="s">
        <v>374</v>
      </c>
      <c r="C62" s="2" t="s">
        <v>39</v>
      </c>
      <c r="D62" s="2">
        <v>2019</v>
      </c>
      <c r="E62" s="2" t="s">
        <v>61</v>
      </c>
      <c r="F62" s="2" t="s">
        <v>348</v>
      </c>
      <c r="G62" s="2" t="s">
        <v>26</v>
      </c>
      <c r="H62" s="2" t="s">
        <v>375</v>
      </c>
      <c r="I62" s="2" t="s">
        <v>28</v>
      </c>
      <c r="J62" s="2" t="s">
        <v>371</v>
      </c>
      <c r="K62" s="2" t="s">
        <v>372</v>
      </c>
      <c r="L62" s="2" t="s">
        <v>31</v>
      </c>
      <c r="M62" s="2" t="s">
        <v>32</v>
      </c>
      <c r="N62" s="2" t="s">
        <v>352</v>
      </c>
      <c r="O62" s="2" t="s">
        <v>373</v>
      </c>
      <c r="P62" s="2" t="s">
        <v>44</v>
      </c>
    </row>
    <row r="63" spans="1:16" ht="76.5">
      <c r="A63" s="53">
        <v>63</v>
      </c>
      <c r="B63" s="69" t="s">
        <v>376</v>
      </c>
      <c r="C63" s="2" t="s">
        <v>39</v>
      </c>
      <c r="D63" s="2">
        <v>1996</v>
      </c>
      <c r="E63" s="2" t="s">
        <v>377</v>
      </c>
      <c r="F63" s="2" t="s">
        <v>378</v>
      </c>
      <c r="G63" s="2" t="s">
        <v>180</v>
      </c>
      <c r="H63" s="2" t="s">
        <v>36</v>
      </c>
      <c r="I63" s="2" t="s">
        <v>136</v>
      </c>
      <c r="J63" s="2" t="s">
        <v>205</v>
      </c>
      <c r="K63" s="2" t="s">
        <v>379</v>
      </c>
      <c r="L63" s="2" t="s">
        <v>36</v>
      </c>
      <c r="M63" s="2" t="s">
        <v>93</v>
      </c>
      <c r="N63" s="2" t="s">
        <v>148</v>
      </c>
      <c r="P63" s="2" t="s">
        <v>44</v>
      </c>
    </row>
    <row r="64" spans="1:16" ht="60.75">
      <c r="A64" s="53">
        <v>64</v>
      </c>
      <c r="B64" s="69" t="s">
        <v>380</v>
      </c>
      <c r="C64" s="2" t="s">
        <v>39</v>
      </c>
      <c r="D64" s="2">
        <v>2007</v>
      </c>
      <c r="E64" s="2">
        <v>2000</v>
      </c>
      <c r="F64" s="2" t="s">
        <v>378</v>
      </c>
      <c r="G64" s="2" t="s">
        <v>180</v>
      </c>
      <c r="H64" s="2" t="s">
        <v>36</v>
      </c>
      <c r="I64" s="2" t="s">
        <v>136</v>
      </c>
      <c r="J64" s="2" t="s">
        <v>205</v>
      </c>
      <c r="K64" s="2" t="s">
        <v>381</v>
      </c>
      <c r="L64" s="2" t="s">
        <v>31</v>
      </c>
      <c r="M64" s="2" t="s">
        <v>175</v>
      </c>
      <c r="N64" s="2" t="s">
        <v>207</v>
      </c>
      <c r="O64" s="2" t="s">
        <v>382</v>
      </c>
      <c r="P64" s="2" t="s">
        <v>44</v>
      </c>
    </row>
    <row r="65" spans="1:16" ht="198">
      <c r="A65" s="53">
        <v>65</v>
      </c>
      <c r="B65" s="2" t="s">
        <v>383</v>
      </c>
      <c r="C65" s="2" t="s">
        <v>277</v>
      </c>
      <c r="D65" s="2">
        <v>2021</v>
      </c>
      <c r="E65" s="2">
        <v>2020</v>
      </c>
      <c r="F65" s="2" t="s">
        <v>384</v>
      </c>
      <c r="G65" s="2" t="s">
        <v>26</v>
      </c>
      <c r="H65" s="2" t="s">
        <v>385</v>
      </c>
      <c r="I65" s="2" t="s">
        <v>386</v>
      </c>
      <c r="J65" s="2" t="s">
        <v>387</v>
      </c>
      <c r="K65" s="2" t="s">
        <v>388</v>
      </c>
      <c r="L65" s="2" t="s">
        <v>31</v>
      </c>
      <c r="M65" s="2" t="s">
        <v>175</v>
      </c>
      <c r="N65" s="2" t="s">
        <v>325</v>
      </c>
      <c r="O65" s="2" t="s">
        <v>389</v>
      </c>
      <c r="P65" s="2" t="s">
        <v>75</v>
      </c>
    </row>
    <row r="66" spans="1:16" ht="45.75">
      <c r="A66" s="53">
        <v>66</v>
      </c>
      <c r="B66" s="69" t="s">
        <v>390</v>
      </c>
      <c r="C66" s="2" t="s">
        <v>134</v>
      </c>
      <c r="D66" s="2">
        <v>2019</v>
      </c>
      <c r="E66" s="2">
        <v>2010</v>
      </c>
      <c r="F66" s="2" t="s">
        <v>384</v>
      </c>
      <c r="G66" s="2" t="s">
        <v>26</v>
      </c>
      <c r="H66" s="2" t="s">
        <v>391</v>
      </c>
      <c r="I66" s="2" t="s">
        <v>213</v>
      </c>
      <c r="J66" s="2" t="s">
        <v>73</v>
      </c>
      <c r="K66" s="2" t="s">
        <v>36</v>
      </c>
      <c r="L66" s="2" t="s">
        <v>36</v>
      </c>
      <c r="N66" s="2" t="s">
        <v>36</v>
      </c>
      <c r="O66" s="2" t="s">
        <v>36</v>
      </c>
      <c r="P66" s="2" t="s">
        <v>75</v>
      </c>
    </row>
    <row r="67" spans="1:16" ht="30.75">
      <c r="A67" s="53">
        <v>67</v>
      </c>
      <c r="B67" s="69" t="s">
        <v>392</v>
      </c>
      <c r="C67" s="2" t="s">
        <v>24</v>
      </c>
      <c r="D67" s="2">
        <v>2016</v>
      </c>
      <c r="E67" s="2">
        <v>2010</v>
      </c>
      <c r="F67" s="2" t="s">
        <v>384</v>
      </c>
      <c r="G67" s="2" t="s">
        <v>26</v>
      </c>
      <c r="H67" s="69" t="s">
        <v>114</v>
      </c>
      <c r="I67" s="2" t="s">
        <v>28</v>
      </c>
      <c r="J67" s="2" t="s">
        <v>387</v>
      </c>
      <c r="K67" s="2" t="s">
        <v>393</v>
      </c>
      <c r="L67" s="2" t="s">
        <v>31</v>
      </c>
      <c r="M67" s="2" t="s">
        <v>93</v>
      </c>
      <c r="N67" s="2" t="s">
        <v>394</v>
      </c>
      <c r="O67" s="2" t="s">
        <v>395</v>
      </c>
      <c r="P67" s="2" t="s">
        <v>75</v>
      </c>
    </row>
    <row r="68" spans="1:16" ht="30.75">
      <c r="A68" s="53">
        <v>68</v>
      </c>
      <c r="B68" s="69" t="s">
        <v>396</v>
      </c>
      <c r="C68" s="2" t="s">
        <v>24</v>
      </c>
      <c r="D68" s="2">
        <v>2023</v>
      </c>
      <c r="E68" s="2">
        <v>2020</v>
      </c>
      <c r="F68" s="2" t="s">
        <v>384</v>
      </c>
      <c r="G68" s="2" t="s">
        <v>26</v>
      </c>
      <c r="H68" s="69" t="s">
        <v>114</v>
      </c>
      <c r="I68" s="2" t="s">
        <v>28</v>
      </c>
      <c r="J68" s="2" t="s">
        <v>387</v>
      </c>
      <c r="K68" s="2" t="s">
        <v>397</v>
      </c>
      <c r="L68" s="2" t="s">
        <v>31</v>
      </c>
      <c r="M68" s="2" t="s">
        <v>36</v>
      </c>
      <c r="N68" s="2" t="s">
        <v>36</v>
      </c>
      <c r="O68" s="2" t="s">
        <v>36</v>
      </c>
      <c r="P68" s="2" t="s">
        <v>75</v>
      </c>
    </row>
    <row r="69" spans="1:16" ht="76.5">
      <c r="A69" s="53">
        <v>69</v>
      </c>
      <c r="B69" s="2" t="s">
        <v>398</v>
      </c>
      <c r="C69" s="2" t="s">
        <v>39</v>
      </c>
      <c r="D69" s="2">
        <v>2012</v>
      </c>
      <c r="E69" s="2">
        <v>2010</v>
      </c>
      <c r="F69" s="2" t="s">
        <v>384</v>
      </c>
      <c r="G69" s="2" t="s">
        <v>26</v>
      </c>
      <c r="H69" s="2" t="s">
        <v>219</v>
      </c>
      <c r="I69" s="2" t="s">
        <v>28</v>
      </c>
      <c r="J69" s="2" t="s">
        <v>399</v>
      </c>
      <c r="K69" s="2" t="s">
        <v>400</v>
      </c>
      <c r="L69" s="2" t="s">
        <v>31</v>
      </c>
      <c r="M69" s="2" t="s">
        <v>175</v>
      </c>
      <c r="N69" s="2" t="s">
        <v>325</v>
      </c>
      <c r="O69" s="2" t="s">
        <v>401</v>
      </c>
      <c r="P69" s="2" t="s">
        <v>75</v>
      </c>
    </row>
    <row r="70" spans="1:16" ht="60.75">
      <c r="A70" s="53">
        <v>70</v>
      </c>
      <c r="B70" s="69" t="s">
        <v>402</v>
      </c>
      <c r="C70" s="2" t="s">
        <v>39</v>
      </c>
      <c r="D70" s="2">
        <v>2014</v>
      </c>
      <c r="E70" s="2">
        <v>2010</v>
      </c>
      <c r="F70" s="2" t="s">
        <v>384</v>
      </c>
      <c r="G70" s="2" t="s">
        <v>26</v>
      </c>
      <c r="H70" s="2" t="s">
        <v>36</v>
      </c>
      <c r="I70" s="2" t="s">
        <v>28</v>
      </c>
      <c r="J70" s="2" t="s">
        <v>403</v>
      </c>
      <c r="K70" s="2" t="s">
        <v>404</v>
      </c>
      <c r="L70" s="2" t="s">
        <v>31</v>
      </c>
      <c r="M70" s="2" t="s">
        <v>175</v>
      </c>
      <c r="N70" s="2" t="s">
        <v>325</v>
      </c>
      <c r="O70" s="2" t="s">
        <v>36</v>
      </c>
      <c r="P70" s="2" t="s">
        <v>75</v>
      </c>
    </row>
    <row r="71" spans="1:16" ht="30.75">
      <c r="A71" s="53">
        <v>71</v>
      </c>
      <c r="B71" s="2" t="s">
        <v>405</v>
      </c>
      <c r="C71" s="2" t="s">
        <v>39</v>
      </c>
      <c r="D71" s="2">
        <v>2023</v>
      </c>
      <c r="E71" s="2">
        <v>2020</v>
      </c>
      <c r="F71" s="2" t="s">
        <v>384</v>
      </c>
      <c r="G71" s="2" t="s">
        <v>26</v>
      </c>
      <c r="H71" s="2" t="s">
        <v>406</v>
      </c>
      <c r="I71" s="2" t="s">
        <v>28</v>
      </c>
      <c r="J71" s="2" t="s">
        <v>387</v>
      </c>
      <c r="K71" s="2" t="s">
        <v>397</v>
      </c>
      <c r="L71" s="2" t="s">
        <v>31</v>
      </c>
      <c r="M71" s="2" t="s">
        <v>175</v>
      </c>
      <c r="N71" s="2" t="s">
        <v>407</v>
      </c>
      <c r="O71" s="2" t="s">
        <v>408</v>
      </c>
      <c r="P71" s="2" t="s">
        <v>75</v>
      </c>
    </row>
    <row r="72" spans="1:16" ht="60.75">
      <c r="A72" s="53">
        <v>72</v>
      </c>
      <c r="B72" s="2" t="s">
        <v>409</v>
      </c>
      <c r="C72" s="2" t="s">
        <v>39</v>
      </c>
      <c r="D72" s="2" t="s">
        <v>410</v>
      </c>
      <c r="E72" s="2">
        <v>2010</v>
      </c>
      <c r="F72" s="2" t="s">
        <v>384</v>
      </c>
      <c r="G72" s="2" t="s">
        <v>26</v>
      </c>
      <c r="H72" s="2" t="s">
        <v>411</v>
      </c>
      <c r="I72" s="2" t="s">
        <v>28</v>
      </c>
      <c r="J72" s="4" t="s">
        <v>355</v>
      </c>
      <c r="K72" s="2" t="s">
        <v>412</v>
      </c>
      <c r="L72" s="2" t="s">
        <v>31</v>
      </c>
      <c r="M72" s="2" t="s">
        <v>192</v>
      </c>
      <c r="N72" s="2" t="s">
        <v>413</v>
      </c>
      <c r="O72" s="2" t="s">
        <v>36</v>
      </c>
      <c r="P72" s="2" t="s">
        <v>75</v>
      </c>
    </row>
    <row r="73" spans="1:16" ht="121.5">
      <c r="A73" s="53">
        <v>73</v>
      </c>
      <c r="B73" s="3" t="s">
        <v>414</v>
      </c>
      <c r="C73" s="2" t="s">
        <v>39</v>
      </c>
      <c r="D73" s="2" t="s">
        <v>415</v>
      </c>
      <c r="E73" s="2">
        <v>2010</v>
      </c>
      <c r="F73" s="2" t="s">
        <v>416</v>
      </c>
      <c r="G73" s="2" t="s">
        <v>26</v>
      </c>
      <c r="H73" s="2" t="s">
        <v>417</v>
      </c>
      <c r="I73" s="2" t="s">
        <v>28</v>
      </c>
      <c r="J73" s="2" t="s">
        <v>418</v>
      </c>
      <c r="K73" s="2" t="s">
        <v>419</v>
      </c>
      <c r="L73" s="2" t="s">
        <v>31</v>
      </c>
      <c r="M73" s="2" t="s">
        <v>420</v>
      </c>
      <c r="N73" s="2" t="s">
        <v>421</v>
      </c>
      <c r="O73" s="2" t="s">
        <v>36</v>
      </c>
      <c r="P73" s="2" t="s">
        <v>75</v>
      </c>
    </row>
    <row r="74" spans="1:16" ht="30.75">
      <c r="A74" s="53">
        <v>74</v>
      </c>
      <c r="B74" s="69" t="s">
        <v>422</v>
      </c>
      <c r="C74" s="2" t="s">
        <v>134</v>
      </c>
      <c r="D74" s="2">
        <v>1985</v>
      </c>
      <c r="E74" s="2" t="s">
        <v>423</v>
      </c>
      <c r="F74" s="2" t="s">
        <v>424</v>
      </c>
      <c r="G74" s="2" t="s">
        <v>36</v>
      </c>
      <c r="H74" s="69" t="s">
        <v>181</v>
      </c>
      <c r="J74" s="2" t="s">
        <v>73</v>
      </c>
      <c r="K74" s="2" t="s">
        <v>425</v>
      </c>
      <c r="L74" s="2" t="s">
        <v>36</v>
      </c>
      <c r="M74" s="2" t="s">
        <v>36</v>
      </c>
      <c r="N74" s="2" t="s">
        <v>36</v>
      </c>
      <c r="O74" s="2" t="s">
        <v>36</v>
      </c>
      <c r="P74" s="2" t="s">
        <v>426</v>
      </c>
    </row>
    <row r="75" spans="1:16" ht="45.75">
      <c r="A75" s="53">
        <v>75</v>
      </c>
      <c r="B75" s="69" t="s">
        <v>427</v>
      </c>
      <c r="C75" s="2" t="s">
        <v>134</v>
      </c>
      <c r="D75" s="2">
        <v>2005</v>
      </c>
      <c r="E75" s="2" t="s">
        <v>211</v>
      </c>
      <c r="F75" s="2" t="s">
        <v>424</v>
      </c>
      <c r="G75" s="2" t="s">
        <v>36</v>
      </c>
      <c r="H75" s="69" t="s">
        <v>181</v>
      </c>
      <c r="I75" s="2" t="s">
        <v>213</v>
      </c>
      <c r="J75" s="2" t="s">
        <v>73</v>
      </c>
      <c r="K75" s="2" t="s">
        <v>425</v>
      </c>
      <c r="L75" s="2" t="s">
        <v>36</v>
      </c>
      <c r="M75" s="2" t="s">
        <v>36</v>
      </c>
      <c r="N75" s="2" t="s">
        <v>36</v>
      </c>
      <c r="O75" s="2" t="s">
        <v>36</v>
      </c>
      <c r="P75" s="2" t="s">
        <v>44</v>
      </c>
    </row>
    <row r="76" spans="1:16" ht="20.25" customHeight="1">
      <c r="A76" s="53">
        <v>76</v>
      </c>
      <c r="B76" s="69" t="s">
        <v>428</v>
      </c>
      <c r="C76" s="2" t="s">
        <v>39</v>
      </c>
      <c r="E76" s="2" t="s">
        <v>429</v>
      </c>
      <c r="F76" s="2" t="s">
        <v>430</v>
      </c>
      <c r="G76" s="2" t="s">
        <v>180</v>
      </c>
      <c r="I76" s="2" t="s">
        <v>182</v>
      </c>
      <c r="J76" s="2" t="s">
        <v>267</v>
      </c>
      <c r="K76" s="2" t="s">
        <v>431</v>
      </c>
      <c r="L76" s="2" t="s">
        <v>31</v>
      </c>
      <c r="M76" s="2" t="s">
        <v>432</v>
      </c>
      <c r="N76" s="2" t="s">
        <v>432</v>
      </c>
      <c r="O76" s="2" t="s">
        <v>36</v>
      </c>
      <c r="P76" s="2" t="s">
        <v>44</v>
      </c>
    </row>
    <row r="77" spans="1:16" ht="91.5">
      <c r="A77" s="53">
        <v>77</v>
      </c>
      <c r="B77" s="2" t="s">
        <v>433</v>
      </c>
      <c r="C77" s="2" t="s">
        <v>134</v>
      </c>
      <c r="D77" s="2">
        <v>2021</v>
      </c>
      <c r="E77" s="2">
        <v>2020</v>
      </c>
      <c r="F77" s="2" t="s">
        <v>434</v>
      </c>
      <c r="G77" s="2" t="s">
        <v>26</v>
      </c>
      <c r="H77" s="2" t="s">
        <v>435</v>
      </c>
      <c r="I77" s="2" t="s">
        <v>28</v>
      </c>
      <c r="J77" s="2" t="s">
        <v>436</v>
      </c>
      <c r="K77" s="2" t="s">
        <v>437</v>
      </c>
      <c r="L77" s="2" t="s">
        <v>31</v>
      </c>
      <c r="M77" s="2" t="s">
        <v>32</v>
      </c>
      <c r="N77" s="2" t="s">
        <v>352</v>
      </c>
      <c r="O77" s="2" t="s">
        <v>438</v>
      </c>
      <c r="P77" s="2" t="s">
        <v>75</v>
      </c>
    </row>
    <row r="78" spans="1:16" ht="91.5">
      <c r="A78" s="53">
        <v>78</v>
      </c>
      <c r="B78" s="2" t="s">
        <v>439</v>
      </c>
      <c r="C78" s="2" t="s">
        <v>134</v>
      </c>
      <c r="D78" s="2">
        <v>2023</v>
      </c>
      <c r="E78" s="2">
        <v>2020</v>
      </c>
      <c r="F78" s="2" t="s">
        <v>434</v>
      </c>
      <c r="G78" s="2" t="s">
        <v>26</v>
      </c>
      <c r="H78" s="2" t="s">
        <v>440</v>
      </c>
      <c r="I78" s="2" t="s">
        <v>28</v>
      </c>
      <c r="J78" s="2" t="s">
        <v>436</v>
      </c>
      <c r="K78" s="2" t="s">
        <v>441</v>
      </c>
      <c r="L78" s="2" t="s">
        <v>31</v>
      </c>
      <c r="M78" s="2" t="s">
        <v>93</v>
      </c>
      <c r="N78" s="2" t="s">
        <v>94</v>
      </c>
      <c r="O78" s="2" t="s">
        <v>108</v>
      </c>
      <c r="P78" s="2" t="s">
        <v>51</v>
      </c>
    </row>
    <row r="79" spans="1:16" ht="30.75">
      <c r="A79" s="53">
        <v>79</v>
      </c>
      <c r="B79" s="69" t="s">
        <v>442</v>
      </c>
      <c r="C79" s="2" t="s">
        <v>24</v>
      </c>
      <c r="D79" s="2">
        <v>2019</v>
      </c>
      <c r="E79" s="2">
        <v>2010</v>
      </c>
      <c r="F79" s="2" t="s">
        <v>434</v>
      </c>
      <c r="G79" s="2" t="s">
        <v>26</v>
      </c>
      <c r="H79" s="2" t="s">
        <v>72</v>
      </c>
      <c r="I79" s="2" t="s">
        <v>28</v>
      </c>
      <c r="J79" s="2" t="s">
        <v>436</v>
      </c>
      <c r="K79" s="2" t="s">
        <v>443</v>
      </c>
      <c r="L79" s="2" t="s">
        <v>31</v>
      </c>
      <c r="M79" s="2" t="s">
        <v>175</v>
      </c>
      <c r="N79" s="2" t="s">
        <v>444</v>
      </c>
      <c r="O79" s="2" t="s">
        <v>445</v>
      </c>
      <c r="P79" s="2" t="s">
        <v>330</v>
      </c>
    </row>
    <row r="80" spans="1:16" ht="91.5">
      <c r="A80" s="53">
        <v>80</v>
      </c>
      <c r="B80" s="2" t="s">
        <v>446</v>
      </c>
      <c r="C80" s="2" t="s">
        <v>39</v>
      </c>
      <c r="D80" s="2">
        <v>1998</v>
      </c>
      <c r="E80" s="2">
        <v>1990</v>
      </c>
      <c r="F80" s="2" t="s">
        <v>434</v>
      </c>
      <c r="G80" s="2" t="s">
        <v>26</v>
      </c>
      <c r="H80" s="2" t="s">
        <v>447</v>
      </c>
      <c r="I80" s="2" t="s">
        <v>28</v>
      </c>
      <c r="J80" s="2" t="s">
        <v>436</v>
      </c>
      <c r="K80" s="23" t="s">
        <v>448</v>
      </c>
      <c r="L80" s="2" t="s">
        <v>36</v>
      </c>
      <c r="M80" s="23" t="s">
        <v>36</v>
      </c>
      <c r="N80" s="2" t="s">
        <v>449</v>
      </c>
      <c r="O80" s="2" t="s">
        <v>36</v>
      </c>
      <c r="P80" s="2" t="s">
        <v>75</v>
      </c>
    </row>
    <row r="81" spans="1:16" ht="91.5">
      <c r="A81" s="53">
        <v>81</v>
      </c>
      <c r="B81" s="23" t="s">
        <v>450</v>
      </c>
      <c r="C81" s="2" t="s">
        <v>39</v>
      </c>
      <c r="D81" s="2">
        <v>2001</v>
      </c>
      <c r="E81" s="2">
        <v>2000</v>
      </c>
      <c r="F81" s="2" t="s">
        <v>434</v>
      </c>
      <c r="G81" s="2" t="s">
        <v>26</v>
      </c>
      <c r="H81" s="2" t="s">
        <v>451</v>
      </c>
      <c r="I81" s="2" t="s">
        <v>28</v>
      </c>
      <c r="J81" s="2" t="s">
        <v>436</v>
      </c>
      <c r="K81" s="2" t="s">
        <v>452</v>
      </c>
      <c r="L81" s="2" t="s">
        <v>31</v>
      </c>
      <c r="M81" s="2" t="s">
        <v>93</v>
      </c>
      <c r="N81" s="2" t="s">
        <v>94</v>
      </c>
      <c r="O81" s="2" t="s">
        <v>453</v>
      </c>
      <c r="P81" s="2" t="s">
        <v>330</v>
      </c>
    </row>
    <row r="82" spans="1:16" ht="76.5">
      <c r="A82" s="53">
        <v>82</v>
      </c>
      <c r="B82" s="2" t="s">
        <v>454</v>
      </c>
      <c r="C82" s="2" t="s">
        <v>39</v>
      </c>
      <c r="D82" s="2">
        <v>2005</v>
      </c>
      <c r="E82" s="2">
        <v>2000</v>
      </c>
      <c r="F82" s="2" t="s">
        <v>434</v>
      </c>
      <c r="G82" s="2" t="s">
        <v>26</v>
      </c>
      <c r="H82" s="2" t="s">
        <v>455</v>
      </c>
      <c r="I82" s="2" t="s">
        <v>28</v>
      </c>
      <c r="J82" s="2" t="s">
        <v>436</v>
      </c>
      <c r="K82" s="2" t="s">
        <v>456</v>
      </c>
      <c r="L82" s="2" t="s">
        <v>457</v>
      </c>
      <c r="M82" s="2" t="s">
        <v>36</v>
      </c>
      <c r="N82" s="2" t="s">
        <v>449</v>
      </c>
      <c r="O82" s="2" t="s">
        <v>36</v>
      </c>
      <c r="P82" s="2" t="s">
        <v>330</v>
      </c>
    </row>
    <row r="83" spans="1:16" ht="91.5">
      <c r="A83" s="53">
        <v>83</v>
      </c>
      <c r="B83" s="2" t="s">
        <v>458</v>
      </c>
      <c r="C83" s="2" t="s">
        <v>39</v>
      </c>
      <c r="D83" s="2">
        <v>2005</v>
      </c>
      <c r="E83" s="2">
        <v>2000</v>
      </c>
      <c r="F83" s="2" t="s">
        <v>434</v>
      </c>
      <c r="G83" s="2" t="s">
        <v>26</v>
      </c>
      <c r="H83" s="2" t="s">
        <v>459</v>
      </c>
      <c r="I83" s="2" t="s">
        <v>28</v>
      </c>
      <c r="J83" s="2" t="s">
        <v>436</v>
      </c>
      <c r="K83" s="2" t="s">
        <v>460</v>
      </c>
      <c r="L83" s="2" t="s">
        <v>31</v>
      </c>
      <c r="M83" s="2" t="s">
        <v>93</v>
      </c>
      <c r="N83" s="2" t="s">
        <v>94</v>
      </c>
      <c r="O83" s="2" t="s">
        <v>461</v>
      </c>
      <c r="P83" s="2" t="s">
        <v>330</v>
      </c>
    </row>
    <row r="84" spans="1:16" ht="60.75">
      <c r="A84" s="53">
        <v>88</v>
      </c>
      <c r="B84" s="69" t="s">
        <v>462</v>
      </c>
      <c r="C84" s="2" t="s">
        <v>39</v>
      </c>
      <c r="D84" s="2">
        <v>2020</v>
      </c>
      <c r="E84" s="2">
        <v>2020</v>
      </c>
      <c r="F84" s="2" t="s">
        <v>434</v>
      </c>
      <c r="G84" s="2" t="s">
        <v>26</v>
      </c>
      <c r="H84" s="2" t="s">
        <v>463</v>
      </c>
      <c r="I84" s="2" t="s">
        <v>28</v>
      </c>
      <c r="J84" s="2" t="s">
        <v>436</v>
      </c>
      <c r="K84" s="2" t="s">
        <v>464</v>
      </c>
      <c r="L84" s="2" t="s">
        <v>31</v>
      </c>
      <c r="M84" s="2" t="s">
        <v>337</v>
      </c>
      <c r="N84" s="2" t="s">
        <v>465</v>
      </c>
      <c r="O84" s="2" t="s">
        <v>36</v>
      </c>
      <c r="P84" s="2" t="s">
        <v>330</v>
      </c>
    </row>
    <row r="85" spans="1:16" ht="45.75">
      <c r="A85" s="53">
        <v>89</v>
      </c>
      <c r="B85" s="69" t="s">
        <v>466</v>
      </c>
      <c r="C85" s="2" t="s">
        <v>39</v>
      </c>
      <c r="D85" s="2">
        <v>2015</v>
      </c>
      <c r="E85" s="2">
        <v>2010</v>
      </c>
      <c r="F85" s="3" t="s">
        <v>467</v>
      </c>
      <c r="G85" s="71" t="s">
        <v>26</v>
      </c>
      <c r="H85" s="3"/>
      <c r="I85" s="2" t="s">
        <v>136</v>
      </c>
      <c r="J85" s="31" t="s">
        <v>468</v>
      </c>
      <c r="K85" s="2" t="s">
        <v>469</v>
      </c>
      <c r="L85" s="2" t="s">
        <v>31</v>
      </c>
      <c r="M85" s="2" t="s">
        <v>93</v>
      </c>
      <c r="N85" s="2" t="s">
        <v>94</v>
      </c>
      <c r="O85" s="2" t="s">
        <v>470</v>
      </c>
      <c r="P85" s="2" t="s">
        <v>75</v>
      </c>
    </row>
    <row r="86" spans="1:16" ht="76.5">
      <c r="A86" s="53">
        <v>90</v>
      </c>
      <c r="B86" s="69" t="s">
        <v>471</v>
      </c>
      <c r="C86" s="2" t="s">
        <v>39</v>
      </c>
      <c r="D86" s="2">
        <v>2018</v>
      </c>
      <c r="E86" s="2">
        <v>2010</v>
      </c>
      <c r="F86" s="3" t="s">
        <v>467</v>
      </c>
      <c r="G86" s="71" t="s">
        <v>26</v>
      </c>
      <c r="H86" s="3"/>
      <c r="I86" s="2" t="s">
        <v>136</v>
      </c>
      <c r="J86" s="2" t="s">
        <v>472</v>
      </c>
      <c r="K86" s="2" t="s">
        <v>473</v>
      </c>
      <c r="L86" s="2" t="s">
        <v>31</v>
      </c>
      <c r="M86" s="2" t="s">
        <v>32</v>
      </c>
      <c r="N86" s="2" t="s">
        <v>352</v>
      </c>
      <c r="O86" s="2" t="s">
        <v>474</v>
      </c>
      <c r="P86" s="2" t="s">
        <v>75</v>
      </c>
    </row>
    <row r="87" spans="1:16" ht="45.75">
      <c r="A87" s="53">
        <v>91</v>
      </c>
      <c r="B87" s="3" t="s">
        <v>475</v>
      </c>
      <c r="C87" s="2" t="s">
        <v>39</v>
      </c>
      <c r="E87" s="2">
        <v>1960</v>
      </c>
      <c r="F87" s="71" t="s">
        <v>476</v>
      </c>
      <c r="G87" s="2" t="s">
        <v>180</v>
      </c>
      <c r="H87" s="71" t="s">
        <v>36</v>
      </c>
      <c r="I87" s="2" t="s">
        <v>136</v>
      </c>
      <c r="J87" s="2" t="s">
        <v>477</v>
      </c>
      <c r="K87" s="2" t="s">
        <v>478</v>
      </c>
      <c r="L87" s="2" t="s">
        <v>31</v>
      </c>
      <c r="M87" s="2" t="s">
        <v>93</v>
      </c>
      <c r="N87" s="2" t="s">
        <v>94</v>
      </c>
      <c r="O87" s="2" t="s">
        <v>479</v>
      </c>
      <c r="P87" s="2" t="s">
        <v>44</v>
      </c>
    </row>
    <row r="88" spans="1:16" s="24" customFormat="1" ht="30.75">
      <c r="A88" s="53">
        <v>92</v>
      </c>
      <c r="B88" s="70" t="s">
        <v>480</v>
      </c>
      <c r="C88" s="24" t="s">
        <v>24</v>
      </c>
      <c r="E88" s="24" t="s">
        <v>61</v>
      </c>
      <c r="F88" s="70" t="s">
        <v>481</v>
      </c>
      <c r="G88" s="70" t="s">
        <v>26</v>
      </c>
      <c r="H88" s="70" t="s">
        <v>72</v>
      </c>
      <c r="I88" s="24" t="s">
        <v>28</v>
      </c>
      <c r="J88" s="24" t="s">
        <v>220</v>
      </c>
      <c r="K88" s="24" t="s">
        <v>482</v>
      </c>
      <c r="L88" s="24" t="s">
        <v>31</v>
      </c>
      <c r="M88" s="24" t="s">
        <v>36</v>
      </c>
      <c r="N88" s="24" t="s">
        <v>36</v>
      </c>
      <c r="O88" s="24" t="s">
        <v>36</v>
      </c>
      <c r="P88" s="24" t="s">
        <v>44</v>
      </c>
    </row>
    <row r="89" spans="1:16" ht="62.25" customHeight="1">
      <c r="A89" s="53">
        <v>93</v>
      </c>
      <c r="B89" s="2" t="s">
        <v>483</v>
      </c>
      <c r="C89" s="2" t="s">
        <v>24</v>
      </c>
      <c r="E89" s="22" t="s">
        <v>211</v>
      </c>
      <c r="F89" s="2" t="s">
        <v>484</v>
      </c>
      <c r="G89" s="71" t="s">
        <v>26</v>
      </c>
      <c r="H89" s="2" t="s">
        <v>485</v>
      </c>
      <c r="I89" s="2" t="s">
        <v>28</v>
      </c>
      <c r="J89" s="2" t="s">
        <v>486</v>
      </c>
      <c r="K89" s="2" t="s">
        <v>487</v>
      </c>
      <c r="L89" s="2" t="s">
        <v>36</v>
      </c>
      <c r="M89" s="2" t="s">
        <v>36</v>
      </c>
      <c r="N89" s="2" t="s">
        <v>36</v>
      </c>
      <c r="O89" s="2" t="s">
        <v>36</v>
      </c>
      <c r="P89" s="2" t="s">
        <v>75</v>
      </c>
    </row>
    <row r="90" spans="1:16" ht="152.25">
      <c r="A90" s="53">
        <v>94</v>
      </c>
      <c r="B90" s="69" t="s">
        <v>488</v>
      </c>
      <c r="C90" s="2" t="s">
        <v>39</v>
      </c>
      <c r="E90" s="22" t="s">
        <v>211</v>
      </c>
      <c r="F90" s="2" t="s">
        <v>484</v>
      </c>
      <c r="G90" s="71" t="s">
        <v>26</v>
      </c>
      <c r="H90" s="2" t="s">
        <v>489</v>
      </c>
      <c r="I90" s="2" t="s">
        <v>28</v>
      </c>
      <c r="J90" s="2" t="s">
        <v>490</v>
      </c>
      <c r="K90" s="2" t="s">
        <v>491</v>
      </c>
      <c r="L90" s="2" t="s">
        <v>36</v>
      </c>
      <c r="M90" s="2" t="s">
        <v>36</v>
      </c>
      <c r="N90" s="2" t="s">
        <v>36</v>
      </c>
      <c r="O90" s="2" t="s">
        <v>36</v>
      </c>
      <c r="P90" s="2" t="s">
        <v>51</v>
      </c>
    </row>
    <row r="91" spans="1:16" ht="60.75">
      <c r="A91" s="53">
        <v>95</v>
      </c>
      <c r="B91" s="69" t="s">
        <v>492</v>
      </c>
      <c r="C91" s="2" t="s">
        <v>39</v>
      </c>
      <c r="E91" s="22" t="s">
        <v>211</v>
      </c>
      <c r="F91" s="2" t="s">
        <v>484</v>
      </c>
      <c r="G91" s="71" t="s">
        <v>26</v>
      </c>
      <c r="H91" s="2" t="s">
        <v>493</v>
      </c>
      <c r="I91" s="2" t="s">
        <v>28</v>
      </c>
      <c r="J91" s="2" t="s">
        <v>494</v>
      </c>
      <c r="K91" s="2" t="s">
        <v>495</v>
      </c>
      <c r="L91" s="2" t="s">
        <v>36</v>
      </c>
      <c r="M91" s="2" t="s">
        <v>36</v>
      </c>
      <c r="N91" s="2" t="s">
        <v>36</v>
      </c>
      <c r="O91" s="2" t="s">
        <v>36</v>
      </c>
      <c r="P91" s="2" t="s">
        <v>51</v>
      </c>
    </row>
    <row r="92" spans="1:16" ht="60.75">
      <c r="A92" s="53">
        <v>96</v>
      </c>
      <c r="B92" s="2" t="s">
        <v>496</v>
      </c>
      <c r="C92" s="2" t="s">
        <v>39</v>
      </c>
      <c r="F92" s="2" t="s">
        <v>318</v>
      </c>
      <c r="G92" s="2" t="s">
        <v>26</v>
      </c>
      <c r="I92" s="2" t="s">
        <v>28</v>
      </c>
      <c r="L92" s="2" t="s">
        <v>31</v>
      </c>
      <c r="M92" s="2" t="s">
        <v>36</v>
      </c>
      <c r="N92" s="2" t="s">
        <v>36</v>
      </c>
      <c r="O92" s="2" t="s">
        <v>36</v>
      </c>
      <c r="P92" s="2" t="s">
        <v>75</v>
      </c>
    </row>
    <row r="93" spans="1:16" ht="45.75">
      <c r="A93" s="53">
        <v>97</v>
      </c>
      <c r="B93" s="2" t="s">
        <v>497</v>
      </c>
      <c r="C93" s="2" t="s">
        <v>39</v>
      </c>
      <c r="F93" s="2" t="s">
        <v>318</v>
      </c>
      <c r="G93" s="2" t="s">
        <v>26</v>
      </c>
      <c r="I93" s="2" t="s">
        <v>28</v>
      </c>
      <c r="L93" s="2" t="s">
        <v>31</v>
      </c>
      <c r="M93" s="2" t="s">
        <v>36</v>
      </c>
      <c r="N93" s="2" t="s">
        <v>36</v>
      </c>
      <c r="O93" s="2" t="s">
        <v>36</v>
      </c>
      <c r="P93" s="2" t="s">
        <v>75</v>
      </c>
    </row>
    <row r="94" spans="1:16" ht="91.5">
      <c r="A94" s="53">
        <v>98</v>
      </c>
      <c r="B94" s="69" t="s">
        <v>498</v>
      </c>
      <c r="C94" s="2" t="s">
        <v>499</v>
      </c>
      <c r="D94" s="2">
        <v>2023</v>
      </c>
      <c r="E94" s="2">
        <v>2020</v>
      </c>
      <c r="F94" s="2" t="s">
        <v>500</v>
      </c>
      <c r="G94" s="2" t="s">
        <v>26</v>
      </c>
      <c r="H94" s="2" t="s">
        <v>501</v>
      </c>
      <c r="I94" s="2" t="s">
        <v>28</v>
      </c>
      <c r="J94" s="2" t="s">
        <v>502</v>
      </c>
      <c r="K94" s="2" t="s">
        <v>503</v>
      </c>
      <c r="L94" s="2" t="s">
        <v>36</v>
      </c>
      <c r="N94" s="2" t="s">
        <v>36</v>
      </c>
      <c r="O94" s="2" t="s">
        <v>504</v>
      </c>
      <c r="P94" s="2" t="s">
        <v>330</v>
      </c>
    </row>
    <row r="95" spans="1:16" ht="91.5">
      <c r="A95" s="53">
        <v>100</v>
      </c>
      <c r="B95" s="69" t="s">
        <v>505</v>
      </c>
      <c r="C95" s="2" t="s">
        <v>506</v>
      </c>
      <c r="D95" s="2">
        <v>2018</v>
      </c>
      <c r="E95" s="2">
        <v>2010</v>
      </c>
      <c r="F95" s="2" t="s">
        <v>507</v>
      </c>
      <c r="G95" s="2" t="s">
        <v>26</v>
      </c>
      <c r="H95" s="2" t="s">
        <v>72</v>
      </c>
      <c r="I95" s="2" t="s">
        <v>306</v>
      </c>
      <c r="J95" s="2" t="s">
        <v>508</v>
      </c>
      <c r="K95" s="2" t="s">
        <v>509</v>
      </c>
      <c r="L95" s="2" t="s">
        <v>31</v>
      </c>
      <c r="M95" s="2" t="s">
        <v>175</v>
      </c>
      <c r="N95" s="2" t="s">
        <v>207</v>
      </c>
      <c r="O95" s="2" t="s">
        <v>510</v>
      </c>
      <c r="P95" s="2" t="s">
        <v>330</v>
      </c>
    </row>
    <row r="96" spans="1:16" ht="45.75">
      <c r="A96" s="53">
        <v>101</v>
      </c>
      <c r="B96" s="3" t="s">
        <v>511</v>
      </c>
      <c r="C96" s="2" t="s">
        <v>506</v>
      </c>
      <c r="D96" s="2">
        <v>2013</v>
      </c>
      <c r="E96" s="2">
        <v>2010</v>
      </c>
      <c r="F96" s="2" t="s">
        <v>500</v>
      </c>
      <c r="G96" s="2" t="s">
        <v>26</v>
      </c>
      <c r="H96" s="2" t="s">
        <v>512</v>
      </c>
      <c r="I96" s="2" t="s">
        <v>28</v>
      </c>
      <c r="J96" s="31" t="s">
        <v>307</v>
      </c>
      <c r="K96" s="2" t="s">
        <v>513</v>
      </c>
      <c r="L96" s="2" t="s">
        <v>31</v>
      </c>
      <c r="M96" s="2" t="s">
        <v>175</v>
      </c>
      <c r="N96" s="2" t="s">
        <v>514</v>
      </c>
      <c r="O96" s="2" t="s">
        <v>515</v>
      </c>
      <c r="P96" s="2" t="s">
        <v>330</v>
      </c>
    </row>
    <row r="97" spans="1:16" ht="137.25">
      <c r="A97" s="53">
        <v>102</v>
      </c>
      <c r="B97" s="69" t="s">
        <v>516</v>
      </c>
      <c r="C97" s="2" t="s">
        <v>499</v>
      </c>
      <c r="D97" s="2">
        <v>2010</v>
      </c>
      <c r="E97" s="2">
        <v>2010</v>
      </c>
      <c r="F97" s="2" t="s">
        <v>500</v>
      </c>
      <c r="G97" s="2" t="s">
        <v>26</v>
      </c>
      <c r="H97" s="2" t="s">
        <v>517</v>
      </c>
      <c r="I97" s="2" t="s">
        <v>518</v>
      </c>
      <c r="J97" s="31" t="s">
        <v>307</v>
      </c>
      <c r="K97" s="2" t="s">
        <v>519</v>
      </c>
      <c r="L97" s="2" t="s">
        <v>31</v>
      </c>
      <c r="M97" s="2" t="s">
        <v>175</v>
      </c>
      <c r="N97" s="2" t="s">
        <v>520</v>
      </c>
      <c r="O97" s="2" t="s">
        <v>521</v>
      </c>
      <c r="P97" s="2" t="s">
        <v>330</v>
      </c>
    </row>
    <row r="98" spans="1:16" ht="91.5">
      <c r="A98" s="53">
        <v>103</v>
      </c>
      <c r="B98" s="69" t="s">
        <v>522</v>
      </c>
      <c r="C98" s="2" t="s">
        <v>506</v>
      </c>
      <c r="D98" s="2">
        <v>2009</v>
      </c>
      <c r="E98" s="2">
        <v>2000</v>
      </c>
      <c r="F98" s="2" t="s">
        <v>500</v>
      </c>
      <c r="G98" s="2" t="s">
        <v>26</v>
      </c>
      <c r="H98" s="2" t="s">
        <v>523</v>
      </c>
      <c r="I98" s="2" t="s">
        <v>477</v>
      </c>
      <c r="J98" s="2" t="s">
        <v>524</v>
      </c>
      <c r="K98" s="2" t="s">
        <v>525</v>
      </c>
      <c r="L98" s="2" t="s">
        <v>31</v>
      </c>
      <c r="M98" s="2" t="s">
        <v>175</v>
      </c>
      <c r="N98" s="2" t="s">
        <v>526</v>
      </c>
      <c r="O98" s="2" t="s">
        <v>527</v>
      </c>
      <c r="P98" s="2" t="s">
        <v>330</v>
      </c>
    </row>
    <row r="99" spans="1:16" ht="30.75">
      <c r="A99" s="53">
        <v>104</v>
      </c>
      <c r="B99" s="69" t="s">
        <v>528</v>
      </c>
      <c r="C99" s="2" t="s">
        <v>506</v>
      </c>
      <c r="D99" s="2">
        <v>2008</v>
      </c>
      <c r="E99" s="2">
        <v>2000</v>
      </c>
      <c r="F99" s="2" t="s">
        <v>500</v>
      </c>
      <c r="G99" s="2" t="s">
        <v>26</v>
      </c>
      <c r="H99" s="2" t="s">
        <v>529</v>
      </c>
      <c r="I99" s="2" t="s">
        <v>477</v>
      </c>
      <c r="J99" s="2" t="s">
        <v>530</v>
      </c>
      <c r="K99" s="2" t="s">
        <v>531</v>
      </c>
      <c r="L99" s="2" t="s">
        <v>36</v>
      </c>
      <c r="M99" s="2" t="s">
        <v>175</v>
      </c>
      <c r="N99" s="2" t="s">
        <v>36</v>
      </c>
      <c r="O99" s="2" t="s">
        <v>36</v>
      </c>
      <c r="P99" s="2" t="s">
        <v>330</v>
      </c>
    </row>
    <row r="100" spans="1:16" ht="106.5">
      <c r="A100" s="53">
        <v>105</v>
      </c>
      <c r="B100" s="69" t="s">
        <v>532</v>
      </c>
      <c r="C100" s="2" t="s">
        <v>506</v>
      </c>
      <c r="D100" s="2">
        <v>2004</v>
      </c>
      <c r="E100" s="2">
        <v>2000</v>
      </c>
      <c r="F100" s="2" t="s">
        <v>500</v>
      </c>
      <c r="G100" s="2" t="s">
        <v>26</v>
      </c>
      <c r="H100" s="2" t="s">
        <v>533</v>
      </c>
      <c r="I100" s="2" t="s">
        <v>477</v>
      </c>
      <c r="J100" s="2" t="s">
        <v>534</v>
      </c>
      <c r="K100" s="2" t="s">
        <v>535</v>
      </c>
      <c r="L100" s="2" t="s">
        <v>31</v>
      </c>
      <c r="M100" s="2" t="s">
        <v>175</v>
      </c>
      <c r="N100" s="2" t="s">
        <v>526</v>
      </c>
      <c r="O100" s="2" t="s">
        <v>536</v>
      </c>
      <c r="P100" s="2" t="s">
        <v>330</v>
      </c>
    </row>
    <row r="101" spans="1:16" ht="106.5">
      <c r="A101" s="53">
        <v>106</v>
      </c>
      <c r="B101" s="69" t="s">
        <v>537</v>
      </c>
      <c r="C101" s="2" t="s">
        <v>506</v>
      </c>
      <c r="D101" s="2">
        <v>2023</v>
      </c>
      <c r="E101" s="2">
        <v>2020</v>
      </c>
      <c r="F101" s="2" t="s">
        <v>500</v>
      </c>
      <c r="G101" s="2" t="s">
        <v>26</v>
      </c>
      <c r="H101" s="2" t="s">
        <v>72</v>
      </c>
      <c r="I101" s="2" t="s">
        <v>477</v>
      </c>
      <c r="J101" s="2" t="s">
        <v>538</v>
      </c>
      <c r="K101" s="2" t="s">
        <v>539</v>
      </c>
      <c r="L101" s="2" t="s">
        <v>36</v>
      </c>
      <c r="M101" s="2" t="s">
        <v>175</v>
      </c>
      <c r="N101" s="2" t="s">
        <v>36</v>
      </c>
      <c r="O101" s="2" t="s">
        <v>36</v>
      </c>
      <c r="P101" s="2" t="s">
        <v>330</v>
      </c>
    </row>
    <row r="102" spans="1:16" ht="91.5">
      <c r="A102" s="53">
        <v>107</v>
      </c>
      <c r="B102" s="69" t="s">
        <v>540</v>
      </c>
      <c r="C102" s="2" t="s">
        <v>39</v>
      </c>
      <c r="D102" s="2">
        <v>2014</v>
      </c>
      <c r="E102" s="2">
        <v>2010</v>
      </c>
      <c r="F102" s="2" t="s">
        <v>500</v>
      </c>
      <c r="G102" s="2" t="s">
        <v>26</v>
      </c>
      <c r="H102" s="2" t="s">
        <v>541</v>
      </c>
      <c r="I102" s="2" t="s">
        <v>542</v>
      </c>
      <c r="J102" s="2" t="s">
        <v>543</v>
      </c>
      <c r="K102" s="2" t="s">
        <v>544</v>
      </c>
      <c r="L102" s="2" t="s">
        <v>36</v>
      </c>
      <c r="M102" s="2" t="s">
        <v>175</v>
      </c>
      <c r="N102" s="2" t="s">
        <v>36</v>
      </c>
      <c r="O102" s="2" t="s">
        <v>36</v>
      </c>
      <c r="P102" s="2" t="s">
        <v>330</v>
      </c>
    </row>
    <row r="103" spans="1:16" ht="91.5">
      <c r="A103" s="53">
        <v>108</v>
      </c>
      <c r="B103" s="69" t="s">
        <v>545</v>
      </c>
      <c r="C103" s="2" t="s">
        <v>39</v>
      </c>
      <c r="D103" s="2">
        <v>2009</v>
      </c>
      <c r="E103" s="2">
        <v>2000</v>
      </c>
      <c r="F103" s="2" t="s">
        <v>500</v>
      </c>
      <c r="G103" s="2" t="s">
        <v>26</v>
      </c>
      <c r="H103" s="2" t="s">
        <v>546</v>
      </c>
      <c r="I103" s="2" t="s">
        <v>542</v>
      </c>
      <c r="J103" s="2" t="s">
        <v>530</v>
      </c>
      <c r="K103" s="2" t="s">
        <v>547</v>
      </c>
      <c r="L103" s="2" t="s">
        <v>36</v>
      </c>
      <c r="M103" s="2" t="s">
        <v>36</v>
      </c>
      <c r="N103" s="2" t="s">
        <v>36</v>
      </c>
      <c r="O103" s="2" t="s">
        <v>36</v>
      </c>
      <c r="P103" s="2" t="s">
        <v>330</v>
      </c>
    </row>
    <row r="104" spans="1:16" ht="106.5">
      <c r="A104" s="53">
        <v>109</v>
      </c>
      <c r="B104" s="72" t="s">
        <v>548</v>
      </c>
      <c r="C104" s="2" t="s">
        <v>39</v>
      </c>
      <c r="D104" s="2">
        <v>2010</v>
      </c>
      <c r="E104" s="2">
        <v>2010</v>
      </c>
      <c r="F104" s="2" t="s">
        <v>500</v>
      </c>
      <c r="G104" s="2" t="s">
        <v>26</v>
      </c>
      <c r="H104" s="2" t="s">
        <v>541</v>
      </c>
      <c r="I104" s="2" t="s">
        <v>477</v>
      </c>
      <c r="J104" s="2" t="s">
        <v>530</v>
      </c>
      <c r="K104" s="2" t="s">
        <v>549</v>
      </c>
      <c r="L104" s="2" t="s">
        <v>36</v>
      </c>
      <c r="M104" s="2" t="s">
        <v>36</v>
      </c>
      <c r="N104" s="2" t="s">
        <v>36</v>
      </c>
      <c r="O104" s="2" t="s">
        <v>36</v>
      </c>
      <c r="P104" s="2" t="s">
        <v>330</v>
      </c>
    </row>
    <row r="105" spans="1:16" ht="45.75">
      <c r="A105" s="53">
        <v>110</v>
      </c>
      <c r="B105" s="69" t="s">
        <v>550</v>
      </c>
      <c r="C105" s="2" t="s">
        <v>39</v>
      </c>
      <c r="E105" s="2">
        <v>1960</v>
      </c>
      <c r="G105" s="2" t="s">
        <v>180</v>
      </c>
      <c r="H105" s="2" t="s">
        <v>551</v>
      </c>
      <c r="I105" s="2" t="s">
        <v>28</v>
      </c>
      <c r="J105" s="2" t="s">
        <v>552</v>
      </c>
      <c r="K105" s="2" t="s">
        <v>553</v>
      </c>
      <c r="L105" s="2" t="s">
        <v>31</v>
      </c>
      <c r="M105" s="2" t="s">
        <v>554</v>
      </c>
      <c r="N105" s="2" t="s">
        <v>555</v>
      </c>
      <c r="O105" s="2" t="s">
        <v>556</v>
      </c>
      <c r="P105" s="2" t="s">
        <v>44</v>
      </c>
    </row>
    <row r="106" spans="1:16" ht="45.75">
      <c r="A106" s="53">
        <v>111</v>
      </c>
      <c r="B106" s="69" t="s">
        <v>557</v>
      </c>
      <c r="C106" s="2" t="s">
        <v>39</v>
      </c>
      <c r="D106" s="2">
        <v>1966</v>
      </c>
      <c r="E106" s="2">
        <v>1960</v>
      </c>
      <c r="F106" s="2" t="s">
        <v>558</v>
      </c>
      <c r="G106" s="2" t="s">
        <v>180</v>
      </c>
      <c r="H106" s="2" t="s">
        <v>559</v>
      </c>
      <c r="I106" s="2" t="s">
        <v>136</v>
      </c>
      <c r="J106" s="2" t="s">
        <v>477</v>
      </c>
      <c r="K106" s="2" t="s">
        <v>560</v>
      </c>
      <c r="L106" s="2" t="s">
        <v>31</v>
      </c>
      <c r="M106" s="2" t="s">
        <v>93</v>
      </c>
      <c r="N106" s="2" t="s">
        <v>117</v>
      </c>
      <c r="O106" s="2" t="s">
        <v>561</v>
      </c>
      <c r="P106" s="2" t="s">
        <v>44</v>
      </c>
    </row>
    <row r="107" spans="1:16" ht="20.25" customHeight="1">
      <c r="A107" s="53">
        <v>112</v>
      </c>
      <c r="B107" s="69" t="s">
        <v>562</v>
      </c>
      <c r="C107" s="2" t="s">
        <v>506</v>
      </c>
      <c r="D107" s="2">
        <v>1966</v>
      </c>
      <c r="E107" s="2" t="s">
        <v>563</v>
      </c>
      <c r="F107" s="2" t="s">
        <v>564</v>
      </c>
      <c r="G107" s="2" t="s">
        <v>180</v>
      </c>
      <c r="H107" s="2" t="s">
        <v>114</v>
      </c>
      <c r="I107" s="2" t="s">
        <v>28</v>
      </c>
      <c r="J107" s="2" t="s">
        <v>73</v>
      </c>
      <c r="K107" s="2" t="s">
        <v>565</v>
      </c>
      <c r="L107" s="2" t="s">
        <v>36</v>
      </c>
      <c r="M107" s="2" t="s">
        <v>36</v>
      </c>
      <c r="N107" s="2" t="s">
        <v>36</v>
      </c>
      <c r="O107" s="2" t="s">
        <v>36</v>
      </c>
      <c r="P107" s="2" t="s">
        <v>44</v>
      </c>
    </row>
    <row r="108" spans="1:16" ht="25.5" customHeight="1">
      <c r="A108" s="53">
        <v>113</v>
      </c>
      <c r="B108" s="69" t="s">
        <v>566</v>
      </c>
      <c r="C108" s="2" t="s">
        <v>39</v>
      </c>
      <c r="E108" s="2">
        <v>1960</v>
      </c>
      <c r="F108" s="2" t="s">
        <v>558</v>
      </c>
      <c r="G108" s="2" t="s">
        <v>180</v>
      </c>
      <c r="H108" s="2" t="s">
        <v>567</v>
      </c>
      <c r="I108" s="2" t="s">
        <v>28</v>
      </c>
      <c r="J108" s="2" t="s">
        <v>182</v>
      </c>
      <c r="K108" s="2" t="s">
        <v>568</v>
      </c>
      <c r="L108" s="2" t="s">
        <v>31</v>
      </c>
      <c r="P108" s="2" t="s">
        <v>569</v>
      </c>
    </row>
    <row r="109" spans="1:16" ht="29.25" customHeight="1">
      <c r="A109" s="53">
        <v>114</v>
      </c>
      <c r="B109" s="69" t="s">
        <v>570</v>
      </c>
      <c r="C109" s="2" t="s">
        <v>39</v>
      </c>
      <c r="E109" s="2">
        <v>1980</v>
      </c>
      <c r="F109" s="2" t="s">
        <v>571</v>
      </c>
      <c r="G109" s="2" t="s">
        <v>180</v>
      </c>
      <c r="H109" s="2" t="s">
        <v>572</v>
      </c>
      <c r="I109" s="2" t="s">
        <v>189</v>
      </c>
      <c r="J109" s="2" t="s">
        <v>573</v>
      </c>
      <c r="L109" s="2" t="s">
        <v>31</v>
      </c>
      <c r="P109" s="2" t="s">
        <v>569</v>
      </c>
    </row>
    <row r="110" spans="1:16" ht="32.25" customHeight="1">
      <c r="A110" s="53">
        <v>115</v>
      </c>
      <c r="B110" s="69" t="s">
        <v>574</v>
      </c>
      <c r="C110" s="2" t="s">
        <v>39</v>
      </c>
      <c r="E110" s="2">
        <v>1990</v>
      </c>
      <c r="F110" s="2" t="s">
        <v>575</v>
      </c>
      <c r="G110" s="2" t="s">
        <v>180</v>
      </c>
      <c r="H110" s="2" t="s">
        <v>576</v>
      </c>
      <c r="I110" s="2" t="s">
        <v>28</v>
      </c>
      <c r="L110" s="2" t="s">
        <v>31</v>
      </c>
      <c r="P110" s="2" t="s">
        <v>569</v>
      </c>
    </row>
    <row r="111" spans="1:16" ht="33" customHeight="1">
      <c r="A111" s="53">
        <v>116</v>
      </c>
      <c r="B111" s="69" t="s">
        <v>577</v>
      </c>
      <c r="C111" s="2" t="s">
        <v>134</v>
      </c>
      <c r="D111" s="2">
        <v>1985</v>
      </c>
      <c r="E111" s="2">
        <v>1980</v>
      </c>
      <c r="G111" s="2" t="s">
        <v>180</v>
      </c>
      <c r="I111" s="2" t="s">
        <v>28</v>
      </c>
      <c r="L111" s="2" t="s">
        <v>31</v>
      </c>
      <c r="P111" s="2" t="s">
        <v>569</v>
      </c>
    </row>
    <row r="112" spans="1:16" ht="28.5" customHeight="1">
      <c r="A112" s="53">
        <v>117</v>
      </c>
      <c r="B112" s="69" t="s">
        <v>578</v>
      </c>
      <c r="C112" s="2" t="s">
        <v>39</v>
      </c>
      <c r="E112" s="2">
        <v>1980</v>
      </c>
      <c r="F112" s="2" t="s">
        <v>579</v>
      </c>
      <c r="G112" s="2" t="s">
        <v>180</v>
      </c>
      <c r="H112" s="2" t="s">
        <v>580</v>
      </c>
      <c r="I112" s="2" t="s">
        <v>477</v>
      </c>
      <c r="L112" s="2" t="s">
        <v>31</v>
      </c>
      <c r="P112" s="2" t="s">
        <v>569</v>
      </c>
    </row>
    <row r="113" spans="1:17" ht="30.75">
      <c r="A113" s="53">
        <v>118</v>
      </c>
      <c r="B113" s="69" t="s">
        <v>581</v>
      </c>
      <c r="C113" s="2" t="s">
        <v>24</v>
      </c>
      <c r="D113" s="2">
        <v>2001</v>
      </c>
      <c r="E113" s="2">
        <v>2000</v>
      </c>
      <c r="G113" s="2" t="s">
        <v>180</v>
      </c>
      <c r="I113" s="2" t="s">
        <v>477</v>
      </c>
      <c r="J113" s="2" t="s">
        <v>582</v>
      </c>
      <c r="L113" s="2" t="s">
        <v>31</v>
      </c>
      <c r="P113" s="2" t="s">
        <v>569</v>
      </c>
    </row>
    <row r="114" spans="1:17" ht="30.75">
      <c r="A114" s="53">
        <v>119</v>
      </c>
      <c r="B114" s="69" t="s">
        <v>582</v>
      </c>
      <c r="C114" s="2" t="s">
        <v>39</v>
      </c>
      <c r="D114" s="2">
        <v>1991</v>
      </c>
      <c r="E114" s="2">
        <v>1990</v>
      </c>
      <c r="F114" s="2" t="s">
        <v>579</v>
      </c>
      <c r="G114" s="2" t="s">
        <v>180</v>
      </c>
      <c r="H114" s="2" t="s">
        <v>583</v>
      </c>
      <c r="I114" s="2" t="s">
        <v>477</v>
      </c>
      <c r="L114" s="2" t="s">
        <v>31</v>
      </c>
      <c r="P114" s="2" t="s">
        <v>569</v>
      </c>
    </row>
    <row r="115" spans="1:17" ht="39" customHeight="1">
      <c r="A115" s="53">
        <v>120</v>
      </c>
      <c r="B115" s="69" t="s">
        <v>584</v>
      </c>
      <c r="C115" s="2" t="s">
        <v>39</v>
      </c>
      <c r="D115" s="2">
        <v>1989</v>
      </c>
      <c r="E115" s="2">
        <v>1980</v>
      </c>
      <c r="F115" s="2" t="s">
        <v>579</v>
      </c>
      <c r="G115" s="2" t="s">
        <v>180</v>
      </c>
      <c r="H115" s="2" t="s">
        <v>72</v>
      </c>
      <c r="I115" s="2" t="s">
        <v>28</v>
      </c>
      <c r="L115" s="2" t="s">
        <v>31</v>
      </c>
      <c r="P115" s="2" t="s">
        <v>569</v>
      </c>
    </row>
    <row r="116" spans="1:17" ht="29.25" customHeight="1">
      <c r="A116" s="53">
        <v>121</v>
      </c>
      <c r="B116" s="69" t="s">
        <v>585</v>
      </c>
      <c r="C116" s="2" t="s">
        <v>39</v>
      </c>
      <c r="G116" s="2" t="s">
        <v>180</v>
      </c>
      <c r="H116" s="2" t="s">
        <v>36</v>
      </c>
      <c r="I116" s="2" t="s">
        <v>28</v>
      </c>
      <c r="L116" s="2" t="s">
        <v>31</v>
      </c>
      <c r="P116" s="2" t="s">
        <v>569</v>
      </c>
    </row>
    <row r="117" spans="1:17" ht="24.75" customHeight="1">
      <c r="A117" s="53">
        <v>122</v>
      </c>
      <c r="B117" s="69" t="s">
        <v>586</v>
      </c>
      <c r="C117" s="2" t="s">
        <v>39</v>
      </c>
      <c r="E117" s="2">
        <v>1980</v>
      </c>
      <c r="F117" s="2" t="s">
        <v>587</v>
      </c>
      <c r="G117" s="2" t="s">
        <v>180</v>
      </c>
      <c r="H117" s="2" t="s">
        <v>36</v>
      </c>
      <c r="I117" s="2" t="s">
        <v>588</v>
      </c>
      <c r="J117" s="2" t="s">
        <v>436</v>
      </c>
      <c r="L117" s="2" t="s">
        <v>31</v>
      </c>
      <c r="P117" s="2" t="s">
        <v>569</v>
      </c>
    </row>
    <row r="118" spans="1:17" ht="30.75" customHeight="1">
      <c r="A118" s="53">
        <v>123</v>
      </c>
      <c r="B118" s="69" t="s">
        <v>589</v>
      </c>
      <c r="C118" s="2" t="s">
        <v>39</v>
      </c>
      <c r="E118" s="2">
        <v>1960</v>
      </c>
      <c r="F118" s="2" t="s">
        <v>558</v>
      </c>
      <c r="G118" s="2" t="s">
        <v>180</v>
      </c>
      <c r="H118" s="2" t="s">
        <v>36</v>
      </c>
      <c r="I118" s="2" t="s">
        <v>28</v>
      </c>
      <c r="L118" s="2" t="s">
        <v>31</v>
      </c>
      <c r="P118" s="2" t="s">
        <v>569</v>
      </c>
    </row>
    <row r="119" spans="1:17" ht="30.75" customHeight="1">
      <c r="A119" s="53">
        <v>124</v>
      </c>
      <c r="B119" s="69" t="s">
        <v>590</v>
      </c>
      <c r="C119" s="2" t="s">
        <v>39</v>
      </c>
      <c r="E119" s="2">
        <v>1990</v>
      </c>
      <c r="F119" s="2" t="s">
        <v>575</v>
      </c>
      <c r="G119" s="2" t="s">
        <v>180</v>
      </c>
      <c r="H119" s="2" t="s">
        <v>36</v>
      </c>
      <c r="I119" s="2" t="s">
        <v>28</v>
      </c>
      <c r="L119" s="2" t="s">
        <v>31</v>
      </c>
      <c r="P119" s="2" t="s">
        <v>569</v>
      </c>
    </row>
    <row r="120" spans="1:17" ht="42" customHeight="1">
      <c r="A120" s="53">
        <v>125</v>
      </c>
      <c r="B120" s="2" t="s">
        <v>591</v>
      </c>
      <c r="C120" s="27" t="s">
        <v>39</v>
      </c>
      <c r="D120" s="2">
        <v>2014</v>
      </c>
      <c r="E120" s="2">
        <v>2010</v>
      </c>
      <c r="F120" s="54" t="s">
        <v>467</v>
      </c>
      <c r="G120" s="55" t="s">
        <v>26</v>
      </c>
      <c r="H120" s="2" t="s">
        <v>592</v>
      </c>
      <c r="I120" s="27" t="s">
        <v>593</v>
      </c>
      <c r="J120" s="56" t="s">
        <v>468</v>
      </c>
      <c r="K120" s="2" t="s">
        <v>594</v>
      </c>
      <c r="L120" s="27" t="s">
        <v>31</v>
      </c>
      <c r="M120" s="26" t="s">
        <v>93</v>
      </c>
      <c r="N120" s="26" t="s">
        <v>94</v>
      </c>
      <c r="O120" s="2" t="s">
        <v>470</v>
      </c>
      <c r="P120" s="2" t="s">
        <v>44</v>
      </c>
      <c r="Q120" s="2" t="s">
        <v>595</v>
      </c>
    </row>
    <row r="121" spans="1:17">
      <c r="C121" s="27"/>
      <c r="F121" s="54"/>
      <c r="G121" s="55"/>
    </row>
    <row r="122" spans="1:17">
      <c r="C122" s="27"/>
      <c r="F122" s="54"/>
      <c r="G122" s="55"/>
    </row>
    <row r="123" spans="1:17">
      <c r="C123" s="27"/>
      <c r="F123" s="54"/>
      <c r="G123" s="55"/>
    </row>
    <row r="124" spans="1:17">
      <c r="C124" s="27"/>
      <c r="F124" s="54"/>
      <c r="G124" s="55"/>
    </row>
    <row r="125" spans="1:17">
      <c r="C125" s="27"/>
      <c r="F125" s="54"/>
      <c r="G125" s="55"/>
    </row>
    <row r="126" spans="1:17">
      <c r="C126" s="27"/>
      <c r="F126" s="54"/>
      <c r="G126" s="55"/>
    </row>
    <row r="127" spans="1:17">
      <c r="C127" s="27"/>
      <c r="F127" s="54"/>
      <c r="G127" s="55"/>
    </row>
  </sheetData>
  <sortState xmlns:xlrd2="http://schemas.microsoft.com/office/spreadsheetml/2017/richdata2" ref="B26:O78">
    <sortCondition ref="E26:E78"/>
  </sortState>
  <mergeCells count="1">
    <mergeCell ref="A1:N1"/>
  </mergeCells>
  <conditionalFormatting sqref="K107 J108:K108 B107:I108 P42:XFD42 L42:N42 L14:L19 L20:XFD21 L22:L23 N22:XFD23 O35:XFD35 L35:M35 B50:K58 B49:I49 K49 B60:K71 B59:I59 K59 B72:I72 K72 B98:K106 B96:I97 K96:K97 B86:K95 B85:I85 K85 B48:K48 B47:J47 B109:K119 A120:I120 K120:XFD120 B73:K84 A1:XFD3 L4:XFD12 L13:P13 R13:XFD13 N14:XFD19 L24:XFD33 L34:R34 T34:XFD34 A121:XFD1048576 L43:XFD119 L36:XFD41 B4:K46">
    <cfRule type="cellIs" dxfId="28" priority="2" operator="equal">
      <formula>"Sin Información"</formula>
    </cfRule>
  </conditionalFormatting>
  <conditionalFormatting sqref="A119">
    <cfRule type="cellIs" dxfId="27" priority="1" operator="equal">
      <formula>"Sin Información"</formula>
    </cfRule>
  </conditionalFormatting>
  <dataValidations count="2">
    <dataValidation type="list" allowBlank="1" showInputMessage="1" showErrorMessage="1" sqref="B146:B332" xr:uid="{3A9E85DE-9075-46CA-9722-FED5AF42351A}">
      <formula1>$B$1:$B$85</formula1>
    </dataValidation>
    <dataValidation allowBlank="1" showInputMessage="1" showErrorMessage="1" sqref="B120:B145" xr:uid="{41711CFF-68F6-47C5-AD4E-9D6EBB1DAC56}"/>
  </dataValidations>
  <hyperlinks>
    <hyperlink ref="B51" r:id="rId1" display="https://sites.pitt.edu/~ccapubs/pdfdownloads/PITTmem29-Jaramillo_etal_2023.pdf" xr:uid="{495C570C-52D5-4580-95AA-F213C184088D}"/>
    <hyperlink ref="R7" r:id="rId2" xr:uid="{AC051539-CA42-46C6-A80F-E8B2BA306A5C}"/>
    <hyperlink ref="U7" r:id="rId3" xr:uid="{8CAB7F52-55B1-43B0-BD0F-BC8372B36C86}"/>
    <hyperlink ref="R30" r:id="rId4" xr:uid="{D8707013-52BC-4A0A-B336-9E30C1C7417F}"/>
    <hyperlink ref="R33" r:id="rId5" xr:uid="{FB36DE87-8331-4362-950D-CEC777D5C34A}"/>
  </hyperlinks>
  <pageMargins left="0.7" right="0.7" top="0.75" bottom="0.75" header="0.3" footer="0.3"/>
  <pageSetup orientation="portrait" horizontalDpi="360" verticalDpi="360" r:id="rId6"/>
  <tableParts count="1">
    <tablePart r:id="rId7"/>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F128:F332 G3:G127</xm:sqref>
        </x14:dataValidation>
        <x14:dataValidation type="list" allowBlank="1" showInputMessage="1" showErrorMessage="1" xr:uid="{639D59CD-CE5B-4F29-86D9-EDD8E727A215}">
          <x14:formula1>
            <xm:f>Metadatos!$B$2:$B$99</xm:f>
          </x14:formula1>
          <xm:sqref>C3:C127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activeCell="F9" sqref="F9"/>
    </sheetView>
  </sheetViews>
  <sheetFormatPr defaultRowHeight="15"/>
  <sheetData>
    <row r="1" spans="1:1">
      <c r="A1" s="18" t="s">
        <v>967</v>
      </c>
    </row>
    <row r="2" spans="1:1">
      <c r="A2" s="4" t="s">
        <v>968</v>
      </c>
    </row>
    <row r="3" spans="1:1">
      <c r="A3" s="4" t="s">
        <v>969</v>
      </c>
    </row>
    <row r="4" spans="1:1">
      <c r="A4" s="4" t="s">
        <v>941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defaultRowHeight="15"/>
  <cols>
    <col min="1" max="1" width="17.5703125" customWidth="1"/>
    <col min="2" max="2" width="25.28515625" customWidth="1"/>
  </cols>
  <sheetData>
    <row r="1" spans="1:3" s="19" customFormat="1">
      <c r="A1" s="17" t="s">
        <v>596</v>
      </c>
      <c r="B1" s="17" t="s">
        <v>597</v>
      </c>
    </row>
    <row r="2" spans="1:3">
      <c r="A2" t="s">
        <v>598</v>
      </c>
      <c r="B2" t="s">
        <v>598</v>
      </c>
    </row>
    <row r="3" spans="1:3">
      <c r="A3" s="4" t="s">
        <v>26</v>
      </c>
      <c r="B3" t="s">
        <v>24</v>
      </c>
    </row>
    <row r="4" spans="1:3">
      <c r="A4" s="68" t="s">
        <v>180</v>
      </c>
      <c r="B4" t="s">
        <v>39</v>
      </c>
    </row>
    <row r="5" spans="1:3">
      <c r="A5" t="s">
        <v>599</v>
      </c>
      <c r="B5" s="20" t="s">
        <v>245</v>
      </c>
    </row>
    <row r="6" spans="1:3">
      <c r="A6" t="s">
        <v>600</v>
      </c>
      <c r="B6" s="20" t="s">
        <v>506</v>
      </c>
    </row>
    <row r="7" spans="1:3">
      <c r="A7" s="4" t="s">
        <v>36</v>
      </c>
      <c r="B7" t="s">
        <v>134</v>
      </c>
    </row>
    <row r="8" spans="1:3">
      <c r="B8" t="s">
        <v>277</v>
      </c>
    </row>
    <row r="14" spans="1:3">
      <c r="C14" s="13"/>
    </row>
  </sheetData>
  <conditionalFormatting sqref="B5">
    <cfRule type="cellIs" dxfId="2" priority="2" operator="equal">
      <formula>"Sin Información"</formula>
    </cfRule>
  </conditionalFormatting>
  <conditionalFormatting sqref="B6">
    <cfRule type="cellIs" dxfId="1"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I101"/>
  <sheetViews>
    <sheetView tabSelected="1" topLeftCell="A53" workbookViewId="0">
      <selection activeCell="H75" sqref="H75"/>
    </sheetView>
  </sheetViews>
  <sheetFormatPr defaultRowHeight="15"/>
  <cols>
    <col min="1" max="1" width="34.7109375" customWidth="1"/>
    <col min="2" max="2" width="25.28515625" customWidth="1"/>
    <col min="3" max="3" width="24.140625" customWidth="1"/>
    <col min="4" max="4" width="25.28515625" style="39" customWidth="1"/>
    <col min="5" max="5" width="24.140625" style="29" customWidth="1"/>
    <col min="6" max="6" width="21.140625" bestFit="1" customWidth="1"/>
    <col min="7" max="7" width="20.42578125" bestFit="1" customWidth="1"/>
    <col min="8" max="8" width="16.28515625" bestFit="1" customWidth="1"/>
    <col min="9" max="9" width="16.85546875" bestFit="1" customWidth="1"/>
  </cols>
  <sheetData>
    <row r="1" spans="1:9">
      <c r="A1" t="s">
        <v>601</v>
      </c>
      <c r="B1" t="s">
        <v>602</v>
      </c>
      <c r="C1" t="s">
        <v>603</v>
      </c>
      <c r="D1" s="39" t="s">
        <v>604</v>
      </c>
      <c r="E1" s="29" t="s">
        <v>605</v>
      </c>
      <c r="F1" t="s">
        <v>606</v>
      </c>
      <c r="G1" t="s">
        <v>607</v>
      </c>
      <c r="H1" s="58" t="s">
        <v>608</v>
      </c>
      <c r="I1" s="58" t="s">
        <v>609</v>
      </c>
    </row>
    <row r="2" spans="1:9">
      <c r="A2" s="2" t="s">
        <v>610</v>
      </c>
      <c r="B2" s="25">
        <v>5417162882816860</v>
      </c>
      <c r="C2" s="25">
        <v>-7340153864224980</v>
      </c>
      <c r="D2" s="39">
        <v>5417162882816860</v>
      </c>
      <c r="E2" s="29">
        <v>-7340153864224980</v>
      </c>
      <c r="F2" t="str">
        <f>REPLACE(D2,2,0,".")</f>
        <v>5.417162882816860</v>
      </c>
      <c r="G2" s="11" t="str">
        <f>REPLACE(E2,4,0,".")</f>
        <v>-73.40153864224980</v>
      </c>
      <c r="H2" t="str">
        <f>LEFT(F2,7)</f>
        <v>5.41716</v>
      </c>
      <c r="I2" t="str">
        <f>LEFT(G2,9)</f>
        <v>-73.40153</v>
      </c>
    </row>
    <row r="3" spans="1:9">
      <c r="A3" s="42" t="s">
        <v>611</v>
      </c>
      <c r="B3" s="25">
        <v>-1.48912688467106E+16</v>
      </c>
      <c r="C3" s="25">
        <v>-7148484399891170</v>
      </c>
      <c r="D3">
        <v>-2058469</v>
      </c>
      <c r="E3">
        <v>-732122373</v>
      </c>
      <c r="F3" s="11" t="str">
        <f>REPLACE(D3,3,0,".")</f>
        <v>-2.058469</v>
      </c>
      <c r="G3" s="11" t="str">
        <f>REPLACE(E3,4,0,".")</f>
        <v>-73.2122373</v>
      </c>
      <c r="H3" t="str">
        <f>LEFT(F3,8)</f>
        <v>-2.05846</v>
      </c>
      <c r="I3" t="str">
        <f>LEFT(G3,9)</f>
        <v>-73.21223</v>
      </c>
    </row>
    <row r="4" spans="1:9">
      <c r="A4" s="26" t="s">
        <v>612</v>
      </c>
      <c r="F4" s="29"/>
    </row>
    <row r="5" spans="1:9">
      <c r="A5" s="26" t="s">
        <v>613</v>
      </c>
      <c r="B5" s="25">
        <v>6602996700005790</v>
      </c>
      <c r="C5" s="25">
        <v>-7555128160765700</v>
      </c>
      <c r="D5" s="39">
        <v>6602996700005790</v>
      </c>
      <c r="E5" s="29">
        <v>-7555128160765700</v>
      </c>
      <c r="F5" t="str">
        <f>REPLACE(D5,2,0,".")</f>
        <v>6.602996700005790</v>
      </c>
      <c r="G5" s="11" t="str">
        <f>REPLACE(E5,4,0,".")</f>
        <v>-75.55128160765700</v>
      </c>
      <c r="H5" t="str">
        <f>LEFT(F5,7)</f>
        <v>6.60299</v>
      </c>
      <c r="I5" t="str">
        <f>LEFT(G5,9)</f>
        <v>-75.55128</v>
      </c>
    </row>
    <row r="6" spans="1:9">
      <c r="A6" s="41" t="s">
        <v>614</v>
      </c>
      <c r="B6" s="25">
        <v>1.09545473662989E+16</v>
      </c>
      <c r="C6" s="25">
        <v>-7279636892380760</v>
      </c>
      <c r="D6" s="39">
        <v>1.09545473662989E+16</v>
      </c>
      <c r="E6" s="29">
        <v>-7279636892380760</v>
      </c>
      <c r="F6" t="str">
        <f>REPLACE(D6,3,0,".")</f>
        <v>10.954547366298900</v>
      </c>
      <c r="G6" s="11" t="str">
        <f>REPLACE(E6,4,0,".")</f>
        <v>-72.79636892380760</v>
      </c>
      <c r="H6" t="str">
        <f>LEFT(F6,8)</f>
        <v>10.95454</v>
      </c>
      <c r="I6" t="str">
        <f>LEFT(G6,9)</f>
        <v>-72.79636</v>
      </c>
    </row>
    <row r="7" spans="1:9">
      <c r="A7" s="27" t="s">
        <v>615</v>
      </c>
      <c r="B7" s="25">
        <v>1.09723084978965E+16</v>
      </c>
      <c r="C7" s="25">
        <v>-7480363255294130</v>
      </c>
      <c r="D7" s="39">
        <v>1.09723084978965E+16</v>
      </c>
      <c r="E7" s="29">
        <v>-7480363255294130</v>
      </c>
      <c r="F7" t="str">
        <f>REPLACE(D7,3,0,".")</f>
        <v>10.972308497896500</v>
      </c>
      <c r="G7" s="11" t="str">
        <f>REPLACE(E7,4,0,".")</f>
        <v>-74.80363255294130</v>
      </c>
      <c r="H7" t="str">
        <f>LEFT(F7,8)</f>
        <v>10.97230</v>
      </c>
      <c r="I7" t="str">
        <f>LEFT(G7,9)</f>
        <v>-74.80363</v>
      </c>
    </row>
    <row r="8" spans="1:9">
      <c r="A8" s="27" t="s">
        <v>108</v>
      </c>
      <c r="B8" s="25">
        <v>4649589913032180</v>
      </c>
      <c r="C8" s="25">
        <v>-7410378885532950</v>
      </c>
      <c r="D8" s="39">
        <v>4649589913032180</v>
      </c>
      <c r="E8" s="29">
        <v>-7410378885532950</v>
      </c>
      <c r="F8" t="str">
        <f>REPLACE(D8,2,0,".")</f>
        <v>4.649589913032180</v>
      </c>
      <c r="G8" s="11" t="str">
        <f>REPLACE(E8,4,0,".")</f>
        <v>-74.10378885532950</v>
      </c>
      <c r="H8" t="str">
        <f>LEFT(F8,7)</f>
        <v>4.64958</v>
      </c>
      <c r="I8" t="str">
        <f>LEFT(G8,9)</f>
        <v>-74.10378</v>
      </c>
    </row>
    <row r="9" spans="1:9">
      <c r="A9" s="27" t="s">
        <v>616</v>
      </c>
      <c r="B9" s="25">
        <v>4649589913032180</v>
      </c>
      <c r="C9" s="25">
        <v>-7410378885532950</v>
      </c>
      <c r="D9" s="39">
        <v>4649589913032180</v>
      </c>
      <c r="E9" s="29">
        <v>-7410378885532950</v>
      </c>
      <c r="F9" t="str">
        <f>REPLACE(D9,2,0,".")</f>
        <v>4.649589913032180</v>
      </c>
      <c r="G9" s="11" t="str">
        <f>REPLACE(E9,4,0,".")</f>
        <v>-74.10378885532950</v>
      </c>
      <c r="H9" t="str">
        <f>LEFT(F9,7)</f>
        <v>4.64958</v>
      </c>
      <c r="I9" t="str">
        <f>LEFT(G9,9)</f>
        <v>-74.10378</v>
      </c>
    </row>
    <row r="10" spans="1:9" ht="17.25" customHeight="1">
      <c r="A10" s="27" t="s">
        <v>160</v>
      </c>
      <c r="B10" s="28">
        <v>5400134211226910</v>
      </c>
      <c r="C10" s="25">
        <v>-7327533577775710</v>
      </c>
      <c r="D10" s="39">
        <v>5400134211226910</v>
      </c>
      <c r="E10" s="29">
        <v>-7327533577775710</v>
      </c>
      <c r="F10" t="str">
        <f>REPLACE(D10,2,0,".")</f>
        <v>5.400134211226910</v>
      </c>
      <c r="G10" s="11" t="str">
        <f>REPLACE(E10,4,0,".")</f>
        <v>-73.27533577775710</v>
      </c>
      <c r="H10" t="str">
        <f>LEFT(F10,7)</f>
        <v>5.40013</v>
      </c>
      <c r="I10" t="str">
        <f>LEFT(G10,9)</f>
        <v>-73.27533</v>
      </c>
    </row>
    <row r="11" spans="1:9" ht="19.5" customHeight="1">
      <c r="A11" s="26" t="s">
        <v>617</v>
      </c>
      <c r="B11" s="25">
        <v>7111687709395550</v>
      </c>
      <c r="C11" s="25">
        <v>-7312099756140800</v>
      </c>
      <c r="D11" s="39">
        <v>7111687709395550</v>
      </c>
      <c r="E11" s="29">
        <v>-7312099756140800</v>
      </c>
      <c r="F11" t="str">
        <f>REPLACE(D11,2,0,".")</f>
        <v>7.111687709395550</v>
      </c>
      <c r="G11" s="11" t="str">
        <f>REPLACE(E11,4,0,".")</f>
        <v>-73.12099756140800</v>
      </c>
      <c r="H11" t="str">
        <f>LEFT(F11,7)</f>
        <v>7.11168</v>
      </c>
      <c r="I11" t="str">
        <f>LEFT(G11,9)</f>
        <v>-73.12099</v>
      </c>
    </row>
    <row r="12" spans="1:9" ht="17.25" customHeight="1">
      <c r="A12" s="27" t="s">
        <v>618</v>
      </c>
      <c r="B12" s="25">
        <v>3.88045701678386E+16</v>
      </c>
      <c r="C12" s="37">
        <v>-7699934256530110</v>
      </c>
      <c r="D12" s="39">
        <v>3.88045701678386E+16</v>
      </c>
      <c r="E12" s="36">
        <v>-7699934256530110</v>
      </c>
      <c r="F12" t="str">
        <f>REPLACE(D12,2,0,".")</f>
        <v>3.8804570167838600</v>
      </c>
      <c r="G12" s="11" t="str">
        <f>REPLACE(E12,4,0,".")</f>
        <v>-76.99934256530110</v>
      </c>
      <c r="H12" t="str">
        <f>LEFT(F12,7)</f>
        <v>3.88045</v>
      </c>
      <c r="I12" t="str">
        <f>LEFT(G12,9)</f>
        <v>-76.99934</v>
      </c>
    </row>
    <row r="13" spans="1:9" ht="15" customHeight="1">
      <c r="A13" s="26" t="s">
        <v>619</v>
      </c>
      <c r="B13" s="25">
        <v>2.62240895705742E+16</v>
      </c>
      <c r="C13" s="25">
        <v>-7656992402703010</v>
      </c>
      <c r="D13" s="39">
        <v>2.62240895705742E+16</v>
      </c>
      <c r="E13" s="29">
        <v>-7656992402703010</v>
      </c>
      <c r="F13" t="str">
        <f>REPLACE(D13,2,0,".")</f>
        <v>2.6224089570574200</v>
      </c>
      <c r="G13" s="11" t="str">
        <f>REPLACE(E13,4,0,".")</f>
        <v>-76.56992402703010</v>
      </c>
      <c r="H13" t="str">
        <f>LEFT(F13,7)</f>
        <v>2.62240</v>
      </c>
      <c r="I13" t="str">
        <f>LEFT(G13,9)</f>
        <v>-76.56992</v>
      </c>
    </row>
    <row r="14" spans="1:9" ht="15" customHeight="1">
      <c r="A14" s="26" t="s">
        <v>298</v>
      </c>
      <c r="B14" s="25">
        <v>519088369039209</v>
      </c>
      <c r="C14" s="25">
        <v>-7569462276853750</v>
      </c>
      <c r="D14" s="39">
        <v>519088369039209</v>
      </c>
      <c r="E14" s="29">
        <v>-7569462276853750</v>
      </c>
      <c r="F14" t="str">
        <f>REPLACE(D14,2,0,".")</f>
        <v>5.19088369039209</v>
      </c>
      <c r="G14" s="11" t="str">
        <f>REPLACE(E14,4,0,".")</f>
        <v>-75.69462276853750</v>
      </c>
      <c r="H14" t="str">
        <f>LEFT(F14,7)</f>
        <v>5.19088</v>
      </c>
      <c r="I14" t="str">
        <f>LEFT(G14,9)</f>
        <v>-75.69462</v>
      </c>
    </row>
    <row r="15" spans="1:9">
      <c r="A15" s="26" t="s">
        <v>620</v>
      </c>
      <c r="B15" s="25">
        <v>1.07351897931176E+16</v>
      </c>
      <c r="C15" s="25">
        <v>-7426029670121270</v>
      </c>
      <c r="D15" s="39">
        <v>1.07351897931176E+16</v>
      </c>
      <c r="E15" s="29">
        <v>-7426029670121270</v>
      </c>
      <c r="F15" t="str">
        <f>REPLACE(D15,2,0,".")</f>
        <v>1.0735189793117600</v>
      </c>
      <c r="G15" s="11" t="str">
        <f>REPLACE(E15,4,0,".")</f>
        <v>-74.26029670121270</v>
      </c>
      <c r="H15" t="str">
        <f>LEFT(F15,7)</f>
        <v>1.07351</v>
      </c>
      <c r="I15" t="str">
        <f>LEFT(G15,9)</f>
        <v>-74.26029</v>
      </c>
    </row>
    <row r="16" spans="1:9" ht="16.5" customHeight="1">
      <c r="A16" s="26" t="s">
        <v>621</v>
      </c>
    </row>
    <row r="17" spans="1:9" ht="16.5" customHeight="1">
      <c r="A17" s="27" t="s">
        <v>382</v>
      </c>
      <c r="B17" s="25">
        <v>1.03936112466252E+16</v>
      </c>
      <c r="C17" s="25">
        <v>-7549685357292920</v>
      </c>
      <c r="D17" s="39">
        <v>1.03936112466252E+16</v>
      </c>
      <c r="E17" s="29">
        <v>-7549685357292920</v>
      </c>
      <c r="F17" t="str">
        <f>REPLACE(D17,3,0,".")</f>
        <v>10.393611246625200</v>
      </c>
      <c r="G17" s="11" t="str">
        <f>REPLACE(E17,4,0,".")</f>
        <v>-75.49685357292920</v>
      </c>
      <c r="H17" t="str">
        <f>LEFT(F17,8)</f>
        <v>10.39361</v>
      </c>
      <c r="I17" t="str">
        <f>LEFT(G17,9)</f>
        <v>-75.49685</v>
      </c>
    </row>
    <row r="18" spans="1:9">
      <c r="A18" s="26" t="s">
        <v>49</v>
      </c>
      <c r="B18" s="25">
        <v>23100892903662</v>
      </c>
      <c r="C18" s="25">
        <v>-7683970844547030</v>
      </c>
      <c r="D18" s="39">
        <v>23100892903662</v>
      </c>
      <c r="E18" s="29">
        <v>-7683970844547030</v>
      </c>
      <c r="F18" t="str">
        <f>REPLACE(D18,2,0,".")</f>
        <v>2.3100892903662</v>
      </c>
      <c r="G18" s="11" t="str">
        <f>REPLACE(E18,4,0,".")</f>
        <v>-76.83970844547030</v>
      </c>
      <c r="H18" t="str">
        <f>LEFT(F18,7)</f>
        <v>2.31008</v>
      </c>
      <c r="I18" t="str">
        <f>LEFT(G18,9)</f>
        <v>-76.83970</v>
      </c>
    </row>
    <row r="19" spans="1:9">
      <c r="A19" s="42" t="s">
        <v>200</v>
      </c>
      <c r="B19" s="43">
        <v>5.88913244658844E+16</v>
      </c>
      <c r="C19" s="44">
        <v>-7718981459836530</v>
      </c>
      <c r="D19" s="39">
        <v>5.88913244658844E+16</v>
      </c>
      <c r="E19" s="36">
        <v>-7718981459836530</v>
      </c>
      <c r="F19" t="str">
        <f>REPLACE(D19,2,0,".")</f>
        <v>5.8891324465884400</v>
      </c>
      <c r="G19" s="11" t="str">
        <f>REPLACE(E19,4,0,".")</f>
        <v>-77.18981459836530</v>
      </c>
      <c r="H19" t="str">
        <f>LEFT(F19,7)</f>
        <v>5.88913</v>
      </c>
      <c r="I19" t="str">
        <f>LEFT(G19,9)</f>
        <v>-77.18981</v>
      </c>
    </row>
    <row r="20" spans="1:9">
      <c r="A20" s="26" t="s">
        <v>31</v>
      </c>
      <c r="D20" s="39">
        <v>4649589913032180</v>
      </c>
      <c r="E20" s="29">
        <v>-7410378885532950</v>
      </c>
      <c r="F20" t="str">
        <f>REPLACE(D20,2,0,".")</f>
        <v>4.649589913032180</v>
      </c>
      <c r="G20" s="11" t="str">
        <f>REPLACE(E20,4,0,".")</f>
        <v>-74.10378885532950</v>
      </c>
      <c r="H20" t="str">
        <f>LEFT(F20,7)</f>
        <v>4.64958</v>
      </c>
      <c r="I20" t="str">
        <f>LEFT(G20,9)</f>
        <v>-74.10378</v>
      </c>
    </row>
    <row r="21" spans="1:9" ht="16.5" customHeight="1">
      <c r="A21" s="27" t="s">
        <v>294</v>
      </c>
      <c r="B21" s="25">
        <v>4809489808742290</v>
      </c>
      <c r="C21" s="25">
        <v>-7410352547772260</v>
      </c>
      <c r="D21" s="39">
        <v>4809489808742290</v>
      </c>
      <c r="E21" s="29">
        <v>-7410352547772260</v>
      </c>
      <c r="F21" t="str">
        <f>REPLACE(D21,2,0,".")</f>
        <v>4.809489808742290</v>
      </c>
      <c r="G21" s="11" t="str">
        <f>REPLACE(E21,4,0,".")</f>
        <v>-74.10352547772260</v>
      </c>
      <c r="H21" t="str">
        <f>LEFT(F21,7)</f>
        <v>4.80948</v>
      </c>
      <c r="I21" t="str">
        <f>LEFT(G21,9)</f>
        <v>-74.10352</v>
      </c>
    </row>
    <row r="22" spans="1:9" ht="16.5" customHeight="1">
      <c r="A22" s="26" t="s">
        <v>622</v>
      </c>
      <c r="B22" s="25">
        <v>3.79766941308946E+16</v>
      </c>
      <c r="C22" s="25">
        <v>-751948524593555</v>
      </c>
      <c r="D22" s="39">
        <v>3.79766941308946E+16</v>
      </c>
      <c r="E22" s="29">
        <v>-751948524593555</v>
      </c>
      <c r="F22" t="str">
        <f>REPLACE(D22,2,0,".")</f>
        <v>3.7976694130894600</v>
      </c>
      <c r="G22" s="11" t="str">
        <f>REPLACE(E22,4,0,".")</f>
        <v>-75.1948524593555</v>
      </c>
      <c r="H22" t="str">
        <f>LEFT(F22,7)</f>
        <v>3.79766</v>
      </c>
      <c r="I22" t="str">
        <f>LEFT(G22,9)</f>
        <v>-75.19485</v>
      </c>
    </row>
    <row r="23" spans="1:9">
      <c r="A23" s="26" t="s">
        <v>94</v>
      </c>
      <c r="B23" s="25">
        <v>4864586160619670</v>
      </c>
      <c r="C23" s="25">
        <v>-7414277258024120</v>
      </c>
      <c r="D23" s="39">
        <v>4864586160619670</v>
      </c>
      <c r="E23" s="29">
        <v>-7414277258024120</v>
      </c>
      <c r="F23" t="str">
        <f>REPLACE(D23,2,0,".")</f>
        <v>4.864586160619670</v>
      </c>
      <c r="G23" s="11" t="str">
        <f>REPLACE(E23,4,0,".")</f>
        <v>-74.14277258024120</v>
      </c>
      <c r="H23" t="str">
        <f>LEFT(F23,7)</f>
        <v>4.86458</v>
      </c>
      <c r="I23" t="str">
        <f>LEFT(G23,9)</f>
        <v>-74.14277</v>
      </c>
    </row>
    <row r="24" spans="1:9">
      <c r="A24" s="27" t="s">
        <v>623</v>
      </c>
      <c r="B24" s="25">
        <v>9182535558903220</v>
      </c>
      <c r="C24" s="25">
        <v>-7442064386509440</v>
      </c>
      <c r="D24" s="39">
        <v>9182535558903220</v>
      </c>
      <c r="E24" s="29">
        <v>-7442064386509440</v>
      </c>
      <c r="F24" t="str">
        <f>REPLACE(D24,2,0,".")</f>
        <v>9.182535558903220</v>
      </c>
      <c r="G24" s="11" t="str">
        <f>REPLACE(E24,4,0,".")</f>
        <v>-74.42064386509440</v>
      </c>
      <c r="H24" t="str">
        <f>LEFT(F24,7)</f>
        <v>9.18253</v>
      </c>
      <c r="I24" t="str">
        <f>LEFT(G24,9)</f>
        <v>-74.42064</v>
      </c>
    </row>
    <row r="25" spans="1:9">
      <c r="A25" s="26" t="s">
        <v>624</v>
      </c>
      <c r="D25" t="s">
        <v>625</v>
      </c>
      <c r="E25" s="29">
        <v>-78595348</v>
      </c>
      <c r="F25" s="11" t="str">
        <f>REPLACE(D25,3,0,"")</f>
        <v>-0.1865936</v>
      </c>
      <c r="G25" s="11" t="str">
        <f>REPLACE(E25,4,0,".")</f>
        <v>-78.595348</v>
      </c>
      <c r="H25" t="str">
        <f>LEFT(F25,8)</f>
        <v>-0.18659</v>
      </c>
      <c r="I25" t="str">
        <f>LEFT(G25,9)</f>
        <v>-78.59534</v>
      </c>
    </row>
    <row r="26" spans="1:9">
      <c r="A26" s="27" t="s">
        <v>626</v>
      </c>
      <c r="B26" s="25">
        <v>9662675395795680</v>
      </c>
      <c r="C26" s="25">
        <v>-7374695921198920</v>
      </c>
      <c r="D26" s="39">
        <v>9662675395795680</v>
      </c>
      <c r="E26" s="29">
        <v>-7374695921198920</v>
      </c>
      <c r="F26" t="str">
        <f>REPLACE(D26,2,0,".")</f>
        <v>9.662675395795680</v>
      </c>
      <c r="G26" s="11" t="str">
        <f>REPLACE(E26,4,0,".")</f>
        <v>-73.74695921198920</v>
      </c>
      <c r="H26" t="str">
        <f>LEFT(F26,7)</f>
        <v>9.66267</v>
      </c>
      <c r="I26" t="str">
        <f>LEFT(G26,9)</f>
        <v>-73.74695</v>
      </c>
    </row>
    <row r="27" spans="1:9">
      <c r="A27" s="27" t="s">
        <v>627</v>
      </c>
      <c r="F27" s="29"/>
    </row>
    <row r="28" spans="1:9">
      <c r="A28" s="27" t="s">
        <v>628</v>
      </c>
      <c r="B28" s="25">
        <v>1.13547700897794E+16</v>
      </c>
      <c r="C28" s="25">
        <v>-7252046896861310</v>
      </c>
      <c r="D28" s="39">
        <v>1.13547700897794E+16</v>
      </c>
      <c r="E28" s="29">
        <v>-7252046896861310</v>
      </c>
      <c r="F28" t="str">
        <f>REPLACE(D28,3,0,".")</f>
        <v>11.354770089779400</v>
      </c>
      <c r="G28" s="11" t="str">
        <f>REPLACE(E28,4,0,".")</f>
        <v>-72.52046896861310</v>
      </c>
      <c r="H28" t="str">
        <f>LEFT(F28,8)</f>
        <v>11.35477</v>
      </c>
      <c r="I28" t="str">
        <f>LEFT(G28,9)</f>
        <v>-72.52046</v>
      </c>
    </row>
    <row r="29" spans="1:9">
      <c r="A29" s="27" t="s">
        <v>479</v>
      </c>
      <c r="B29" s="25">
        <v>4711545314663990</v>
      </c>
      <c r="C29" s="25">
        <v>-7420620849339080</v>
      </c>
      <c r="D29" s="39">
        <v>4711545314663990</v>
      </c>
      <c r="E29" s="29">
        <v>-7420620849339080</v>
      </c>
      <c r="F29" t="str">
        <f>REPLACE(D29,2,0,".")</f>
        <v>4.711545314663990</v>
      </c>
      <c r="G29" s="11" t="str">
        <f>REPLACE(E29,4,0,".")</f>
        <v>-74.20620849339080</v>
      </c>
      <c r="H29" t="str">
        <f>LEFT(F29,7)</f>
        <v>4.71154</v>
      </c>
      <c r="I29" t="str">
        <f>LEFT(G29,9)</f>
        <v>-74.20620</v>
      </c>
    </row>
    <row r="30" spans="1:9">
      <c r="A30" s="26" t="s">
        <v>629</v>
      </c>
      <c r="B30" s="25">
        <v>5404325191040160</v>
      </c>
      <c r="C30" s="25">
        <v>-7379561358437780</v>
      </c>
      <c r="D30" s="39">
        <v>5404325191040160</v>
      </c>
      <c r="E30" s="29">
        <v>-7379561358437780</v>
      </c>
      <c r="F30" t="str">
        <f>REPLACE(D30,2,0,".")</f>
        <v>5.404325191040160</v>
      </c>
      <c r="G30" s="11" t="str">
        <f>REPLACE(E30,4,0,".")</f>
        <v>-73.79561358437780</v>
      </c>
      <c r="H30" t="str">
        <f>LEFT(F30,7)</f>
        <v>5.40432</v>
      </c>
      <c r="I30" t="str">
        <f>LEFT(G30,9)</f>
        <v>-73.79561</v>
      </c>
    </row>
    <row r="31" spans="1:9">
      <c r="A31" s="27" t="s">
        <v>453</v>
      </c>
      <c r="B31" s="25">
        <v>4.31039196871172E+16</v>
      </c>
      <c r="C31" s="25">
        <v>-7480311181121900</v>
      </c>
      <c r="D31" s="39">
        <v>4.31039196871172E+16</v>
      </c>
      <c r="E31" s="29">
        <v>-7480311181121900</v>
      </c>
      <c r="F31" t="str">
        <f>REPLACE(D31,2,0,".")</f>
        <v>4.3103919687117200</v>
      </c>
      <c r="G31" s="11" t="str">
        <f>REPLACE(E31,4,0,".")</f>
        <v>-74.80311181121900</v>
      </c>
      <c r="H31" t="str">
        <f>LEFT(F31,7)</f>
        <v>4.31039</v>
      </c>
      <c r="I31" t="str">
        <f>LEFT(G31,9)</f>
        <v>-74.80311</v>
      </c>
    </row>
    <row r="32" spans="1:9">
      <c r="A32" s="42" t="s">
        <v>325</v>
      </c>
      <c r="B32" s="43">
        <v>1.13778579581988E+16</v>
      </c>
      <c r="C32" s="25">
        <v>-7224339693710040</v>
      </c>
      <c r="D32">
        <v>115344384</v>
      </c>
      <c r="E32">
        <v>-72953625</v>
      </c>
      <c r="F32" t="str">
        <f>REPLACE(D32,3,0,".")</f>
        <v>11.5344384</v>
      </c>
      <c r="G32" s="11" t="str">
        <f>REPLACE(E32,4,0,".")</f>
        <v>-72.953625</v>
      </c>
      <c r="H32" t="str">
        <f>LEFT(F32,8)</f>
        <v>11.53443</v>
      </c>
      <c r="I32" t="str">
        <f>LEFT(G32,9)</f>
        <v>-72.95362</v>
      </c>
    </row>
    <row r="33" spans="1:9">
      <c r="A33" s="20" t="s">
        <v>630</v>
      </c>
      <c r="B33" s="25">
        <v>6679525127536210</v>
      </c>
      <c r="C33" s="25">
        <v>-7324005616523260</v>
      </c>
      <c r="D33" s="39">
        <v>6679525127536210</v>
      </c>
      <c r="E33" s="29">
        <v>-7324005616523260</v>
      </c>
      <c r="F33" t="str">
        <f>REPLACE(D33,2,0,".")</f>
        <v>6.679525127536210</v>
      </c>
      <c r="G33" s="11" t="str">
        <f>REPLACE(E33,4,0,".")</f>
        <v>-73.24005616523260</v>
      </c>
      <c r="H33" t="str">
        <f>LEFT(F33,7)</f>
        <v>6.67952</v>
      </c>
      <c r="I33" t="str">
        <f>LEFT(G33,9)</f>
        <v>-73.24005</v>
      </c>
    </row>
    <row r="34" spans="1:9">
      <c r="A34" s="26" t="s">
        <v>631</v>
      </c>
      <c r="B34" s="25">
        <v>2315918148936360</v>
      </c>
      <c r="C34" s="25">
        <v>1132441016537150</v>
      </c>
      <c r="D34" s="39">
        <v>2315918148936360</v>
      </c>
      <c r="E34" s="29">
        <v>1132441016537150</v>
      </c>
      <c r="F34" t="str">
        <f>REPLACE(D34,2,0,".")</f>
        <v>2.315918148936360</v>
      </c>
      <c r="G34" s="11" t="str">
        <f>REPLACE(E34,4,0,".")</f>
        <v>113.2441016537150</v>
      </c>
      <c r="H34" s="66" t="s">
        <v>632</v>
      </c>
      <c r="I34" t="str">
        <f>LEFT(G34,9)</f>
        <v>113.24410</v>
      </c>
    </row>
    <row r="35" spans="1:9">
      <c r="A35" s="26" t="s">
        <v>465</v>
      </c>
      <c r="B35" s="25">
        <v>1.96099477727647E+16</v>
      </c>
      <c r="C35" s="25">
        <v>-7214625154351970</v>
      </c>
      <c r="D35" s="39">
        <v>1.96099477727647E+16</v>
      </c>
      <c r="E35" s="29">
        <v>-7214625154351970</v>
      </c>
      <c r="F35" t="str">
        <f>REPLACE(D35,2,0,".")</f>
        <v>1.9609947772764700</v>
      </c>
      <c r="G35" s="11" t="str">
        <f>REPLACE(E35,4,0,".")</f>
        <v>-72.14625154351970</v>
      </c>
      <c r="H35" t="str">
        <f>LEFT(F35,7)</f>
        <v>1.96099</v>
      </c>
      <c r="I35" t="str">
        <f>LEFT(G35,9)</f>
        <v>-72.14625</v>
      </c>
    </row>
    <row r="36" spans="1:9">
      <c r="A36" s="27" t="s">
        <v>171</v>
      </c>
      <c r="B36" s="25">
        <v>2.54871325199031E+16</v>
      </c>
      <c r="C36" s="25">
        <v>-7606483670797310</v>
      </c>
      <c r="D36" s="39">
        <v>2.54871325199031E+16</v>
      </c>
      <c r="E36" s="29">
        <v>-7606483670797310</v>
      </c>
      <c r="F36" t="str">
        <f>REPLACE(D36,2,0,".")</f>
        <v>2.5487132519903100</v>
      </c>
      <c r="G36" s="11" t="str">
        <f>REPLACE(E36,4,0,".")</f>
        <v>-76.06483670797310</v>
      </c>
      <c r="H36" t="str">
        <f>LEFT(F36,7)</f>
        <v>2.54871</v>
      </c>
      <c r="I36" t="str">
        <f>LEFT(G36,9)</f>
        <v>-76.06483</v>
      </c>
    </row>
    <row r="37" spans="1:9">
      <c r="A37" s="27" t="s">
        <v>633</v>
      </c>
      <c r="B37" s="25"/>
      <c r="C37" s="25"/>
      <c r="D37">
        <v>16006785</v>
      </c>
      <c r="E37" s="29">
        <v>-769762687</v>
      </c>
      <c r="F37" t="str">
        <f>REPLACE(D37,2,0,".")</f>
        <v>1.6006785</v>
      </c>
      <c r="G37" s="11" t="str">
        <f>REPLACE(E37,4,0,".")</f>
        <v>-76.9762687</v>
      </c>
      <c r="H37" t="str">
        <f>LEFT(F37,7)</f>
        <v>1.60067</v>
      </c>
      <c r="I37" t="str">
        <f>LEFT(G37,9)</f>
        <v>-76.97626</v>
      </c>
    </row>
    <row r="38" spans="1:9">
      <c r="A38" s="26" t="s">
        <v>634</v>
      </c>
      <c r="B38" s="28">
        <v>9917671756661290</v>
      </c>
      <c r="C38" s="25">
        <v>-7406280029541380</v>
      </c>
      <c r="D38" s="39">
        <v>9917671756661290</v>
      </c>
      <c r="E38" s="29">
        <v>-7406280029541380</v>
      </c>
      <c r="F38" t="str">
        <f>REPLACE(D38,2,0,".")</f>
        <v>9.917671756661290</v>
      </c>
      <c r="G38" s="11" t="str">
        <f>REPLACE(E38,4,0,".")</f>
        <v>-74.06280029541380</v>
      </c>
      <c r="H38" t="str">
        <f>LEFT(F38,8)</f>
        <v>9.917671</v>
      </c>
      <c r="I38" t="str">
        <f>LEFT(G38,9)</f>
        <v>-74.06280</v>
      </c>
    </row>
    <row r="39" spans="1:9">
      <c r="A39" s="27" t="s">
        <v>635</v>
      </c>
      <c r="B39" s="25">
        <v>1.13778579581988E+16</v>
      </c>
      <c r="C39" s="25">
        <v>-7224339693710040</v>
      </c>
      <c r="D39" s="39">
        <v>1.13778579581988E+16</v>
      </c>
      <c r="E39" s="29">
        <v>-7224339693710040</v>
      </c>
      <c r="F39" t="str">
        <f>REPLACE(D39,3,0,".")</f>
        <v>11.377857958198800</v>
      </c>
      <c r="G39" s="11" t="str">
        <f>REPLACE(E39,4,0,".")</f>
        <v>-72.24339693710040</v>
      </c>
      <c r="H39" t="str">
        <f>LEFT(F39,8)</f>
        <v>11.37785</v>
      </c>
      <c r="I39" t="str">
        <f>LEFT(G39,9)</f>
        <v>-72.24339</v>
      </c>
    </row>
    <row r="40" spans="1:9">
      <c r="A40" s="26" t="s">
        <v>299</v>
      </c>
      <c r="B40" s="25">
        <v>505364497512753</v>
      </c>
      <c r="C40" s="25">
        <v>-7549738315514960</v>
      </c>
      <c r="D40" s="39">
        <v>505364497512753</v>
      </c>
      <c r="E40" s="29">
        <v>-7549738315514960</v>
      </c>
      <c r="F40" t="str">
        <f>REPLACE(D40,2,0,".")</f>
        <v>5.05364497512753</v>
      </c>
      <c r="G40" s="11" t="str">
        <f>REPLACE(E40,4,0,".")</f>
        <v>-75.49738315514960</v>
      </c>
      <c r="H40" t="str">
        <f>LEFT(F40,8)</f>
        <v>5.053644</v>
      </c>
      <c r="I40" t="str">
        <f>LEFT(G40,9)</f>
        <v>-75.49738</v>
      </c>
    </row>
    <row r="41" spans="1:9">
      <c r="A41" s="27" t="s">
        <v>395</v>
      </c>
      <c r="B41" s="25">
        <v>5475047071174830</v>
      </c>
      <c r="C41" s="25">
        <v>-7560018196987790</v>
      </c>
      <c r="D41" s="39">
        <v>5475047071174830</v>
      </c>
      <c r="E41" s="29">
        <v>-7560018196987790</v>
      </c>
      <c r="F41" t="str">
        <f>REPLACE(D41,2,0,".")</f>
        <v>5.475047071174830</v>
      </c>
      <c r="G41" s="11" t="str">
        <f>REPLACE(E41,4,0,".")</f>
        <v>-75.60018196987790</v>
      </c>
      <c r="H41" t="str">
        <f>LEFT(F41,8)</f>
        <v>5.475047</v>
      </c>
      <c r="I41" t="str">
        <f>LEFT(G41,9)</f>
        <v>-75.60018</v>
      </c>
    </row>
    <row r="42" spans="1:9">
      <c r="A42" s="27" t="s">
        <v>636</v>
      </c>
      <c r="B42" s="25">
        <v>6216123118943550</v>
      </c>
      <c r="C42" s="25">
        <v>-7557667643023620</v>
      </c>
      <c r="D42" s="39">
        <v>6216123118943550</v>
      </c>
      <c r="E42" s="29">
        <v>-7557667643023620</v>
      </c>
      <c r="F42" t="str">
        <f>REPLACE(D42,2,0,".")</f>
        <v>6.216123118943550</v>
      </c>
      <c r="G42" s="11" t="str">
        <f>REPLACE(E42,4,0,".")</f>
        <v>-75.57667643023620</v>
      </c>
      <c r="H42" t="str">
        <f>LEFT(F42,8)</f>
        <v>6.216123</v>
      </c>
      <c r="I42" t="str">
        <f>LEFT(G42,9)</f>
        <v>-75.57667</v>
      </c>
    </row>
    <row r="43" spans="1:9">
      <c r="A43" s="2" t="s">
        <v>637</v>
      </c>
      <c r="B43" s="25">
        <v>4138024529068210</v>
      </c>
      <c r="C43" s="25">
        <v>-7362869683690400</v>
      </c>
      <c r="D43" s="39">
        <v>4138024529068210</v>
      </c>
      <c r="E43" s="29">
        <v>-7362869683690400</v>
      </c>
      <c r="F43" t="str">
        <f>REPLACE(D43,2,0,".")</f>
        <v>4.138024529068210</v>
      </c>
      <c r="G43" s="11" t="str">
        <f>REPLACE(E43,4,0,".")</f>
        <v>-73.62869683690400</v>
      </c>
      <c r="H43" t="str">
        <f>LEFT(F43,8)</f>
        <v>4.138024</v>
      </c>
      <c r="I43" t="str">
        <f>LEFT(G43,9)</f>
        <v>-73.62869</v>
      </c>
    </row>
    <row r="44" spans="1:9">
      <c r="A44" s="26" t="s">
        <v>638</v>
      </c>
      <c r="D44" s="39">
        <v>193904678</v>
      </c>
      <c r="E44" s="29">
        <v>-994554443</v>
      </c>
      <c r="F44" t="str">
        <f>REPLACE(D44,3,0,".")</f>
        <v>19.3904678</v>
      </c>
      <c r="G44" s="11" t="str">
        <f>REPLACE(E44,4,0,".")</f>
        <v>-99.4554443</v>
      </c>
      <c r="H44" t="str">
        <f>LEFT(F44,8)</f>
        <v>19.39046</v>
      </c>
      <c r="I44" t="str">
        <f>LEFT(G44,9)</f>
        <v>-99.45544</v>
      </c>
    </row>
    <row r="45" spans="1:9">
      <c r="A45" s="27" t="s">
        <v>445</v>
      </c>
      <c r="B45" s="25">
        <v>1.11428584327187E+16</v>
      </c>
      <c r="C45" s="25">
        <v>-7411705533929150</v>
      </c>
      <c r="D45" s="39">
        <v>1.11428584327187E+16</v>
      </c>
      <c r="E45" s="29">
        <v>-7411705533929150</v>
      </c>
      <c r="F45" t="str">
        <f>REPLACE(D45,3,0,".")</f>
        <v>11.142858432718700</v>
      </c>
      <c r="G45" s="11" t="str">
        <f>REPLACE(E45,4,0,".")</f>
        <v>-74.11705533929150</v>
      </c>
      <c r="H45" t="str">
        <f>LEFT(F45,8)</f>
        <v>11.14285</v>
      </c>
      <c r="I45" t="str">
        <f>LEFT(G45,9)</f>
        <v>-74.11705</v>
      </c>
    </row>
    <row r="46" spans="1:9">
      <c r="A46" s="27" t="s">
        <v>639</v>
      </c>
      <c r="B46" s="25">
        <v>1.15241553460592E+16</v>
      </c>
      <c r="C46" s="25">
        <v>-7665068698053000</v>
      </c>
      <c r="D46" s="39">
        <v>1.15241553460592E+16</v>
      </c>
      <c r="E46" s="29">
        <v>-7665068698053000</v>
      </c>
      <c r="F46" t="str">
        <f>REPLACE(D46,2,0,".")</f>
        <v>1.1524155346059200</v>
      </c>
      <c r="G46" s="11" t="str">
        <f>REPLACE(E46,4,0,".")</f>
        <v>-76.65068698053000</v>
      </c>
      <c r="H46" t="str">
        <f>LEFT(F46,8)</f>
        <v>1.152415</v>
      </c>
      <c r="I46" t="str">
        <f>LEFT(G46,9)</f>
        <v>-76.65068</v>
      </c>
    </row>
    <row r="47" spans="1:9">
      <c r="A47" s="26" t="s">
        <v>309</v>
      </c>
      <c r="B47" s="25">
        <v>924118435179811</v>
      </c>
      <c r="C47" s="25">
        <v>-7442586978958250</v>
      </c>
      <c r="D47" s="39">
        <v>924118435179811</v>
      </c>
      <c r="E47" s="29">
        <v>-7442586978958250</v>
      </c>
      <c r="F47" t="str">
        <f>REPLACE(D47,2,0,".")</f>
        <v>9.24118435179811</v>
      </c>
      <c r="G47" s="11" t="str">
        <f>REPLACE(E47,4,0,".")</f>
        <v>-74.42586978958250</v>
      </c>
      <c r="H47" t="str">
        <f>LEFT(F47,8)</f>
        <v>9.241184</v>
      </c>
      <c r="I47" t="str">
        <f>LEFT(G47,9)</f>
        <v>-74.42586</v>
      </c>
    </row>
    <row r="48" spans="1:9">
      <c r="A48" s="26" t="s">
        <v>521</v>
      </c>
      <c r="B48" s="25">
        <v>8749009303602400</v>
      </c>
      <c r="C48" s="25">
        <v>-7587888150267840</v>
      </c>
      <c r="D48" s="39">
        <v>8749009303602400</v>
      </c>
      <c r="E48" s="29">
        <v>-7587888150267840</v>
      </c>
      <c r="F48" t="str">
        <f>REPLACE(D48,2,0,".")</f>
        <v>8.749009303602400</v>
      </c>
      <c r="G48" s="11" t="str">
        <f>REPLACE(E48,4,0,".")</f>
        <v>-75.87888150267840</v>
      </c>
      <c r="H48" t="str">
        <f>LEFT(F48,8)</f>
        <v>8.749009</v>
      </c>
      <c r="I48" t="str">
        <f>LEFT(G48,9)</f>
        <v>-75.87888</v>
      </c>
    </row>
    <row r="49" spans="1:9">
      <c r="A49" s="26" t="s">
        <v>640</v>
      </c>
      <c r="B49" s="25">
        <v>3.6224023859667904E+16</v>
      </c>
      <c r="C49" s="25">
        <v>-7509344101137740</v>
      </c>
      <c r="D49" s="39">
        <v>3.6224023859667904E+16</v>
      </c>
      <c r="E49" s="29">
        <v>-7509344101137740</v>
      </c>
      <c r="F49" t="str">
        <f>REPLACE(D49,2,0,".")</f>
        <v>3.6224023859667900</v>
      </c>
      <c r="G49" s="11" t="str">
        <f>REPLACE(E49,4,0,".")</f>
        <v>-75.09344101137740</v>
      </c>
      <c r="H49" t="str">
        <f>LEFT(F49,8)</f>
        <v>3.622402</v>
      </c>
      <c r="I49" t="str">
        <f>LEFT(G49,9)</f>
        <v>-75.09344</v>
      </c>
    </row>
    <row r="50" spans="1:9">
      <c r="A50" s="27" t="s">
        <v>470</v>
      </c>
      <c r="B50" s="25">
        <v>5066891947235170</v>
      </c>
      <c r="C50" s="25">
        <v>-7387776417580510</v>
      </c>
      <c r="D50" s="39">
        <v>5066891947235170</v>
      </c>
      <c r="E50" s="29">
        <v>-7387776417580510</v>
      </c>
      <c r="F50" t="str">
        <f>REPLACE(D50,2,0,".")</f>
        <v>5.066891947235170</v>
      </c>
      <c r="G50" s="11" t="str">
        <f>REPLACE(E50,4,0,".")</f>
        <v>-73.87776417580510</v>
      </c>
      <c r="H50" t="str">
        <f>LEFT(F50,8)</f>
        <v>5.066891</v>
      </c>
      <c r="I50" t="str">
        <f>LEFT(G50,9)</f>
        <v>-73.87776</v>
      </c>
    </row>
    <row r="51" spans="1:9">
      <c r="A51" s="27" t="s">
        <v>641</v>
      </c>
      <c r="B51" s="29">
        <v>4307488762157300</v>
      </c>
      <c r="C51" s="25">
        <v>-7461933425949360</v>
      </c>
      <c r="D51" s="39">
        <v>4307488762157300</v>
      </c>
      <c r="E51" s="29">
        <v>-7461933425949360</v>
      </c>
      <c r="F51" t="str">
        <f>REPLACE(D51,2,0,".")</f>
        <v>4.307488762157300</v>
      </c>
      <c r="G51" s="11" t="str">
        <f>REPLACE(E51,4,0,".")</f>
        <v>-74.61933425949360</v>
      </c>
      <c r="H51" t="str">
        <f>LEFT(F51,8)</f>
        <v>4.307488</v>
      </c>
      <c r="I51" t="str">
        <f>LEFT(G51,9)</f>
        <v>-74.61933</v>
      </c>
    </row>
    <row r="52" spans="1:9">
      <c r="A52" s="26" t="s">
        <v>642</v>
      </c>
      <c r="B52" s="25">
        <v>3.9340566766435296E+16</v>
      </c>
      <c r="C52" s="25">
        <v>-752214265123936</v>
      </c>
      <c r="D52" s="39">
        <v>3.9340566766435296E+16</v>
      </c>
      <c r="E52" s="29">
        <v>-752214265123936</v>
      </c>
      <c r="F52" t="str">
        <f>REPLACE(D52,2,0,".")</f>
        <v>3.9340566766435300</v>
      </c>
      <c r="G52" s="11" t="str">
        <f>REPLACE(E52,4,0,".")</f>
        <v>-75.2214265123936</v>
      </c>
      <c r="H52" t="str">
        <f>LEFT(F52,8)</f>
        <v>3.934056</v>
      </c>
      <c r="I52" t="str">
        <f>LEFT(G52,9)</f>
        <v>-75.22142</v>
      </c>
    </row>
    <row r="53" spans="1:9" ht="30.75">
      <c r="A53" s="26" t="s">
        <v>643</v>
      </c>
      <c r="F53" s="29"/>
    </row>
    <row r="54" spans="1:9">
      <c r="A54" s="27" t="s">
        <v>644</v>
      </c>
      <c r="B54" s="25">
        <v>1210092679675750</v>
      </c>
      <c r="C54" s="25">
        <v>-7727464904507930</v>
      </c>
      <c r="D54" s="39">
        <v>1210092679675750</v>
      </c>
      <c r="E54" s="29">
        <v>-7727464904507930</v>
      </c>
      <c r="F54" t="str">
        <f>REPLACE(D54,2,0,".")</f>
        <v>1.210092679675750</v>
      </c>
      <c r="G54" s="11" t="str">
        <f>REPLACE(E54,4,0,".")</f>
        <v>-77.27464904507930</v>
      </c>
      <c r="H54" t="str">
        <f>LEFT(F54,8)</f>
        <v>1.210092</v>
      </c>
      <c r="I54" t="str">
        <f>LEFT(G54,9)</f>
        <v>-77.27464</v>
      </c>
    </row>
    <row r="55" spans="1:9">
      <c r="A55" s="41" t="s">
        <v>645</v>
      </c>
      <c r="B55" s="25">
        <v>2.71352827045628E+16</v>
      </c>
      <c r="C55" s="25">
        <v>-7656926228902830</v>
      </c>
      <c r="D55" s="39">
        <v>2.71352827045628E+16</v>
      </c>
      <c r="E55" s="29">
        <v>-7656926228902830</v>
      </c>
      <c r="F55" t="str">
        <f>REPLACE(D55,2,0,".")</f>
        <v>2.7135282704562800</v>
      </c>
      <c r="G55" s="11" t="str">
        <f>REPLACE(E55,4,0,".")</f>
        <v>-76.56926228902830</v>
      </c>
      <c r="H55" t="str">
        <f>LEFT(F55,8)</f>
        <v>2.713528</v>
      </c>
      <c r="I55" t="str">
        <f>LEFT(G55,9)</f>
        <v>-76.56926</v>
      </c>
    </row>
    <row r="56" spans="1:9">
      <c r="A56" s="20" t="s">
        <v>118</v>
      </c>
      <c r="B56" s="38">
        <v>1.85864218513746E+16</v>
      </c>
      <c r="C56" s="25">
        <v>-7604796697597840</v>
      </c>
      <c r="D56" s="40">
        <v>1.85864218513746E+16</v>
      </c>
      <c r="E56" s="29">
        <v>-7604796697597840</v>
      </c>
      <c r="F56" t="str">
        <f>REPLACE(D56,2,0,".")</f>
        <v>1.8586421851374600</v>
      </c>
      <c r="G56" s="11" t="str">
        <f>REPLACE(E56,4,0,".")</f>
        <v>-76.04796697597840</v>
      </c>
      <c r="H56" t="str">
        <f>LEFT(F56,7)</f>
        <v>1.85864</v>
      </c>
      <c r="I56" t="str">
        <f>LEFT(G56,9)</f>
        <v>-76.04796</v>
      </c>
    </row>
    <row r="57" spans="1:9">
      <c r="A57" s="26" t="s">
        <v>118</v>
      </c>
      <c r="B57" s="25">
        <v>1.85366626082598E+16</v>
      </c>
      <c r="C57" s="25">
        <v>-760459940733739</v>
      </c>
      <c r="D57" s="39">
        <v>1.85366626082598E+16</v>
      </c>
      <c r="E57" s="29">
        <v>-760459940733739</v>
      </c>
      <c r="F57" t="str">
        <f>REPLACE(D57,2,0,".")</f>
        <v>1.8536662608259800</v>
      </c>
      <c r="G57" s="11" t="str">
        <f>REPLACE(E57,4,0,".")</f>
        <v>-76.0459940733739</v>
      </c>
      <c r="H57" t="str">
        <f>LEFT(F57,8)</f>
        <v>1.853666</v>
      </c>
      <c r="I57" t="str">
        <f>LEFT(G57,9)</f>
        <v>-76.04599</v>
      </c>
    </row>
    <row r="58" spans="1:9">
      <c r="A58" s="26" t="s">
        <v>646</v>
      </c>
      <c r="B58" s="25">
        <v>244109138263947</v>
      </c>
      <c r="C58" s="25">
        <v>-7661418300872760</v>
      </c>
      <c r="D58" s="39">
        <v>244109138263947</v>
      </c>
      <c r="E58" s="29">
        <v>-7661418300872760</v>
      </c>
      <c r="F58" t="str">
        <f>REPLACE(D58,2,0,".")</f>
        <v>2.44109138263947</v>
      </c>
      <c r="G58" s="11" t="str">
        <f>REPLACE(E58,4,0,".")</f>
        <v>-76.61418300872760</v>
      </c>
      <c r="H58" t="str">
        <f>LEFT(F58,8)</f>
        <v>2.441091</v>
      </c>
      <c r="I58" t="str">
        <f>LEFT(G58,9)</f>
        <v>-76.61418</v>
      </c>
    </row>
    <row r="59" spans="1:9">
      <c r="A59" s="26" t="s">
        <v>647</v>
      </c>
      <c r="B59" s="25">
        <v>627999404522692</v>
      </c>
      <c r="C59" s="25">
        <v>-7110065350153380</v>
      </c>
      <c r="D59" s="39">
        <v>627999404522692</v>
      </c>
      <c r="E59" s="29">
        <v>-7110065350153380</v>
      </c>
      <c r="F59" t="str">
        <f>REPLACE(D59,2,0,".")</f>
        <v>6.27999404522692</v>
      </c>
      <c r="G59" s="11" t="str">
        <f>REPLACE(E59,4,0,".")</f>
        <v>-71.10065350153380</v>
      </c>
      <c r="H59" t="str">
        <f>LEFT(F59,8)</f>
        <v>6.279994</v>
      </c>
      <c r="I59" t="str">
        <f>LEFT(G59,9)</f>
        <v>-71.10065</v>
      </c>
    </row>
    <row r="60" spans="1:9">
      <c r="A60" s="27" t="s">
        <v>194</v>
      </c>
      <c r="B60" s="28">
        <v>5689140582629880</v>
      </c>
      <c r="C60" s="25">
        <v>-7665319154610970</v>
      </c>
      <c r="D60" s="39">
        <v>5689140582629880</v>
      </c>
      <c r="E60" s="29">
        <v>-7665319154610970</v>
      </c>
      <c r="F60" t="str">
        <f>REPLACE(D60,2,0,".")</f>
        <v>5.689140582629880</v>
      </c>
      <c r="G60" s="11" t="str">
        <f>REPLACE(E60,4,0,".")</f>
        <v>-76.65319154610970</v>
      </c>
      <c r="H60" t="str">
        <f>LEFT(F60,8)</f>
        <v>5.689140</v>
      </c>
      <c r="I60" t="str">
        <f>LEFT(G60,9)</f>
        <v>-76.65319</v>
      </c>
    </row>
    <row r="61" spans="1:9">
      <c r="A61" s="27" t="s">
        <v>287</v>
      </c>
      <c r="B61" s="25">
        <v>5340411375453660</v>
      </c>
      <c r="C61" s="25">
        <v>-757310859088828</v>
      </c>
      <c r="D61" s="39">
        <v>5340411375453660</v>
      </c>
      <c r="E61" s="29">
        <v>-757310859088828</v>
      </c>
      <c r="F61" t="str">
        <f>REPLACE(D61,2,0,".")</f>
        <v>5.340411375453660</v>
      </c>
      <c r="G61" s="11" t="str">
        <f>REPLACE(E61,4,0,".")</f>
        <v>-75.7310859088828</v>
      </c>
      <c r="H61" t="str">
        <f>LEFT(F61,8)</f>
        <v>5.340411</v>
      </c>
      <c r="I61" t="str">
        <f>LEFT(G61,9)</f>
        <v>-75.73108</v>
      </c>
    </row>
    <row r="62" spans="1:9">
      <c r="A62" s="26" t="s">
        <v>648</v>
      </c>
      <c r="B62" s="25">
        <v>453576517784721</v>
      </c>
      <c r="C62" s="25">
        <v>-7587984349067130</v>
      </c>
      <c r="D62" s="39">
        <v>453576517784721</v>
      </c>
      <c r="E62" s="29">
        <v>-7587984349067130</v>
      </c>
      <c r="F62" t="str">
        <f>REPLACE(D62,2,0,".")</f>
        <v>4.53576517784721</v>
      </c>
      <c r="G62" s="11" t="str">
        <f>REPLACE(E62,4,0,".")</f>
        <v>-75.87984349067130</v>
      </c>
      <c r="H62" t="str">
        <f>LEFT(F62,8)</f>
        <v>4.535765</v>
      </c>
      <c r="I62" t="str">
        <f>LEFT(G62,9)</f>
        <v>-75.87984</v>
      </c>
    </row>
    <row r="63" spans="1:9">
      <c r="A63" t="s">
        <v>649</v>
      </c>
      <c r="B63" s="25">
        <v>4745296657328430</v>
      </c>
      <c r="C63" s="30">
        <v>-7453333836105650</v>
      </c>
      <c r="D63" s="39">
        <v>4745296657328430</v>
      </c>
      <c r="E63" s="35">
        <v>-7453333836105650</v>
      </c>
      <c r="F63" t="str">
        <f>REPLACE(D63,2,0,".")</f>
        <v>4.745296657328430</v>
      </c>
      <c r="G63" s="11" t="str">
        <f>REPLACE(E63,4,0,".")</f>
        <v>-74.53333836105650</v>
      </c>
      <c r="H63" t="str">
        <f>LEFT(F63,8)</f>
        <v>4.745296</v>
      </c>
      <c r="I63" t="str">
        <f>LEFT(G63,9)</f>
        <v>-74.53333</v>
      </c>
    </row>
    <row r="64" spans="1:9">
      <c r="A64" s="26" t="s">
        <v>650</v>
      </c>
      <c r="B64" s="25">
        <v>553958182674053</v>
      </c>
      <c r="C64" s="25">
        <v>-7363170336106320</v>
      </c>
      <c r="D64" s="39">
        <v>553958182674053</v>
      </c>
      <c r="E64" s="29">
        <v>-7363170336106320</v>
      </c>
      <c r="F64" t="str">
        <f>REPLACE(D64,2,0,".")</f>
        <v>5.53958182674053</v>
      </c>
      <c r="G64" s="11" t="str">
        <f>REPLACE(E64,4,0,".")</f>
        <v>-73.63170336106320</v>
      </c>
      <c r="H64" t="str">
        <f>LEFT(F64,8)</f>
        <v>5.539581</v>
      </c>
      <c r="I64" t="str">
        <f>LEFT(G64,9)</f>
        <v>-73.63170</v>
      </c>
    </row>
    <row r="65" spans="1:9">
      <c r="A65" s="26" t="s">
        <v>651</v>
      </c>
    </row>
    <row r="66" spans="1:9" ht="30.75">
      <c r="A66" s="27" t="s">
        <v>652</v>
      </c>
      <c r="F66" s="29"/>
    </row>
    <row r="67" spans="1:9" ht="30.75">
      <c r="A67" s="27" t="s">
        <v>653</v>
      </c>
    </row>
    <row r="68" spans="1:9">
      <c r="A68" s="42" t="s">
        <v>438</v>
      </c>
      <c r="B68" s="25">
        <v>1.17717083446738E+16</v>
      </c>
      <c r="C68" s="25">
        <v>-7804160037226940</v>
      </c>
      <c r="D68" s="39">
        <v>1.17717083446738E+16</v>
      </c>
      <c r="E68" s="29">
        <v>-7804160037226940</v>
      </c>
      <c r="F68" t="str">
        <f>REPLACE(D68,2,0,".")</f>
        <v>1.1771708344673800</v>
      </c>
      <c r="G68" s="11" t="str">
        <f>REPLACE(E68,4,0,".")</f>
        <v>-78.04160037226940</v>
      </c>
      <c r="H68" t="str">
        <f>LEFT(F68,8)</f>
        <v>1.177170</v>
      </c>
      <c r="I68" t="str">
        <f>LEFT(G68,9)</f>
        <v>-78.04160</v>
      </c>
    </row>
    <row r="69" spans="1:9">
      <c r="A69" s="26" t="s">
        <v>34</v>
      </c>
      <c r="B69" s="28">
        <v>2646884741075540</v>
      </c>
      <c r="C69" s="37">
        <v>-6964856685883110</v>
      </c>
      <c r="D69" s="39">
        <v>2646884741075540</v>
      </c>
      <c r="E69" s="36">
        <v>-6964856685883110</v>
      </c>
      <c r="F69" t="str">
        <f>REPLACE(D69,2,0,".")</f>
        <v>2.646884741075540</v>
      </c>
      <c r="G69" s="11" t="str">
        <f>REPLACE(E69,4,0,".")</f>
        <v>-69.64856685883110</v>
      </c>
      <c r="H69" t="str">
        <f>LEFT(F69,8)</f>
        <v>2.646884</v>
      </c>
      <c r="I69" t="str">
        <f>LEFT(G69,9)</f>
        <v>-69.64856</v>
      </c>
    </row>
    <row r="70" spans="1:9">
      <c r="A70" s="26" t="s">
        <v>286</v>
      </c>
      <c r="B70" s="25">
        <v>4876955129627010</v>
      </c>
      <c r="C70" s="25">
        <v>-7585371971527160</v>
      </c>
      <c r="D70" s="39">
        <v>4876955129627010</v>
      </c>
      <c r="E70" s="29">
        <v>-7585371971527160</v>
      </c>
      <c r="F70" t="str">
        <f>REPLACE(D70,2,0,".")</f>
        <v>4.876955129627010</v>
      </c>
      <c r="G70" s="11" t="str">
        <f>REPLACE(E70,4,0,".")</f>
        <v>-75.85371971527160</v>
      </c>
      <c r="H70" t="str">
        <f>LEFT(F70,8)</f>
        <v>4.876955</v>
      </c>
      <c r="I70" t="str">
        <f>LEFT(G70,9)</f>
        <v>-75.85371</v>
      </c>
    </row>
    <row r="71" spans="1:9">
      <c r="A71" s="27" t="s">
        <v>527</v>
      </c>
      <c r="B71" s="25">
        <v>1.07888012258865E+16</v>
      </c>
      <c r="C71" s="25">
        <v>-7475713227805100</v>
      </c>
      <c r="D71" s="39">
        <v>1.07888012258865E+16</v>
      </c>
      <c r="E71" s="29">
        <v>-7475713227805100</v>
      </c>
      <c r="F71" t="str">
        <f>REPLACE(D71,3,0,".")</f>
        <v>10.788801225886500</v>
      </c>
      <c r="G71" s="11" t="str">
        <f>REPLACE(E71,4,0,".")</f>
        <v>-74.75713227805100</v>
      </c>
      <c r="H71" t="str">
        <f>LEFT(F71,8)</f>
        <v>10.78880</v>
      </c>
      <c r="I71" t="str">
        <f>LEFT(G71,9)</f>
        <v>-74.75713</v>
      </c>
    </row>
    <row r="72" spans="1:9">
      <c r="A72" s="20" t="s">
        <v>561</v>
      </c>
      <c r="B72" s="25">
        <v>1.88111318678831E+16</v>
      </c>
      <c r="C72" s="25">
        <v>-7626856095803460</v>
      </c>
      <c r="D72" s="39">
        <v>1.88111318678831E+16</v>
      </c>
      <c r="E72" s="29">
        <v>-7626856095803460</v>
      </c>
      <c r="F72" t="str">
        <f>REPLACE(D72,2,0,".")</f>
        <v>1.8811131867883100</v>
      </c>
      <c r="G72" s="11" t="str">
        <f>REPLACE(E72,4,0,".")</f>
        <v>-76.26856095803460</v>
      </c>
      <c r="H72" t="str">
        <f>LEFT(F72,8)</f>
        <v>1.881113</v>
      </c>
      <c r="I72" t="str">
        <f>LEFT(G72,9)</f>
        <v>-76.26856</v>
      </c>
    </row>
    <row r="73" spans="1:9">
      <c r="A73" s="27" t="s">
        <v>654</v>
      </c>
      <c r="B73" s="25">
        <v>1.07729606535098E+16</v>
      </c>
      <c r="C73" s="25">
        <v>-7300323005933120</v>
      </c>
      <c r="D73" s="39">
        <v>1.07729606535098E+16</v>
      </c>
      <c r="E73" s="29">
        <v>-7300323005933120</v>
      </c>
      <c r="F73" t="str">
        <f>REPLACE(D73,3,0,".")</f>
        <v>10.772960653509800</v>
      </c>
      <c r="G73" s="11" t="str">
        <f>REPLACE(E73,4,0,".")</f>
        <v>-73.00323005933120</v>
      </c>
      <c r="H73" t="str">
        <f>LEFT(F73,8)</f>
        <v>10.77296</v>
      </c>
      <c r="I73" t="str">
        <f>LEFT(G73,9)</f>
        <v>-73.00323</v>
      </c>
    </row>
    <row r="74" spans="1:9">
      <c r="A74" s="41" t="s">
        <v>655</v>
      </c>
      <c r="B74" s="25">
        <v>1.01198001172536E+16</v>
      </c>
      <c r="C74" s="25">
        <v>-7301104762911200</v>
      </c>
      <c r="D74" s="39">
        <v>1.01198001172536E+16</v>
      </c>
      <c r="E74" s="29">
        <v>-7301104762911200</v>
      </c>
      <c r="F74" t="str">
        <f>REPLACE(D74,3,0,".")</f>
        <v>10.119800117253600</v>
      </c>
      <c r="G74" s="11" t="str">
        <f>REPLACE(E74,4,0,".")</f>
        <v>-73.01104762911200</v>
      </c>
      <c r="H74" t="str">
        <f>LEFT(F74,8)</f>
        <v>10.11980</v>
      </c>
      <c r="I74" t="str">
        <f>LEFT(G74,9)</f>
        <v>-73.01104</v>
      </c>
    </row>
    <row r="75" spans="1:9">
      <c r="A75" s="26" t="s">
        <v>656</v>
      </c>
      <c r="B75" s="25">
        <v>3.11315288765787E+16</v>
      </c>
      <c r="C75" s="25">
        <v>1.2152756456942E+16</v>
      </c>
      <c r="D75" s="39">
        <v>3.11315288765787E+16</v>
      </c>
      <c r="E75" s="29">
        <v>1.2152756456942E+16</v>
      </c>
      <c r="F75" t="str">
        <f>REPLACE(D75,2,0,".")</f>
        <v>3.1131528876578700</v>
      </c>
      <c r="G75" s="11" t="str">
        <f>REPLACE(E75,4,0,".")</f>
        <v>121.52756456942000</v>
      </c>
      <c r="H75" s="67" t="s">
        <v>657</v>
      </c>
      <c r="I75" t="str">
        <f>LEFT(G75,9)</f>
        <v>121.52756</v>
      </c>
    </row>
    <row r="76" spans="1:9">
      <c r="A76" s="27" t="s">
        <v>177</v>
      </c>
      <c r="B76" s="25">
        <v>1.08032295910806E+16</v>
      </c>
      <c r="C76" s="25">
        <v>-7370472101238270</v>
      </c>
      <c r="D76" s="39">
        <v>1.08032295910806E+16</v>
      </c>
      <c r="E76" s="29">
        <v>-7370472101238270</v>
      </c>
      <c r="F76" t="str">
        <f>REPLACE(D76,3,0,".")</f>
        <v>10.803229591080600</v>
      </c>
      <c r="G76" s="11" t="str">
        <f>REPLACE(E76,4,0,".")</f>
        <v>-73.70472101238270</v>
      </c>
      <c r="H76" t="str">
        <f>LEFT(F76,8)</f>
        <v>10.80322</v>
      </c>
      <c r="I76" t="str">
        <f>LEFT(G76,9)</f>
        <v>-73.70472</v>
      </c>
    </row>
    <row r="77" spans="1:9">
      <c r="A77" s="27" t="s">
        <v>658</v>
      </c>
      <c r="B77" s="25">
        <v>2612557696041020</v>
      </c>
      <c r="C77" s="25">
        <v>-7637683246411920</v>
      </c>
      <c r="D77" s="39">
        <v>2612557696041020</v>
      </c>
      <c r="E77" s="29">
        <v>-7637683246411920</v>
      </c>
      <c r="F77" t="str">
        <f>REPLACE(D77,2,0,".")</f>
        <v>2.612557696041020</v>
      </c>
      <c r="G77" s="11" t="str">
        <f>REPLACE(E77,4,0,".")</f>
        <v>-76.37683246411920</v>
      </c>
      <c r="H77" t="str">
        <f>LEFT(F77,8)</f>
        <v>2.612557</v>
      </c>
      <c r="I77" t="str">
        <f>LEFT(G77,9)</f>
        <v>-76.37683</v>
      </c>
    </row>
    <row r="78" spans="1:9">
      <c r="A78" s="26" t="s">
        <v>659</v>
      </c>
      <c r="B78" s="25">
        <v>5502895488591320</v>
      </c>
      <c r="C78" s="25">
        <v>-738528322675445</v>
      </c>
      <c r="D78" s="39">
        <v>5502895488591320</v>
      </c>
      <c r="E78" s="29">
        <v>-738528322675445</v>
      </c>
      <c r="F78" t="str">
        <f>REPLACE(D78,2,0,".")</f>
        <v>5.502895488591320</v>
      </c>
      <c r="G78" s="11" t="str">
        <f>REPLACE(E78,4,0,".")</f>
        <v>-73.8528322675445</v>
      </c>
      <c r="H78" t="str">
        <f>LEFT(F78,8)</f>
        <v>5.502895</v>
      </c>
      <c r="I78" t="str">
        <f>LEFT(G78,9)</f>
        <v>-73.85283</v>
      </c>
    </row>
    <row r="79" spans="1:9">
      <c r="A79" s="27" t="s">
        <v>303</v>
      </c>
      <c r="B79" s="25">
        <v>4907192846238160</v>
      </c>
      <c r="C79" s="25">
        <v>-7394150065508740</v>
      </c>
      <c r="D79" s="39">
        <v>4907192846238160</v>
      </c>
      <c r="E79" s="29">
        <v>-7394150065508740</v>
      </c>
      <c r="F79" t="str">
        <f>REPLACE(D79,2,0,".")</f>
        <v>4.907192846238160</v>
      </c>
      <c r="G79" s="11" t="str">
        <f>REPLACE(E79,4,0,".")</f>
        <v>-73.94150065508740</v>
      </c>
      <c r="H79" t="str">
        <f>LEFT(F79,8)</f>
        <v>4.907192</v>
      </c>
      <c r="I79" t="str">
        <f>LEFT(G79,9)</f>
        <v>-73.94150</v>
      </c>
    </row>
    <row r="80" spans="1:9">
      <c r="A80" s="26" t="s">
        <v>50</v>
      </c>
      <c r="B80" s="25">
        <v>2.95450128670983E+16</v>
      </c>
      <c r="C80" s="37">
        <v>-7669430800154390</v>
      </c>
      <c r="D80" s="29">
        <v>2.95450128670983E+16</v>
      </c>
      <c r="E80" s="36">
        <v>-7669430800154390</v>
      </c>
      <c r="F80" t="str">
        <f>REPLACE(D80,2,0,".")</f>
        <v>2.9545012867098300</v>
      </c>
      <c r="G80" s="11" t="str">
        <f>REPLACE(E80,4,0,".")</f>
        <v>-76.69430800154390</v>
      </c>
      <c r="H80" t="str">
        <f>LEFT(F80,8)</f>
        <v>2.954501</v>
      </c>
      <c r="I80" t="str">
        <f>LEFT(G80,9)</f>
        <v>-76.69430</v>
      </c>
    </row>
    <row r="81" spans="1:9">
      <c r="A81" s="26" t="s">
        <v>660</v>
      </c>
      <c r="B81" s="25">
        <v>5637064875949180</v>
      </c>
      <c r="C81" s="25">
        <v>-7558801848146130</v>
      </c>
      <c r="D81" s="39">
        <v>5637064875949180</v>
      </c>
      <c r="E81" s="29">
        <v>-7558801848146130</v>
      </c>
      <c r="F81" t="str">
        <f>REPLACE(D81,2,0,".")</f>
        <v>5.637064875949180</v>
      </c>
      <c r="G81" s="11" t="str">
        <f>REPLACE(E81,4,0,".")</f>
        <v>-75.58801848146130</v>
      </c>
      <c r="H81" t="str">
        <f>LEFT(F81,8)</f>
        <v>5.637064</v>
      </c>
      <c r="I81" t="str">
        <f>LEFT(G81,9)</f>
        <v>-75.58801</v>
      </c>
    </row>
    <row r="82" spans="1:9">
      <c r="A82" s="26" t="s">
        <v>661</v>
      </c>
      <c r="B82" s="25">
        <v>5453561005321650</v>
      </c>
      <c r="C82" s="25">
        <v>-7381470703841990</v>
      </c>
      <c r="D82" s="39">
        <v>5453561005321650</v>
      </c>
      <c r="E82" s="29">
        <v>-7381470703841990</v>
      </c>
      <c r="F82" t="str">
        <f>REPLACE(D82,2,0,".")</f>
        <v>5.453561005321650</v>
      </c>
      <c r="G82" s="11" t="str">
        <f>REPLACE(E82,4,0,".")</f>
        <v>-73.81470703841990</v>
      </c>
      <c r="H82" t="str">
        <f>LEFT(F82,8)</f>
        <v>5.453561</v>
      </c>
      <c r="I82" t="str">
        <f>LEFT(G82,9)</f>
        <v>-73.81470</v>
      </c>
    </row>
    <row r="83" spans="1:9">
      <c r="A83" s="26" t="s">
        <v>662</v>
      </c>
      <c r="B83" s="25">
        <v>562011025013234</v>
      </c>
      <c r="C83" s="25">
        <v>-7362027133434600</v>
      </c>
      <c r="D83" s="39">
        <v>562011025013234</v>
      </c>
      <c r="E83" s="29">
        <v>-7362027133434600</v>
      </c>
      <c r="F83" t="str">
        <f>REPLACE(D83,2,0,".")</f>
        <v>5.62011025013234</v>
      </c>
      <c r="G83" s="11" t="str">
        <f>REPLACE(E83,4,0,".")</f>
        <v>-73.62027133434600</v>
      </c>
      <c r="H83" t="str">
        <f>LEFT(F83,8)</f>
        <v>5.620110</v>
      </c>
      <c r="I83" t="str">
        <f>LEFT(G83,9)</f>
        <v>-73.62027</v>
      </c>
    </row>
    <row r="84" spans="1:9">
      <c r="A84" s="42" t="s">
        <v>373</v>
      </c>
      <c r="B84" s="28">
        <v>142729717904575</v>
      </c>
      <c r="C84" s="25">
        <v>-7709767462867660</v>
      </c>
      <c r="D84" s="39">
        <v>142729717904575</v>
      </c>
      <c r="E84" s="29">
        <v>-7709767462867660</v>
      </c>
      <c r="F84" t="str">
        <f>REPLACE(D84,2,0,".")</f>
        <v>1.42729717904575</v>
      </c>
      <c r="G84" s="11" t="str">
        <f>REPLACE(E84,4,0,".")</f>
        <v>-77.09767462867660</v>
      </c>
      <c r="H84" t="str">
        <f>LEFT(F84,8)</f>
        <v>1.427297</v>
      </c>
      <c r="I84" t="str">
        <f>LEFT(G84,9)</f>
        <v>-77.09767</v>
      </c>
    </row>
    <row r="85" spans="1:9">
      <c r="A85" s="26" t="s">
        <v>663</v>
      </c>
      <c r="B85" s="25">
        <v>2.45220234017254E+16</v>
      </c>
      <c r="C85" s="25">
        <v>-768112572944454</v>
      </c>
      <c r="D85" s="39">
        <v>2.45220234017254E+16</v>
      </c>
      <c r="E85" s="29">
        <v>-768112572944454</v>
      </c>
      <c r="F85" t="str">
        <f>REPLACE(D85,2,0,".")</f>
        <v>2.4522023401725400</v>
      </c>
      <c r="G85" s="11" t="str">
        <f>REPLACE(E85,4,0,".")</f>
        <v>-76.8112572944454</v>
      </c>
      <c r="H85" t="str">
        <f>LEFT(F85,8)</f>
        <v>2.452202</v>
      </c>
      <c r="I85" t="str">
        <f>LEFT(G85,9)</f>
        <v>-76.81125</v>
      </c>
    </row>
    <row r="86" spans="1:9">
      <c r="A86" s="27" t="s">
        <v>664</v>
      </c>
      <c r="B86" s="25">
        <v>9328041425226080</v>
      </c>
      <c r="C86" s="25">
        <v>-7436345464209760</v>
      </c>
      <c r="D86" s="39">
        <v>9328041425226080</v>
      </c>
      <c r="E86" s="29">
        <v>-7436345464209760</v>
      </c>
      <c r="F86" t="str">
        <f>REPLACE(D86,2,0,".")</f>
        <v>9.328041425226080</v>
      </c>
      <c r="G86" s="11" t="str">
        <f>REPLACE(E86,4,0,".")</f>
        <v>-74.36345464209760</v>
      </c>
      <c r="H86" t="str">
        <f>LEFT(F86,8)</f>
        <v>9.328041</v>
      </c>
      <c r="I86" t="str">
        <f>LEFT(G86,9)</f>
        <v>-74.36345</v>
      </c>
    </row>
    <row r="87" spans="1:9">
      <c r="A87" s="26" t="s">
        <v>665</v>
      </c>
      <c r="B87" s="25">
        <v>557885984104821</v>
      </c>
      <c r="C87" s="25">
        <v>-7364729563673080</v>
      </c>
      <c r="D87" s="39">
        <v>557885984104821</v>
      </c>
      <c r="E87" s="29">
        <v>-7364729563673080</v>
      </c>
      <c r="F87" t="str">
        <f>REPLACE(D87,2,0,".")</f>
        <v>5.57885984104821</v>
      </c>
      <c r="G87" s="11" t="str">
        <f>REPLACE(E87,4,0,".")</f>
        <v>-73.64729563673080</v>
      </c>
      <c r="H87" t="str">
        <f>LEFT(F87,8)</f>
        <v>5.578859</v>
      </c>
      <c r="I87" t="str">
        <f>LEFT(G87,9)</f>
        <v>-73.64729</v>
      </c>
    </row>
    <row r="88" spans="1:9">
      <c r="A88" s="27" t="s">
        <v>666</v>
      </c>
      <c r="B88" s="29">
        <v>4254571818973120</v>
      </c>
      <c r="C88" s="25">
        <v>-7464637651319290</v>
      </c>
      <c r="D88" s="39">
        <v>4254571818973120</v>
      </c>
      <c r="E88" s="29">
        <v>-7464637651319290</v>
      </c>
      <c r="F88" t="str">
        <f>REPLACE(D88,2,0,".")</f>
        <v>4.254571818973120</v>
      </c>
      <c r="G88" s="11" t="str">
        <f>REPLACE(E88,4,0,".")</f>
        <v>-74.64637651319290</v>
      </c>
      <c r="H88" t="str">
        <f>LEFT(F88,8)</f>
        <v>4.254571</v>
      </c>
      <c r="I88" t="str">
        <f>LEFT(G88,9)</f>
        <v>-74.64637</v>
      </c>
    </row>
    <row r="89" spans="1:9">
      <c r="A89" s="27" t="s">
        <v>536</v>
      </c>
      <c r="B89" s="28">
        <v>1.08738159505361E+16</v>
      </c>
      <c r="C89" s="25">
        <v>-7497791188705370</v>
      </c>
      <c r="D89" s="39">
        <v>1.08738159505361E+16</v>
      </c>
      <c r="E89" s="29">
        <v>-7497791188705370</v>
      </c>
      <c r="F89" t="str">
        <f>REPLACE(D89,3,0,".")</f>
        <v>10.873815950536100</v>
      </c>
      <c r="G89" s="11" t="str">
        <f>REPLACE(E89,4,0,".")</f>
        <v>-74.97791188705370</v>
      </c>
      <c r="H89" t="str">
        <f>LEFT(F89,8)</f>
        <v>10.87381</v>
      </c>
      <c r="I89" t="str">
        <f>LEFT(G89,9)</f>
        <v>-74.97791</v>
      </c>
    </row>
    <row r="90" spans="1:9">
      <c r="A90" s="27" t="s">
        <v>262</v>
      </c>
      <c r="B90" s="25">
        <v>809386718816924</v>
      </c>
      <c r="C90" s="25">
        <v>-7673141134171520</v>
      </c>
      <c r="D90" s="39">
        <v>809386718816924</v>
      </c>
      <c r="E90" s="29">
        <v>-7673141134171520</v>
      </c>
      <c r="F90" t="str">
        <f>REPLACE(D90,2,0,".")</f>
        <v>8.09386718816924</v>
      </c>
      <c r="G90" s="11" t="str">
        <f>REPLACE(E90,4,0,".")</f>
        <v>-76.73141134171520</v>
      </c>
      <c r="H90" t="str">
        <f>LEFT(F90,8)</f>
        <v>8.093867</v>
      </c>
      <c r="I90" t="str">
        <f>LEFT(G90,9)</f>
        <v>-76.73141</v>
      </c>
    </row>
    <row r="91" spans="1:9">
      <c r="A91" s="27" t="s">
        <v>667</v>
      </c>
      <c r="B91" s="25">
        <v>1.17155749176276E+16</v>
      </c>
      <c r="C91" s="25">
        <v>-7226593303809250</v>
      </c>
      <c r="D91" s="39">
        <v>1.17155749176276E+16</v>
      </c>
      <c r="E91" s="29">
        <v>-7226593303809250</v>
      </c>
      <c r="F91" t="str">
        <f>REPLACE(D91,3,0,".")</f>
        <v>11.715574917627600</v>
      </c>
      <c r="G91" s="11" t="str">
        <f>REPLACE(E91,4,0,".")</f>
        <v>-72.26593303809250</v>
      </c>
      <c r="H91" t="str">
        <f>LEFT(F91,8)</f>
        <v>11.71557</v>
      </c>
      <c r="I91" t="str">
        <f>LEFT(G91,9)</f>
        <v>-72.26593</v>
      </c>
    </row>
    <row r="92" spans="1:9">
      <c r="A92" s="26" t="s">
        <v>166</v>
      </c>
      <c r="B92" s="25">
        <v>6216123118943550</v>
      </c>
      <c r="C92" s="25">
        <v>-7557667643023620</v>
      </c>
      <c r="D92" s="39">
        <v>6216123118943550</v>
      </c>
      <c r="E92" s="29">
        <v>-7557667643023620</v>
      </c>
      <c r="F92" t="str">
        <f>REPLACE(D92,2,0,".")</f>
        <v>6.216123118943550</v>
      </c>
      <c r="G92" s="11" t="str">
        <f>REPLACE(E92,4,0,".")</f>
        <v>-75.57667643023620</v>
      </c>
      <c r="H92" t="str">
        <f>LEFT(F92,8)</f>
        <v>6.216123</v>
      </c>
      <c r="I92" t="str">
        <f>LEFT(G92,9)</f>
        <v>-75.57667</v>
      </c>
    </row>
    <row r="93" spans="1:9">
      <c r="A93" s="27" t="s">
        <v>515</v>
      </c>
      <c r="B93" s="25">
        <v>1046568499575060</v>
      </c>
      <c r="C93" s="25">
        <v>-7325601894854040</v>
      </c>
      <c r="D93" s="39">
        <v>1046568499575060</v>
      </c>
      <c r="E93" s="29">
        <v>-7325601894854040</v>
      </c>
      <c r="F93" t="str">
        <f>REPLACE(D93,3,0,".")</f>
        <v>10.46568499575060</v>
      </c>
      <c r="G93" s="11" t="str">
        <f>REPLACE(E93,4,0,".")</f>
        <v>-73.25601894854040</v>
      </c>
      <c r="H93" t="str">
        <f>LEFT(F93,8)</f>
        <v>10.46568</v>
      </c>
      <c r="I93" t="str">
        <f>LEFT(G93,9)</f>
        <v>-73.25601</v>
      </c>
    </row>
    <row r="94" spans="1:9">
      <c r="A94" s="26" t="s">
        <v>338</v>
      </c>
      <c r="B94" s="25">
        <v>4859591225906040</v>
      </c>
      <c r="C94" s="25">
        <v>-6950606516485760</v>
      </c>
      <c r="D94" s="39">
        <v>4859591225906040</v>
      </c>
      <c r="E94" s="29">
        <v>-6950606516485760</v>
      </c>
      <c r="F94" t="str">
        <f>REPLACE(D94,2,0,".")</f>
        <v>4.859591225906040</v>
      </c>
      <c r="G94" s="11" t="str">
        <f>REPLACE(E94,4,0,".")</f>
        <v>-69.50606516485760</v>
      </c>
      <c r="H94" t="str">
        <f>LEFT(F94,8)</f>
        <v>4.859591</v>
      </c>
      <c r="I94" t="str">
        <f>LEFT(G94,9)</f>
        <v>-69.50606</v>
      </c>
    </row>
    <row r="95" spans="1:9">
      <c r="A95" s="27" t="s">
        <v>668</v>
      </c>
      <c r="B95" s="25">
        <v>563714002708056</v>
      </c>
      <c r="C95" s="25">
        <v>-7352697280771880</v>
      </c>
      <c r="D95" s="39">
        <v>563714002708056</v>
      </c>
      <c r="E95" s="29">
        <v>-7352697280771880</v>
      </c>
      <c r="F95" t="str">
        <f>REPLACE(D95,2,0,".")</f>
        <v>5.63714002708056</v>
      </c>
      <c r="G95" s="11" t="str">
        <f>REPLACE(E95,4,0,".")</f>
        <v>-73.52697280771880</v>
      </c>
      <c r="H95" t="str">
        <f>LEFT(F95,8)</f>
        <v>5.637140</v>
      </c>
      <c r="I95" t="str">
        <f>LEFT(G95,9)</f>
        <v>-73.52697</v>
      </c>
    </row>
    <row r="96" spans="1:9">
      <c r="A96" s="27" t="s">
        <v>461</v>
      </c>
      <c r="B96" s="28">
        <v>501063077861325</v>
      </c>
      <c r="C96" s="25">
        <v>-744721774034647</v>
      </c>
      <c r="D96" s="39">
        <v>501063077861325</v>
      </c>
      <c r="E96" s="29">
        <v>-744721774034647</v>
      </c>
      <c r="F96" t="str">
        <f>REPLACE(D96,2,0,".")</f>
        <v>5.01063077861325</v>
      </c>
      <c r="G96" s="11" t="str">
        <f>REPLACE(E96,4,0,".")</f>
        <v>-74.4721774034647</v>
      </c>
      <c r="H96" t="str">
        <f>LEFT(F96,8)</f>
        <v>5.010630</v>
      </c>
      <c r="I96" t="str">
        <f>LEFT(G96,9)</f>
        <v>-74.47217</v>
      </c>
    </row>
    <row r="97" spans="1:9">
      <c r="A97" s="27" t="s">
        <v>669</v>
      </c>
      <c r="B97" s="25">
        <v>388957260295292</v>
      </c>
      <c r="C97" s="25">
        <v>-7702963117882210</v>
      </c>
      <c r="D97" s="39">
        <v>388957260295292</v>
      </c>
      <c r="E97" s="29">
        <v>-7702963117882210</v>
      </c>
      <c r="F97" t="str">
        <f>REPLACE(D97,3,0,".")</f>
        <v>38.8957260295292</v>
      </c>
      <c r="G97" s="11" t="str">
        <f>REPLACE(E97,4,0,".")</f>
        <v>-77.02963117882210</v>
      </c>
      <c r="H97" t="str">
        <f>LEFT(F97,8)</f>
        <v>38.89572</v>
      </c>
      <c r="I97" t="str">
        <f>LEFT(G97,9)</f>
        <v>-77.02963</v>
      </c>
    </row>
    <row r="98" spans="1:9">
      <c r="A98" s="2"/>
    </row>
    <row r="99" spans="1:9">
      <c r="A99" s="2"/>
      <c r="F99" s="29"/>
    </row>
    <row r="100" spans="1:9">
      <c r="A100" s="2"/>
      <c r="F100" s="29"/>
    </row>
    <row r="101" spans="1:9">
      <c r="A101" s="2"/>
      <c r="B101" s="13"/>
      <c r="F101" s="29"/>
    </row>
  </sheetData>
  <sortState xmlns:xlrd2="http://schemas.microsoft.com/office/spreadsheetml/2017/richdata2" ref="A2:I97">
    <sortCondition ref="A2:A97"/>
  </sortState>
  <conditionalFormatting sqref="A44:A62 A64:A97 A3:A42">
    <cfRule type="cellIs" dxfId="0" priority="2" operator="equal">
      <formula>"Sin Información"</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G158"/>
  <sheetViews>
    <sheetView workbookViewId="0">
      <selection activeCell="C12" sqref="C12"/>
    </sheetView>
  </sheetViews>
  <sheetFormatPr defaultColWidth="9.140625" defaultRowHeight="15"/>
  <cols>
    <col min="1" max="1" width="31.5703125" style="45" bestFit="1" customWidth="1"/>
    <col min="2" max="2" width="18.5703125" style="45" bestFit="1" customWidth="1"/>
    <col min="3" max="3" width="51.7109375" style="45" customWidth="1"/>
    <col min="4" max="4" width="20.7109375" style="45" customWidth="1"/>
    <col min="5" max="5" width="24.28515625" style="45" customWidth="1"/>
    <col min="6" max="6" width="13.28515625" style="45" bestFit="1" customWidth="1"/>
    <col min="7" max="7" width="14.5703125" style="45" bestFit="1" customWidth="1"/>
    <col min="8" max="16384" width="9.140625" style="45"/>
  </cols>
  <sheetData>
    <row r="1" spans="1:7">
      <c r="A1" s="73" t="s">
        <v>670</v>
      </c>
      <c r="B1" s="73"/>
      <c r="C1" s="73"/>
      <c r="D1" s="73"/>
      <c r="E1" s="73"/>
      <c r="F1" s="68"/>
      <c r="G1" s="47"/>
    </row>
    <row r="2" spans="1:7">
      <c r="A2" s="46" t="s">
        <v>671</v>
      </c>
      <c r="B2" s="47" t="s">
        <v>672</v>
      </c>
      <c r="C2" s="47" t="s">
        <v>673</v>
      </c>
      <c r="D2" s="47" t="s">
        <v>674</v>
      </c>
      <c r="E2" s="47" t="s">
        <v>675</v>
      </c>
      <c r="F2" s="47" t="s">
        <v>676</v>
      </c>
      <c r="G2" s="47" t="s">
        <v>677</v>
      </c>
    </row>
    <row r="3" spans="1:7">
      <c r="A3" s="48" t="s">
        <v>678</v>
      </c>
      <c r="B3" s="74" t="s">
        <v>679</v>
      </c>
      <c r="C3" s="69" t="s">
        <v>680</v>
      </c>
      <c r="D3" s="61" t="s">
        <v>681</v>
      </c>
      <c r="E3" s="69" t="s">
        <v>682</v>
      </c>
      <c r="F3" s="68" t="s">
        <v>636</v>
      </c>
      <c r="G3" s="68" t="s">
        <v>31</v>
      </c>
    </row>
    <row r="4" spans="1:7" ht="30.75">
      <c r="A4" s="49" t="s">
        <v>683</v>
      </c>
      <c r="B4" s="74">
        <v>2003</v>
      </c>
      <c r="C4" s="75" t="s">
        <v>684</v>
      </c>
      <c r="D4" s="75" t="s">
        <v>685</v>
      </c>
      <c r="E4" s="76" t="s">
        <v>686</v>
      </c>
      <c r="F4" s="68" t="s">
        <v>108</v>
      </c>
      <c r="G4" s="68" t="s">
        <v>31</v>
      </c>
    </row>
    <row r="5" spans="1:7" ht="18" customHeight="1">
      <c r="A5" s="49" t="s">
        <v>687</v>
      </c>
      <c r="B5" s="77">
        <v>2004</v>
      </c>
      <c r="C5" s="74" t="s">
        <v>679</v>
      </c>
      <c r="D5" s="74"/>
      <c r="E5" s="76" t="s">
        <v>682</v>
      </c>
      <c r="F5" s="68" t="s">
        <v>636</v>
      </c>
      <c r="G5" s="68" t="s">
        <v>31</v>
      </c>
    </row>
    <row r="6" spans="1:7">
      <c r="A6" s="49" t="s">
        <v>688</v>
      </c>
      <c r="B6" s="74" t="s">
        <v>679</v>
      </c>
      <c r="C6" s="74" t="s">
        <v>679</v>
      </c>
      <c r="D6" s="74"/>
      <c r="E6" s="74" t="s">
        <v>679</v>
      </c>
      <c r="F6" s="74" t="s">
        <v>679</v>
      </c>
      <c r="G6" s="74" t="s">
        <v>679</v>
      </c>
    </row>
    <row r="7" spans="1:7">
      <c r="A7" s="49" t="s">
        <v>689</v>
      </c>
      <c r="B7" s="74" t="s">
        <v>679</v>
      </c>
      <c r="C7" s="74" t="s">
        <v>679</v>
      </c>
      <c r="D7" s="74"/>
      <c r="E7" s="74" t="s">
        <v>679</v>
      </c>
      <c r="F7" s="74" t="s">
        <v>679</v>
      </c>
      <c r="G7" s="74" t="s">
        <v>679</v>
      </c>
    </row>
    <row r="8" spans="1:7">
      <c r="A8" s="48" t="s">
        <v>690</v>
      </c>
      <c r="B8" s="76">
        <v>2019</v>
      </c>
      <c r="C8" s="76" t="s">
        <v>679</v>
      </c>
      <c r="D8" s="76"/>
      <c r="E8" s="76" t="s">
        <v>682</v>
      </c>
      <c r="F8" s="68" t="s">
        <v>108</v>
      </c>
      <c r="G8" s="68" t="s">
        <v>31</v>
      </c>
    </row>
    <row r="9" spans="1:7">
      <c r="A9" s="48" t="s">
        <v>691</v>
      </c>
      <c r="B9" s="76">
        <v>2021</v>
      </c>
      <c r="C9" s="76" t="s">
        <v>679</v>
      </c>
      <c r="D9" s="76"/>
      <c r="E9" s="76" t="s">
        <v>692</v>
      </c>
      <c r="F9" s="68" t="s">
        <v>108</v>
      </c>
      <c r="G9" s="68" t="s">
        <v>31</v>
      </c>
    </row>
    <row r="10" spans="1:7">
      <c r="A10" s="49" t="s">
        <v>693</v>
      </c>
      <c r="B10" s="74">
        <v>2023</v>
      </c>
      <c r="C10" s="74" t="s">
        <v>694</v>
      </c>
      <c r="D10" s="74" t="s">
        <v>695</v>
      </c>
      <c r="E10" s="76" t="s">
        <v>696</v>
      </c>
      <c r="F10" s="68" t="s">
        <v>697</v>
      </c>
      <c r="G10" s="68" t="s">
        <v>31</v>
      </c>
    </row>
    <row r="11" spans="1:7" ht="28.5" customHeight="1">
      <c r="A11" s="49" t="s">
        <v>698</v>
      </c>
      <c r="B11" s="74">
        <v>2019</v>
      </c>
      <c r="C11" s="74" t="s">
        <v>699</v>
      </c>
      <c r="D11" s="74" t="s">
        <v>700</v>
      </c>
      <c r="E11" s="74" t="s">
        <v>701</v>
      </c>
      <c r="F11" s="68" t="s">
        <v>702</v>
      </c>
      <c r="G11" s="68" t="s">
        <v>703</v>
      </c>
    </row>
    <row r="12" spans="1:7" ht="21" customHeight="1">
      <c r="A12" s="49" t="s">
        <v>704</v>
      </c>
      <c r="B12" s="76">
        <v>1973</v>
      </c>
      <c r="C12" s="76" t="s">
        <v>705</v>
      </c>
      <c r="D12" s="76" t="s">
        <v>39</v>
      </c>
      <c r="E12" s="74" t="s">
        <v>701</v>
      </c>
      <c r="F12" s="68" t="s">
        <v>108</v>
      </c>
      <c r="G12" s="68" t="s">
        <v>31</v>
      </c>
    </row>
    <row r="13" spans="1:7" ht="45.75">
      <c r="A13" s="49" t="s">
        <v>706</v>
      </c>
      <c r="B13" s="69"/>
      <c r="C13" s="69" t="s">
        <v>707</v>
      </c>
      <c r="D13" s="69" t="s">
        <v>708</v>
      </c>
      <c r="E13" s="76" t="s">
        <v>701</v>
      </c>
      <c r="F13" s="68" t="s">
        <v>709</v>
      </c>
      <c r="G13" s="68" t="s">
        <v>31</v>
      </c>
    </row>
    <row r="14" spans="1:7" ht="24" customHeight="1">
      <c r="A14" s="50" t="s">
        <v>710</v>
      </c>
      <c r="B14" s="74">
        <v>2018</v>
      </c>
      <c r="C14" s="74" t="s">
        <v>711</v>
      </c>
      <c r="D14" s="74" t="s">
        <v>712</v>
      </c>
      <c r="E14" s="74" t="s">
        <v>692</v>
      </c>
      <c r="F14" s="68" t="s">
        <v>108</v>
      </c>
      <c r="G14" s="68" t="s">
        <v>31</v>
      </c>
    </row>
    <row r="15" spans="1:7" ht="30" customHeight="1">
      <c r="A15" s="50" t="s">
        <v>713</v>
      </c>
      <c r="B15" s="74">
        <v>2021</v>
      </c>
      <c r="C15" s="74" t="s">
        <v>714</v>
      </c>
      <c r="D15" s="74" t="s">
        <v>715</v>
      </c>
      <c r="E15" s="74" t="s">
        <v>716</v>
      </c>
      <c r="F15" s="68" t="s">
        <v>108</v>
      </c>
      <c r="G15" s="68" t="s">
        <v>31</v>
      </c>
    </row>
    <row r="16" spans="1:7">
      <c r="A16" s="50" t="s">
        <v>717</v>
      </c>
      <c r="B16" s="76">
        <v>2020</v>
      </c>
      <c r="C16" s="76" t="s">
        <v>718</v>
      </c>
      <c r="D16" s="76" t="s">
        <v>39</v>
      </c>
      <c r="E16" s="76" t="s">
        <v>696</v>
      </c>
      <c r="F16" s="68" t="s">
        <v>108</v>
      </c>
      <c r="G16" s="68" t="s">
        <v>31</v>
      </c>
    </row>
    <row r="17" spans="1:7" ht="21" customHeight="1">
      <c r="A17" s="51" t="s">
        <v>719</v>
      </c>
      <c r="B17" s="74">
        <v>2008</v>
      </c>
      <c r="C17" s="74" t="s">
        <v>720</v>
      </c>
      <c r="D17" s="62" t="s">
        <v>721</v>
      </c>
      <c r="E17" s="76" t="s">
        <v>696</v>
      </c>
      <c r="F17" s="68" t="s">
        <v>108</v>
      </c>
      <c r="G17" s="68" t="s">
        <v>31</v>
      </c>
    </row>
    <row r="18" spans="1:7" ht="17.25" customHeight="1">
      <c r="A18" s="48" t="s">
        <v>722</v>
      </c>
      <c r="B18" s="74">
        <v>1999</v>
      </c>
      <c r="C18" s="74" t="s">
        <v>723</v>
      </c>
      <c r="D18" s="74" t="s">
        <v>39</v>
      </c>
      <c r="E18" s="74" t="s">
        <v>682</v>
      </c>
      <c r="F18" s="68" t="s">
        <v>108</v>
      </c>
      <c r="G18" s="68" t="s">
        <v>31</v>
      </c>
    </row>
    <row r="19" spans="1:7">
      <c r="A19" s="48" t="s">
        <v>724</v>
      </c>
      <c r="B19" s="74" t="s">
        <v>679</v>
      </c>
      <c r="C19" s="74" t="s">
        <v>679</v>
      </c>
      <c r="D19" s="74"/>
      <c r="E19" s="74" t="s">
        <v>679</v>
      </c>
      <c r="F19" s="74" t="s">
        <v>679</v>
      </c>
      <c r="G19" s="74" t="s">
        <v>679</v>
      </c>
    </row>
    <row r="20" spans="1:7">
      <c r="A20" s="49" t="s">
        <v>725</v>
      </c>
      <c r="B20" s="74" t="s">
        <v>679</v>
      </c>
      <c r="C20" s="74" t="s">
        <v>679</v>
      </c>
      <c r="D20" s="74"/>
      <c r="E20" s="74" t="s">
        <v>679</v>
      </c>
      <c r="F20" s="74" t="s">
        <v>679</v>
      </c>
      <c r="G20" s="74" t="s">
        <v>679</v>
      </c>
    </row>
    <row r="21" spans="1:7" ht="21.75" customHeight="1">
      <c r="A21" s="49" t="s">
        <v>726</v>
      </c>
      <c r="B21" s="74">
        <v>2014</v>
      </c>
      <c r="C21" s="74" t="s">
        <v>727</v>
      </c>
      <c r="D21" s="74" t="s">
        <v>700</v>
      </c>
      <c r="E21" s="74" t="s">
        <v>728</v>
      </c>
      <c r="F21" s="68" t="s">
        <v>108</v>
      </c>
      <c r="G21" s="68" t="s">
        <v>31</v>
      </c>
    </row>
    <row r="22" spans="1:7">
      <c r="A22" s="50" t="s">
        <v>729</v>
      </c>
      <c r="B22" s="74">
        <v>2019</v>
      </c>
      <c r="C22" s="74" t="s">
        <v>730</v>
      </c>
      <c r="D22" s="74" t="s">
        <v>731</v>
      </c>
      <c r="E22" s="74" t="s">
        <v>682</v>
      </c>
      <c r="F22" s="68" t="s">
        <v>108</v>
      </c>
      <c r="G22" s="68" t="s">
        <v>31</v>
      </c>
    </row>
    <row r="23" spans="1:7">
      <c r="A23" s="49" t="s">
        <v>732</v>
      </c>
      <c r="B23" s="74">
        <v>2020</v>
      </c>
      <c r="C23" s="74" t="s">
        <v>733</v>
      </c>
      <c r="D23" s="74" t="s">
        <v>734</v>
      </c>
      <c r="E23" s="74" t="s">
        <v>692</v>
      </c>
      <c r="F23" s="68" t="s">
        <v>108</v>
      </c>
      <c r="G23" s="68" t="s">
        <v>31</v>
      </c>
    </row>
    <row r="24" spans="1:7">
      <c r="A24" s="49" t="s">
        <v>735</v>
      </c>
      <c r="B24" s="74">
        <v>2019</v>
      </c>
      <c r="C24" s="74" t="s">
        <v>736</v>
      </c>
      <c r="D24" s="74" t="s">
        <v>681</v>
      </c>
      <c r="E24" s="74" t="s">
        <v>682</v>
      </c>
      <c r="F24" s="68" t="s">
        <v>108</v>
      </c>
      <c r="G24" s="68" t="s">
        <v>31</v>
      </c>
    </row>
    <row r="25" spans="1:7" ht="27.75" customHeight="1">
      <c r="A25" s="49" t="s">
        <v>737</v>
      </c>
      <c r="B25" s="69">
        <v>1985</v>
      </c>
      <c r="C25" s="74" t="s">
        <v>738</v>
      </c>
      <c r="D25" s="74" t="s">
        <v>700</v>
      </c>
      <c r="E25" s="76" t="s">
        <v>701</v>
      </c>
      <c r="F25" s="68" t="s">
        <v>108</v>
      </c>
      <c r="G25" s="68" t="s">
        <v>31</v>
      </c>
    </row>
    <row r="26" spans="1:7" ht="18" customHeight="1">
      <c r="A26" s="68" t="s">
        <v>739</v>
      </c>
      <c r="B26" s="74">
        <v>1974</v>
      </c>
      <c r="C26" s="74" t="s">
        <v>740</v>
      </c>
      <c r="D26" s="74" t="s">
        <v>700</v>
      </c>
      <c r="E26" s="74" t="s">
        <v>686</v>
      </c>
      <c r="F26" s="68" t="s">
        <v>108</v>
      </c>
      <c r="G26" s="68" t="s">
        <v>31</v>
      </c>
    </row>
    <row r="27" spans="1:7" ht="30.75">
      <c r="A27" s="48" t="s">
        <v>741</v>
      </c>
      <c r="B27" s="74" t="s">
        <v>679</v>
      </c>
      <c r="C27" s="69" t="s">
        <v>742</v>
      </c>
      <c r="D27" s="74" t="s">
        <v>700</v>
      </c>
      <c r="E27" s="76" t="s">
        <v>701</v>
      </c>
      <c r="F27" s="68" t="s">
        <v>743</v>
      </c>
      <c r="G27" s="68" t="s">
        <v>744</v>
      </c>
    </row>
    <row r="28" spans="1:7">
      <c r="A28" s="48" t="s">
        <v>745</v>
      </c>
      <c r="B28" s="74" t="s">
        <v>679</v>
      </c>
      <c r="C28" s="74" t="s">
        <v>679</v>
      </c>
      <c r="D28" s="74"/>
      <c r="E28" s="74" t="s">
        <v>679</v>
      </c>
      <c r="F28" s="74" t="s">
        <v>679</v>
      </c>
      <c r="G28" s="74" t="s">
        <v>679</v>
      </c>
    </row>
    <row r="29" spans="1:7">
      <c r="A29" s="48" t="s">
        <v>746</v>
      </c>
      <c r="B29" s="74">
        <v>2007</v>
      </c>
      <c r="C29" s="74" t="s">
        <v>747</v>
      </c>
      <c r="D29" s="74" t="s">
        <v>700</v>
      </c>
      <c r="E29" s="74" t="s">
        <v>701</v>
      </c>
      <c r="F29" s="68" t="s">
        <v>108</v>
      </c>
      <c r="G29" s="68" t="s">
        <v>31</v>
      </c>
    </row>
    <row r="30" spans="1:7" ht="18.75" customHeight="1">
      <c r="A30" s="48" t="s">
        <v>748</v>
      </c>
      <c r="B30" s="74" t="s">
        <v>679</v>
      </c>
      <c r="C30" s="74" t="s">
        <v>546</v>
      </c>
      <c r="D30" s="74" t="s">
        <v>749</v>
      </c>
      <c r="E30" s="74" t="s">
        <v>750</v>
      </c>
      <c r="F30" s="68" t="s">
        <v>108</v>
      </c>
      <c r="G30" s="68" t="s">
        <v>31</v>
      </c>
    </row>
    <row r="31" spans="1:7">
      <c r="A31" s="48" t="s">
        <v>751</v>
      </c>
      <c r="B31" s="76">
        <v>2007</v>
      </c>
      <c r="C31" s="76" t="s">
        <v>752</v>
      </c>
      <c r="D31" s="74" t="s">
        <v>700</v>
      </c>
      <c r="E31" s="76" t="s">
        <v>701</v>
      </c>
      <c r="F31" s="68" t="s">
        <v>753</v>
      </c>
      <c r="G31" s="68" t="s">
        <v>754</v>
      </c>
    </row>
    <row r="32" spans="1:7">
      <c r="A32" s="48" t="s">
        <v>755</v>
      </c>
      <c r="B32" s="76">
        <v>2008</v>
      </c>
      <c r="C32" s="76" t="s">
        <v>756</v>
      </c>
      <c r="D32" s="76" t="s">
        <v>757</v>
      </c>
      <c r="E32" s="76" t="s">
        <v>758</v>
      </c>
      <c r="F32" s="68" t="s">
        <v>759</v>
      </c>
      <c r="G32" s="68" t="s">
        <v>31</v>
      </c>
    </row>
    <row r="33" spans="1:7">
      <c r="A33" s="68" t="s">
        <v>760</v>
      </c>
      <c r="B33" s="69"/>
      <c r="C33" s="76" t="s">
        <v>292</v>
      </c>
      <c r="D33" s="74" t="s">
        <v>700</v>
      </c>
      <c r="E33" s="76" t="s">
        <v>701</v>
      </c>
      <c r="F33" s="68" t="s">
        <v>108</v>
      </c>
      <c r="G33" s="68" t="s">
        <v>31</v>
      </c>
    </row>
    <row r="34" spans="1:7" ht="16.5" customHeight="1">
      <c r="A34" s="49" t="s">
        <v>761</v>
      </c>
      <c r="B34" s="76">
        <v>2020</v>
      </c>
      <c r="C34" s="76" t="s">
        <v>762</v>
      </c>
      <c r="D34" s="76" t="s">
        <v>763</v>
      </c>
      <c r="E34" s="76" t="s">
        <v>682</v>
      </c>
      <c r="F34" s="68" t="s">
        <v>764</v>
      </c>
      <c r="G34" s="68" t="s">
        <v>765</v>
      </c>
    </row>
    <row r="35" spans="1:7" ht="16.5" customHeight="1">
      <c r="A35" s="49" t="s">
        <v>766</v>
      </c>
      <c r="B35" s="74">
        <v>2018</v>
      </c>
      <c r="C35" s="76" t="s">
        <v>767</v>
      </c>
      <c r="D35" s="74" t="s">
        <v>700</v>
      </c>
      <c r="E35" s="76" t="s">
        <v>701</v>
      </c>
      <c r="F35" s="68" t="s">
        <v>768</v>
      </c>
      <c r="G35" s="68" t="s">
        <v>754</v>
      </c>
    </row>
    <row r="36" spans="1:7" ht="16.5" customHeight="1">
      <c r="A36" s="49" t="s">
        <v>769</v>
      </c>
      <c r="B36" s="74">
        <v>2020</v>
      </c>
      <c r="C36" s="74" t="s">
        <v>770</v>
      </c>
      <c r="D36" s="74" t="s">
        <v>700</v>
      </c>
      <c r="E36" s="74" t="s">
        <v>682</v>
      </c>
      <c r="F36" s="68" t="s">
        <v>108</v>
      </c>
      <c r="G36" s="68" t="s">
        <v>31</v>
      </c>
    </row>
    <row r="37" spans="1:7">
      <c r="A37" s="49" t="s">
        <v>771</v>
      </c>
      <c r="B37" s="74">
        <v>2022</v>
      </c>
      <c r="C37" s="76" t="s">
        <v>772</v>
      </c>
      <c r="D37" s="74" t="s">
        <v>734</v>
      </c>
      <c r="E37" s="69" t="s">
        <v>682</v>
      </c>
      <c r="F37" s="68" t="s">
        <v>108</v>
      </c>
      <c r="G37" s="68" t="s">
        <v>31</v>
      </c>
    </row>
    <row r="38" spans="1:7">
      <c r="A38" s="49" t="s">
        <v>773</v>
      </c>
      <c r="B38" s="69">
        <v>2017</v>
      </c>
      <c r="C38" s="76" t="s">
        <v>774</v>
      </c>
      <c r="D38" s="69" t="s">
        <v>775</v>
      </c>
      <c r="E38" s="69" t="s">
        <v>682</v>
      </c>
      <c r="F38" s="68" t="s">
        <v>764</v>
      </c>
      <c r="G38" s="68" t="s">
        <v>765</v>
      </c>
    </row>
    <row r="39" spans="1:7" ht="30.75">
      <c r="A39" s="49" t="s">
        <v>776</v>
      </c>
      <c r="B39" s="74">
        <v>2019</v>
      </c>
      <c r="C39" s="74" t="s">
        <v>777</v>
      </c>
      <c r="D39" s="74" t="s">
        <v>715</v>
      </c>
      <c r="E39" s="74" t="s">
        <v>692</v>
      </c>
      <c r="F39" s="68" t="s">
        <v>108</v>
      </c>
      <c r="G39" s="68" t="s">
        <v>31</v>
      </c>
    </row>
    <row r="40" spans="1:7" ht="30.75">
      <c r="A40" s="48" t="s">
        <v>778</v>
      </c>
      <c r="B40" s="74">
        <v>2001</v>
      </c>
      <c r="C40" s="74" t="s">
        <v>779</v>
      </c>
      <c r="D40" s="74" t="s">
        <v>780</v>
      </c>
      <c r="E40" s="74" t="s">
        <v>750</v>
      </c>
      <c r="F40" t="s">
        <v>108</v>
      </c>
      <c r="G40" t="s">
        <v>31</v>
      </c>
    </row>
    <row r="41" spans="1:7">
      <c r="A41" s="49" t="s">
        <v>781</v>
      </c>
      <c r="B41" s="74">
        <v>2001</v>
      </c>
      <c r="C41" s="74" t="s">
        <v>782</v>
      </c>
      <c r="D41" s="74" t="s">
        <v>700</v>
      </c>
      <c r="E41" s="74" t="s">
        <v>701</v>
      </c>
      <c r="F41" s="68" t="s">
        <v>108</v>
      </c>
      <c r="G41" s="68" t="s">
        <v>31</v>
      </c>
    </row>
    <row r="42" spans="1:7">
      <c r="A42" s="48" t="s">
        <v>783</v>
      </c>
      <c r="B42" s="76">
        <v>2021</v>
      </c>
      <c r="C42" s="76" t="s">
        <v>292</v>
      </c>
      <c r="D42" s="76" t="s">
        <v>700</v>
      </c>
      <c r="E42" s="74" t="s">
        <v>701</v>
      </c>
      <c r="F42" s="68" t="s">
        <v>108</v>
      </c>
      <c r="G42" s="68" t="s">
        <v>31</v>
      </c>
    </row>
    <row r="43" spans="1:7">
      <c r="A43" s="48" t="s">
        <v>784</v>
      </c>
      <c r="B43" s="76">
        <v>1985</v>
      </c>
      <c r="C43" s="76"/>
      <c r="D43" s="76" t="s">
        <v>39</v>
      </c>
      <c r="E43" s="74" t="s">
        <v>701</v>
      </c>
      <c r="F43" s="68" t="s">
        <v>108</v>
      </c>
      <c r="G43" s="68" t="s">
        <v>31</v>
      </c>
    </row>
    <row r="44" spans="1:7">
      <c r="A44" s="48" t="s">
        <v>785</v>
      </c>
      <c r="B44" s="76">
        <v>2000</v>
      </c>
      <c r="C44" s="76" t="s">
        <v>786</v>
      </c>
      <c r="D44" s="76" t="s">
        <v>700</v>
      </c>
      <c r="E44" s="76" t="s">
        <v>701</v>
      </c>
      <c r="F44" s="68" t="s">
        <v>108</v>
      </c>
      <c r="G44" s="68" t="s">
        <v>31</v>
      </c>
    </row>
    <row r="45" spans="1:7">
      <c r="A45" s="49" t="s">
        <v>787</v>
      </c>
      <c r="B45" s="76">
        <v>2019</v>
      </c>
      <c r="C45" s="76" t="s">
        <v>788</v>
      </c>
      <c r="D45" s="76" t="s">
        <v>789</v>
      </c>
      <c r="E45" s="76" t="s">
        <v>758</v>
      </c>
      <c r="F45" s="68" t="s">
        <v>108</v>
      </c>
      <c r="G45" s="68" t="s">
        <v>31</v>
      </c>
    </row>
    <row r="46" spans="1:7">
      <c r="A46" s="48" t="s">
        <v>790</v>
      </c>
      <c r="B46" s="76">
        <v>2022</v>
      </c>
      <c r="C46" s="76"/>
      <c r="D46" s="76"/>
      <c r="E46" s="76" t="s">
        <v>692</v>
      </c>
      <c r="F46" s="68"/>
      <c r="G46" s="68"/>
    </row>
    <row r="47" spans="1:7">
      <c r="A47" s="49" t="s">
        <v>791</v>
      </c>
      <c r="B47" s="76">
        <v>2000</v>
      </c>
      <c r="C47" s="76"/>
      <c r="D47" s="76"/>
      <c r="E47" s="76" t="s">
        <v>701</v>
      </c>
      <c r="F47" s="68"/>
      <c r="G47" s="68"/>
    </row>
    <row r="48" spans="1:7">
      <c r="A48" s="48" t="s">
        <v>792</v>
      </c>
      <c r="B48" s="76">
        <v>2009</v>
      </c>
      <c r="C48" s="76"/>
      <c r="D48" s="76"/>
      <c r="E48" s="76" t="s">
        <v>682</v>
      </c>
      <c r="F48" s="68"/>
      <c r="G48" s="68"/>
    </row>
    <row r="49" spans="1:7">
      <c r="A49" s="49" t="s">
        <v>793</v>
      </c>
      <c r="B49" s="69"/>
      <c r="C49" s="69"/>
      <c r="D49" s="69"/>
      <c r="E49" s="69"/>
      <c r="F49" s="68"/>
      <c r="G49" s="68"/>
    </row>
    <row r="50" spans="1:7">
      <c r="A50" s="49" t="s">
        <v>794</v>
      </c>
      <c r="B50" s="74">
        <v>2018</v>
      </c>
      <c r="C50" s="74"/>
      <c r="D50" s="74"/>
      <c r="E50" s="74" t="s">
        <v>696</v>
      </c>
      <c r="F50" s="68"/>
      <c r="G50" s="68"/>
    </row>
    <row r="51" spans="1:7">
      <c r="A51" s="68" t="s">
        <v>795</v>
      </c>
      <c r="B51" s="69"/>
      <c r="C51" s="69"/>
      <c r="D51" s="69"/>
      <c r="E51" s="76" t="s">
        <v>701</v>
      </c>
      <c r="F51" s="68"/>
      <c r="G51" s="68"/>
    </row>
    <row r="52" spans="1:7">
      <c r="A52" s="49" t="s">
        <v>796</v>
      </c>
      <c r="B52" s="76">
        <v>2018</v>
      </c>
      <c r="C52" s="76"/>
      <c r="D52" s="76"/>
      <c r="E52" s="76"/>
      <c r="F52" s="68"/>
      <c r="G52" s="68"/>
    </row>
    <row r="53" spans="1:7">
      <c r="A53" s="49" t="s">
        <v>797</v>
      </c>
      <c r="B53" s="69"/>
      <c r="C53" s="69"/>
      <c r="D53" s="69"/>
      <c r="E53" s="69"/>
      <c r="F53" s="68"/>
      <c r="G53" s="68"/>
    </row>
    <row r="54" spans="1:7">
      <c r="A54" s="49" t="s">
        <v>798</v>
      </c>
      <c r="B54" s="76">
        <v>1989</v>
      </c>
      <c r="C54" s="76"/>
      <c r="D54" s="76"/>
      <c r="E54" s="76" t="s">
        <v>701</v>
      </c>
      <c r="F54" s="68"/>
      <c r="G54" s="68"/>
    </row>
    <row r="55" spans="1:7">
      <c r="A55" s="48" t="s">
        <v>799</v>
      </c>
      <c r="B55" s="69"/>
      <c r="C55" s="69"/>
      <c r="D55" s="69"/>
      <c r="E55" s="69"/>
      <c r="F55" s="68"/>
      <c r="G55" s="68"/>
    </row>
    <row r="56" spans="1:7">
      <c r="A56" s="49" t="s">
        <v>800</v>
      </c>
      <c r="B56" s="76">
        <v>2004</v>
      </c>
      <c r="C56" s="76"/>
      <c r="D56" s="76"/>
      <c r="E56" s="76"/>
      <c r="F56" s="68"/>
      <c r="G56" s="68"/>
    </row>
    <row r="57" spans="1:7">
      <c r="A57" s="48" t="s">
        <v>801</v>
      </c>
      <c r="B57" s="76">
        <v>2008</v>
      </c>
      <c r="C57" s="76"/>
      <c r="D57" s="76"/>
      <c r="E57" s="76"/>
      <c r="F57" s="68"/>
      <c r="G57" s="68"/>
    </row>
    <row r="58" spans="1:7">
      <c r="A58" s="48" t="s">
        <v>802</v>
      </c>
      <c r="B58" s="76">
        <v>2006</v>
      </c>
      <c r="C58" s="76"/>
      <c r="D58" s="76"/>
      <c r="E58" s="76"/>
      <c r="F58" s="68"/>
      <c r="G58" s="68"/>
    </row>
    <row r="59" spans="1:7" s="60" customFormat="1">
      <c r="A59" s="59" t="s">
        <v>803</v>
      </c>
      <c r="B59" s="78"/>
      <c r="C59" s="78"/>
      <c r="D59" s="78"/>
      <c r="E59" s="78"/>
      <c r="F59" s="79"/>
      <c r="G59" s="79"/>
    </row>
    <row r="60" spans="1:7">
      <c r="A60" s="48" t="s">
        <v>804</v>
      </c>
      <c r="B60" s="76"/>
      <c r="C60" s="76"/>
      <c r="D60" s="76"/>
      <c r="E60" s="76"/>
      <c r="F60" s="68"/>
      <c r="G60" s="68"/>
    </row>
    <row r="61" spans="1:7">
      <c r="A61" s="48" t="s">
        <v>805</v>
      </c>
      <c r="B61" s="76">
        <v>2012</v>
      </c>
      <c r="C61" s="76"/>
      <c r="D61" s="76"/>
      <c r="E61" s="76"/>
      <c r="F61" s="68"/>
      <c r="G61" s="68"/>
    </row>
    <row r="62" spans="1:7">
      <c r="A62" s="48" t="s">
        <v>806</v>
      </c>
      <c r="B62" s="76">
        <v>2009</v>
      </c>
      <c r="C62" s="76"/>
      <c r="D62" s="76"/>
      <c r="E62" s="76"/>
      <c r="F62" s="68"/>
      <c r="G62" s="68"/>
    </row>
    <row r="63" spans="1:7">
      <c r="A63" s="48" t="s">
        <v>807</v>
      </c>
      <c r="B63" s="76">
        <v>2005</v>
      </c>
      <c r="C63" s="76"/>
      <c r="D63" s="76"/>
      <c r="E63" s="76"/>
      <c r="F63" s="68"/>
      <c r="G63" s="68"/>
    </row>
    <row r="64" spans="1:7">
      <c r="A64" s="49" t="s">
        <v>808</v>
      </c>
      <c r="B64" s="76">
        <v>2017</v>
      </c>
      <c r="C64" s="76"/>
      <c r="D64" s="76"/>
      <c r="E64" s="76" t="s">
        <v>692</v>
      </c>
      <c r="F64" s="68"/>
      <c r="G64" s="68"/>
    </row>
    <row r="65" spans="1:7">
      <c r="A65" s="49" t="s">
        <v>809</v>
      </c>
      <c r="B65" s="76">
        <v>2019</v>
      </c>
      <c r="C65" s="76"/>
      <c r="D65" s="76"/>
      <c r="E65" s="76"/>
      <c r="F65" s="68"/>
      <c r="G65" s="68"/>
    </row>
    <row r="66" spans="1:7">
      <c r="A66" s="49" t="s">
        <v>810</v>
      </c>
      <c r="B66" s="69"/>
      <c r="C66" s="69"/>
      <c r="D66" s="69"/>
      <c r="E66" s="69"/>
      <c r="F66" s="68"/>
      <c r="G66" s="68"/>
    </row>
    <row r="67" spans="1:7">
      <c r="A67" s="68" t="s">
        <v>260</v>
      </c>
      <c r="B67" s="69"/>
      <c r="C67" s="69"/>
      <c r="D67" s="69"/>
      <c r="E67" s="69"/>
      <c r="F67" s="68"/>
      <c r="G67" s="68"/>
    </row>
    <row r="68" spans="1:7">
      <c r="A68" s="48" t="s">
        <v>811</v>
      </c>
      <c r="B68" s="69"/>
      <c r="C68" s="69"/>
      <c r="D68" s="69"/>
      <c r="E68" s="69"/>
      <c r="F68" s="68"/>
      <c r="G68" s="68"/>
    </row>
    <row r="69" spans="1:7">
      <c r="A69" s="49" t="s">
        <v>812</v>
      </c>
      <c r="B69" s="76">
        <v>2016</v>
      </c>
      <c r="C69" s="76"/>
      <c r="D69" s="76"/>
      <c r="E69" s="76" t="s">
        <v>682</v>
      </c>
      <c r="F69" s="68"/>
      <c r="G69" s="68"/>
    </row>
    <row r="70" spans="1:7">
      <c r="A70" s="49" t="s">
        <v>813</v>
      </c>
      <c r="B70" s="76">
        <v>2020</v>
      </c>
      <c r="C70" s="76"/>
      <c r="D70" s="76"/>
      <c r="E70" s="76"/>
      <c r="F70" s="68"/>
      <c r="G70" s="68"/>
    </row>
    <row r="71" spans="1:7">
      <c r="A71" s="49" t="s">
        <v>814</v>
      </c>
      <c r="B71" s="74">
        <v>2015</v>
      </c>
      <c r="C71" s="74"/>
      <c r="D71" s="74"/>
      <c r="E71" s="74" t="s">
        <v>701</v>
      </c>
      <c r="F71" s="68"/>
      <c r="G71" s="68"/>
    </row>
    <row r="72" spans="1:7">
      <c r="A72" s="49" t="s">
        <v>815</v>
      </c>
      <c r="B72" s="76">
        <v>2022</v>
      </c>
      <c r="C72" s="76"/>
      <c r="D72" s="76"/>
      <c r="E72" s="76"/>
      <c r="F72" s="68"/>
      <c r="G72" s="68"/>
    </row>
    <row r="73" spans="1:7">
      <c r="A73" s="48" t="s">
        <v>816</v>
      </c>
      <c r="B73" s="69"/>
      <c r="C73" s="69"/>
      <c r="D73" s="69"/>
      <c r="E73" s="69"/>
      <c r="F73" s="68"/>
      <c r="G73" s="68"/>
    </row>
    <row r="74" spans="1:7">
      <c r="A74" s="49" t="s">
        <v>817</v>
      </c>
      <c r="B74" s="76">
        <v>2018</v>
      </c>
      <c r="C74" s="76"/>
      <c r="D74" s="76"/>
      <c r="E74" s="76" t="s">
        <v>682</v>
      </c>
      <c r="F74" s="68"/>
      <c r="G74" s="68"/>
    </row>
    <row r="75" spans="1:7">
      <c r="A75" s="49" t="s">
        <v>818</v>
      </c>
      <c r="B75" s="69"/>
      <c r="C75" s="69"/>
      <c r="D75" s="69"/>
      <c r="E75" s="69"/>
      <c r="F75" s="68"/>
      <c r="G75" s="68"/>
    </row>
    <row r="76" spans="1:7">
      <c r="A76" s="49" t="s">
        <v>819</v>
      </c>
      <c r="B76" s="76">
        <v>2019</v>
      </c>
      <c r="C76" s="76"/>
      <c r="D76" s="76"/>
      <c r="E76" s="76"/>
      <c r="F76" s="68"/>
      <c r="G76" s="68"/>
    </row>
    <row r="77" spans="1:7">
      <c r="A77" s="49" t="s">
        <v>820</v>
      </c>
      <c r="B77" s="76">
        <v>2016</v>
      </c>
      <c r="C77" s="76"/>
      <c r="D77" s="76"/>
      <c r="E77" s="76"/>
      <c r="F77" s="68"/>
      <c r="G77" s="68"/>
    </row>
    <row r="78" spans="1:7">
      <c r="A78" s="49" t="s">
        <v>821</v>
      </c>
      <c r="B78" s="76">
        <v>2016</v>
      </c>
      <c r="C78" s="76"/>
      <c r="D78" s="76"/>
      <c r="E78" s="76"/>
      <c r="F78" s="68"/>
      <c r="G78" s="68"/>
    </row>
    <row r="79" spans="1:7">
      <c r="A79" s="48" t="s">
        <v>822</v>
      </c>
      <c r="B79" s="76">
        <v>2007</v>
      </c>
      <c r="C79" s="76"/>
      <c r="D79" s="76"/>
      <c r="E79" s="76"/>
      <c r="F79" s="68"/>
      <c r="G79" s="68"/>
    </row>
    <row r="80" spans="1:7">
      <c r="A80" s="48" t="s">
        <v>823</v>
      </c>
      <c r="B80" s="76">
        <v>2003</v>
      </c>
      <c r="C80" s="76"/>
      <c r="D80" s="76"/>
      <c r="E80" s="76"/>
      <c r="F80" s="68"/>
      <c r="G80" s="68"/>
    </row>
    <row r="81" spans="1:7">
      <c r="A81" s="48" t="s">
        <v>824</v>
      </c>
      <c r="B81" s="69"/>
      <c r="C81" s="69"/>
      <c r="D81" s="69"/>
      <c r="E81" s="69"/>
      <c r="F81" s="68"/>
      <c r="G81" s="68"/>
    </row>
    <row r="82" spans="1:7">
      <c r="A82" s="49" t="s">
        <v>825</v>
      </c>
      <c r="B82" s="76">
        <v>2015</v>
      </c>
      <c r="C82" s="76"/>
      <c r="D82" s="76"/>
      <c r="E82" s="76"/>
      <c r="F82" s="68"/>
      <c r="G82" s="68"/>
    </row>
    <row r="83" spans="1:7">
      <c r="A83" s="48" t="s">
        <v>826</v>
      </c>
      <c r="B83" s="76">
        <v>2001</v>
      </c>
      <c r="C83" s="76"/>
      <c r="D83" s="76"/>
      <c r="E83" s="76"/>
      <c r="F83" s="68"/>
      <c r="G83" s="68"/>
    </row>
    <row r="84" spans="1:7">
      <c r="A84" s="49" t="s">
        <v>827</v>
      </c>
      <c r="B84" s="76">
        <v>2020</v>
      </c>
      <c r="C84" s="76"/>
      <c r="D84" s="76"/>
      <c r="E84" s="76"/>
      <c r="F84" s="68"/>
      <c r="G84" s="68"/>
    </row>
    <row r="85" spans="1:7">
      <c r="A85" s="48" t="s">
        <v>828</v>
      </c>
      <c r="B85" s="76"/>
      <c r="C85" s="76"/>
      <c r="D85" s="76"/>
      <c r="E85" s="76"/>
      <c r="F85" s="68"/>
      <c r="G85" s="68"/>
    </row>
    <row r="86" spans="1:7">
      <c r="A86" s="49" t="s">
        <v>829</v>
      </c>
      <c r="B86" s="76">
        <v>2021</v>
      </c>
      <c r="C86" s="76"/>
      <c r="D86" s="76"/>
      <c r="E86" s="76" t="s">
        <v>692</v>
      </c>
      <c r="F86" s="68"/>
      <c r="G86" s="68"/>
    </row>
    <row r="87" spans="1:7">
      <c r="A87" s="49" t="s">
        <v>830</v>
      </c>
      <c r="B87" s="76"/>
      <c r="C87" s="76"/>
      <c r="D87" s="76"/>
      <c r="E87" s="76"/>
      <c r="F87" s="68"/>
      <c r="G87" s="68"/>
    </row>
    <row r="88" spans="1:7">
      <c r="A88" s="49" t="s">
        <v>831</v>
      </c>
      <c r="B88" s="76">
        <v>2016</v>
      </c>
      <c r="C88" s="76"/>
      <c r="D88" s="76"/>
      <c r="E88" s="76" t="s">
        <v>701</v>
      </c>
      <c r="F88" s="68"/>
      <c r="G88" s="68"/>
    </row>
    <row r="89" spans="1:7">
      <c r="A89" s="48" t="s">
        <v>832</v>
      </c>
      <c r="B89" s="76">
        <v>2004</v>
      </c>
      <c r="C89" s="76"/>
      <c r="D89" s="76"/>
      <c r="E89" s="76"/>
      <c r="F89" s="68"/>
      <c r="G89" s="68"/>
    </row>
    <row r="90" spans="1:7">
      <c r="A90" s="49" t="s">
        <v>833</v>
      </c>
      <c r="B90" s="76">
        <v>2016</v>
      </c>
      <c r="C90" s="76"/>
      <c r="D90" s="76"/>
      <c r="E90" s="76"/>
      <c r="F90" s="68"/>
      <c r="G90" s="68"/>
    </row>
    <row r="91" spans="1:7">
      <c r="A91" s="49" t="s">
        <v>834</v>
      </c>
      <c r="B91" s="76">
        <v>2021</v>
      </c>
      <c r="C91" s="76"/>
      <c r="D91" s="76"/>
      <c r="E91" s="76"/>
      <c r="F91" s="68"/>
      <c r="G91" s="68"/>
    </row>
    <row r="92" spans="1:7">
      <c r="A92" s="48" t="s">
        <v>835</v>
      </c>
      <c r="B92" s="69"/>
      <c r="C92" s="69"/>
      <c r="D92" s="69"/>
      <c r="E92" s="69"/>
      <c r="F92" s="68"/>
      <c r="G92" s="68"/>
    </row>
    <row r="93" spans="1:7">
      <c r="A93" s="49" t="s">
        <v>836</v>
      </c>
      <c r="B93" s="76">
        <v>1998</v>
      </c>
      <c r="C93" s="76"/>
      <c r="D93" s="76"/>
      <c r="E93" s="76"/>
      <c r="F93" s="68"/>
      <c r="G93" s="68"/>
    </row>
    <row r="94" spans="1:7">
      <c r="A94" s="49" t="s">
        <v>837</v>
      </c>
      <c r="B94" s="76">
        <v>2017</v>
      </c>
      <c r="C94" s="76"/>
      <c r="D94" s="76"/>
      <c r="E94" s="76"/>
      <c r="F94" s="68"/>
      <c r="G94" s="68"/>
    </row>
    <row r="95" spans="1:7">
      <c r="A95" s="49" t="s">
        <v>838</v>
      </c>
      <c r="B95" s="74">
        <v>2016</v>
      </c>
      <c r="C95" s="74"/>
      <c r="D95" s="74"/>
      <c r="E95" s="74"/>
      <c r="F95" s="68"/>
      <c r="G95" s="68"/>
    </row>
    <row r="96" spans="1:7">
      <c r="A96" s="49" t="s">
        <v>839</v>
      </c>
      <c r="B96" s="76">
        <v>2017</v>
      </c>
      <c r="C96" s="76"/>
      <c r="D96" s="76"/>
      <c r="E96" s="76"/>
      <c r="F96" s="68"/>
      <c r="G96" s="68"/>
    </row>
    <row r="97" spans="1:7">
      <c r="A97" s="49" t="s">
        <v>840</v>
      </c>
      <c r="B97" s="69"/>
      <c r="C97" s="69"/>
      <c r="D97" s="69"/>
      <c r="E97" s="69"/>
      <c r="F97" s="68"/>
      <c r="G97" s="68"/>
    </row>
    <row r="98" spans="1:7">
      <c r="A98" s="49" t="s">
        <v>841</v>
      </c>
      <c r="B98" s="69"/>
      <c r="C98" s="69"/>
      <c r="D98" s="69"/>
      <c r="E98" s="69"/>
      <c r="F98" s="68"/>
      <c r="G98" s="68"/>
    </row>
    <row r="99" spans="1:7">
      <c r="A99" s="49" t="s">
        <v>842</v>
      </c>
      <c r="B99" s="69"/>
      <c r="C99" s="69"/>
      <c r="D99" s="69"/>
      <c r="E99" s="69"/>
      <c r="F99" s="68"/>
      <c r="G99" s="68"/>
    </row>
    <row r="100" spans="1:7">
      <c r="A100" s="48" t="s">
        <v>843</v>
      </c>
      <c r="B100" s="69"/>
      <c r="C100" s="69"/>
      <c r="D100" s="69"/>
      <c r="E100" s="69"/>
      <c r="F100" s="68"/>
      <c r="G100" s="68"/>
    </row>
    <row r="101" spans="1:7">
      <c r="A101" s="49" t="s">
        <v>844</v>
      </c>
      <c r="B101" s="69"/>
      <c r="C101" s="69"/>
      <c r="D101" s="69"/>
      <c r="E101" s="69"/>
      <c r="F101" s="68"/>
      <c r="G101" s="68"/>
    </row>
    <row r="102" spans="1:7">
      <c r="A102" s="48" t="s">
        <v>845</v>
      </c>
      <c r="B102" s="69"/>
      <c r="C102" s="69"/>
      <c r="D102" s="69"/>
      <c r="E102" s="69"/>
      <c r="F102" s="68"/>
      <c r="G102" s="68"/>
    </row>
    <row r="103" spans="1:7">
      <c r="A103" s="49" t="s">
        <v>846</v>
      </c>
      <c r="B103" s="69"/>
      <c r="C103" s="69"/>
      <c r="D103" s="69"/>
      <c r="E103" s="69"/>
      <c r="F103" s="68"/>
      <c r="G103" s="68"/>
    </row>
    <row r="104" spans="1:7">
      <c r="A104" s="49" t="s">
        <v>847</v>
      </c>
      <c r="B104" s="69"/>
      <c r="C104" s="69"/>
      <c r="D104" s="69"/>
      <c r="E104" s="69"/>
      <c r="F104" s="68"/>
      <c r="G104" s="68"/>
    </row>
    <row r="105" spans="1:7">
      <c r="A105" s="48" t="s">
        <v>848</v>
      </c>
      <c r="B105" s="69"/>
      <c r="C105" s="69"/>
      <c r="D105" s="69"/>
      <c r="E105" s="69"/>
      <c r="F105" s="68"/>
      <c r="G105" s="68"/>
    </row>
    <row r="106" spans="1:7">
      <c r="A106" s="49" t="s">
        <v>849</v>
      </c>
      <c r="B106" s="69"/>
      <c r="C106" s="69"/>
      <c r="D106" s="69"/>
      <c r="E106" s="69"/>
      <c r="F106" s="68"/>
      <c r="G106" s="68"/>
    </row>
    <row r="107" spans="1:7">
      <c r="A107" s="49" t="s">
        <v>850</v>
      </c>
      <c r="B107" s="69"/>
      <c r="C107" s="69"/>
      <c r="D107" s="69"/>
      <c r="E107" s="69"/>
      <c r="F107" s="68"/>
      <c r="G107" s="68"/>
    </row>
    <row r="108" spans="1:7">
      <c r="A108" s="49" t="s">
        <v>851</v>
      </c>
      <c r="B108" s="69"/>
      <c r="C108" s="69"/>
      <c r="D108" s="69"/>
      <c r="E108" s="69"/>
      <c r="F108" s="68"/>
      <c r="G108" s="68"/>
    </row>
    <row r="109" spans="1:7">
      <c r="A109" s="49" t="s">
        <v>852</v>
      </c>
      <c r="B109" s="69"/>
      <c r="C109" s="69"/>
      <c r="D109" s="69"/>
      <c r="E109" s="69"/>
      <c r="F109" s="68"/>
      <c r="G109" s="68"/>
    </row>
    <row r="110" spans="1:7">
      <c r="A110" s="48" t="s">
        <v>853</v>
      </c>
      <c r="B110" s="69"/>
      <c r="C110" s="69"/>
      <c r="D110" s="69"/>
      <c r="E110" s="69"/>
      <c r="F110" s="68"/>
      <c r="G110" s="68"/>
    </row>
    <row r="111" spans="1:7">
      <c r="A111" s="49" t="s">
        <v>854</v>
      </c>
      <c r="B111" s="69"/>
      <c r="C111" s="69"/>
      <c r="D111" s="69"/>
      <c r="E111" s="69"/>
      <c r="F111" s="68"/>
      <c r="G111" s="68"/>
    </row>
    <row r="112" spans="1:7">
      <c r="A112" s="49" t="s">
        <v>855</v>
      </c>
      <c r="B112" s="69"/>
      <c r="C112" s="69"/>
      <c r="D112" s="69"/>
      <c r="E112" s="69"/>
      <c r="F112" s="68"/>
      <c r="G112" s="68"/>
    </row>
    <row r="113" spans="1:7">
      <c r="A113" s="48" t="s">
        <v>856</v>
      </c>
      <c r="B113" s="69"/>
      <c r="C113" s="69"/>
      <c r="D113" s="69"/>
      <c r="E113" s="69"/>
      <c r="F113" s="68"/>
      <c r="G113" s="68"/>
    </row>
    <row r="114" spans="1:7">
      <c r="A114" s="48" t="s">
        <v>857</v>
      </c>
      <c r="B114" s="69"/>
      <c r="C114" s="69"/>
      <c r="D114" s="69"/>
      <c r="E114" s="69"/>
      <c r="F114" s="68"/>
      <c r="G114" s="68"/>
    </row>
    <row r="115" spans="1:7">
      <c r="A115" s="48" t="s">
        <v>858</v>
      </c>
      <c r="B115" s="69"/>
      <c r="C115" s="69"/>
      <c r="D115" s="69"/>
      <c r="E115" s="69"/>
      <c r="F115" s="68"/>
      <c r="G115" s="68"/>
    </row>
    <row r="116" spans="1:7">
      <c r="A116" s="48" t="s">
        <v>859</v>
      </c>
      <c r="B116" s="69"/>
      <c r="C116" s="69"/>
      <c r="D116" s="69"/>
      <c r="E116" s="69"/>
      <c r="F116" s="68"/>
      <c r="G116" s="68"/>
    </row>
    <row r="117" spans="1:7">
      <c r="A117" s="49" t="s">
        <v>860</v>
      </c>
      <c r="B117" s="69"/>
      <c r="C117" s="69"/>
      <c r="D117" s="69"/>
      <c r="E117" s="69"/>
      <c r="F117" s="68"/>
      <c r="G117" s="68"/>
    </row>
    <row r="118" spans="1:7">
      <c r="A118" s="49" t="s">
        <v>861</v>
      </c>
      <c r="B118" s="69"/>
      <c r="C118" s="69"/>
      <c r="D118" s="69"/>
      <c r="E118" s="69"/>
      <c r="F118" s="68"/>
      <c r="G118" s="68"/>
    </row>
    <row r="119" spans="1:7">
      <c r="A119" s="49" t="s">
        <v>862</v>
      </c>
      <c r="B119" s="69"/>
      <c r="C119" s="69"/>
      <c r="D119" s="69"/>
      <c r="E119" s="69"/>
      <c r="F119" s="68"/>
      <c r="G119" s="68"/>
    </row>
    <row r="120" spans="1:7">
      <c r="A120" s="49" t="s">
        <v>863</v>
      </c>
      <c r="B120" s="69"/>
      <c r="C120" s="69"/>
      <c r="D120" s="69"/>
      <c r="E120" s="69"/>
      <c r="F120" s="68"/>
      <c r="G120" s="68"/>
    </row>
    <row r="121" spans="1:7">
      <c r="A121" s="48" t="s">
        <v>864</v>
      </c>
      <c r="B121" s="69"/>
      <c r="C121" s="69"/>
      <c r="D121" s="69"/>
      <c r="E121" s="69"/>
      <c r="F121" s="68"/>
      <c r="G121" s="68"/>
    </row>
    <row r="122" spans="1:7">
      <c r="A122" s="49" t="s">
        <v>865</v>
      </c>
      <c r="B122" s="69"/>
      <c r="C122" s="69"/>
      <c r="D122" s="69"/>
      <c r="E122" s="69"/>
      <c r="F122" s="68"/>
      <c r="G122" s="68"/>
    </row>
    <row r="123" spans="1:7">
      <c r="A123" s="49" t="s">
        <v>866</v>
      </c>
      <c r="B123" s="69"/>
      <c r="C123" s="69"/>
      <c r="D123" s="69"/>
      <c r="E123" s="69"/>
      <c r="F123" s="68"/>
      <c r="G123" s="68"/>
    </row>
    <row r="124" spans="1:7">
      <c r="A124" s="49" t="s">
        <v>867</v>
      </c>
      <c r="B124" s="69"/>
      <c r="C124" s="69"/>
      <c r="D124" s="69"/>
      <c r="E124" s="69"/>
      <c r="F124" s="68"/>
      <c r="G124" s="68"/>
    </row>
    <row r="125" spans="1:7">
      <c r="A125" s="49" t="s">
        <v>868</v>
      </c>
      <c r="B125" s="69"/>
      <c r="C125" s="69"/>
      <c r="D125" s="69"/>
      <c r="E125" s="69"/>
      <c r="F125" s="68"/>
      <c r="G125" s="68"/>
    </row>
    <row r="126" spans="1:7">
      <c r="A126" s="48" t="s">
        <v>869</v>
      </c>
      <c r="B126" s="69"/>
      <c r="C126" s="69"/>
      <c r="D126" s="69"/>
      <c r="E126" s="69"/>
      <c r="F126" s="68"/>
      <c r="G126" s="68"/>
    </row>
    <row r="127" spans="1:7">
      <c r="A127" s="48" t="s">
        <v>870</v>
      </c>
      <c r="B127" s="69"/>
      <c r="C127" s="69"/>
      <c r="D127" s="69"/>
      <c r="E127" s="69"/>
      <c r="F127" s="68"/>
      <c r="G127" s="68"/>
    </row>
    <row r="128" spans="1:7">
      <c r="A128" s="48" t="s">
        <v>871</v>
      </c>
      <c r="B128" s="69"/>
      <c r="C128" s="69"/>
      <c r="D128" s="69"/>
      <c r="E128" s="69"/>
      <c r="F128" s="68"/>
      <c r="G128" s="68"/>
    </row>
    <row r="129" spans="1:7">
      <c r="A129" s="48" t="s">
        <v>872</v>
      </c>
      <c r="B129" s="69"/>
      <c r="C129" s="69"/>
      <c r="D129" s="69"/>
      <c r="E129" s="69"/>
      <c r="F129" s="68"/>
      <c r="G129" s="68"/>
    </row>
    <row r="130" spans="1:7">
      <c r="A130" s="68" t="s">
        <v>873</v>
      </c>
      <c r="B130" s="69"/>
      <c r="C130" s="69"/>
      <c r="D130" s="69"/>
      <c r="E130" s="69" t="s">
        <v>701</v>
      </c>
      <c r="F130" s="68"/>
      <c r="G130" s="68"/>
    </row>
    <row r="131" spans="1:7">
      <c r="A131" s="49" t="s">
        <v>874</v>
      </c>
      <c r="B131" s="69"/>
      <c r="C131" s="69"/>
      <c r="D131" s="69"/>
      <c r="E131" s="69"/>
      <c r="F131" s="68"/>
      <c r="G131" s="68"/>
    </row>
    <row r="132" spans="1:7">
      <c r="A132" s="49" t="s">
        <v>875</v>
      </c>
      <c r="B132" s="69"/>
      <c r="C132" s="69"/>
      <c r="D132" s="69"/>
      <c r="E132" s="69"/>
      <c r="F132" s="68"/>
      <c r="G132" s="68"/>
    </row>
    <row r="133" spans="1:7">
      <c r="A133" s="49" t="s">
        <v>876</v>
      </c>
      <c r="B133" s="69"/>
      <c r="C133" s="69"/>
      <c r="D133" s="69"/>
      <c r="E133" s="69"/>
      <c r="F133" s="68"/>
      <c r="G133" s="68"/>
    </row>
    <row r="134" spans="1:7">
      <c r="A134" s="49" t="s">
        <v>877</v>
      </c>
      <c r="B134" s="69"/>
      <c r="C134" s="69"/>
      <c r="D134" s="69"/>
      <c r="E134" s="69"/>
      <c r="F134" s="68"/>
      <c r="G134" s="68"/>
    </row>
    <row r="135" spans="1:7">
      <c r="A135" s="48" t="s">
        <v>878</v>
      </c>
      <c r="B135" s="69"/>
      <c r="C135" s="69"/>
      <c r="D135" s="69"/>
      <c r="E135" s="69"/>
      <c r="F135" s="68"/>
      <c r="G135" s="68"/>
    </row>
    <row r="136" spans="1:7">
      <c r="A136" s="49" t="s">
        <v>879</v>
      </c>
      <c r="B136" s="69"/>
      <c r="C136" s="69"/>
      <c r="D136" s="69"/>
      <c r="E136" s="69"/>
      <c r="F136" s="68"/>
      <c r="G136" s="68"/>
    </row>
    <row r="137" spans="1:7">
      <c r="A137" s="49" t="s">
        <v>880</v>
      </c>
      <c r="B137" s="69"/>
      <c r="C137" s="69"/>
      <c r="D137" s="69"/>
      <c r="E137" s="69"/>
      <c r="F137" s="68"/>
      <c r="G137" s="68"/>
    </row>
    <row r="138" spans="1:7">
      <c r="A138" s="49" t="s">
        <v>881</v>
      </c>
      <c r="B138" s="69"/>
      <c r="C138" s="69"/>
      <c r="D138" s="69"/>
      <c r="E138" s="69"/>
      <c r="F138" s="68"/>
      <c r="G138" s="68"/>
    </row>
    <row r="139" spans="1:7">
      <c r="A139" s="48" t="s">
        <v>882</v>
      </c>
      <c r="B139" s="69"/>
      <c r="C139" s="69"/>
      <c r="D139" s="69"/>
      <c r="E139" s="69"/>
      <c r="F139" s="68"/>
      <c r="G139" s="68"/>
    </row>
    <row r="140" spans="1:7">
      <c r="A140" s="49" t="s">
        <v>883</v>
      </c>
      <c r="B140" s="69"/>
      <c r="C140" s="69"/>
      <c r="D140" s="69"/>
      <c r="E140" s="69"/>
      <c r="F140" s="68"/>
      <c r="G140" s="68"/>
    </row>
    <row r="141" spans="1:7">
      <c r="A141" s="49" t="s">
        <v>884</v>
      </c>
      <c r="B141" s="69"/>
      <c r="C141" s="69"/>
      <c r="D141" s="69"/>
      <c r="E141" s="69"/>
      <c r="F141" s="68"/>
      <c r="G141" s="68"/>
    </row>
    <row r="142" spans="1:7">
      <c r="A142" s="49" t="s">
        <v>885</v>
      </c>
      <c r="B142" s="69"/>
      <c r="C142" s="69"/>
      <c r="D142" s="69"/>
      <c r="E142" s="69"/>
      <c r="F142" s="68"/>
      <c r="G142" s="68"/>
    </row>
    <row r="143" spans="1:7">
      <c r="A143" s="49" t="s">
        <v>886</v>
      </c>
      <c r="B143" s="69"/>
      <c r="C143" s="69"/>
      <c r="D143" s="69"/>
      <c r="E143" s="69"/>
      <c r="F143" s="68"/>
      <c r="G143" s="68"/>
    </row>
    <row r="144" spans="1:7">
      <c r="A144" s="49" t="s">
        <v>887</v>
      </c>
      <c r="B144" s="69"/>
      <c r="C144" s="69"/>
      <c r="D144" s="69"/>
      <c r="E144" s="69"/>
      <c r="F144" s="68"/>
      <c r="G144" s="68"/>
    </row>
    <row r="145" spans="1:7">
      <c r="A145" s="49" t="s">
        <v>888</v>
      </c>
      <c r="B145" s="69"/>
      <c r="C145" s="69"/>
      <c r="D145" s="69"/>
      <c r="E145" s="69"/>
      <c r="F145" s="68"/>
      <c r="G145" s="68"/>
    </row>
    <row r="146" spans="1:7">
      <c r="A146" s="49" t="s">
        <v>889</v>
      </c>
      <c r="B146" s="69"/>
      <c r="C146" s="69"/>
      <c r="D146" s="69"/>
      <c r="E146" s="69"/>
      <c r="F146" s="68"/>
      <c r="G146" s="68"/>
    </row>
    <row r="147" spans="1:7">
      <c r="A147" s="48" t="s">
        <v>890</v>
      </c>
      <c r="B147" s="69"/>
      <c r="C147" s="69"/>
      <c r="D147" s="69"/>
      <c r="E147" s="69"/>
      <c r="F147" s="68"/>
      <c r="G147" s="68"/>
    </row>
    <row r="148" spans="1:7">
      <c r="A148" s="49" t="s">
        <v>891</v>
      </c>
      <c r="B148" s="69"/>
      <c r="C148" s="69"/>
      <c r="D148" s="69"/>
      <c r="E148" s="69"/>
      <c r="F148" s="68"/>
      <c r="G148" s="68"/>
    </row>
    <row r="149" spans="1:7">
      <c r="A149" s="50" t="s">
        <v>892</v>
      </c>
      <c r="B149" s="74">
        <v>1999</v>
      </c>
      <c r="C149" s="74"/>
      <c r="D149" s="74"/>
      <c r="E149" s="74"/>
      <c r="F149" s="68"/>
      <c r="G149" s="68"/>
    </row>
    <row r="150" spans="1:7">
      <c r="A150" s="68" t="s">
        <v>893</v>
      </c>
      <c r="B150" s="69"/>
      <c r="C150" s="69"/>
      <c r="D150" s="69"/>
      <c r="E150" s="69"/>
      <c r="F150" s="68"/>
      <c r="G150" s="68"/>
    </row>
    <row r="151" spans="1:7">
      <c r="A151" s="68" t="s">
        <v>894</v>
      </c>
      <c r="B151" s="69"/>
      <c r="C151" s="69"/>
      <c r="D151" s="69"/>
      <c r="E151" s="69"/>
      <c r="F151" s="68"/>
      <c r="G151" s="68"/>
    </row>
    <row r="152" spans="1:7">
      <c r="A152" s="68" t="s">
        <v>895</v>
      </c>
      <c r="B152" s="69"/>
      <c r="C152" s="69"/>
      <c r="D152" s="69"/>
      <c r="E152" s="69"/>
      <c r="F152" s="68"/>
      <c r="G152" s="68"/>
    </row>
    <row r="153" spans="1:7">
      <c r="A153" s="68" t="s">
        <v>896</v>
      </c>
      <c r="B153" s="68">
        <v>2005</v>
      </c>
      <c r="C153" s="68" t="s">
        <v>897</v>
      </c>
      <c r="D153" s="61" t="s">
        <v>700</v>
      </c>
      <c r="E153" s="68" t="s">
        <v>701</v>
      </c>
      <c r="F153" s="68" t="s">
        <v>768</v>
      </c>
      <c r="G153" s="68" t="s">
        <v>754</v>
      </c>
    </row>
    <row r="154" spans="1:7">
      <c r="A154" s="68" t="s">
        <v>898</v>
      </c>
      <c r="B154" s="68">
        <v>2001</v>
      </c>
      <c r="C154" s="68" t="s">
        <v>899</v>
      </c>
      <c r="D154" s="61" t="s">
        <v>700</v>
      </c>
      <c r="E154" s="68" t="s">
        <v>701</v>
      </c>
      <c r="F154" s="68" t="s">
        <v>900</v>
      </c>
      <c r="G154" s="68" t="s">
        <v>901</v>
      </c>
    </row>
    <row r="155" spans="1:7">
      <c r="A155" s="68" t="s">
        <v>902</v>
      </c>
      <c r="B155" s="68">
        <v>2005</v>
      </c>
      <c r="C155" s="68" t="s">
        <v>903</v>
      </c>
      <c r="D155" s="61" t="s">
        <v>700</v>
      </c>
      <c r="E155" s="68" t="s">
        <v>701</v>
      </c>
      <c r="F155" s="68" t="s">
        <v>904</v>
      </c>
      <c r="G155" s="68" t="s">
        <v>744</v>
      </c>
    </row>
    <row r="156" spans="1:7">
      <c r="A156" s="68" t="s">
        <v>905</v>
      </c>
      <c r="B156" s="68">
        <v>2019</v>
      </c>
      <c r="C156" s="68" t="s">
        <v>906</v>
      </c>
      <c r="D156" s="61" t="s">
        <v>700</v>
      </c>
      <c r="E156" s="68" t="s">
        <v>701</v>
      </c>
      <c r="F156" s="68" t="s">
        <v>108</v>
      </c>
      <c r="G156" s="68" t="s">
        <v>31</v>
      </c>
    </row>
    <row r="157" spans="1:7">
      <c r="A157" s="68" t="s">
        <v>907</v>
      </c>
      <c r="B157" s="68">
        <v>2019</v>
      </c>
      <c r="C157" s="68" t="s">
        <v>908</v>
      </c>
      <c r="D157" s="61" t="s">
        <v>700</v>
      </c>
      <c r="E157" s="68" t="s">
        <v>750</v>
      </c>
      <c r="F157" s="68" t="s">
        <v>108</v>
      </c>
      <c r="G157" s="68" t="s">
        <v>31</v>
      </c>
    </row>
    <row r="158" spans="1:7">
      <c r="A158" s="68"/>
      <c r="B158" s="68"/>
      <c r="C158" s="68"/>
      <c r="D158" s="68"/>
      <c r="E158" s="68"/>
      <c r="F158" s="68"/>
      <c r="G158" s="68"/>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RowHeight="15"/>
  <cols>
    <col min="1" max="1" width="58.7109375" style="5" customWidth="1"/>
    <col min="2" max="2" width="68" customWidth="1"/>
    <col min="3" max="8" width="13.42578125" customWidth="1"/>
  </cols>
  <sheetData>
    <row r="1" spans="1:8" s="5" customFormat="1">
      <c r="C1" s="5">
        <v>1</v>
      </c>
      <c r="D1" s="5">
        <v>2</v>
      </c>
      <c r="E1" s="5">
        <v>3</v>
      </c>
      <c r="F1" s="5">
        <v>4</v>
      </c>
      <c r="G1" s="5">
        <v>5</v>
      </c>
      <c r="H1" s="5">
        <v>6</v>
      </c>
    </row>
    <row r="2" spans="1:8">
      <c r="A2" s="6" t="s">
        <v>909</v>
      </c>
      <c r="B2" s="7"/>
    </row>
    <row r="3" spans="1:8">
      <c r="A3" s="6" t="s">
        <v>910</v>
      </c>
      <c r="B3" s="7" t="s">
        <v>911</v>
      </c>
    </row>
    <row r="4" spans="1:8">
      <c r="A4" s="6" t="s">
        <v>912</v>
      </c>
      <c r="B4" s="7" t="s">
        <v>913</v>
      </c>
    </row>
    <row r="5" spans="1:8">
      <c r="A5" s="6" t="s">
        <v>914</v>
      </c>
      <c r="B5" s="7" t="s">
        <v>915</v>
      </c>
    </row>
    <row r="6" spans="1:8" ht="60.75">
      <c r="A6" s="6" t="s">
        <v>916</v>
      </c>
      <c r="B6" s="14" t="s">
        <v>917</v>
      </c>
      <c r="C6" t="s">
        <v>918</v>
      </c>
      <c r="D6" t="s">
        <v>919</v>
      </c>
      <c r="E6" t="s">
        <v>920</v>
      </c>
      <c r="F6" t="s">
        <v>921</v>
      </c>
    </row>
    <row r="7" spans="1:8">
      <c r="A7" s="6" t="s">
        <v>922</v>
      </c>
      <c r="B7" s="8" t="s">
        <v>923</v>
      </c>
    </row>
    <row r="8" spans="1:8">
      <c r="A8" s="6" t="s">
        <v>924</v>
      </c>
      <c r="B8" s="8"/>
    </row>
    <row r="9" spans="1:8">
      <c r="A9" s="6" t="s">
        <v>925</v>
      </c>
      <c r="B9" s="7" t="s">
        <v>926</v>
      </c>
      <c r="C9" t="s">
        <v>927</v>
      </c>
      <c r="D9" t="s">
        <v>928</v>
      </c>
      <c r="E9" t="s">
        <v>929</v>
      </c>
      <c r="F9" t="s">
        <v>930</v>
      </c>
    </row>
    <row r="10" spans="1:8">
      <c r="A10" s="6" t="s">
        <v>931</v>
      </c>
      <c r="B10" s="9" t="s">
        <v>932</v>
      </c>
    </row>
    <row r="11" spans="1:8">
      <c r="B11" s="13"/>
    </row>
    <row r="13" spans="1:8" ht="30.75">
      <c r="A13" s="15" t="s">
        <v>933</v>
      </c>
      <c r="B13" s="7"/>
    </row>
    <row r="14" spans="1:8">
      <c r="A14" s="15" t="s">
        <v>934</v>
      </c>
      <c r="B14" s="7"/>
    </row>
    <row r="15" spans="1:8">
      <c r="A15" s="15" t="s">
        <v>935</v>
      </c>
      <c r="B15" s="7"/>
    </row>
    <row r="16" spans="1:8">
      <c r="A16" s="15" t="s">
        <v>936</v>
      </c>
      <c r="B16" s="7"/>
    </row>
    <row r="17" spans="1:24" ht="30.75">
      <c r="A17" s="15" t="s">
        <v>937</v>
      </c>
      <c r="B17" s="7"/>
    </row>
    <row r="18" spans="1:24">
      <c r="A18" s="15" t="s">
        <v>938</v>
      </c>
      <c r="B18" s="7"/>
    </row>
    <row r="19" spans="1:24" ht="45.75">
      <c r="A19" s="15" t="s">
        <v>939</v>
      </c>
      <c r="B19" s="7"/>
    </row>
    <row r="20" spans="1:24" ht="76.5">
      <c r="A20" s="15" t="s">
        <v>940</v>
      </c>
      <c r="B20" s="7"/>
    </row>
    <row r="21" spans="1:24" ht="30.75">
      <c r="A21" s="15" t="s">
        <v>941</v>
      </c>
      <c r="B21" s="7"/>
    </row>
    <row r="22" spans="1:24">
      <c r="A22" s="15" t="s">
        <v>942</v>
      </c>
      <c r="B22" s="7"/>
    </row>
    <row r="23" spans="1:24">
      <c r="A23" s="15" t="s">
        <v>943</v>
      </c>
      <c r="B23" s="7"/>
    </row>
    <row r="27" spans="1:24">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defaultRowHeight="15"/>
  <cols>
    <col min="1" max="1" width="36.5703125" bestFit="1" customWidth="1"/>
    <col min="2" max="2" width="18" bestFit="1" customWidth="1"/>
  </cols>
  <sheetData>
    <row r="2" spans="1:2">
      <c r="A2" s="16" t="s">
        <v>6</v>
      </c>
      <c r="B2" t="s">
        <v>944</v>
      </c>
    </row>
    <row r="3" spans="1:2">
      <c r="A3" t="s">
        <v>500</v>
      </c>
      <c r="B3">
        <v>11</v>
      </c>
    </row>
    <row r="4" spans="1:2">
      <c r="A4" t="s">
        <v>135</v>
      </c>
      <c r="B4">
        <v>11</v>
      </c>
    </row>
    <row r="5" spans="1:2">
      <c r="A5" t="s">
        <v>278</v>
      </c>
      <c r="B5">
        <v>9</v>
      </c>
    </row>
    <row r="6" spans="1:2">
      <c r="A6" t="s">
        <v>384</v>
      </c>
      <c r="B6">
        <v>8</v>
      </c>
    </row>
    <row r="7" spans="1:2">
      <c r="A7" t="s">
        <v>71</v>
      </c>
      <c r="B7">
        <v>8</v>
      </c>
    </row>
    <row r="8" spans="1:2">
      <c r="A8" t="s">
        <v>945</v>
      </c>
      <c r="B8">
        <v>8</v>
      </c>
    </row>
    <row r="9" spans="1:2">
      <c r="A9" t="s">
        <v>467</v>
      </c>
      <c r="B9">
        <v>6</v>
      </c>
    </row>
    <row r="10" spans="1:2">
      <c r="A10" t="s">
        <v>348</v>
      </c>
      <c r="B10">
        <v>6</v>
      </c>
    </row>
    <row r="11" spans="1:2">
      <c r="A11" t="s">
        <v>318</v>
      </c>
      <c r="B11">
        <v>6</v>
      </c>
    </row>
    <row r="12" spans="1:2">
      <c r="A12" t="s">
        <v>218</v>
      </c>
      <c r="B12">
        <v>5</v>
      </c>
    </row>
    <row r="13" spans="1:2">
      <c r="A13" t="s">
        <v>25</v>
      </c>
      <c r="B13">
        <v>5</v>
      </c>
    </row>
    <row r="14" spans="1:2">
      <c r="A14" t="s">
        <v>265</v>
      </c>
      <c r="B14">
        <v>5</v>
      </c>
    </row>
    <row r="15" spans="1:2">
      <c r="A15" t="s">
        <v>484</v>
      </c>
      <c r="B15">
        <v>3</v>
      </c>
    </row>
    <row r="16" spans="1:2">
      <c r="A16" t="s">
        <v>113</v>
      </c>
      <c r="B16">
        <v>3</v>
      </c>
    </row>
    <row r="17" spans="1:2">
      <c r="A17" t="s">
        <v>179</v>
      </c>
      <c r="B17">
        <v>3</v>
      </c>
    </row>
    <row r="18" spans="1:2">
      <c r="A18" t="s">
        <v>424</v>
      </c>
      <c r="B18">
        <v>2</v>
      </c>
    </row>
    <row r="19" spans="1:2">
      <c r="A19" t="s">
        <v>187</v>
      </c>
      <c r="B19">
        <v>2</v>
      </c>
    </row>
    <row r="20" spans="1:2">
      <c r="A20" t="s">
        <v>378</v>
      </c>
      <c r="B20">
        <v>2</v>
      </c>
    </row>
    <row r="21" spans="1:2">
      <c r="A21" t="s">
        <v>430</v>
      </c>
      <c r="B21">
        <v>1</v>
      </c>
    </row>
    <row r="22" spans="1:2">
      <c r="A22" t="s">
        <v>481</v>
      </c>
      <c r="B22">
        <v>1</v>
      </c>
    </row>
    <row r="23" spans="1:2">
      <c r="A23" t="s">
        <v>946</v>
      </c>
      <c r="B23">
        <v>1</v>
      </c>
    </row>
    <row r="24" spans="1:2">
      <c r="A24" t="s">
        <v>947</v>
      </c>
      <c r="B24">
        <v>1</v>
      </c>
    </row>
    <row r="25" spans="1:2">
      <c r="A25" t="s">
        <v>340</v>
      </c>
      <c r="B25">
        <v>1</v>
      </c>
    </row>
    <row r="26" spans="1:2">
      <c r="A26" t="s">
        <v>948</v>
      </c>
      <c r="B26">
        <v>1</v>
      </c>
    </row>
    <row r="27" spans="1:2">
      <c r="A27" t="s">
        <v>212</v>
      </c>
      <c r="B27">
        <v>1</v>
      </c>
    </row>
    <row r="28" spans="1:2">
      <c r="A28" t="s">
        <v>949</v>
      </c>
      <c r="B28">
        <v>1</v>
      </c>
    </row>
    <row r="29" spans="1:2">
      <c r="A29" t="s">
        <v>476</v>
      </c>
      <c r="B29">
        <v>1</v>
      </c>
    </row>
    <row r="30" spans="1:2">
      <c r="A30" t="s">
        <v>507</v>
      </c>
      <c r="B30">
        <v>1</v>
      </c>
    </row>
    <row r="31" spans="1:2">
      <c r="A31" t="s">
        <v>204</v>
      </c>
      <c r="B31">
        <v>1</v>
      </c>
    </row>
    <row r="32" spans="1:2">
      <c r="A32" t="s">
        <v>416</v>
      </c>
      <c r="B32">
        <v>1</v>
      </c>
    </row>
    <row r="33" spans="1:2">
      <c r="A33" t="s">
        <v>260</v>
      </c>
      <c r="B33">
        <v>1</v>
      </c>
    </row>
    <row r="34" spans="1:2">
      <c r="A34" t="s">
        <v>950</v>
      </c>
      <c r="B34">
        <v>116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cols>
    <col min="1" max="1" width="34.85546875" customWidth="1"/>
  </cols>
  <sheetData>
    <row r="1" spans="1:6" s="65" customFormat="1" ht="15" customHeight="1">
      <c r="A1" s="65" t="s">
        <v>951</v>
      </c>
    </row>
    <row r="2" spans="1:6" ht="15" customHeight="1">
      <c r="A2" t="s">
        <v>952</v>
      </c>
      <c r="B2" t="s">
        <v>953</v>
      </c>
      <c r="F2" t="s">
        <v>954</v>
      </c>
    </row>
    <row r="3" spans="1:6" ht="15" customHeight="1">
      <c r="B3" t="s">
        <v>955</v>
      </c>
      <c r="F3" t="s">
        <v>956</v>
      </c>
    </row>
    <row r="4" spans="1:6" ht="15" customHeight="1">
      <c r="A4" t="s">
        <v>957</v>
      </c>
      <c r="B4" t="s">
        <v>958</v>
      </c>
      <c r="E4" t="s">
        <v>959</v>
      </c>
      <c r="F4" t="s">
        <v>760</v>
      </c>
    </row>
    <row r="5" spans="1:6" ht="15" customHeight="1">
      <c r="A5" t="s">
        <v>960</v>
      </c>
      <c r="B5" t="s">
        <v>958</v>
      </c>
      <c r="E5" t="s">
        <v>961</v>
      </c>
      <c r="F5" t="s">
        <v>962</v>
      </c>
    </row>
    <row r="6" spans="1:6" ht="15" customHeight="1">
      <c r="A6" t="s">
        <v>963</v>
      </c>
      <c r="B6" t="s">
        <v>958</v>
      </c>
      <c r="E6" t="s">
        <v>961</v>
      </c>
      <c r="F6" t="s">
        <v>846</v>
      </c>
    </row>
    <row r="7" spans="1:6" ht="15" customHeight="1">
      <c r="A7" t="s">
        <v>964</v>
      </c>
      <c r="B7" t="s">
        <v>953</v>
      </c>
      <c r="E7">
        <v>1960</v>
      </c>
      <c r="F7" t="s">
        <v>965</v>
      </c>
    </row>
    <row r="8" spans="1:6">
      <c r="F8" t="s">
        <v>966</v>
      </c>
    </row>
  </sheetData>
  <mergeCells count="1">
    <mergeCell ref="A1:XF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2023-07-12T22:26:59Z</dcterms:created>
  <dcterms:modified xsi:type="dcterms:W3CDTF">2024-02-12T21:00:02Z</dcterms:modified>
  <cp:category/>
  <cp:contentStatus/>
</cp:coreProperties>
</file>