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tables/table1.xml" ContentType="application/vnd.openxmlformats-officedocument.spreadsheetml.table+xml"/>
  <Override PartName="/xl/drawings/vmlDrawing1.vml" ContentType="application/vnd.openxmlformats-officedocument.vmlDrawing"/>
  <Override PartName="/xl/drawings/_rels/drawing1.xml.rels" ContentType="application/vnd.openxmlformats-package.relationships+xml"/>
  <Override PartName="/xl/drawings/drawing1.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yectos" sheetId="1" state="visible" r:id="rId2"/>
    <sheet name="Metadatos" sheetId="2" state="visible" r:id="rId3"/>
    <sheet name="lugares" sheetId="3" state="visible" r:id="rId4"/>
    <sheet name="Egresados" sheetId="4" state="visible" r:id="rId5"/>
    <sheet name="Hoja1" sheetId="5" state="hidden" r:id="rId6"/>
    <sheet name="Hoja2" sheetId="6" state="hidden" r:id="rId7"/>
    <sheet name="Ficha" sheetId="7" state="visible" r:id="rId8"/>
    <sheet name="Hoja3" sheetId="8" state="visible" r:id="rId9"/>
    <sheet name="Hoja4" sheetId="9" state="visible" r:id="rId10"/>
    <sheet name="Sugerencia2" sheetId="10" state="visible" r:id="rId11"/>
  </sheets>
  <calcPr iterateCount="100" refMode="A1" iterate="false" iterateDelta="0.0001"/>
  <pivotCaches>
    <pivotCache cacheId="1" r:id="rId13"/>
  </pivotCaches>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A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r>
      </text>
    </comment>
  </commentList>
</comments>
</file>

<file path=xl/sharedStrings.xml><?xml version="1.0" encoding="utf-8"?>
<sst xmlns="http://schemas.openxmlformats.org/spreadsheetml/2006/main" count="2015" uniqueCount="882">
  <si>
    <t xml:space="preserve">Proyectos -  Departamento de antropología</t>
  </si>
  <si>
    <t xml:space="preserve">id</t>
  </si>
  <si>
    <t xml:space="preserve">nombre</t>
  </si>
  <si>
    <t xml:space="preserve">categoria</t>
  </si>
  <si>
    <t xml:space="preserve">año</t>
  </si>
  <si>
    <t xml:space="preserve">decada</t>
  </si>
  <si>
    <t xml:space="preserve">actor_lider</t>
  </si>
  <si>
    <t xml:space="preserve">rol</t>
  </si>
  <si>
    <t xml:space="preserve">otros_participantes</t>
  </si>
  <si>
    <t xml:space="preserve">rama</t>
  </si>
  <si>
    <t xml:space="preserve">temas</t>
  </si>
  <si>
    <t xml:space="preserve">objeto_analisis</t>
  </si>
  <si>
    <t xml:space="preserve">pais</t>
  </si>
  <si>
    <t xml:space="preserve">region</t>
  </si>
  <si>
    <t xml:space="preserve">departamento</t>
  </si>
  <si>
    <t xml:space="preserve">municipio</t>
  </si>
  <si>
    <t xml:space="preserve">Estatus de recoleccion de información</t>
  </si>
  <si>
    <t xml:space="preserve">Texto</t>
  </si>
  <si>
    <t xml:space="preserve">enlace_url</t>
  </si>
  <si>
    <t xml:space="preserve">Portada</t>
  </si>
  <si>
    <t xml:space="preserve">fotos</t>
  </si>
  <si>
    <t xml:space="preserve">videos</t>
  </si>
  <si>
    <t xml:space="preserve">documentos</t>
  </si>
  <si>
    <t xml:space="preserve">Escuela de campo, Guainia:  Inundar e encauzar: Inundar la mirada, encauzar el hacer</t>
  </si>
  <si>
    <t xml:space="preserve">Docencia/Formación</t>
  </si>
  <si>
    <t xml:space="preserve">Alhena Caicedo</t>
  </si>
  <si>
    <t xml:space="preserve">Profesor activo</t>
  </si>
  <si>
    <t xml:space="preserve">Estudiantes pregrado, Asociaciones indígenas</t>
  </si>
  <si>
    <t xml:space="preserve">Antropología sociocultural</t>
  </si>
  <si>
    <t xml:space="preserve">Antropología de la vida, Antropología económica</t>
  </si>
  <si>
    <t xml:space="preserve">Planes de vida, Planes propios de estrategia frente al turismo, Políticas públicas</t>
  </si>
  <si>
    <t xml:space="preserve">Colombia</t>
  </si>
  <si>
    <t xml:space="preserve">Pacifico</t>
  </si>
  <si>
    <t xml:space="preserve">Guainia</t>
  </si>
  <si>
    <t xml:space="preserve">Río Inirida, Río atabapo</t>
  </si>
  <si>
    <t xml:space="preserve">Falta descripción</t>
  </si>
  <si>
    <t xml:space="preserve">No aplica</t>
  </si>
  <si>
    <t xml:space="preserve">EscuelaDeCampoGuainia_1, EscuelaDeCampoGuainia_2, EscuelaDeCampoGuainia_3</t>
  </si>
  <si>
    <t xml:space="preserve">Neochamanismo en colombia</t>
  </si>
  <si>
    <t xml:space="preserve">Investigación</t>
  </si>
  <si>
    <t xml:space="preserve">Antropología médica, Antropología de la vida</t>
  </si>
  <si>
    <t xml:space="preserve">Neochamanismos, Yage, Psicoactivos, Medicina tradicional</t>
  </si>
  <si>
    <t xml:space="preserve">Andina, Pacífico, Orinoquía</t>
  </si>
  <si>
    <t xml:space="preserve">Putumayo, Caquetá, Bogotá, Nariño</t>
  </si>
  <si>
    <t xml:space="preserve">Pendiente fotografías </t>
  </si>
  <si>
    <t xml:space="preserve">En este proyecto se propone un interesante avance teórico al articular diversas escalas de análisis local y regional, nacional y trasnacional. Parte de una etnografía multisituada y una fina lectura sociológica y política de las interacciones entre instituciones y representaciones sociales y culturales de la alteridad. La original propuesta teórica consiste en leer la reconfiguración de los chamanismos desde procesos de etnización y de patrimonialización, y reconstruye hábilmente el espacio ideológico nacional y los efectos más recientes del multiculturalismo por medio de las representaciones de la alteridad.
## Publicaciones:
La alteridad radical que cura. Neochamanismos yajeceros en Colombia</t>
  </si>
  <si>
    <t xml:space="preserve">Plan de Buen Vivir de Pureto</t>
  </si>
  <si>
    <t xml:space="preserve">Consejos comunitarios de pureto</t>
  </si>
  <si>
    <t xml:space="preserve">Planes de vida, Planeación, Políticas públicas</t>
  </si>
  <si>
    <t xml:space="preserve">Cauca</t>
  </si>
  <si>
    <t xml:space="preserve">Suárez</t>
  </si>
  <si>
    <t xml:space="preserve">Completo </t>
  </si>
  <si>
    <t xml:space="preserve">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Publicaciones:
Plan de buen vivir de Pureto, Alhena Caicedo Sárez, Cauca Consejo Comunitario de Pureto</t>
  </si>
  <si>
    <t xml:space="preserve">PlanDeBuenVivirPuretoPortada</t>
  </si>
  <si>
    <t xml:space="preserve">PlanDeBuenVivirPureto_1, PlanDeBuenVivirPureto_2, PlanDeBuenVivirPureto_3, PlanDeBuenVivirPureto_4, PlanDeBuenVivirPureto_5</t>
  </si>
  <si>
    <t xml:space="preserve">Plan de Buen Vivir de Las Brisas</t>
  </si>
  <si>
    <t xml:space="preserve">Consejos comunitarios de las brisas</t>
  </si>
  <si>
    <t xml:space="preserve">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Publicaciones:
Plan de buen vivir de Las Brisas, Alhena Caicedo</t>
  </si>
  <si>
    <t xml:space="preserve">PlanDeBuenVivirLasBrisasPortada</t>
  </si>
  <si>
    <t xml:space="preserve">PlanDeBuenVivirLasBrisas_1, PlanDeBuenVivirLasBrisas_2, PlanDeBuenVivirLasBrisas_3, PlanDeBuenVivirLasBrisas_4, PlanDeBuenVivirLasBrisas_5</t>
  </si>
  <si>
    <t xml:space="preserve">Política y religión</t>
  </si>
  <si>
    <t xml:space="preserve">2010, 2020</t>
  </si>
  <si>
    <t xml:space="preserve">Estudiantes pregrado, Red de academicos norte global y latinoamerica, Comité del paro de buenaventura</t>
  </si>
  <si>
    <t xml:space="preserve">Antropología política y del estado </t>
  </si>
  <si>
    <t xml:space="preserve">Religiosidad, Espiritualidad, Paz, Movimientos sociales</t>
  </si>
  <si>
    <t xml:space="preserve">Andina, Pacífico, Amazonía</t>
  </si>
  <si>
    <t xml:space="preserve">Bogotá, Buenaventura, Chocó, Amazonas</t>
  </si>
  <si>
    <t xml:space="preserve">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</si>
  <si>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 xml:space="preserve">https://cienciassociales.uniandes.edu.co/antropologia/eventos/antropologia-hoy-religiosidad-y-politica/</t>
  </si>
  <si>
    <t xml:space="preserve">https://www.youtube.com/watch?v=HF7RnWgf1Zg</t>
  </si>
  <si>
    <t xml:space="preserve">Semillero Etica y antropología</t>
  </si>
  <si>
    <t xml:space="preserve">Ana Maria Forero </t>
  </si>
  <si>
    <t xml:space="preserve">Estudiantes</t>
  </si>
  <si>
    <t xml:space="preserve">Transversal</t>
  </si>
  <si>
    <t xml:space="preserve">Problemas éticos, Trabajo de campo, Escritura etnográfica</t>
  </si>
  <si>
    <t xml:space="preserve">En espera de información por parte del profesor</t>
  </si>
  <si>
    <t xml:space="preserve">Semillero Antropología del estado</t>
  </si>
  <si>
    <t xml:space="preserve">Etnografía, Estado</t>
  </si>
  <si>
    <t xml:space="preserve">Semillero Estudios sobre militares</t>
  </si>
  <si>
    <t xml:space="preserve">Militares</t>
  </si>
  <si>
    <t xml:space="preserve">Semillero Materialidades, emociones y conflictos 1 y 2</t>
  </si>
  <si>
    <t xml:space="preserve">Andrés Góngora, Museo Nacional, Estudiantes</t>
  </si>
  <si>
    <t xml:space="preserve">Antropología de los afectos</t>
  </si>
  <si>
    <t xml:space="preserve">Objetos,  Afectos</t>
  </si>
  <si>
    <t xml:space="preserve">Completo</t>
  </si>
  <si>
    <t xml:space="preserve">Semillero Multimodal 1 y 2</t>
  </si>
  <si>
    <t xml:space="preserve">Alianzas, Disciplina, Arte, Diseño gráfico</t>
  </si>
  <si>
    <t xml:space="preserve">Semillero Escrituras antropológicas </t>
  </si>
  <si>
    <t xml:space="preserve">Estética, Política, Escritura</t>
  </si>
  <si>
    <t xml:space="preserve">Antropología de los militares: materialidades y afectos en las tropas colombianas</t>
  </si>
  <si>
    <t xml:space="preserve">1990, 2000, 2010, 2020</t>
  </si>
  <si>
    <t xml:space="preserve">Andrés Góngora, Museo Nacional, Fundación Getulio Vargas, Grupo conflicto social y violencia</t>
  </si>
  <si>
    <t xml:space="preserve">Militares, Tradición, Materialidades, Afectos</t>
  </si>
  <si>
    <t xml:space="preserve">Andina</t>
  </si>
  <si>
    <t xml:space="preserve">Cundinamarca</t>
  </si>
  <si>
    <t xml:space="preserve">Tolemaida, Nilo</t>
  </si>
  <si>
    <t xml:space="preserve">Pendiente links de divulgación</t>
  </si>
  <si>
    <t xml:space="preserve">Antropología de los afectos: Eventos emocionales en las tropas colombianas</t>
  </si>
  <si>
    <t xml:space="preserve">Andrés Góngora, Museo Nacional, Grupo conflicto social y violencia, Departamento de filosofía Uniandes, Catalina González</t>
  </si>
  <si>
    <t xml:space="preserve">Narrativas, Militares,  Eventos emocionales, Comunidades emocionales </t>
  </si>
  <si>
    <t xml:space="preserve">Pendiente links de divulgación, imagen de portada</t>
  </si>
  <si>
    <t xml:space="preserve">Estudios de Materialidades: comprensión de museos del poder</t>
  </si>
  <si>
    <t xml:space="preserve">Ana Maria Forero, Andrés Góngora</t>
  </si>
  <si>
    <t xml:space="preserve">Estudios de materialidades, Museografía</t>
  </si>
  <si>
    <t xml:space="preserve">Agencia, Objetos, Museos, Ensamblajes, Curadurías, Materialidades</t>
  </si>
  <si>
    <t xml:space="preserve">Bogotá</t>
  </si>
  <si>
    <t xml:space="preserve">Semillero antropología del conocimiento sensible</t>
  </si>
  <si>
    <t xml:space="preserve">Ana Maria Ulloa</t>
  </si>
  <si>
    <t xml:space="preserve">Estudiantes pregrado</t>
  </si>
  <si>
    <t xml:space="preserve">Antropología y arqueología de la alimentación </t>
  </si>
  <si>
    <t xml:space="preserve">Aroma, Cafés especiales, Industria/Campo, Habilidades sensoriales</t>
  </si>
  <si>
    <t xml:space="preserve">Huila</t>
  </si>
  <si>
    <t xml:space="preserve">Pitalito</t>
  </si>
  <si>
    <t xml:space="preserve">Sostenibilidad culinaria</t>
  </si>
  <si>
    <t xml:space="preserve">Laura Garzón</t>
  </si>
  <si>
    <t xml:space="preserve">Restaurantes, Sostenibilidad, Gusto, Alimentación</t>
  </si>
  <si>
    <t xml:space="preserve">Bogotá </t>
  </si>
  <si>
    <t xml:space="preserve">Del laboratorio al campo: el desarrollo de la química de aromas en Colombia</t>
  </si>
  <si>
    <t xml:space="preserve">Sebastian Alban</t>
  </si>
  <si>
    <t xml:space="preserve">Antropología sensorial </t>
  </si>
  <si>
    <t xml:space="preserve">Química, Aroma, Habilidades sensoriales, Ciencia/Industria, Industria/campo, Experticia</t>
  </si>
  <si>
    <t xml:space="preserve">Cundinamarca, Santander</t>
  </si>
  <si>
    <t xml:space="preserve">Bogotá, Bucaramanga</t>
  </si>
  <si>
    <t xml:space="preserve">Antes de Colombia</t>
  </si>
  <si>
    <t xml:space="preserve">Divulgación</t>
  </si>
  <si>
    <t xml:space="preserve">Carl Langebaek</t>
  </si>
  <si>
    <t xml:space="preserve">Arqueología </t>
  </si>
  <si>
    <t xml:space="preserve">Cambio social </t>
  </si>
  <si>
    <t xml:space="preserve">Historia de la conquista </t>
  </si>
  <si>
    <t xml:space="preserve">Historia</t>
  </si>
  <si>
    <t xml:space="preserve">Historia de la conquista</t>
  </si>
  <si>
    <t xml:space="preserve">Conquista, Indígenas, Colonia</t>
  </si>
  <si>
    <t xml:space="preserve">Colombia, Venezuela</t>
  </si>
  <si>
    <t xml:space="preserve">Etnohistoria Muisca y Tairona</t>
  </si>
  <si>
    <t xml:space="preserve">1980, 1990, 2000, 2010</t>
  </si>
  <si>
    <t xml:space="preserve">Camilo Uscategui</t>
  </si>
  <si>
    <t xml:space="preserve">Etnohistoria</t>
  </si>
  <si>
    <t xml:space="preserve">Organización social, Indígenas, Muiscas</t>
  </si>
  <si>
    <t xml:space="preserve">Boyacá, Cundinamarca</t>
  </si>
  <si>
    <t xml:space="preserve">Arqueología regional en Fúquene</t>
  </si>
  <si>
    <t xml:space="preserve">1980, 1990</t>
  </si>
  <si>
    <t xml:space="preserve">50 estudiantes pregrado, Universidad de Pittsburg</t>
  </si>
  <si>
    <t xml:space="preserve">Arqueología regional</t>
  </si>
  <si>
    <t xml:space="preserve">Cambio social, Muiscas</t>
  </si>
  <si>
    <t xml:space="preserve">Fúquene, Susa, Simijaca</t>
  </si>
  <si>
    <t xml:space="preserve">Indígenas y pensamiento criollo Colombia y Venezuela: Herederos del pasado</t>
  </si>
  <si>
    <t xml:space="preserve">Fundación Carolina</t>
  </si>
  <si>
    <t xml:space="preserve">Historia de la antropología</t>
  </si>
  <si>
    <t xml:space="preserve">Visión del indígena, indígenas</t>
  </si>
  <si>
    <t xml:space="preserve">Arqueologia Regional en el Valle de Leiva</t>
  </si>
  <si>
    <t xml:space="preserve">Boyacá</t>
  </si>
  <si>
    <t xml:space="preserve">Villa de leiva, Boyacá</t>
  </si>
  <si>
    <t xml:space="preserve">Arqueología y guerra en el Valle de Aburrá</t>
  </si>
  <si>
    <r>
      <rPr>
        <sz val="11"/>
        <color rgb="FF000000"/>
        <rFont val="Calibri"/>
        <family val="0"/>
        <charset val="1"/>
      </rPr>
      <t xml:space="preserve">Emilio Piazini</t>
    </r>
    <r>
      <rPr>
        <sz val="10"/>
        <color rgb="FF000000"/>
        <rFont val="Arial"/>
        <family val="2"/>
        <charset val="1"/>
      </rPr>
      <t xml:space="preserve">, Alejandro Dever, Iván Espinosa</t>
    </r>
  </si>
  <si>
    <t xml:space="preserve">Cambio social</t>
  </si>
  <si>
    <t xml:space="preserve">Antioquia </t>
  </si>
  <si>
    <t xml:space="preserve">Valle de aburrá</t>
  </si>
  <si>
    <t xml:space="preserve">Arqueología regional Tierradentro</t>
  </si>
  <si>
    <t xml:space="preserve">2000, 2010</t>
  </si>
  <si>
    <t xml:space="preserve">250 estudiantes pregrado, </t>
  </si>
  <si>
    <t xml:space="preserve">Cambio social, Nasa</t>
  </si>
  <si>
    <t xml:space="preserve">Inzá</t>
  </si>
  <si>
    <t xml:space="preserve">Arqueología regional Sierra Nevada de Santa Marta</t>
  </si>
  <si>
    <t xml:space="preserve">Alejandro Dever, Santiago Giraldo</t>
  </si>
  <si>
    <t xml:space="preserve">Cambio social, Taironas</t>
  </si>
  <si>
    <t xml:space="preserve">Caribe</t>
  </si>
  <si>
    <t xml:space="preserve">Magdalena </t>
  </si>
  <si>
    <t xml:space="preserve">Sierra nevada de Santa Marta</t>
  </si>
  <si>
    <t xml:space="preserve">Red de Etnopsiquiatria: Estudios sociales y de la cultura</t>
  </si>
  <si>
    <t xml:space="preserve">Carlos Uribe </t>
  </si>
  <si>
    <t xml:space="preserve">Profesor retirado</t>
  </si>
  <si>
    <t xml:space="preserve">Estudiantes, Profesores, Investigadores</t>
  </si>
  <si>
    <t xml:space="preserve">Etnología</t>
  </si>
  <si>
    <t xml:space="preserve">Etnopsiquiatría</t>
  </si>
  <si>
    <t xml:space="preserve">Fenómenos terapéuticos, Enfermedad, Categorías clínicas</t>
  </si>
  <si>
    <t xml:space="preserve">Semillero de etnolingüística</t>
  </si>
  <si>
    <t xml:space="preserve">Daniel Aguirre </t>
  </si>
  <si>
    <t xml:space="preserve">Estudiantes, Indígenas embera y wounaan</t>
  </si>
  <si>
    <t xml:space="preserve">Antropología lingüística</t>
  </si>
  <si>
    <t xml:space="preserve">Etnolingüística</t>
  </si>
  <si>
    <t xml:space="preserve">Lengua, Indígenas</t>
  </si>
  <si>
    <t xml:space="preserve">Pacifico, Andina</t>
  </si>
  <si>
    <t xml:space="preserve">Chocó, Antioquia </t>
  </si>
  <si>
    <t xml:space="preserve">Quibdo</t>
  </si>
  <si>
    <t xml:space="preserve">Lenguas autóctonas en Colombia</t>
  </si>
  <si>
    <t xml:space="preserve">Chocó</t>
  </si>
  <si>
    <t xml:space="preserve">Arqueología histórica Cartagena</t>
  </si>
  <si>
    <t xml:space="preserve">Elena Uprimny </t>
  </si>
  <si>
    <t xml:space="preserve">Arqueología histórica</t>
  </si>
  <si>
    <t xml:space="preserve">Yacimientos subacuáticos, Cartagena colonial</t>
  </si>
  <si>
    <t xml:space="preserve">Bolivar</t>
  </si>
  <si>
    <t xml:space="preserve">Cartagena </t>
  </si>
  <si>
    <t xml:space="preserve">Revista etnógrafo</t>
  </si>
  <si>
    <t xml:space="preserve">2000, 2010, 2020</t>
  </si>
  <si>
    <t xml:space="preserve">Estudiantes </t>
  </si>
  <si>
    <t xml:space="preserve">Antropología social, Etnología, Arqueología, Antropología Biológica, Antropología lingüística</t>
  </si>
  <si>
    <t xml:space="preserve">Estudios sobre movilidad y experiencias de empleadas domésticas</t>
  </si>
  <si>
    <t xml:space="preserve">Friederike Fleischer</t>
  </si>
  <si>
    <t xml:space="preserve">Estudiantes de maestría</t>
  </si>
  <si>
    <t xml:space="preserve">Antropología urbana</t>
  </si>
  <si>
    <t xml:space="preserve">Cuidado, Movilidad, Trabajo, Desigualdad, Género</t>
  </si>
  <si>
    <t xml:space="preserve">Investigación sobre apoyo social y voluntarios</t>
  </si>
  <si>
    <t xml:space="preserve">2007 - 2010</t>
  </si>
  <si>
    <t xml:space="preserve">Apoyo social, Bienestar, Ciudad, Voluntarios, China</t>
  </si>
  <si>
    <t xml:space="preserve">China</t>
  </si>
  <si>
    <t xml:space="preserve">Guangzhou, Shanghai</t>
  </si>
  <si>
    <t xml:space="preserve">Change Stories: Manzanas de cuidado</t>
  </si>
  <si>
    <t xml:space="preserve">2023 - 2026</t>
  </si>
  <si>
    <t xml:space="preserve">Maria Jose Alvarez, Adriana Hurtado, Investigadores internacionales, Estudiantes pregrado y posgrado</t>
  </si>
  <si>
    <t xml:space="preserve">Estudios urbanos</t>
  </si>
  <si>
    <t xml:space="preserve">Políticas públicas, Best practices, Diálogo Sur global/Norte global, Ciudad</t>
  </si>
  <si>
    <t xml:space="preserve">Bogotá, Internacional</t>
  </si>
  <si>
    <t xml:space="preserve">NextGenC: Jóvenes, Tecnología, Participación política en ciudades intermedias de Colombia</t>
  </si>
  <si>
    <t xml:space="preserve">Investigadores internacionales, Estudiantes pregrado y posgrado</t>
  </si>
  <si>
    <t xml:space="preserve">Tecnología, Políticas públicas, Jóvenes, Participación, Diálogo Sur global/Norte global, Ciudad</t>
  </si>
  <si>
    <t xml:space="preserve">Investigaciones sobre vivienda interés social</t>
  </si>
  <si>
    <t xml:space="preserve">Investigación/Consultorías</t>
  </si>
  <si>
    <t xml:space="preserve">2016, 2020, 2023</t>
  </si>
  <si>
    <t xml:space="preserve">Estudiantes de posgrado, Adriana Hurtado, CIDER, Universidad de York, Toronto</t>
  </si>
  <si>
    <t xml:space="preserve">Vivienda, Convivencia, Desigualdad, Periferización, Análisis espacial</t>
  </si>
  <si>
    <t xml:space="preserve">Andina, Caribe</t>
  </si>
  <si>
    <t xml:space="preserve">Cundinamarca, Antioquia, Atlantico</t>
  </si>
  <si>
    <t xml:space="preserve">Bogotá, Medellín, Barranquilla</t>
  </si>
  <si>
    <t xml:space="preserve">Laboratorio urbano </t>
  </si>
  <si>
    <t xml:space="preserve">Friederike Fleischer, Maria Jose Alvarez</t>
  </si>
  <si>
    <t xml:space="preserve">Estudiantes, Departamento sociología</t>
  </si>
  <si>
    <t xml:space="preserve">Desigualdad urbana, Políticas públicas, Género, Cuidado </t>
  </si>
  <si>
    <t xml:space="preserve">Etnografía cuna Darien y Urabá</t>
  </si>
  <si>
    <t xml:space="preserve">Jorge Morales </t>
  </si>
  <si>
    <t xml:space="preserve">Cunas, indígenas</t>
  </si>
  <si>
    <t xml:space="preserve">Turbo</t>
  </si>
  <si>
    <t xml:space="preserve">Centro intercultural de pensamiento indígena </t>
  </si>
  <si>
    <t xml:space="preserve">Juan Camilo Niño</t>
  </si>
  <si>
    <t xml:space="preserve">Sonia Archila, Katherin Bolaños</t>
  </si>
  <si>
    <t xml:space="preserve">Antropología sociocultural, Antropología lingüística, Arqueología</t>
  </si>
  <si>
    <t xml:space="preserve">Indígenas</t>
  </si>
  <si>
    <t xml:space="preserve">En espera por información del profesor</t>
  </si>
  <si>
    <t xml:space="preserve">Historia lingüística y etnografía de las sociedades istmo colombiana</t>
  </si>
  <si>
    <t xml:space="preserve">Antropología sociocultural, Antropología lingüística</t>
  </si>
  <si>
    <t xml:space="preserve">Etnología </t>
  </si>
  <si>
    <t xml:space="preserve">Ette, Esquemas ontológicos , Concepciones del entorno, Indígenas</t>
  </si>
  <si>
    <t xml:space="preserve">Honduras, Colombia</t>
  </si>
  <si>
    <t xml:space="preserve">Región istmocolombiana </t>
  </si>
  <si>
    <t xml:space="preserve">Cosmo ecologías de las sociedades indígenas del norte de Colombia</t>
  </si>
  <si>
    <t xml:space="preserve">Noción de lo humano, Humanidad, Animalidad, Vegetalidad, Esquemas ontológicos </t>
  </si>
  <si>
    <t xml:space="preserve">Llanuras ariguaní, llanuras de caribe, Sierra nevada de santa Marta, Andes orientales, Serranía del perijá</t>
  </si>
  <si>
    <t xml:space="preserve">Entangling Indigenous Knowledges</t>
  </si>
  <si>
    <t xml:space="preserve">Internacional</t>
  </si>
  <si>
    <t xml:space="preserve">Arqueología, Historia, Antropología sociocultural, Museología, Ecología </t>
  </si>
  <si>
    <t xml:space="preserve">Indígenas, Archivos indígenas, Memoria indígena, Ecologías indígenas, Reinvidicaciones</t>
  </si>
  <si>
    <t xml:space="preserve">Plan de manejo arqueológico de Bogotá - IDPC</t>
  </si>
  <si>
    <t xml:space="preserve">Consultoría</t>
  </si>
  <si>
    <t xml:space="preserve">Luis Gonzalo Jaramillo</t>
  </si>
  <si>
    <t xml:space="preserve">IDPC</t>
  </si>
  <si>
    <t xml:space="preserve">Patrimonio cultural</t>
  </si>
  <si>
    <t xml:space="preserve">Diagnóstico Potencial arqueológico, Normativas</t>
  </si>
  <si>
    <t xml:space="preserve">Evaluación del potencial arqueológico y posible impacto de actividades de exploración geológica del proyecto minero Quinchia, Risaralda</t>
  </si>
  <si>
    <t xml:space="preserve">Minera Quinchía SAS</t>
  </si>
  <si>
    <t xml:space="preserve">Arqueología preventiva</t>
  </si>
  <si>
    <t xml:space="preserve">Diagnóstico potencial arqueológico, Minería</t>
  </si>
  <si>
    <t xml:space="preserve">Risaralda</t>
  </si>
  <si>
    <t xml:space="preserve">Quinchía</t>
  </si>
  <si>
    <t xml:space="preserve">Evaluación del potencial arqueológico y desarrollo de planes de manejo arqueologico El burro, Capellanía, la Conejera</t>
  </si>
  <si>
    <t xml:space="preserve">Empresa de acueducto y alcantarillado de Bogotá </t>
  </si>
  <si>
    <t xml:space="preserve">Diagnóstico potencial arqueológico, Humedal</t>
  </si>
  <si>
    <t xml:space="preserve">Evaluación del potencial de la hacienda El noviciado </t>
  </si>
  <si>
    <t xml:space="preserve">Universidad de los Andes</t>
  </si>
  <si>
    <t xml:space="preserve">Diagnóstico potencial arqueológico </t>
  </si>
  <si>
    <t xml:space="preserve">Cota</t>
  </si>
  <si>
    <t xml:space="preserve">Unidades domésticas, áreas de actividad y el “Complejo Tesorito”: un estudio sobre la ocupación humana prehispánica en el territorio “Quimbaya”</t>
  </si>
  <si>
    <t xml:space="preserve">Estudiantes de pregrado, Universidad de Caldas, FIAN</t>
  </si>
  <si>
    <t xml:space="preserve">Vivienda</t>
  </si>
  <si>
    <t xml:space="preserve">Caldas</t>
  </si>
  <si>
    <t xml:space="preserve">Manizales</t>
  </si>
  <si>
    <t xml:space="preserve">Escuela de campo: Sopó en contexto</t>
  </si>
  <si>
    <t xml:space="preserve">120 Estudiantes pregrado, Ricardo Ferrer, Municipio de Sopó</t>
  </si>
  <si>
    <t xml:space="preserve">Poblamiento, Indígenas</t>
  </si>
  <si>
    <t xml:space="preserve">Sopó</t>
  </si>
  <si>
    <t xml:space="preserve">Escuela de campo Mompox</t>
  </si>
  <si>
    <t xml:space="preserve">17 Estudiantes de pregrado, Ricardo Ferrer, Elizabeth Ramos</t>
  </si>
  <si>
    <t xml:space="preserve">Arqueología, Antropología sociocultural</t>
  </si>
  <si>
    <t xml:space="preserve">Antropología y arqueología de la alimentación</t>
  </si>
  <si>
    <t xml:space="preserve">Turismo, Alimentación, Patrimonio cultural</t>
  </si>
  <si>
    <t xml:space="preserve">Mompox</t>
  </si>
  <si>
    <t xml:space="preserve">Observatorio del Patrimonio Cultural y Arqueológico</t>
  </si>
  <si>
    <t xml:space="preserve">Manuel Salge Ferro</t>
  </si>
  <si>
    <t xml:space="preserve">Patrimonio Cultural</t>
  </si>
  <si>
    <t xml:space="preserve">Arqueología regional en el Cauca Medio (PARQUIM)</t>
  </si>
  <si>
    <t xml:space="preserve">Elizabeth Ramos, Julian Escobar, Heinz foundation, Universidad Nacional, ICANH</t>
  </si>
  <si>
    <t xml:space="preserve">Análisis espacial, Distribución poblacional y demografía regional</t>
  </si>
  <si>
    <t xml:space="preserve">Caldas, Quindío, Risaralda, Antioquia</t>
  </si>
  <si>
    <t xml:space="preserve">Capitalismo historia y cultura </t>
  </si>
  <si>
    <t xml:space="preserve">Margarita Serje</t>
  </si>
  <si>
    <t xml:space="preserve">Conectate</t>
  </si>
  <si>
    <t xml:space="preserve">Antropología económica,	Antropología política y del estado </t>
  </si>
  <si>
    <t xml:space="preserve">Capitalismo, Estudios globales</t>
  </si>
  <si>
    <t xml:space="preserve">Escuela de Campo, Guajira</t>
  </si>
  <si>
    <t xml:space="preserve">Antropología de género</t>
  </si>
  <si>
    <t xml:space="preserve">Género, Comunidad Siapana, Comunidad Macú, Comuidades Wayuu</t>
  </si>
  <si>
    <t xml:space="preserve">Guajira</t>
  </si>
  <si>
    <t xml:space="preserve">Atlas de la vorágine</t>
  </si>
  <si>
    <t xml:space="preserve">Universidad de Bergamo, Universidad de Colchester, Estudiantes</t>
  </si>
  <si>
    <t xml:space="preserve">Antropología económica, Antropología política y del estado</t>
  </si>
  <si>
    <t xml:space="preserve">Análisis espacial, La Vorágine, Nueva era imperial</t>
  </si>
  <si>
    <t xml:space="preserve">Consulta previa para desarrollo petrolero en la Orinoquía</t>
  </si>
  <si>
    <t xml:space="preserve">2011 - 2014</t>
  </si>
  <si>
    <t xml:space="preserve">Empresas petroleraas Oxy, Agencia nacional de hidrocarburos, Ejercito, Pueblos indígenas de la orinoquía, Estudiante</t>
  </si>
  <si>
    <t xml:space="preserve">Historia, Multdisciplinar, Etnografía</t>
  </si>
  <si>
    <t xml:space="preserve">Antropología política y del estado, Antropología económica, Ecología política</t>
  </si>
  <si>
    <t xml:space="preserve">Consulta previa, Cotidianidad, Centros educativos, Políticas públicas</t>
  </si>
  <si>
    <t xml:space="preserve">Orinoquía</t>
  </si>
  <si>
    <t xml:space="preserve">Vichada</t>
  </si>
  <si>
    <t xml:space="preserve">Proyecto Buritaca 200 Ciudad Perdida</t>
  </si>
  <si>
    <t xml:space="preserve">Margarita Serje, Álvaro Soto</t>
  </si>
  <si>
    <t xml:space="preserve">Lorrain Bolmer, Silvia Botero, Carl Lanageabek, ICAN, Estudiantes</t>
  </si>
  <si>
    <t xml:space="preserve">Arqueología, Ecología, Antropología social</t>
  </si>
  <si>
    <t xml:space="preserve">Antropología del paisaje, Ecología política</t>
  </si>
  <si>
    <t xml:space="preserve">Vestigios tairona, Indígenas, kogui Colonización, Marimberos, Militares</t>
  </si>
  <si>
    <t xml:space="preserve">Sierra Nevada de Santa Marta </t>
  </si>
  <si>
    <t xml:space="preserve">CIudad perdida</t>
  </si>
  <si>
    <t xml:space="preserve">La fábula de los hilos rojos: El mundo de la vida en el volcan paramo doña juana</t>
  </si>
  <si>
    <t xml:space="preserve">Monica Espinosa</t>
  </si>
  <si>
    <t xml:space="preserve">Estudiante de pregrado</t>
  </si>
  <si>
    <t xml:space="preserve">Antropología de la vida</t>
  </si>
  <si>
    <t xml:space="preserve">Entornos vitales, Amapola, Toxicidad, Patrimonio arqueologico, Patrimonio natural, Patrimonio cultural</t>
  </si>
  <si>
    <t xml:space="preserve">Nariño</t>
  </si>
  <si>
    <t xml:space="preserve">Tablon de Gomez</t>
  </si>
  <si>
    <t xml:space="preserve">Revisitando el pensamiento político, cultural y religioso de Manuel Quintin lame: Una trigología </t>
  </si>
  <si>
    <t xml:space="preserve">Antropología política y del estado</t>
  </si>
  <si>
    <t xml:space="preserve">Manuel Quintin Lame</t>
  </si>
  <si>
    <t xml:space="preserve">Cauca, Tolima</t>
  </si>
  <si>
    <t xml:space="preserve">Ortega, Natagaima, Coyaima, Popayán, Piendamo, Cajibio, Tambo</t>
  </si>
  <si>
    <t xml:space="preserve">Las mujeres indigenas y el redimensionamiento de lo política en Colombia: Una etnografía experimental de lo femenino</t>
  </si>
  <si>
    <t xml:space="preserve">Pauline Ochoa, Viviane Martinez, Juanita Melo</t>
  </si>
  <si>
    <t xml:space="preserve">Mujeres indígenas, Política, Etnografía experimental, Identidad, Indígenas</t>
  </si>
  <si>
    <t xml:space="preserve">Pacifico, Amazonas, Atlantico</t>
  </si>
  <si>
    <t xml:space="preserve">Cauca, Nariño, Putumayo, Cesar</t>
  </si>
  <si>
    <t xml:space="preserve">Silvia, Valledupar, Mocoa, Pasto</t>
  </si>
  <si>
    <t xml:space="preserve">Flor de mayo: Centro de penamiento territorial campesino </t>
  </si>
  <si>
    <t xml:space="preserve">Estudiantes pregrado, Posgrado</t>
  </si>
  <si>
    <t xml:space="preserve">Campesinos, Sistema agroalimentarios, Resiliencia, Resistencia, Volcan-Páramo doña juana, Etnografía multiespecie</t>
  </si>
  <si>
    <t xml:space="preserve">Portafolio ecología histórica y memoria social. Geosocioresiliencia ecosistemica  en territorios volcanicos habitados</t>
  </si>
  <si>
    <t xml:space="preserve">2018, 2020</t>
  </si>
  <si>
    <t xml:space="preserve">Ciencias sociales, Ciencias, Diseño, Ingenieria civil y ambiental, Estudiantes de pregrado y posgrado </t>
  </si>
  <si>
    <t xml:space="preserve">Antropología de la vida, Antropología ambiental </t>
  </si>
  <si>
    <t xml:space="preserve">Resiliencia, Gestión y mitigación de riesgo, Volcán, Páramo, Saberes locales</t>
  </si>
  <si>
    <t xml:space="preserve">Tablón de Gómez</t>
  </si>
  <si>
    <t xml:space="preserve">Estrategias de mitigación de fenómenos de remosión en masa en terriorios volcanicos centradas en capacidades locales</t>
  </si>
  <si>
    <t xml:space="preserve">Estudiantes pregrado, Posgrado, Interdiciplinario</t>
  </si>
  <si>
    <t xml:space="preserve">Persistencia de prácticas indígenas durante la colonia en el altiplano cundiboyacense</t>
  </si>
  <si>
    <t xml:space="preserve">1990, 2010</t>
  </si>
  <si>
    <t xml:space="preserve">Monika Therrien</t>
  </si>
  <si>
    <t xml:space="preserve">Indígenas, Colonia, Documentos históricos, Asentamientos</t>
  </si>
  <si>
    <t xml:space="preserve">Arqueología historica en Cartagena</t>
  </si>
  <si>
    <t xml:space="preserve">Ordenes religiosas,  Calidad de vida, Colonia, Documentos históricos </t>
  </si>
  <si>
    <t xml:space="preserve">Cartagena</t>
  </si>
  <si>
    <t xml:space="preserve">Diseño de una propuesta de capacitación para fomentar la participación de fuerza laboral local de la Guajira en la implementación de proyectos de energías renovables variables  USAID Scaling Up Renewable Energy (SURE)</t>
  </si>
  <si>
    <t xml:space="preserve">Pablo Jaramillo </t>
  </si>
  <si>
    <t xml:space="preserve">Michael Bressan, Alba Ávila, Gobernación Guajira, SENA, Empresas de energía, Comuniades Wuayú</t>
  </si>
  <si>
    <t xml:space="preserve">Antropología sociocultural, Ingenieria Eléctrica </t>
  </si>
  <si>
    <t xml:space="preserve">Antropología económica</t>
  </si>
  <si>
    <t xml:space="preserve">Energías renovables, Mercado laboral</t>
  </si>
  <si>
    <t xml:space="preserve">Uribia, Maicao, Fonseca</t>
  </si>
  <si>
    <t xml:space="preserve">Charlas Antropología hoy</t>
  </si>
  <si>
    <t xml:space="preserve">Invitados</t>
  </si>
  <si>
    <t xml:space="preserve">Escuela de campo, Marmato, Caldas</t>
  </si>
  <si>
    <t xml:space="preserve">Minería</t>
  </si>
  <si>
    <t xml:space="preserve">Caldas </t>
  </si>
  <si>
    <t xml:space="preserve">Marmato </t>
  </si>
  <si>
    <t xml:space="preserve">Semillero futuros energéticos</t>
  </si>
  <si>
    <t xml:space="preserve">Energía, Infraestructuras</t>
  </si>
  <si>
    <t xml:space="preserve">Capitalización, Patrimonialización y Apropiación del Viento en La Guajira, Colombia</t>
  </si>
  <si>
    <t xml:space="preserve">Antropología económica </t>
  </si>
  <si>
    <t xml:space="preserve">Energías renovables, Mercados de carbono</t>
  </si>
  <si>
    <t xml:space="preserve">Uribia, Medellín, Washington</t>
  </si>
  <si>
    <t xml:space="preserve">Genealogías de la Violencia y la Indigenidad en el Norte de Colombia</t>
  </si>
  <si>
    <t xml:space="preserve">Antropología del futuro, Antropología de la frontera</t>
  </si>
  <si>
    <t xml:space="preserve">Violencia, Indígenas</t>
  </si>
  <si>
    <t xml:space="preserve">Futuros energéticos</t>
  </si>
  <si>
    <t xml:space="preserve">Egresados</t>
  </si>
  <si>
    <t xml:space="preserve">Cesar, Guajira</t>
  </si>
  <si>
    <t xml:space="preserve">San Juan del Cesar, Valledupar, Barrancas, El paso</t>
  </si>
  <si>
    <t xml:space="preserve">Movimientos sociales y construcción de lo común en Colombia hoy</t>
  </si>
  <si>
    <t xml:space="preserve">2016 - 2020</t>
  </si>
  <si>
    <t xml:space="preserve">Pablo Jaramillo, Alhena Caicedo, Laura Quintana, Carlos Manrique, Juan Ricardo Aparicio</t>
  </si>
  <si>
    <t xml:space="preserve">Movimientos sociales, Métodos colaborativos</t>
  </si>
  <si>
    <t xml:space="preserve">Cauca, Antioquia </t>
  </si>
  <si>
    <t xml:space="preserve">Regímenes de Intervención Económica y Conocimientos Expertos en Colombia</t>
  </si>
  <si>
    <t xml:space="preserve">2013 - 2014</t>
  </si>
  <si>
    <t xml:space="preserve">Pablo Jaramillo, Margarita Serje</t>
  </si>
  <si>
    <t xml:space="preserve">Estudiantes de doctorado, Pregrado, Investigadores del instituto estudios regionales de U de Antioquia </t>
  </si>
  <si>
    <t xml:space="preserve">Antropología económica, Antropología del paisaje</t>
  </si>
  <si>
    <t xml:space="preserve">Mínería, Ríos, Experticia</t>
  </si>
  <si>
    <t xml:space="preserve">Atlantico, Orinoquía, Andina</t>
  </si>
  <si>
    <t xml:space="preserve">Guajira, Meta, Antioquia</t>
  </si>
  <si>
    <t xml:space="preserve">Revista antropología y arqueología</t>
  </si>
  <si>
    <t xml:space="preserve">1980, 1990, 2000</t>
  </si>
  <si>
    <t xml:space="preserve">Revistas uniandes </t>
  </si>
  <si>
    <t xml:space="preserve">Transversal </t>
  </si>
  <si>
    <t xml:space="preserve">Falta completar descripción</t>
  </si>
  <si>
    <t xml:space="preserve">Revista Antipoda</t>
  </si>
  <si>
    <t xml:space="preserve">Etnología y etnohistoria de la Amazonía</t>
  </si>
  <si>
    <t xml:space="preserve">1970, 1980 </t>
  </si>
  <si>
    <t xml:space="preserve">Roberto Pineda </t>
  </si>
  <si>
    <t xml:space="preserve">Antropología histórica, etnología, Amazonía, Indígenas</t>
  </si>
  <si>
    <t xml:space="preserve">Amazonía</t>
  </si>
  <si>
    <t xml:space="preserve">Construcción de dialogo comunitario para la promoción de la salud y la prevención de la enfermedad</t>
  </si>
  <si>
    <t xml:space="preserve">Roberto Suárez</t>
  </si>
  <si>
    <t xml:space="preserve">OPS</t>
  </si>
  <si>
    <t xml:space="preserve">Antropología Médica</t>
  </si>
  <si>
    <t xml:space="preserve">Salud pública intercultural, Pueblo awa</t>
  </si>
  <si>
    <t xml:space="preserve">Ricaute</t>
  </si>
  <si>
    <t xml:space="preserve">Guía básica para personas cuidadoras de pacientes con cáncer gástrico y esofagogástrico en casa</t>
  </si>
  <si>
    <t xml:space="preserve">Instituto nacional de cancerología</t>
  </si>
  <si>
    <t xml:space="preserve">Salud, Mediación cultural, Cuidado, Cancer</t>
  </si>
  <si>
    <t xml:space="preserve">Escuela de campo, Minca, Santa Marta</t>
  </si>
  <si>
    <t xml:space="preserve">Alimentación</t>
  </si>
  <si>
    <t xml:space="preserve">Magdalena</t>
  </si>
  <si>
    <t xml:space="preserve">Minca </t>
  </si>
  <si>
    <t xml:space="preserve">Colaboración interinstitucional entre 1998-2000. desarrollo del laboratorio de Cultura y Salud</t>
  </si>
  <si>
    <t xml:space="preserve">Instituto nacional de salud</t>
  </si>
  <si>
    <t xml:space="preserve">Área Social, Colaboración interinstitucional</t>
  </si>
  <si>
    <t xml:space="preserve">No aplica </t>
  </si>
  <si>
    <t xml:space="preserve">Dengue, políticas públicas y realidad sociocultural</t>
  </si>
  <si>
    <t xml:space="preserve">IDRC, Colciencias</t>
  </si>
  <si>
    <t xml:space="preserve">Dengue, Imaginario social, Salud, Enfermedad, Promoción de la salud y prevención de la enfermedad</t>
  </si>
  <si>
    <t xml:space="preserve">Girardot</t>
  </si>
  <si>
    <t xml:space="preserve">Diagnóstico socio-antropológico de la situación de malaria en los paises del convenio andino</t>
  </si>
  <si>
    <t xml:space="preserve">Global fund</t>
  </si>
  <si>
    <t xml:space="preserve">Malaria, Zona de frontera, Imaginario social, Enfermedad, Salud</t>
  </si>
  <si>
    <t xml:space="preserve">Bolivia, Colombia, Ecuador, Perú</t>
  </si>
  <si>
    <t xml:space="preserve">Rickettsia como agentes etiologicas de entidades febriles </t>
  </si>
  <si>
    <t xml:space="preserve">Colciencias</t>
  </si>
  <si>
    <t xml:space="preserve">Rickettsia, Imaginario social, Salud, Enfermedad, Promoción de la salud y prevención de la enfermedad</t>
  </si>
  <si>
    <t xml:space="preserve">Villeta</t>
  </si>
  <si>
    <t xml:space="preserve">Seguridad alimentaria en El Guaviare</t>
  </si>
  <si>
    <t xml:space="preserve">Centro de la Orinoquía</t>
  </si>
  <si>
    <t xml:space="preserve">Seguridad alimentaria, Política pública, Gastronomía, Imaginario social</t>
  </si>
  <si>
    <t xml:space="preserve">Guaviare</t>
  </si>
  <si>
    <t xml:space="preserve">Arqueología cazadores recolectores Sabana de Bogotá </t>
  </si>
  <si>
    <t xml:space="preserve">Sonia Archila </t>
  </si>
  <si>
    <t xml:space="preserve">Arqueología ambiental</t>
  </si>
  <si>
    <t xml:space="preserve">Paisaje, Sedentarismo, Inicio de cultivos, prácticas funerarias</t>
  </si>
  <si>
    <t xml:space="preserve">Nemocón</t>
  </si>
  <si>
    <t xml:space="preserve">Arqueología pública y educación Nariño</t>
  </si>
  <si>
    <t xml:space="preserve">Arqueología pública y educación</t>
  </si>
  <si>
    <t xml:space="preserve">Apropiación patrimonio arqueológico, comunidades educativas</t>
  </si>
  <si>
    <t xml:space="preserve">Tablón de Gómez, La Cruz</t>
  </si>
  <si>
    <t xml:space="preserve">La arqueología del territorio chibcha</t>
  </si>
  <si>
    <t xml:space="preserve">Sylvia Broadbendt</t>
  </si>
  <si>
    <t xml:space="preserve">Arqueología</t>
  </si>
  <si>
    <t xml:space="preserve">Muiscas, Asentamiento, Indígenas</t>
  </si>
  <si>
    <t xml:space="preserve">Funza</t>
  </si>
  <si>
    <t xml:space="preserve">Narcolombia</t>
  </si>
  <si>
    <t xml:space="preserve">Xavier Andradre</t>
  </si>
  <si>
    <t xml:space="preserve">Narcoestéticas, Ciudad</t>
  </si>
  <si>
    <t xml:space="preserve">Coloquio de Antropología histórica</t>
  </si>
  <si>
    <t xml:space="preserve">Zandra Pedraza</t>
  </si>
  <si>
    <t xml:space="preserve">Estudiantes de pregrado y posgrado</t>
  </si>
  <si>
    <t xml:space="preserve">Antropología histórica</t>
  </si>
  <si>
    <t xml:space="preserve">Infancia, Educación, Antropología pedagógica, Pensamiento latinoamericano, Estudios de las emociones, Uso social del conocimiento, Estudios sobre mujeres</t>
  </si>
  <si>
    <t xml:space="preserve">Formación del sujeto moderno y contemporáneo </t>
  </si>
  <si>
    <t xml:space="preserve">Estudiantes de pregrado y posgrado, Doctorado del CINDE, Departamento de Lenguajes y Estudios Socioculturales</t>
  </si>
  <si>
    <t xml:space="preserve">Antropología histórica, Estudios culturales</t>
  </si>
  <si>
    <t xml:space="preserve">Infancia, Educación, Antropología pedagógica, Pensamiento latinoamericano, Estudios de las emociones</t>
  </si>
  <si>
    <t xml:space="preserve">Estudios del cuerpo y biopolítica</t>
  </si>
  <si>
    <t xml:space="preserve">Estudiantes de pregrado y posgrado, Departamento de Lenguajes y Estudios Socioculturales</t>
  </si>
  <si>
    <t xml:space="preserve">Antropología histórica, Antropología del cuerpo</t>
  </si>
  <si>
    <t xml:space="preserve">Uso social del conocimiento, Estudios sobre mujeres</t>
  </si>
  <si>
    <t xml:space="preserve">Desplazamiento forzado y reasentamiento de poblaciones</t>
  </si>
  <si>
    <t xml:space="preserve">Fronteras y situaciones fronterizas en America Latina </t>
  </si>
  <si>
    <t xml:space="preserve">Alimentación e Identidades en América Latina y el Caribe: entre el boom, las crisis y las oportunidades</t>
  </si>
  <si>
    <t xml:space="preserve">Investigación </t>
  </si>
  <si>
    <t xml:space="preserve">Elizabeth Ramos</t>
  </si>
  <si>
    <t xml:space="preserve">Redes internacionales, CALAS</t>
  </si>
  <si>
    <t xml:space="preserve">Antropología y arqueología de la alimentación, Antropología política y del estado</t>
  </si>
  <si>
    <t xml:space="preserve">Alimentación, Identidad</t>
  </si>
  <si>
    <t xml:space="preserve">Colombia, Mexico, Ecuador</t>
  </si>
  <si>
    <t xml:space="preserve">Caracterización inicial de las ocupaciones humanas prehispánicas en Santa Teresita (Tierra Firme), Mompox</t>
  </si>
  <si>
    <t xml:space="preserve">Investigación, Docencia</t>
  </si>
  <si>
    <t xml:space="preserve">Elizabeth Ramos, Luis Gonzalo Jaramillo</t>
  </si>
  <si>
    <t xml:space="preserve">Antropología y arqueología de la alimentación , Zooarqueología</t>
  </si>
  <si>
    <t xml:space="preserve">Arqueología, Patrimonio alimentario, Patrimonio natural, Turismo</t>
  </si>
  <si>
    <t xml:space="preserve">Tierrafirme, Mompox</t>
  </si>
  <si>
    <t xml:space="preserve">Cocinas Regionales, Animales “de Monte” y Biodiversidad</t>
  </si>
  <si>
    <t xml:space="preserve">Estudiantes, Facultad de ciencias sociales</t>
  </si>
  <si>
    <t xml:space="preserve">Fauna silvestre, Cocina tradicional, Alimentación</t>
  </si>
  <si>
    <t xml:space="preserve">Cesar</t>
  </si>
  <si>
    <t xml:space="preserve">Valledupar</t>
  </si>
  <si>
    <t xml:space="preserve">La Hicotea y sus usos desde tiempos prehispánicos: Zooarqueología aplicada, tradiciones alimentarias y conservación de especies en el Caribe colombiano</t>
  </si>
  <si>
    <t xml:space="preserve">ICANH</t>
  </si>
  <si>
    <t xml:space="preserve">Antropología sociocultural, Arqueología</t>
  </si>
  <si>
    <t xml:space="preserve">Adaptación humana, Hicotea</t>
  </si>
  <si>
    <t xml:space="preserve">Cordoba</t>
  </si>
  <si>
    <t xml:space="preserve">Montería</t>
  </si>
  <si>
    <t xml:space="preserve">Zooarqueología aplicada y Adaptación humana en la Ciénaga del Convento, Departamento del Atlántico</t>
  </si>
  <si>
    <t xml:space="preserve">CESO, Estudiantes</t>
  </si>
  <si>
    <t xml:space="preserve">Antropología y arqueología de la alimentación, Zooarqueología</t>
  </si>
  <si>
    <t xml:space="preserve">Fauna silvestre, Alimentación</t>
  </si>
  <si>
    <t xml:space="preserve">Atlantico</t>
  </si>
  <si>
    <t xml:space="preserve">Sabanagrande</t>
  </si>
  <si>
    <t xml:space="preserve">Fauna Arqueológica del Caribe Colombiano</t>
  </si>
  <si>
    <t xml:space="preserve">FIAN, Estudiantes</t>
  </si>
  <si>
    <t xml:space="preserve">Zooarqueología</t>
  </si>
  <si>
    <t xml:space="preserve">Colecciones de referencia, Fauna</t>
  </si>
  <si>
    <t xml:space="preserve">Economías de subsistencias y desarrollo de la complejidad social en las comunidades formativas del norte de Colombia. Fase I</t>
  </si>
  <si>
    <t xml:space="preserve">Estudiantes Univesidad de los andes y Universidad de Caldas, Heinz</t>
  </si>
  <si>
    <t xml:space="preserve">Zooarqueología, Arqueobotánica</t>
  </si>
  <si>
    <t xml:space="preserve">Procesos socioculturales prehispánicos, Economías de subsistencia</t>
  </si>
  <si>
    <t xml:space="preserve">Tubará</t>
  </si>
  <si>
    <t xml:space="preserve">Indagando en la alimentación y las cocinas Malibués: Arqueología y Antropología de la alimentación en Tierrafirme </t>
  </si>
  <si>
    <t xml:space="preserve">Antropología y arqueología de la alimentación,  Zooarqueología, Arqueobotánica</t>
  </si>
  <si>
    <t xml:space="preserve">Cocina prehispánica, Cocina, Procesos socioculturales prehispánicos</t>
  </si>
  <si>
    <t xml:space="preserve">Neotropical and Caribbean acuatic Mammals: Perspectives from Archaeology and Conservation Biology</t>
  </si>
  <si>
    <t xml:space="preserve">Coautores</t>
  </si>
  <si>
    <t xml:space="preserve">Arqueología, Antropología Biológica</t>
  </si>
  <si>
    <t xml:space="preserve">Zooarqueología, Biología de la conservación</t>
  </si>
  <si>
    <t xml:space="preserve">Mamíferos acuáticos</t>
  </si>
  <si>
    <t xml:space="preserve">Más allá de la forma y la función. Artefactos de hueso prehispánicos en Colombia</t>
  </si>
  <si>
    <t xml:space="preserve">Museo del oro</t>
  </si>
  <si>
    <t xml:space="preserve">Artefacto de hueso, Procesos socioculturales prehispánicos, Museo del Oro, Estudios de tecnología</t>
  </si>
  <si>
    <t xml:space="preserve">Comparative Osteology. Between Trachemys callirostris callirostris (Colombia Slider) and Chelonoidis carbonaria</t>
  </si>
  <si>
    <t xml:space="preserve">Osteología, Tortugas</t>
  </si>
  <si>
    <t xml:space="preserve">CLANCO </t>
  </si>
  <si>
    <t xml:space="preserve">Gilberto Cadavid, Jorge Morales, Antonio Gomez, Leonor Herrera, Álvaro Sarasti</t>
  </si>
  <si>
    <t xml:space="preserve">Etnografía</t>
  </si>
  <si>
    <t xml:space="preserve">Distribución, Economía, Vivienda, Campesinos</t>
  </si>
  <si>
    <t xml:space="preserve">Caribe, Amazonía, Andina</t>
  </si>
  <si>
    <t xml:space="preserve">Casanare, Boyacá, Sucre, Santander, Cundinamarca</t>
  </si>
  <si>
    <t xml:space="preserve">Puerto Rondón, Quipile, Taimito, Guane</t>
  </si>
  <si>
    <t xml:space="preserve">Proyecto arqueológico San Agustín </t>
  </si>
  <si>
    <t xml:space="preserve">Gerardo Reichel Dolmatoff</t>
  </si>
  <si>
    <t xml:space="preserve">Alicia Dussán de Reichel, Álvaro Soto, Joaquin Parra, Jorge Morales</t>
  </si>
  <si>
    <t xml:space="preserve">San Agustin</t>
  </si>
  <si>
    <t xml:space="preserve">San Agustín</t>
  </si>
  <si>
    <t xml:space="preserve">Guía bibliografica de interés para el antropología</t>
  </si>
  <si>
    <t xml:space="preserve">1960, 1970</t>
  </si>
  <si>
    <t xml:space="preserve">Segundo Bernal</t>
  </si>
  <si>
    <t xml:space="preserve">Bibliografía</t>
  </si>
  <si>
    <t xml:space="preserve">Libro Desana</t>
  </si>
  <si>
    <t xml:space="preserve">Álvaro Soto, Maria Elvira, Stanley Long</t>
  </si>
  <si>
    <t xml:space="preserve">Etnología, Desana </t>
  </si>
  <si>
    <t xml:space="preserve">Realización autónoma</t>
  </si>
  <si>
    <t xml:space="preserve">CCELA</t>
  </si>
  <si>
    <t xml:space="preserve">Jon Landaburo</t>
  </si>
  <si>
    <t xml:space="preserve">Jon Landaburo, Carlos Uribe</t>
  </si>
  <si>
    <t xml:space="preserve">Etnolinguistica</t>
  </si>
  <si>
    <t xml:space="preserve">Plan nacional de rehabilitación</t>
  </si>
  <si>
    <t xml:space="preserve">Roberto Pineda</t>
  </si>
  <si>
    <t xml:space="preserve">Jorge Morales, Laurie Cardona, </t>
  </si>
  <si>
    <t xml:space="preserve">45 Congreso internacional de americanistas </t>
  </si>
  <si>
    <t xml:space="preserve">Proyecto de arqueología Valle de la plata</t>
  </si>
  <si>
    <t xml:space="preserve">Carlos Uribe</t>
  </si>
  <si>
    <t xml:space="preserve">Robert Drennan</t>
  </si>
  <si>
    <t xml:space="preserve">Maestría de antropología</t>
  </si>
  <si>
    <t xml:space="preserve">Arqueología subacuática</t>
  </si>
  <si>
    <t xml:space="preserve">Mauricio Obregon, Fabricio Cabrera</t>
  </si>
  <si>
    <t xml:space="preserve">Violentología</t>
  </si>
  <si>
    <t xml:space="preserve">Estado y necesidades de la investigación etnologica en colombia.</t>
  </si>
  <si>
    <t xml:space="preserve">Estudio de Momias </t>
  </si>
  <si>
    <t xml:space="preserve">Felipe Cárdenas</t>
  </si>
  <si>
    <t xml:space="preserve">Antropología Biológica</t>
  </si>
  <si>
    <t xml:space="preserve">Estudios Alucinógenos indígenas</t>
  </si>
  <si>
    <t xml:space="preserve">Colonos y caucheros en el Amazonas</t>
  </si>
  <si>
    <t xml:space="preserve">Proyecto Antropochecua</t>
  </si>
  <si>
    <t xml:space="preserve">Mónica Espinosa, Estudiantes Maestría, Estudiantes Doctorado</t>
  </si>
  <si>
    <t xml:space="preserve">Arqueología, Antropología social</t>
  </si>
  <si>
    <t xml:space="preserve">Paisaje, Uso de recursos vegetales y ambiente</t>
  </si>
  <si>
    <t xml:space="preserve">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</si>
  <si>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 xml:space="preserve">Roles</t>
  </si>
  <si>
    <t xml:space="preserve">Categorías</t>
  </si>
  <si>
    <t xml:space="preserve">Sin Información</t>
  </si>
  <si>
    <t xml:space="preserve">Estudiante</t>
  </si>
  <si>
    <t xml:space="preserve">Egresado</t>
  </si>
  <si>
    <t xml:space="preserve">Nombre</t>
  </si>
  <si>
    <t xml:space="preserve">lat Municipio</t>
  </si>
  <si>
    <t xml:space="preserve">lon municipio </t>
  </si>
  <si>
    <t xml:space="preserve">lat</t>
  </si>
  <si>
    <t xml:space="preserve">lon</t>
  </si>
  <si>
    <t xml:space="preserve">lat_mun_corregida</t>
  </si>
  <si>
    <t xml:space="preserve">lon_mun_corregida</t>
  </si>
  <si>
    <t xml:space="preserve">lat_mun_cortada</t>
  </si>
  <si>
    <t xml:space="preserve">lon_mun_cortada</t>
  </si>
  <si>
    <t xml:space="preserve">Altiplano cundiboyacense</t>
  </si>
  <si>
    <t xml:space="preserve">Amazonas</t>
  </si>
  <si>
    <t xml:space="preserve">América </t>
  </si>
  <si>
    <t xml:space="preserve">Antioquia</t>
  </si>
  <si>
    <t xml:space="preserve">Barrancas</t>
  </si>
  <si>
    <t xml:space="preserve">Barranquilla</t>
  </si>
  <si>
    <t xml:space="preserve">Bogotá/Internacional</t>
  </si>
  <si>
    <t xml:space="preserve">Bucaramanga</t>
  </si>
  <si>
    <t xml:space="preserve">Buenaventura</t>
  </si>
  <si>
    <t xml:space="preserve">Cajibio</t>
  </si>
  <si>
    <t xml:space="preserve">Caquetá</t>
  </si>
  <si>
    <t xml:space="preserve">Caribe colombiano</t>
  </si>
  <si>
    <t xml:space="preserve">Coyaima</t>
  </si>
  <si>
    <t xml:space="preserve">Depresión momposina</t>
  </si>
  <si>
    <t xml:space="preserve">Ecuador</t>
  </si>
  <si>
    <t xml:space="preserve">-0.1865936</t>
  </si>
  <si>
    <t xml:space="preserve">El paso</t>
  </si>
  <si>
    <t xml:space="preserve">Europa y América</t>
  </si>
  <si>
    <t xml:space="preserve">Fonseca</t>
  </si>
  <si>
    <t xml:space="preserve">Fúquene</t>
  </si>
  <si>
    <t xml:space="preserve">Guane</t>
  </si>
  <si>
    <t xml:space="preserve">Guangzhou</t>
  </si>
  <si>
    <t xml:space="preserve">La Cruz</t>
  </si>
  <si>
    <t xml:space="preserve">Llanuras ariguaní</t>
  </si>
  <si>
    <t xml:space="preserve">Maicao</t>
  </si>
  <si>
    <t xml:space="preserve">Medellín</t>
  </si>
  <si>
    <t xml:space="preserve">Meta</t>
  </si>
  <si>
    <t xml:space="preserve">México</t>
  </si>
  <si>
    <t xml:space="preserve">Mocoa</t>
  </si>
  <si>
    <t xml:space="preserve">Natagaima</t>
  </si>
  <si>
    <t xml:space="preserve">Nilo</t>
  </si>
  <si>
    <t xml:space="preserve">Ortega</t>
  </si>
  <si>
    <t xml:space="preserve">Paises del convenio andino de naciones</t>
  </si>
  <si>
    <t xml:space="preserve">Pasto</t>
  </si>
  <si>
    <t xml:space="preserve">Piendamo</t>
  </si>
  <si>
    <t xml:space="preserve">Popayán</t>
  </si>
  <si>
    <t xml:space="preserve">Puerto Rondón</t>
  </si>
  <si>
    <t xml:space="preserve">Quindío</t>
  </si>
  <si>
    <t xml:space="preserve">Quipile</t>
  </si>
  <si>
    <t xml:space="preserve">Ráquira</t>
  </si>
  <si>
    <t xml:space="preserve">Región caribe</t>
  </si>
  <si>
    <t xml:space="preserve">Región istmocolombiana (Sur de honduras, norte de colombia)</t>
  </si>
  <si>
    <t xml:space="preserve">Región neotrópicos, Caribe colombiano</t>
  </si>
  <si>
    <t xml:space="preserve">San Juan del Cesar</t>
  </si>
  <si>
    <t xml:space="preserve">Serranía del perijá</t>
  </si>
  <si>
    <t xml:space="preserve">Shanghai</t>
  </si>
  <si>
    <t xml:space="preserve">Silvia</t>
  </si>
  <si>
    <t xml:space="preserve">Simijaca</t>
  </si>
  <si>
    <t xml:space="preserve">Sur de antioquia</t>
  </si>
  <si>
    <t xml:space="preserve">Susa</t>
  </si>
  <si>
    <t xml:space="preserve">Sutamarchan</t>
  </si>
  <si>
    <t xml:space="preserve">Tambo</t>
  </si>
  <si>
    <t xml:space="preserve">Tierrafirme</t>
  </si>
  <si>
    <t xml:space="preserve">Tinjacá</t>
  </si>
  <si>
    <t xml:space="preserve">Tolemaida</t>
  </si>
  <si>
    <t xml:space="preserve">Uribia</t>
  </si>
  <si>
    <t xml:space="preserve">Villa de leiva</t>
  </si>
  <si>
    <t xml:space="preserve">Washington</t>
  </si>
  <si>
    <t xml:space="preserve">Antropólogos egresados</t>
  </si>
  <si>
    <t xml:space="preserve">Nombre </t>
  </si>
  <si>
    <t xml:space="preserve">Año de graduación </t>
  </si>
  <si>
    <t xml:space="preserve">Instituciones</t>
  </si>
  <si>
    <t xml:space="preserve">Ámbito general de trabajo </t>
  </si>
  <si>
    <t xml:space="preserve">País</t>
  </si>
  <si>
    <t xml:space="preserve">Ciudad</t>
  </si>
  <si>
    <t xml:space="preserve">Adelaida Trujillo </t>
  </si>
  <si>
    <t xml:space="preserve">Adriana Hurtado </t>
  </si>
  <si>
    <t xml:space="preserve">Academia</t>
  </si>
  <si>
    <t xml:space="preserve">Alejandra Mejía </t>
  </si>
  <si>
    <t xml:space="preserve">Privado </t>
  </si>
  <si>
    <t xml:space="preserve">Alejandra Perry  </t>
  </si>
  <si>
    <t xml:space="preserve">Alejandro Correa</t>
  </si>
  <si>
    <t xml:space="preserve">Alejandro Goyeneche Murcia</t>
  </si>
  <si>
    <t xml:space="preserve">Alice Shirley </t>
  </si>
  <si>
    <t xml:space="preserve">Amalia Uribe </t>
  </si>
  <si>
    <t xml:space="preserve">Ana Catalina Correa</t>
  </si>
  <si>
    <t xml:space="preserve">Academia </t>
  </si>
  <si>
    <t xml:space="preserve">Ana Falchetti </t>
  </si>
  <si>
    <t xml:space="preserve">Ana Maria Arango </t>
  </si>
  <si>
    <t xml:space="preserve">Ana María Barón  </t>
  </si>
  <si>
    <t xml:space="preserve">Ana María Garcés </t>
  </si>
  <si>
    <t xml:space="preserve">Publico, ONG </t>
  </si>
  <si>
    <t xml:space="preserve">Andrea Saavedra  </t>
  </si>
  <si>
    <t xml:space="preserve">Publico </t>
  </si>
  <si>
    <t xml:space="preserve">Andrés Bateman </t>
  </si>
  <si>
    <t xml:space="preserve">Andrés Gordillo Restrepo </t>
  </si>
  <si>
    <t xml:space="preserve">Astrid Milena Reyes Diaz </t>
  </si>
  <si>
    <t xml:space="preserve">Camila Gómez </t>
  </si>
  <si>
    <t xml:space="preserve">Camila Jaramillo</t>
  </si>
  <si>
    <t xml:space="preserve">Publico, academia</t>
  </si>
  <si>
    <t xml:space="preserve">Camila Valbuena</t>
  </si>
  <si>
    <t xml:space="preserve">Camilo Mendoza</t>
  </si>
  <si>
    <t xml:space="preserve">ONG</t>
  </si>
  <si>
    <t xml:space="preserve">Canela Reyes</t>
  </si>
  <si>
    <t xml:space="preserve">Carl Langaebek</t>
  </si>
  <si>
    <t xml:space="preserve">Carlos Alberto Uribe </t>
  </si>
  <si>
    <t xml:space="preserve">Carlos Andrés Barragán </t>
  </si>
  <si>
    <t xml:space="preserve">Carlos Estrada </t>
  </si>
  <si>
    <t xml:space="preserve">Carol Pavajeau Delgado </t>
  </si>
  <si>
    <t xml:space="preserve">Clara Isabel Botero </t>
  </si>
  <si>
    <t xml:space="preserve">César Enrique Giraldo Herrera  </t>
  </si>
  <si>
    <t xml:space="preserve">Claudia Liliana Delgado Rodríguez </t>
  </si>
  <si>
    <t xml:space="preserve">Claudia Steiner</t>
  </si>
  <si>
    <t xml:space="preserve">Dana Munévar</t>
  </si>
  <si>
    <t xml:space="preserve">Daniel Kraus</t>
  </si>
  <si>
    <t xml:space="preserve">Daniela Baracaldo</t>
  </si>
  <si>
    <t xml:space="preserve">Daniela Bernarda Gonzalez </t>
  </si>
  <si>
    <t xml:space="preserve">Daniela Gómez</t>
  </si>
  <si>
    <t xml:space="preserve">Danitza Marentes</t>
  </si>
  <si>
    <t xml:space="preserve">Delvi Gomez Muñoz </t>
  </si>
  <si>
    <t xml:space="preserve">Diana Bocarejo </t>
  </si>
  <si>
    <t xml:space="preserve">Acedemia</t>
  </si>
  <si>
    <t xml:space="preserve">Diana Marcela Aristizábal. </t>
  </si>
  <si>
    <t xml:space="preserve">Eduardo Londoño </t>
  </si>
  <si>
    <t xml:space="preserve">Eduardo Oramas </t>
  </si>
  <si>
    <t xml:space="preserve">Elena Uprimmy</t>
  </si>
  <si>
    <t xml:space="preserve">academia </t>
  </si>
  <si>
    <t xml:space="preserve">Emilia Bayón </t>
  </si>
  <si>
    <t xml:space="preserve">Público </t>
  </si>
  <si>
    <t xml:space="preserve">Emilio Juanita Gallón Escobar </t>
  </si>
  <si>
    <t xml:space="preserve">Enrique Jaramillo </t>
  </si>
  <si>
    <t xml:space="preserve">Erika Diettes  </t>
  </si>
  <si>
    <t xml:space="preserve">Esteban Rozo</t>
  </si>
  <si>
    <t xml:space="preserve">Eva Rey  </t>
  </si>
  <si>
    <t xml:space="preserve">Fabricio Cabrera </t>
  </si>
  <si>
    <t xml:space="preserve">Federico Álvarez </t>
  </si>
  <si>
    <t xml:space="preserve">Federico Serna</t>
  </si>
  <si>
    <t xml:space="preserve">Felipe Cardenas </t>
  </si>
  <si>
    <t xml:space="preserve">Francisca Reyes </t>
  </si>
  <si>
    <t xml:space="preserve">Francisco Quiroz</t>
  </si>
  <si>
    <t xml:space="preserve">Frank Leonardo Ramos</t>
  </si>
  <si>
    <t xml:space="preserve">Franz Dieter Hensel Riveros </t>
  </si>
  <si>
    <t xml:space="preserve">Gabriel Leonardo Ramírez Palma</t>
  </si>
  <si>
    <t xml:space="preserve">Germán Ferro </t>
  </si>
  <si>
    <t xml:space="preserve">Giorgio Andrés Londoño Medina </t>
  </si>
  <si>
    <t xml:space="preserve">Héctor Andrés García Botero </t>
  </si>
  <si>
    <t xml:space="preserve">Héctor Gabriel Navarrete </t>
  </si>
  <si>
    <t xml:space="preserve">Hena Vega  </t>
  </si>
  <si>
    <t xml:space="preserve">Inés Parra</t>
  </si>
  <si>
    <t xml:space="preserve">Jorge Eduardo Gutiérrez  </t>
  </si>
  <si>
    <t xml:space="preserve">Jorge Uribe Vergara </t>
  </si>
  <si>
    <t xml:space="preserve">Jose David Pico  </t>
  </si>
  <si>
    <t xml:space="preserve">Juan Diego Salazar </t>
  </si>
  <si>
    <t xml:space="preserve">Juan Manuel Quinche  </t>
  </si>
  <si>
    <t xml:space="preserve">Juan Martín Suarez </t>
  </si>
  <si>
    <t xml:space="preserve">Juan Orrantia </t>
  </si>
  <si>
    <t xml:space="preserve">Juan Sebastián Cabrera </t>
  </si>
  <si>
    <t xml:space="preserve">Juan Sebastián Sastoque</t>
  </si>
  <si>
    <t xml:space="preserve">Juanita Arias</t>
  </si>
  <si>
    <t xml:space="preserve">Juanita Franky  </t>
  </si>
  <si>
    <t xml:space="preserve">Julián Andrés Escobar Tovar</t>
  </si>
  <si>
    <t xml:space="preserve">Julie Peña </t>
  </si>
  <si>
    <t xml:space="preserve">Julio Arias Vanegas </t>
  </si>
  <si>
    <t xml:space="preserve">Katherine Bonil </t>
  </si>
  <si>
    <t xml:space="preserve">Laura María Rojas  </t>
  </si>
  <si>
    <t xml:space="preserve">Laura Ordoñez Vargas </t>
  </si>
  <si>
    <t xml:space="preserve">Laura Pérez </t>
  </si>
  <si>
    <t xml:space="preserve">Lilia Virginia Garcia Sanchez</t>
  </si>
  <si>
    <t xml:space="preserve">Lina Caicedo</t>
  </si>
  <si>
    <t xml:space="preserve">Lina Campos </t>
  </si>
  <si>
    <t xml:space="preserve">Lina María Hoyos  </t>
  </si>
  <si>
    <t xml:space="preserve">Lina Rincón </t>
  </si>
  <si>
    <t xml:space="preserve">Lorenzo Granada </t>
  </si>
  <si>
    <t xml:space="preserve">Luca Becassino</t>
  </si>
  <si>
    <t xml:space="preserve">Luis Armando Durán </t>
  </si>
  <si>
    <t xml:space="preserve">Luis Cayon</t>
  </si>
  <si>
    <t xml:space="preserve">Luisa Cardona  </t>
  </si>
  <si>
    <t xml:space="preserve">Mabel Carmona</t>
  </si>
  <si>
    <t xml:space="preserve">Manuel Salge Ferro </t>
  </si>
  <si>
    <t xml:space="preserve">Manuel Suárez</t>
  </si>
  <si>
    <t xml:space="preserve">Manuel Torres </t>
  </si>
  <si>
    <t xml:space="preserve">Manuela Giraldo</t>
  </si>
  <si>
    <t xml:space="preserve">María Angélica Ospina  </t>
  </si>
  <si>
    <t xml:space="preserve">María Camila Delgado</t>
  </si>
  <si>
    <t xml:space="preserve">Maria Camila Valbuena Osorio </t>
  </si>
  <si>
    <t xml:space="preserve">Maria Clemencia Ramirez</t>
  </si>
  <si>
    <t xml:space="preserve">María Cristina Salas  </t>
  </si>
  <si>
    <t xml:space="preserve">Maria del Rocío Waked </t>
  </si>
  <si>
    <t xml:space="preserve">María José Chacón </t>
  </si>
  <si>
    <t xml:space="preserve">María José Espinosa </t>
  </si>
  <si>
    <t xml:space="preserve">María José Ramírez </t>
  </si>
  <si>
    <t xml:space="preserve">Maria Lucia Vidad </t>
  </si>
  <si>
    <t xml:space="preserve">Maria Paula Ardila </t>
  </si>
  <si>
    <t xml:space="preserve">María Paula Betancourt</t>
  </si>
  <si>
    <t xml:space="preserve">María Paula Zambrano</t>
  </si>
  <si>
    <t xml:space="preserve">María Salazar Ferro  </t>
  </si>
  <si>
    <t xml:space="preserve">María Valentina Rincón </t>
  </si>
  <si>
    <t xml:space="preserve">Mariana Charry Esguerra  </t>
  </si>
  <si>
    <t xml:space="preserve">Marta Pabón </t>
  </si>
  <si>
    <t xml:space="preserve">Mateo Gomez Pinto</t>
  </si>
  <si>
    <t xml:space="preserve">Mateo Villegas </t>
  </si>
  <si>
    <t xml:space="preserve">Myriam jimeno</t>
  </si>
  <si>
    <t xml:space="preserve">Monica Villegas</t>
  </si>
  <si>
    <t xml:space="preserve">Monika Therrien </t>
  </si>
  <si>
    <t xml:space="preserve">Muaricio Montenegro</t>
  </si>
  <si>
    <t xml:space="preserve">Natalia Cárdenas</t>
  </si>
  <si>
    <t xml:space="preserve">Natalia Ivonne González </t>
  </si>
  <si>
    <t xml:space="preserve">Natalia Mesa  </t>
  </si>
  <si>
    <t xml:space="preserve">Nina Cabra</t>
  </si>
  <si>
    <t xml:space="preserve">Óscar Salazar </t>
  </si>
  <si>
    <t xml:space="preserve">Pablo Mora Calderón </t>
  </si>
  <si>
    <t xml:space="preserve">Patricia Muñoz Borja </t>
  </si>
  <si>
    <t xml:space="preserve">Roberto Pineda Camacho</t>
  </si>
  <si>
    <t xml:space="preserve">Sandra Pulido </t>
  </si>
  <si>
    <t xml:space="preserve">Santiago Córdoba </t>
  </si>
  <si>
    <t xml:space="preserve">Santiago Giraldo</t>
  </si>
  <si>
    <t xml:space="preserve">Santiago Jara</t>
  </si>
  <si>
    <t xml:space="preserve">Sebastian Gomez Ruiz </t>
  </si>
  <si>
    <t xml:space="preserve">Sergio Malagón  </t>
  </si>
  <si>
    <t xml:space="preserve">Silvia Elena Gomez</t>
  </si>
  <si>
    <t xml:space="preserve">Silvia Juliana Flores </t>
  </si>
  <si>
    <t xml:space="preserve">Silvia Monroy Álvarez  </t>
  </si>
  <si>
    <t xml:space="preserve">Simón Ramírez  </t>
  </si>
  <si>
    <t xml:space="preserve">Sofía Arroyave  </t>
  </si>
  <si>
    <t xml:space="preserve">Soren Solórzano</t>
  </si>
  <si>
    <t xml:space="preserve">Stefanía Peña  </t>
  </si>
  <si>
    <t xml:space="preserve">Stepahny Vélez</t>
  </si>
  <si>
    <t xml:space="preserve">Tatiana Rubiano </t>
  </si>
  <si>
    <t xml:space="preserve">Valentina Velasquez </t>
  </si>
  <si>
    <t xml:space="preserve">Vanessa Gómez Pereira </t>
  </si>
  <si>
    <t xml:space="preserve">Yoitsemani Buelvas </t>
  </si>
  <si>
    <t xml:space="preserve">Zoad Humar</t>
  </si>
  <si>
    <t xml:space="preserve">Federico Mejía</t>
  </si>
  <si>
    <t xml:space="preserve">Paula Hernandez</t>
  </si>
  <si>
    <t xml:space="preserve">Daniela Bohorquez</t>
  </si>
  <si>
    <t xml:space="preserve">Jimena Lobo Guerrero</t>
  </si>
  <si>
    <t xml:space="preserve">Department of Archaeology, University of Cambridge</t>
  </si>
  <si>
    <t xml:space="preserve">Cambridge</t>
  </si>
  <si>
    <t xml:space="preserve">Inglaterra</t>
  </si>
  <si>
    <t xml:space="preserve">Maria Fernanda Olarte Sierra</t>
  </si>
  <si>
    <t xml:space="preserve">Department of Social and Cultural Anthropology, University of Vienna</t>
  </si>
  <si>
    <t xml:space="preserve">Viena</t>
  </si>
  <si>
    <t xml:space="preserve">Austria</t>
  </si>
  <si>
    <t xml:space="preserve">Maria Fernanda Escallón </t>
  </si>
  <si>
    <t xml:space="preserve">College of Art and Sciences, University of Oregon</t>
  </si>
  <si>
    <t xml:space="preserve">Oregon</t>
  </si>
  <si>
    <t xml:space="preserve">Estados Unidos</t>
  </si>
  <si>
    <t xml:space="preserve">Maria Antonieta Corcione Nieto</t>
  </si>
  <si>
    <t xml:space="preserve">Departamento de Arqueología, Universidad Externado De Colombia</t>
  </si>
  <si>
    <t xml:space="preserve">Juan Pablo Ospina</t>
  </si>
  <si>
    <t xml:space="preserve">Instituto Colombiano de Antropología e Historia</t>
  </si>
  <si>
    <t xml:space="preserve">Publico</t>
  </si>
  <si>
    <t xml:space="preserve">Nombre del proyecto</t>
  </si>
  <si>
    <t xml:space="preserve">Tagline - extracto</t>
  </si>
  <si>
    <t xml:space="preserve">Una frase</t>
  </si>
  <si>
    <t xml:space="preserve">Descripción</t>
  </si>
  <si>
    <t xml:space="preserve">Descripción completa, pensada para presentar el proyecto en la celebración</t>
  </si>
  <si>
    <t xml:space="preserve">Soportes </t>
  </si>
  <si>
    <t xml:space="preserve">Sí o no</t>
  </si>
  <si>
    <t xml:space="preserve">¿Cuáles? </t>
  </si>
  <si>
    <t xml:space="preserve">Crear una carpeta por cada proyecto. Fotos, videos, documentos, audios. Importante la preselección, poner lo que se quiera mostrar, no todo lo que haya. Por ejemplo, una galería de fotos no la carpeta de fotos de todo el proyeecto</t>
  </si>
  <si>
    <t xml:space="preserve">Audio 1</t>
  </si>
  <si>
    <t xml:space="preserve">Video 1</t>
  </si>
  <si>
    <t xml:space="preserve">Galería 1</t>
  </si>
  <si>
    <t xml:space="preserve">Docunento 1</t>
  </si>
  <si>
    <t xml:space="preserve">¿Necesita edición?</t>
  </si>
  <si>
    <t xml:space="preserve">Está listo el material para publicar o hay que optimizarlo</t>
  </si>
  <si>
    <t xml:space="preserve">Fotografía principal </t>
  </si>
  <si>
    <t xml:space="preserve">Enlaces</t>
  </si>
  <si>
    <t xml:space="preserve">Sitio web, videos en línea, notas de prensa</t>
  </si>
  <si>
    <t xml:space="preserve">Enlace 1</t>
  </si>
  <si>
    <t xml:space="preserve">Enlace 2 </t>
  </si>
  <si>
    <t xml:space="preserve">Enlace 3</t>
  </si>
  <si>
    <t xml:space="preserve">Enlace 4</t>
  </si>
  <si>
    <t xml:space="preserve">Por digitalizar </t>
  </si>
  <si>
    <t xml:space="preserve">¿Hay material análogo?, ¿dónde está?</t>
  </si>
  <si>
    <t xml:space="preserve">Categoría de  proyecto (investigación, docencia/formación, divulgación, consultoría)</t>
  </si>
  <si>
    <t xml:space="preserve">Año </t>
  </si>
  <si>
    <t xml:space="preserve">Década</t>
  </si>
  <si>
    <t xml:space="preserve">Actor lider</t>
  </si>
  <si>
    <t xml:space="preserve">Rol (Estudiante, egresado, Profesor activo, profesor retirado etc)</t>
  </si>
  <si>
    <t xml:space="preserve">Otros actores participantes</t>
  </si>
  <si>
    <t xml:space="preserve">Rama (Antropología social, etnología, arqueología, Antropología Biológica, Antropología lingüística) </t>
  </si>
  <si>
    <t xml:space="preserve">Temas (Antropología del Estado, Antropología del cuerpo, Antropología de las élites, Etnolinguistica, Arqueología histórica, Arqueologia regional, Arqueología ambiental, Antropología urbana)</t>
  </si>
  <si>
    <t xml:space="preserve">Objeto de análisis (Alimentación, cuerpo, Imagenes, Archivo, Naturaleza)</t>
  </si>
  <si>
    <t xml:space="preserve">Región</t>
  </si>
  <si>
    <t xml:space="preserve">Municipio</t>
  </si>
  <si>
    <t xml:space="preserve">Cápsulas </t>
  </si>
  <si>
    <t xml:space="preserve">Antropología biologica</t>
  </si>
  <si>
    <t xml:space="preserve">Panel </t>
  </si>
  <si>
    <t xml:space="preserve">Felipe cardenas </t>
  </si>
  <si>
    <t xml:space="preserve">Capsula </t>
  </si>
  <si>
    <t xml:space="preserve">Wielder Guerra</t>
  </si>
  <si>
    <t xml:space="preserve">Paso como directora </t>
  </si>
  <si>
    <t xml:space="preserve">Capsulas</t>
  </si>
  <si>
    <t xml:space="preserve">2000 - 2010</t>
  </si>
  <si>
    <t xml:space="preserve">Egresada y profesora de catedra</t>
  </si>
  <si>
    <t xml:space="preserve">1980 - 1990</t>
  </si>
  <si>
    <t xml:space="preserve">Myriam Jimeno</t>
  </si>
  <si>
    <t xml:space="preserve">Egresada </t>
  </si>
  <si>
    <t xml:space="preserve">Fundación </t>
  </si>
  <si>
    <t xml:space="preserve">Alicia dussan - Gerardo </t>
  </si>
  <si>
    <t xml:space="preserve">Hilda White</t>
  </si>
  <si>
    <t xml:space="preserve">Categoría de proyecto (investigación, docencia/formación, divulgación, consultoría)</t>
  </si>
  <si>
    <t xml:space="preserve">Temas (Antropología del Estado, Antropología del cuerpo, Antropología de las élites, Etnolinguistica, Arqueología histórica, Arqueologia regional, Arqueología ambiental, Antropología urbana, Antropología histórica, Antropología Médica, etnopsiquiatría etc..)</t>
  </si>
  <si>
    <t xml:space="preserve">Rama (Antropología social, etnología, arqueología, Antropología Biológica, Antropología lingüística)</t>
  </si>
  <si>
    <t xml:space="preserve">Cuenta de nombre</t>
  </si>
  <si>
    <t xml:space="preserve">(empty)</t>
  </si>
  <si>
    <t xml:space="preserve">Total Result</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</si>
</sst>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General"/>
    <numFmt numFmtId="169" formatCode="#,##0.00"/>
  </numFmts>
  <fonts count="1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sz val="11"/>
      <color rgb="FF000000"/>
      <name val="Calibri"/>
      <family val="0"/>
      <charset val="1"/>
    </font>
    <font>
      <sz val="11"/>
      <color rgb="FF444444"/>
      <name val="Calibri"/>
      <family val="2"/>
      <charset val="1"/>
    </font>
    <font>
      <sz val="10"/>
      <color rgb="FF000000"/>
      <name val="Arial"/>
      <family val="2"/>
      <charset val="1"/>
    </font>
    <font>
      <u val="single"/>
      <sz val="11"/>
      <color rgb="FF000000"/>
      <name val="Calibri"/>
      <family val="2"/>
      <charset val="1"/>
    </font>
    <font>
      <sz val="11"/>
      <color rgb="FF444444"/>
      <name val="Calibri"/>
      <family val="0"/>
      <charset val="1"/>
    </font>
    <font>
      <sz val="11"/>
      <color rgb="FF1A73E8"/>
      <name val="Calibri"/>
      <family val="2"/>
      <charset val="1"/>
    </font>
    <font>
      <b val="true"/>
      <sz val="11"/>
      <color rgb="FF000000"/>
      <name val="Calibri"/>
      <family val="0"/>
      <charset val="1"/>
    </font>
    <font>
      <sz val="14"/>
      <color rgb="FF595959"/>
      <name val="Calibri"/>
      <family val="2"/>
    </font>
    <font>
      <sz val="9"/>
      <color rgb="FF595959"/>
      <name val="Calibri"/>
      <family val="2"/>
    </font>
    <font>
      <sz val="10"/>
      <color rgb="FF595959"/>
      <name val="Calibri"/>
      <family val="2"/>
    </font>
  </fonts>
  <fills count="10">
    <fill>
      <patternFill patternType="none"/>
    </fill>
    <fill>
      <patternFill patternType="gray125"/>
    </fill>
    <fill>
      <patternFill patternType="solid">
        <fgColor rgb="FFDEEBF7"/>
        <bgColor rgb="FFDAE3F3"/>
      </patternFill>
    </fill>
    <fill>
      <patternFill patternType="solid">
        <fgColor rgb="FFB4C7E7"/>
        <bgColor rgb="FF99CCFF"/>
      </patternFill>
    </fill>
    <fill>
      <patternFill patternType="solid">
        <fgColor rgb="FFFFFF00"/>
        <bgColor rgb="FFFFFF00"/>
      </patternFill>
    </fill>
    <fill>
      <patternFill patternType="solid">
        <fgColor rgb="FFDAE3F3"/>
        <bgColor rgb="FFDEEBF7"/>
      </patternFill>
    </fill>
    <fill>
      <patternFill patternType="solid">
        <fgColor rgb="FFE2F0D9"/>
        <bgColor rgb="FFE7E6E6"/>
      </patternFill>
    </fill>
    <fill>
      <patternFill patternType="solid">
        <fgColor rgb="FFFFFFFF"/>
        <bgColor rgb="FFE2F0D9"/>
      </patternFill>
    </fill>
    <fill>
      <patternFill patternType="solid">
        <fgColor rgb="FFFFC000"/>
        <bgColor rgb="FFFF9900"/>
      </patternFill>
    </fill>
    <fill>
      <patternFill patternType="solid">
        <fgColor rgb="FFE7E6E6"/>
        <bgColor rgb="FFDEEBF7"/>
      </patternFill>
    </fill>
  </fills>
  <borders count="13">
    <border diagonalUp="false" diagonalDown="false">
      <left/>
      <right/>
      <top/>
      <bottom/>
      <diagonal/>
    </border>
    <border diagonalUp="false" diagonalDown="false">
      <left/>
      <right/>
      <top style="thin">
        <color rgb="FF8FAADC"/>
      </top>
      <bottom style="thin">
        <color rgb="FF8FAADC"/>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8" fontId="0" fillId="7" borderId="0" xfId="0" applyFont="false" applyBorder="fals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5" fontId="0" fillId="8" borderId="0" xfId="0" applyFont="false" applyBorder="false" applyAlignment="false" applyProtection="false">
      <alignment horizontal="general" vertical="bottom" textRotation="0" wrapText="false" indent="0" shrinkToFit="false"/>
      <protection locked="true" hidden="false"/>
    </xf>
    <xf numFmtId="165" fontId="10" fillId="8"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general" vertical="bottom" textRotation="0" wrapText="true" indent="0" shrinkToFit="false"/>
      <protection locked="true" hidden="false"/>
    </xf>
    <xf numFmtId="164" fontId="0" fillId="7" borderId="0" xfId="0" applyFont="fals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true" applyProtection="false">
      <alignment horizontal="center" vertical="bottom" textRotation="0" wrapText="true" indent="0" shrinkToFit="false"/>
      <protection locked="true" hidden="false"/>
    </xf>
    <xf numFmtId="164" fontId="0" fillId="9" borderId="0"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4" xfId="23" applyFont="true" applyBorder="true" applyAlignment="false" applyProtection="false">
      <alignment horizontal="general" vertical="bottom" textRotation="0" wrapText="false" indent="0" shrinkToFit="false"/>
      <protection locked="true" hidden="false"/>
    </xf>
    <xf numFmtId="164" fontId="0" fillId="0" borderId="5" xfId="21" applyFont="true" applyBorder="true" applyAlignment="false" applyProtection="false">
      <alignment horizontal="general" vertical="bottom" textRotation="0" wrapText="false" indent="0" shrinkToFit="false"/>
      <protection locked="true" hidden="false"/>
    </xf>
    <xf numFmtId="164" fontId="0" fillId="0" borderId="6" xfId="24" applyFont="true" applyBorder="true" applyAlignment="false" applyProtection="false">
      <alignment horizontal="left" vertical="bottom" textRotation="0" wrapText="false" indent="0" shrinkToFit="false"/>
      <protection locked="true" hidden="false"/>
    </xf>
    <xf numFmtId="164" fontId="0" fillId="0" borderId="7" xfId="22" applyFont="false" applyBorder="true" applyAlignment="false" applyProtection="false">
      <alignment horizontal="general" vertical="bottom" textRotation="0" wrapText="false" indent="0" shrinkToFit="false"/>
      <protection locked="true" hidden="false"/>
    </xf>
    <xf numFmtId="164" fontId="0" fillId="0" borderId="8" xfId="24" applyFont="true" applyBorder="true" applyAlignment="false" applyProtection="false">
      <alignment horizontal="left" vertical="bottom" textRotation="0" wrapText="false" indent="0" shrinkToFit="false"/>
      <protection locked="true" hidden="false"/>
    </xf>
    <xf numFmtId="164" fontId="0" fillId="0" borderId="9" xfId="22" applyFont="false" applyBorder="true" applyAlignment="false" applyProtection="false">
      <alignment horizontal="general" vertical="bottom" textRotation="0" wrapText="false" indent="0" shrinkToFit="false"/>
      <protection locked="true" hidden="false"/>
    </xf>
    <xf numFmtId="164" fontId="0" fillId="0" borderId="10" xfId="22" applyFont="false" applyBorder="true" applyAlignment="false" applyProtection="false">
      <alignment horizontal="general" vertical="bottom" textRotation="0" wrapText="false" indent="0" shrinkToFit="false"/>
      <protection locked="true" hidden="false"/>
    </xf>
    <xf numFmtId="164" fontId="5" fillId="0" borderId="11" xfId="25" applyFont="true" applyBorder="true" applyAlignment="false" applyProtection="false">
      <alignment horizontal="left" vertical="bottom" textRotation="0" wrapText="false" indent="0" shrinkToFit="false"/>
      <protection locked="true" hidden="false"/>
    </xf>
    <xf numFmtId="164" fontId="5" fillId="0" borderId="12" xfId="26" applyFont="false" applyBorder="tru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Pivot Table Corner" xfId="21"/>
    <cellStyle name="Pivot Table Value" xfId="22"/>
    <cellStyle name="Pivot Table Field" xfId="23"/>
    <cellStyle name="Pivot Table Category" xfId="24"/>
    <cellStyle name="Pivot Table Title" xfId="25"/>
    <cellStyle name="Pivot Table Result" xfId="26"/>
  </cellStyles>
  <dxfs count="11">
    <dxf>
      <fill>
        <patternFill patternType="solid">
          <fgColor rgb="FFB4C7E7"/>
        </patternFill>
      </fill>
    </dxf>
    <dxf>
      <fill>
        <patternFill patternType="solid">
          <fgColor rgb="00FFFFFF"/>
        </patternFill>
      </fill>
    </dxf>
    <dxf>
      <fill>
        <patternFill patternType="solid">
          <fgColor rgb="FF000000"/>
          <bgColor rgb="FFFFFFFF"/>
        </patternFill>
      </fill>
    </dxf>
    <dxf>
      <fill>
        <patternFill patternType="solid">
          <fgColor rgb="FFFFFF00"/>
        </patternFill>
      </fill>
    </dxf>
    <dxf>
      <fill>
        <patternFill patternType="solid">
          <fgColor rgb="FF444444"/>
        </patternFill>
      </fill>
    </dxf>
    <dxf>
      <fill>
        <patternFill patternType="solid">
          <fgColor rgb="FF0563C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4C7E7"/>
      <rgbColor rgb="FF4472C4"/>
      <rgbColor rgb="FF8FAADC"/>
      <rgbColor rgb="FF993366"/>
      <rgbColor rgb="FFE7E6E6"/>
      <rgbColor rgb="FFDEEBF7"/>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9CCFF"/>
      <rgbColor rgb="FFFF99CC"/>
      <rgbColor rgb="FFCC99FF"/>
      <rgbColor rgb="FFFFC7CE"/>
      <rgbColor rgb="FF1A73E8"/>
      <rgbColor rgb="FF33CCCC"/>
      <rgbColor rgb="FF99CC00"/>
      <rgbColor rgb="FFFFC000"/>
      <rgbColor rgb="FFFF9900"/>
      <rgbColor rgb="FFFF6600"/>
      <rgbColor rgb="FF59595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 Id="rId13" Type="http://schemas.openxmlformats.org/officeDocument/2006/relationships/pivotCacheDefinition" Target="pivotCache/pivotCacheDefinition1.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"nombre" por "actor_lider"</a:t>
            </a:r>
          </a:p>
        </c:rich>
      </c:tx>
      <c:overlay val="0"/>
      <c:spPr>
        <a:noFill/>
        <a:ln w="0">
          <a:noFill/>
        </a:ln>
      </c:spPr>
    </c:title>
    <c:autoTitleDeleted val="0"/>
    <c:plotArea>
      <c:barChart>
        <c:barDir val="bar"/>
        <c:grouping val="clustered"/>
        <c:varyColors val="0"/>
        <c:ser>
          <c:idx val="0"/>
          <c:order val="0"/>
          <c:tx>
            <c:strRef>
              <c:f>Sugerencia2!$B$2</c:f>
              <c:strCache>
                <c:ptCount val="1"/>
                <c:pt idx="0">
                  <c:v>Cuenta de nombre</c:v>
                </c:pt>
              </c:strCache>
            </c:strRef>
          </c:tx>
          <c:spPr>
            <a:solidFill>
              <a:srgbClr val="4472c4"/>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Sugerencia2!$A$3:$A$34</c:f>
              <c:strCache>
                <c:ptCount val="32"/>
                <c:pt idx="0">
                  <c:v>Elizabeth Ramos</c:v>
                </c:pt>
                <c:pt idx="1">
                  <c:v>Carl Langebaek</c:v>
                </c:pt>
                <c:pt idx="2">
                  <c:v>Luis Gonzalo Jaramillo</c:v>
                </c:pt>
                <c:pt idx="3">
                  <c:v>Ana Maria Forero </c:v>
                </c:pt>
                <c:pt idx="4">
                  <c:v>Roberto Suárez</c:v>
                </c:pt>
                <c:pt idx="5">
                  <c:v>Pablo Jaramillo </c:v>
                </c:pt>
                <c:pt idx="6">
                  <c:v>Monica Espinosa</c:v>
                </c:pt>
                <c:pt idx="7">
                  <c:v>Margarita Serje</c:v>
                </c:pt>
                <c:pt idx="8">
                  <c:v>Alhena Caicedo</c:v>
                </c:pt>
                <c:pt idx="9">
                  <c:v>Friederike Fleischer</c:v>
                </c:pt>
                <c:pt idx="10">
                  <c:v>(empty)</c:v>
                </c:pt>
                <c:pt idx="11">
                  <c:v>Juan Camilo Niño</c:v>
                </c:pt>
                <c:pt idx="12">
                  <c:v>Zandra Pedraza</c:v>
                </c:pt>
                <c:pt idx="13">
                  <c:v>Gerardo Reichel Dolmatoff</c:v>
                </c:pt>
                <c:pt idx="14">
                  <c:v>Ana Maria Ulloa</c:v>
                </c:pt>
                <c:pt idx="15">
                  <c:v>Carlos Uribe</c:v>
                </c:pt>
                <c:pt idx="16">
                  <c:v>Sonia Archila </c:v>
                </c:pt>
                <c:pt idx="17">
                  <c:v>Daniel Aguirre </c:v>
                </c:pt>
                <c:pt idx="18">
                  <c:v>Monika Therrien</c:v>
                </c:pt>
                <c:pt idx="19">
                  <c:v>Roberto Pineda</c:v>
                </c:pt>
                <c:pt idx="20">
                  <c:v>Revistas uniandes </c:v>
                </c:pt>
                <c:pt idx="21">
                  <c:v>Ana Maria Forero, Andrés Góngora</c:v>
                </c:pt>
                <c:pt idx="22">
                  <c:v>Felipe Cárdenas</c:v>
                </c:pt>
                <c:pt idx="23">
                  <c:v>Xavier Andradre</c:v>
                </c:pt>
                <c:pt idx="24">
                  <c:v>Sylvia Broadbendt</c:v>
                </c:pt>
                <c:pt idx="25">
                  <c:v>Segundo Bernal</c:v>
                </c:pt>
                <c:pt idx="26">
                  <c:v>Roberto Pineda </c:v>
                </c:pt>
                <c:pt idx="27">
                  <c:v>Pablo Jaramillo, Margarita Serje</c:v>
                </c:pt>
                <c:pt idx="28">
                  <c:v>Carlos Uribe </c:v>
                </c:pt>
                <c:pt idx="29">
                  <c:v>Margarita Serje, Álvaro Soto</c:v>
                </c:pt>
                <c:pt idx="30">
                  <c:v>Elena Uprimny </c:v>
                </c:pt>
                <c:pt idx="31">
                  <c:v>Elizabeth Ramos, Luis Gonzalo Jaramillo</c:v>
                </c:pt>
              </c:strCache>
            </c:strRef>
          </c:cat>
          <c:val>
            <c:numRef>
              <c:f>Sugerencia2!$B$3:$B$34</c:f>
              <c:numCache>
                <c:formatCode>General</c:formatCode>
                <c:ptCount val="32"/>
                <c:pt idx="0">
                  <c:v>10</c:v>
                </c:pt>
                <c:pt idx="1">
                  <c:v>9</c:v>
                </c:pt>
                <c:pt idx="2">
                  <c:v>9</c:v>
                </c:pt>
                <c:pt idx="3">
                  <c:v>8</c:v>
                </c:pt>
                <c:pt idx="4">
                  <c:v>8</c:v>
                </c:pt>
                <c:pt idx="5">
                  <c:v>8</c:v>
                </c:pt>
                <c:pt idx="6">
                  <c:v>6</c:v>
                </c:pt>
                <c:pt idx="7">
                  <c:v>6</c:v>
                </c:pt>
                <c:pt idx="8">
                  <c:v>5</c:v>
                </c:pt>
                <c:pt idx="9">
                  <c:v>5</c:v>
                </c:pt>
                <c:pt idx="10">
                  <c:v>4</c:v>
                </c:pt>
                <c:pt idx="11">
                  <c:v>4</c:v>
                </c:pt>
                <c:pt idx="12">
                  <c:v>3</c:v>
                </c:pt>
                <c:pt idx="13">
                  <c:v>3</c:v>
                </c:pt>
                <c:pt idx="14">
                  <c:v>3</c:v>
                </c:pt>
                <c:pt idx="15">
                  <c:v>3</c:v>
                </c:pt>
                <c:pt idx="16">
                  <c:v>2</c:v>
                </c:pt>
                <c:pt idx="17">
                  <c:v>2</c:v>
                </c:pt>
                <c:pt idx="18">
                  <c:v>2</c:v>
                </c:pt>
                <c:pt idx="19">
                  <c:v>2</c:v>
                </c:pt>
                <c:pt idx="20">
                  <c:v>2</c:v>
                </c:pt>
                <c:pt idx="21">
                  <c:v>1</c:v>
                </c:pt>
                <c:pt idx="22">
                  <c:v>1</c:v>
                </c:pt>
                <c:pt idx="23">
                  <c:v>1</c:v>
                </c:pt>
                <c:pt idx="24">
                  <c:v>1</c:v>
                </c:pt>
                <c:pt idx="25">
                  <c:v>1</c:v>
                </c:pt>
                <c:pt idx="26">
                  <c:v>1</c:v>
                </c:pt>
                <c:pt idx="27">
                  <c:v>1</c:v>
                </c:pt>
                <c:pt idx="28">
                  <c:v>1</c:v>
                </c:pt>
                <c:pt idx="29">
                  <c:v>1</c:v>
                </c:pt>
                <c:pt idx="30">
                  <c:v>1</c:v>
                </c:pt>
                <c:pt idx="31">
                  <c:v>1</c:v>
                </c:pt>
              </c:numCache>
            </c:numRef>
          </c:val>
        </c:ser>
        <c:gapWidth val="33"/>
        <c:overlap val="-30"/>
        <c:axId val="36665328"/>
        <c:axId val="88611010"/>
      </c:barChart>
      <c:catAx>
        <c:axId val="36665328"/>
        <c:scaling>
          <c:orientation val="maxMin"/>
        </c:scaling>
        <c:delete val="0"/>
        <c:axPos val="b"/>
        <c:title>
          <c:tx>
            <c:rich>
              <a:bodyPr rot="-5400000"/>
              <a:lstStyle/>
              <a:p>
                <a:pPr>
                  <a:defRPr b="0" lang="en-US" sz="1000" spc="-1" strike="noStrike">
                    <a:solidFill>
                      <a:srgbClr val="595959"/>
                    </a:solidFill>
                    <a:latin typeface="Calibri"/>
                  </a:defRPr>
                </a:pPr>
                <a:r>
                  <a:rPr b="0" lang="en-US" sz="1000" spc="-1" strike="noStrike">
                    <a:solidFill>
                      <a:srgbClr val="595959"/>
                    </a:solidFill>
                    <a:latin typeface="Calibri"/>
                  </a:rPr>
                  <a:t>actor_lider</a:t>
                </a:r>
              </a:p>
            </c:rich>
          </c:tx>
          <c:overlay val="0"/>
          <c:spPr>
            <a:noFill/>
            <a:ln w="0">
              <a:noFill/>
            </a:ln>
          </c:spPr>
        </c:title>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88611010"/>
        <c:crosses val="autoZero"/>
        <c:auto val="1"/>
        <c:lblAlgn val="ctr"/>
        <c:lblOffset val="100"/>
        <c:noMultiLvlLbl val="0"/>
      </c:catAx>
      <c:valAx>
        <c:axId val="88611010"/>
        <c:scaling>
          <c:orientation val="minMax"/>
        </c:scaling>
        <c:delete val="0"/>
        <c:axPos val="l"/>
        <c:majorGridlines>
          <c:spPr>
            <a:ln w="9360">
              <a:solidFill>
                <a:srgbClr val="d9d9d9"/>
              </a:solidFill>
              <a:round/>
            </a:ln>
          </c:spPr>
        </c:majorGridlines>
        <c:title>
          <c:tx>
            <c:rich>
              <a:bodyPr rot="0"/>
              <a:lstStyle/>
              <a:p>
                <a:pPr>
                  <a:defRPr b="0" lang="en-US" sz="1000" spc="-1" strike="noStrike">
                    <a:solidFill>
                      <a:srgbClr val="595959"/>
                    </a:solidFill>
                    <a:latin typeface="Calibri"/>
                  </a:defRPr>
                </a:pPr>
                <a:r>
                  <a:rPr b="0" lang="en-US" sz="1000" spc="-1" strike="noStrike">
                    <a:solidFill>
                      <a:srgbClr val="595959"/>
                    </a:solidFill>
                    <a:latin typeface="Calibri"/>
                  </a:rPr>
                  <a:t>nombre</a:t>
                </a:r>
              </a:p>
            </c:rich>
          </c:tx>
          <c:overlay val="0"/>
          <c:spPr>
            <a:noFill/>
            <a:ln w="0">
              <a:noFill/>
            </a:ln>
          </c:spPr>
        </c:title>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36665328"/>
        <c:crosses val="max"/>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xdr:row>
      <xdr:rowOff>0</xdr:rowOff>
    </xdr:from>
    <xdr:to>
      <xdr:col>10</xdr:col>
      <xdr:colOff>304560</xdr:colOff>
      <xdr:row>15</xdr:row>
      <xdr:rowOff>75960</xdr:rowOff>
    </xdr:to>
    <xdr:graphicFrame>
      <xdr:nvGraphicFramePr>
        <xdr:cNvPr id="0" name="Gráfico 1"/>
        <xdr:cNvGraphicFramePr/>
      </xdr:nvGraphicFramePr>
      <xdr:xfrm>
        <a:off x="5611320" y="190440"/>
        <a:ext cx="561636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19" createdVersion="3">
  <cacheSource type="worksheet">
    <worksheetSource ref="B2:V121" sheet="Proyectos"/>
  </cacheSource>
  <cacheFields count="21">
    <cacheField name="nombre" numFmtId="0">
      <sharedItems count="119">
        <s v="45 Congreso internacional de americanistas "/>
        <s v="Alimentación e Identidades en América Latina y el Caribe: entre el boom, las crisis y las oportunidades"/>
        <s v="Antes de Colombia"/>
        <s v="Antropología de los afectos: Eventos emocionales en las tropas colombianas"/>
        <s v="Antropología de los militares: materialidades y afectos en las tropas colombianas"/>
        <s v="Arqueología cazadores recolectores Sabana de Bogotá "/>
        <s v="Arqueología histórica Cartagena"/>
        <s v="Arqueología historica en Cartagena"/>
        <s v="Arqueología pública y educación Nariño"/>
        <s v="Arqueología regional en el Cauca Medio (PARQUIM)"/>
        <s v="Arqueologia Regional en el Valle de Leiva"/>
        <s v="Arqueología regional en Fúquene"/>
        <s v="Arqueología regional Sierra Nevada de Santa Marta"/>
        <s v="Arqueología regional Tierradentro"/>
        <s v="Arqueología subacuática"/>
        <s v="Arqueología y guerra en el Valle de Aburrá"/>
        <s v="Atlas de la vorágine"/>
        <s v="Capitalismo historia y cultura "/>
        <s v="Capitalización, Patrimonialización y Apropiación del Viento en La Guajira, Colombia"/>
        <s v="Caracterización inicial de las ocupaciones humanas prehispánicas en Santa Teresita (Tierra Firme), Mompox"/>
        <s v="CCELA"/>
        <s v="Centro intercultural de pensamiento indígena "/>
        <s v="Change Stories: Manzanas de cuidado"/>
        <s v="Charlas Antropología hoy"/>
        <s v="CLANCO "/>
        <s v="Cocinas Regionales, Animales “de Monte” y Biodiversidad"/>
        <s v="Colaboración interinstitucional entre 1998-2000. desarrollo del laboratorio de Cultura y Salud"/>
        <s v="Colonos y caucheros en el Amazonas"/>
        <s v="Coloquio de Antropología histórica"/>
        <s v="Comparative Osteology. Between Trachemys callirostris callirostris (Colombia Slider) and Chelonoidis carbonaria"/>
        <s v="Construcción de dialogo comunitario para la promoción de la salud y la prevención de la enfermedad"/>
        <s v="Consulta previa para desarrollo petrolero en la Orinoquía"/>
        <s v="Cosmo ecologías de las sociedades indígenas del norte de Colombia"/>
        <s v="Del laboratorio al campo: el desarrollo de la química de aromas en Colombia"/>
        <s v="Dengue, políticas públicas y realidad sociocultural"/>
        <s v="Desplazamiento forzado y reasentamiento de poblaciones"/>
        <s v="Diagnóstico socio-antropológico de la situación de malaria en los paises del convenio andino"/>
        <s v="Diseño de una propuesta de capacitación para fomentar la participación de fuerza laboral local de la Guajira en la implementación de proyectos de energías renovables variables  USAID Scaling Up Renewable Energy (SURE)"/>
        <s v="Economías de subsistencias y desarrollo de la complejidad social en las comunidades formativas del norte de Colombia. Fase I"/>
        <s v="Entangling Indigenous Knowledges"/>
        <s v="Escuela de campo Mompox"/>
        <s v="Escuela de campo, Guainia:  Inundar e encauzar: Inundar la mirada, encauzar el hacer"/>
        <s v="Escuela de Campo, Guajira"/>
        <s v="Escuela de campo, Marmato, Caldas"/>
        <s v="Escuela de campo, Minca, Santa Marta"/>
        <s v="Escuela de campo: Sopó en contexto"/>
        <s v="Estado y necesidades de la investigación etnologica en colombia."/>
        <s v="Estrategias de mitigación de fenómenos de remosión en masa en terriorios volcanicos centradas en capacidades locales"/>
        <s v="Estudio de Momias "/>
        <s v="Estudios Alucinógenos indígenas"/>
        <s v="Estudios de Materialidades: comprensión de museos del poder"/>
        <s v="Estudios del cuerpo y biopolítica"/>
        <s v="Estudios sobre movilidad y experiencias de empleadas domésticas"/>
        <s v="Etnografía cuna Darien y Urabá"/>
        <s v="Etnohistoria Muisca y Tairona"/>
        <s v="Etnología y etnohistoria de la Amazonía"/>
        <s v="Evaluación del potencial arqueológico y desarrollo de planes de manejo arqueologico El burro, Capellanía, la Conejera"/>
        <s v="Evaluación del potencial arqueológico y posible impacto de actividades de exploración geológica del proyecto minero Quinchia, Risaralda"/>
        <s v="Evaluación del potencial de la hacienda El noviciado "/>
        <s v="Fauna Arqueológica del Caribe Colombiano"/>
        <s v="Flor de mayo: Centro de penamiento territorial campesino "/>
        <s v="Formación del sujeto moderno y contemporáneo "/>
        <s v="Fronteras y situaciones fronterizas en America Latina "/>
        <s v="Futuros energéticos"/>
        <s v="Genealogías de la Violencia y la Indigenidad en el Norte de Colombia"/>
        <s v="Guía básica para personas cuidadoras de pacientes con cáncer gástrico y esofagogástrico en casa"/>
        <s v="Guía bibliografica de interés para el antropología"/>
        <s v="Historia de la conquista "/>
        <s v="Historia lingüística y etnografía de las sociedades istmo colombiana"/>
        <s v="Indagando en la alimentación y las cocinas Malibués: Arqueología y Antropología de la alimentación en Tierrafirme "/>
        <s v="Indígenas y pensamiento criollo Colombia y Venezuela: Herederos del pasado"/>
        <s v="Investigación sobre apoyo social y voluntarios"/>
        <s v="Investigaciones sobre vivienda interés social"/>
        <s v="La arqueología del territorio chibcha"/>
        <s v="La fábula de los hilos rojos: El mundo de la vida en el volcan paramo doña juana"/>
        <s v="La Hicotea y sus usos desde tiempos prehispánicos: Zooarqueología aplicada, tradiciones alimentarias y conservación de especies en el Caribe colombiano"/>
        <s v="Laboratorio urbano "/>
        <s v="Las mujeres indigenas y el redimensionamiento de lo política en Colombia: Una etnografía experimental de lo femenino"/>
        <s v="Lenguas autóctonas en Colombia"/>
        <s v="Libro Desana"/>
        <s v="Maestría de antropología"/>
        <s v="Más allá de la forma y la función. Artefactos de hueso prehispánicos en Colombia"/>
        <s v="Movimientos sociales y construcción de lo común en Colombia hoy"/>
        <s v="Narcolombia"/>
        <s v="Neochamanismo en colombia"/>
        <s v="Neotropical and Caribbean acuatic Mammals: Perspectives from Archaeology and Conservation Biology"/>
        <s v="NextGenC: Jóvenes, Tecnología, Participación política en ciudades intermedias de Colombia"/>
        <s v="Observatorio del Patrimonio Cultural y Arqueológico"/>
        <s v="Persistencia de prácticas indígenas durante la colonia en el altiplano cundiboyacense"/>
        <s v="Plan de Buen Vivir de Las Brisas"/>
        <s v="Plan de Buen Vivir de Pureto"/>
        <s v="Plan de manejo arqueológico de Bogotá - IDPC"/>
        <s v="Plan nacional de rehabilitación"/>
        <s v="Política y religión"/>
        <s v="Portafolio ecología histórica y memoria social. Geosocioresiliencia ecosistemica  en territorios volcanicos habitados"/>
        <s v="Proyecto arqueológico San Agustín "/>
        <s v="Proyecto Buritaca 200 Ciudad Perdida"/>
        <s v="Proyecto de arqueología Valle de la plata"/>
        <s v="Red de Etnopsiquiatria: Estudios sociales y de la cultura"/>
        <s v="Regímenes de Intervención Económica y Conocimientos Expertos en Colombia"/>
        <s v="Revisitando el pensamiento político, cultural y religioso de Manuel Quintin lame: Una trigología "/>
        <s v="Revista Antipoda"/>
        <s v="Revista antropología y arqueología"/>
        <s v="Revista etnógrafo"/>
        <s v="Rickettsia como agentes etiologicas de entidades febriles "/>
        <s v="Seguridad alimentaria en El Guaviare"/>
        <s v="Semillero antropología del conocimiento sensible"/>
        <s v="Semillero Antropología del estado"/>
        <s v="Semillero de etnolingüística"/>
        <s v="Semillero Escrituras antropológicas "/>
        <s v="Semillero Estudios sobre militares"/>
        <s v="Semillero Etica y antropología"/>
        <s v="Semillero futuros energéticos"/>
        <s v="Semillero Materialidades, emociones y conflictos 1 y 2"/>
        <s v="Semillero Multimodal 1 y 2"/>
        <s v="Sostenibilidad culinaria"/>
        <s v="Unidades domésticas, áreas de actividad y el “Complejo Tesorito”: un estudio sobre la ocupación humana prehispánica en el territorio “Quimbaya”"/>
        <s v="Violentología"/>
        <s v="Zooarqueología aplicada y Adaptación humana en la Ciénaga del Convento, Departamento del Atlántico"/>
      </sharedItems>
    </cacheField>
    <cacheField name="categoria" numFmtId="0">
      <sharedItems count="7">
        <s v="Consultoría"/>
        <s v="Divulgación"/>
        <s v="Docencia/Formación"/>
        <s v="Investigación"/>
        <s v="Investigación "/>
        <s v="Investigación, Docencia"/>
        <s v="Investigación/Consultorías"/>
      </sharedItems>
    </cacheField>
    <cacheField name="año" numFmtId="0">
      <sharedItems containsBlank="1" containsMixedTypes="1" containsNumber="1" containsInteger="1" minValue="1966" maxValue="2024" count="41">
        <n v="1966"/>
        <n v="1980"/>
        <n v="1985"/>
        <n v="1987"/>
        <n v="1989"/>
        <n v="1991"/>
        <n v="1996"/>
        <n v="1997"/>
        <n v="1998"/>
        <n v="2000"/>
        <n v="2001"/>
        <n v="2002"/>
        <n v="2003"/>
        <n v="2004"/>
        <n v="2005"/>
        <n v="2006"/>
        <n v="2007"/>
        <n v="2008"/>
        <n v="2009"/>
        <n v="2010"/>
        <n v="2011"/>
        <n v="2012"/>
        <n v="2013"/>
        <n v="2014"/>
        <n v="2015"/>
        <n v="2016"/>
        <n v="2017"/>
        <n v="2018"/>
        <n v="2019"/>
        <n v="2020"/>
        <n v="2021"/>
        <n v="2022"/>
        <n v="2023"/>
        <n v="2024"/>
        <s v="2007 - 2010"/>
        <s v="2011 - 2014"/>
        <s v="2013 - 2014"/>
        <s v="2016 - 2020"/>
        <s v="2016, 2020, 2023"/>
        <s v="2023 - 2026"/>
        <m/>
      </sharedItems>
    </cacheField>
    <cacheField name="decada" numFmtId="0">
      <sharedItems containsBlank="1" containsMixedTypes="1" containsNumber="1" containsInteger="1" minValue="1960" maxValue="2020" count="18">
        <n v="1960"/>
        <n v="1980"/>
        <n v="1990"/>
        <n v="2000"/>
        <n v="2010"/>
        <n v="2020"/>
        <s v="1960, 1970"/>
        <s v="1970, 1980 "/>
        <s v="1980, 1990"/>
        <s v="1980, 1990, 2000"/>
        <s v="1980, 1990, 2000, 2010"/>
        <s v="1990, 2000, 2010, 2020"/>
        <s v="1990, 2010"/>
        <s v="2000, 2010"/>
        <s v="2000, 2010, 2020"/>
        <s v="2010, 2020"/>
        <s v="2018, 2020"/>
        <m/>
      </sharedItems>
    </cacheField>
    <cacheField name="actor_lider" numFmtId="0">
      <sharedItems containsBlank="1" count="36">
        <s v="Alhena Caicedo"/>
        <s v="Ana Maria Forero "/>
        <s v="Ana Maria Forero, Andrés Góngora"/>
        <s v="Ana Maria Ulloa"/>
        <s v="Carl Langebaek"/>
        <s v="Carlos Uribe"/>
        <s v="Carlos Uribe "/>
        <s v="Daniel Aguirre "/>
        <s v="Elena Uprimny "/>
        <s v="Elizabeth Ramos"/>
        <s v="Elizabeth Ramos, Luis Gonzalo Jaramillo"/>
        <s v="Estudiantes "/>
        <s v="Felipe Cárdenas"/>
        <s v="Friederike Fleischer"/>
        <s v="Friederike Fleischer, Maria Jose Alvarez"/>
        <s v="Gerardo Reichel Dolmatoff"/>
        <s v="Jon Landaburo"/>
        <s v="Jorge Morales "/>
        <s v="Juan Camilo Niño"/>
        <s v="Luis Gonzalo Jaramillo"/>
        <s v="Margarita Serje"/>
        <s v="Margarita Serje, Álvaro Soto"/>
        <s v="Monica Espinosa"/>
        <s v="Monika Therrien"/>
        <s v="Pablo Jaramillo "/>
        <s v="Pablo Jaramillo, Margarita Serje"/>
        <s v="Revistas uniandes "/>
        <s v="Roberto Pineda"/>
        <s v="Roberto Pineda "/>
        <s v="Roberto Suárez"/>
        <s v="Segundo Bernal"/>
        <s v="Sonia Archila "/>
        <s v="Sylvia Broadbendt"/>
        <s v="Xavier Andradre"/>
        <s v="Zandra Pedraza"/>
        <m/>
      </sharedItems>
    </cacheField>
    <cacheField name="rol" numFmtId="0">
      <sharedItems count="3">
        <s v="No aplica"/>
        <s v="Profesor activo"/>
        <s v="Profesor retirado"/>
      </sharedItems>
    </cacheField>
    <cacheField name="otros_participantes" numFmtId="0">
      <sharedItems containsBlank="1" count="76">
        <s v="120 Estudiantes pregrado, Ricardo Ferrer, Municipio de Sopó"/>
        <s v="17 Estudiantes de pregrado, Ricardo Ferrer, Elizabeth Ramos"/>
        <s v="250 estudiantes pregrado, "/>
        <s v="50 estudiantes pregrado, Universidad de Pittsburg"/>
        <s v="Alejandro Dever, Santiago Giraldo"/>
        <s v="Alicia Dussán de Reichel, Álvaro Soto, Joaquin Parra, Jorge Morales"/>
        <s v="Álvaro Soto, Maria Elvira, Stanley Long"/>
        <s v="Andrés Góngora, Museo Nacional, Estudiantes"/>
        <s v="Andrés Góngora, Museo Nacional, Fundación Getulio Vargas, Grupo conflicto social y violencia"/>
        <s v="Andrés Góngora, Museo Nacional, Grupo conflicto social y violencia, Departamento de filosofía Uniandes, Catalina González"/>
        <s v="Camilo Uscategui"/>
        <s v="Centro de la Orinoquía"/>
        <s v="CESO, Estudiantes"/>
        <s v="Ciencias sociales, Ciencias, Diseño, Ingenieria civil y ambiental, Estudiantes de pregrado y posgrado "/>
        <s v="Coautores"/>
        <s v="Colciencias"/>
        <s v="Conectate"/>
        <s v="Consejos comunitarios de las brisas"/>
        <s v="Consejos comunitarios de pureto"/>
        <s v="Egresados"/>
        <s v="Elizabeth Ramos, Julian Escobar, Heinz foundation, Universidad Nacional, ICANH"/>
        <s v="Emilio Piazini, Alejandro Dever, Iván Espinosa"/>
        <s v="Empresa de acueducto y alcantarillado de Bogotá "/>
        <s v="Empresas petroleraas Oxy, Agencia nacional de hidrocarburos, Ejercito, Pueblos indígenas de la orinoquía, Estudiante"/>
        <s v="Estudiante de pregrado"/>
        <s v="Estudiantes"/>
        <s v="Estudiantes de doctorado, Pregrado, Investigadores del instituto estudios regionales de U de Antioquia "/>
        <s v="Estudiantes de maestría"/>
        <s v="Estudiantes de posgrado, Adriana Hurtado, CIDER, Universidad de York, Toronto"/>
        <s v="Estudiantes de pregrado y posgrado"/>
        <s v="Estudiantes de pregrado y posgrado, Departamento de Lenguajes y Estudios Socioculturales"/>
        <s v="Estudiantes de pregrado y posgrado, Doctorado del CINDE, Departamento de Lenguajes y Estudios Socioculturales"/>
        <s v="Estudiantes de pregrado, Universidad de Caldas, FIAN"/>
        <s v="Estudiantes pregrado"/>
        <s v="Estudiantes pregrado, Asociaciones indígenas"/>
        <s v="Estudiantes pregrado, Posgrado"/>
        <s v="Estudiantes pregrado, Posgrado, Interdiciplinario"/>
        <s v="Estudiantes pregrado, Red de academicos norte global y latinoamerica, Comité del paro de buenaventura"/>
        <s v="Estudiantes Univesidad de los andes y Universidad de Caldas, Heinz"/>
        <s v="Estudiantes, Departamento sociología"/>
        <s v="Estudiantes, Facultad de ciencias sociales"/>
        <s v="Estudiantes, Indígenas embera y wounaan"/>
        <s v="Estudiantes, Profesores, Investigadores"/>
        <s v="FIAN, Estudiantes"/>
        <s v="Fundación Carolina"/>
        <s v="Gilberto Cadavid, Jorge Morales, Antonio Gomez, Leonor Herrera, Álvaro Sarasti"/>
        <s v="Global fund"/>
        <s v="ICANH"/>
        <s v="IDPC"/>
        <s v="IDRC, Colciencias"/>
        <s v="Instituto nacional de cancerología"/>
        <s v="Instituto nacional de salud"/>
        <s v="Internacional"/>
        <s v="Investigadores internacionales, Estudiantes pregrado y posgrado"/>
        <s v="Invitados"/>
        <s v="Jon Landaburo, Carlos Uribe"/>
        <s v="Jorge Morales, Laurie Cardona, "/>
        <s v="Laura Garzón"/>
        <s v="Lorrain Bolmer, Silvia Botero, Carl Lanageabek, ICAN, Estudiantes"/>
        <s v="Manuel Salge Ferro"/>
        <s v="Maria Jose Alvarez, Adriana Hurtado, Investigadores internacionales, Estudiantes pregrado y posgrado"/>
        <s v="Mauricio Obregon, Fabricio Cabrera"/>
        <s v="Michael Bressan, Alba Ávila, Gobernación Guajira, SENA, Empresas de energía, Comuniades Wuayú"/>
        <s v="Minera Quinchía SAS"/>
        <s v="Museo del oro"/>
        <s v="No aplica"/>
        <s v="OPS"/>
        <s v="Pablo Jaramillo, Alhena Caicedo, Laura Quintana, Carlos Manrique, Juan Ricardo Aparicio"/>
        <s v="Pauline Ochoa, Viviane Martinez, Juanita Melo"/>
        <s v="Redes internacionales, CALAS"/>
        <s v="Robert Drennan"/>
        <s v="Sebastian Alban"/>
        <s v="Sonia Archila, Katherin Bolaños"/>
        <s v="Universidad de Bergamo, Universidad de Colchester, Estudiantes"/>
        <s v="Universidad de los Andes"/>
        <m/>
      </sharedItems>
    </cacheField>
    <cacheField name="rama" numFmtId="0">
      <sharedItems containsBlank="1" count="21">
        <s v="Antropología Biológica"/>
        <s v="Antropología lingüística"/>
        <s v="Antropología social, Etnología, Arqueología, Antropología Biológica, Antropología lingüística"/>
        <s v="Antropología sociocultural"/>
        <s v="Antropología sociocultural, Antropología lingüística"/>
        <s v="Antropología sociocultural, Antropología lingüística, Arqueología"/>
        <s v="Antropología sociocultural, Arqueología"/>
        <s v="Antropología sociocultural, Ingenieria Eléctrica "/>
        <s v="Arqueología"/>
        <s v="Arqueología "/>
        <s v="Arqueología, Antropología Biológica"/>
        <s v="Arqueología, Antropología sociocultural"/>
        <s v="Arqueología, Ecología, Antropología social"/>
        <s v="Arqueología, Historia, Antropología sociocultural, Museología, Ecología "/>
        <s v="Estudios urbanos"/>
        <s v="Etnohistoria"/>
        <s v="Etnología"/>
        <s v="Historia"/>
        <s v="Historia, Multdisciplinar, Etnografía"/>
        <s v="Patrimonio cultural"/>
        <m/>
      </sharedItems>
    </cacheField>
    <cacheField name="temas" numFmtId="0">
      <sharedItems containsBlank="1" count="52">
        <s v="Antropología de género"/>
        <s v="Antropología de la vida"/>
        <s v="Antropología de la vida, Antropología ambiental "/>
        <s v="Antropología de la vida, Antropología económica"/>
        <s v="Antropología de los afectos"/>
        <s v="Antropología del futuro, Antropología de la frontera"/>
        <s v="Antropología del paisaje, Ecología política"/>
        <s v="Antropología económica"/>
        <s v="Antropología económica "/>
        <s v="Antropología económica,&#9;Antropología política y del estado "/>
        <s v="Antropología económica, Antropología del paisaje"/>
        <s v="Antropología económica, Antropología política y del estado"/>
        <s v="Antropología histórica"/>
        <s v="Antropología histórica, Antropología del cuerpo"/>
        <s v="Antropología histórica, Estudios culturales"/>
        <s v="Antropología Médica"/>
        <s v="Antropología médica, Antropología de la vida"/>
        <s v="Antropología política y del estado"/>
        <s v="Antropología política y del estado "/>
        <s v="Antropología política y del estado, Antropología económica, Ecología política"/>
        <s v="Antropología sensorial "/>
        <s v="Antropología urbana"/>
        <s v="Antropología y arqueología de la alimentación"/>
        <s v="Antropología y arqueología de la alimentación "/>
        <s v="Antropología y arqueología de la alimentación , Zooarqueología"/>
        <s v="Antropología y arqueología de la alimentación,  Zooarqueología, Arqueobotánica"/>
        <s v="Antropología y arqueología de la alimentación, Antropología política y del estado"/>
        <s v="Antropología y arqueología de la alimentación, Zooarqueología"/>
        <s v="Arqueología"/>
        <s v="Arqueología "/>
        <s v="Arqueología ambiental"/>
        <s v="Arqueología histórica"/>
        <s v="Arqueología preventiva"/>
        <s v="Arqueología pública y educación"/>
        <s v="Arqueología regional"/>
        <s v="Arqueología subacuática"/>
        <s v="Estudios de materialidades, Museografía"/>
        <s v="Etnografía"/>
        <s v="Etnohistoria"/>
        <s v="Etnolinguistica"/>
        <s v="Etnolingüística"/>
        <s v="Etnología"/>
        <s v="Etnología "/>
        <s v="Etnopsiquiatría"/>
        <s v="Historia de la antropología"/>
        <s v="Historia de la conquista"/>
        <s v="Patrimonio Cultural"/>
        <s v="Transversal"/>
        <s v="Zooarqueología"/>
        <s v="Zooarqueología, Arqueobotánica"/>
        <s v="Zooarqueología, Biología de la conservación"/>
        <m/>
      </sharedItems>
    </cacheField>
    <cacheField name="objeto_analisis" numFmtId="0">
      <sharedItems containsBlank="1" count="100">
        <s v="Adaptación humana, Hicotea"/>
        <s v="Agencia, Objetos, Museos, Ensamblajes, Curadurías, Materialidades"/>
        <s v="Alianzas, Disciplina, Arte, Diseño gráfico"/>
        <s v="Alimentación"/>
        <s v="Alimentación, Identidad"/>
        <s v="Análisis espacial, Distribución poblacional y demografía regional"/>
        <s v="Análisis espacial, La Vorágine, Nueva era imperial"/>
        <s v="Antropología histórica, etnología, Amazonía, Indígenas"/>
        <s v="Apoyo social, Bienestar, Ciudad, Voluntarios, China"/>
        <s v="Apropiación patrimonio arqueológico, comunidades educativas"/>
        <s v="Área Social, Colaboración interinstitucional"/>
        <s v="Aroma, Cafés especiales, Industria/Campo, Habilidades sensoriales"/>
        <s v="Arqueología, Patrimonio alimentario, Patrimonio natural, Turismo"/>
        <s v="Artefacto de hueso, Procesos socioculturales prehispánicos, Museo del Oro, Estudios de tecnología"/>
        <s v="Bibliografía"/>
        <s v="Cambio social"/>
        <s v="Cambio social "/>
        <s v="Cambio social, Muiscas"/>
        <s v="Cambio social, Nasa"/>
        <s v="Cambio social, Taironas"/>
        <s v="Campesinos, Sistema agroalimentarios, Resiliencia, Resistencia, Volcan-Páramo doña juana, Etnografía multiespecie"/>
        <s v="Capitalismo, Estudios globales"/>
        <s v="Cocina prehispánica, Cocina, Procesos socioculturales prehispánicos"/>
        <s v="Colecciones de referencia, Fauna"/>
        <s v="Conquista, Indígenas, Colonia"/>
        <s v="Consulta previa, Cotidianidad, Centros educativos, Políticas públicas"/>
        <s v="Cuidado, Movilidad, Trabajo, Desigualdad, Género"/>
        <s v="Cunas, indígenas"/>
        <s v="Dengue, Imaginario social, Salud, Enfermedad, Promoción de la salud y prevención de la enfermedad"/>
        <s v="Desigualdad urbana, Políticas públicas, Género, Cuidado "/>
        <s v="Diagnóstico potencial arqueológico "/>
        <s v="Diagnóstico potencial arqueológico, Humedal"/>
        <s v="Diagnóstico potencial arqueológico, Minería"/>
        <s v="Diagnóstico Potencial arqueológico, Normativas"/>
        <s v="Distribución, Economía, Vivienda, Campesinos"/>
        <s v="Energía, Infraestructuras"/>
        <s v="Energías renovables, Mercado laboral"/>
        <s v="Energías renovables, Mercados de carbono"/>
        <s v="Entornos vitales, Amapola, Toxicidad, Patrimonio arqueologico, Patrimonio natural, Patrimonio cultural"/>
        <s v="Estética, Política, Escritura"/>
        <s v="Etnografía, Estado"/>
        <s v="Etnología, Desana "/>
        <s v="Ette, Esquemas ontológicos , Concepciones del entorno, Indígenas"/>
        <s v="Fauna silvestre, Alimentación"/>
        <s v="Fauna silvestre, Cocina tradicional, Alimentación"/>
        <s v="Fenómenos terapéuticos, Enfermedad, Categorías clínicas"/>
        <s v="Género, Comunidad Siapana, Comunidad Macú, Comuidades Wayuu"/>
        <s v="Indígenas"/>
        <s v="Indígenas, Archivos indígenas, Memoria indígena, Ecologías indígenas, Reinvidicaciones"/>
        <s v="Indígenas, Colonia, Documentos históricos, Asentamientos"/>
        <s v="Infancia, Educación, Antropología pedagógica, Pensamiento latinoamericano, Estudios de las emociones"/>
        <s v="Infancia, Educación, Antropología pedagógica, Pensamiento latinoamericano, Estudios de las emociones, Uso social del conocimiento, Estudios sobre mujeres"/>
        <s v="Lengua, Indígenas"/>
        <s v="Malaria, Zona de frontera, Imaginario social, Enfermedad, Salud"/>
        <s v="Mamíferos acuáticos"/>
        <s v="Manuel Quintin Lame"/>
        <s v="Militares"/>
        <s v="Militares, Tradición, Materialidades, Afectos"/>
        <s v="Minería"/>
        <s v="Mínería, Ríos, Experticia"/>
        <s v="Movimientos sociales, Métodos colaborativos"/>
        <s v="Muiscas, Asentamiento, Indígenas"/>
        <s v="Mujeres indígenas, Política, Etnografía experimental, Identidad, Indígenas"/>
        <s v="Narcoestéticas, Ciudad"/>
        <s v="Narrativas, Militares,  Eventos emocionales, Comunidades emocionales "/>
        <s v="Neochamanismos, Yage, Psicoactivos, Medicina tradicional"/>
        <s v="No aplica"/>
        <s v="Noción de lo humano, Humanidad, Animalidad, Vegetalidad, Esquemas ontológicos "/>
        <s v="Objetos,  Afectos"/>
        <s v="Ordenes religiosas,  Calidad de vida, Colonia, Documentos históricos "/>
        <s v="Organización social, Indígenas, Muiscas"/>
        <s v="Osteología, Tortugas"/>
        <s v="Paisaje, Sedentarismo, Inicio de cultivos, prácticas funerarias"/>
        <s v="Patrimonio cultural"/>
        <s v="Planes de vida, Planeación, Políticas públicas"/>
        <s v="Planes de vida, Planes propios de estrategia frente al turismo, Políticas públicas"/>
        <s v="Poblamiento, Indígenas"/>
        <s v="Políticas públicas, Best practices, Diálogo Sur global/Norte global, Ciudad"/>
        <s v="Problemas éticos, Trabajo de campo, Escritura etnográfica"/>
        <s v="Procesos socioculturales prehispánicos, Economías de subsistencia"/>
        <s v="Química, Aroma, Habilidades sensoriales, Ciencia/Industria, Industria/campo, Experticia"/>
        <s v="Religiosidad, Espiritualidad, Paz, Movimientos sociales"/>
        <s v="Resiliencia, Gestión y mitigación de riesgo, Volcán, Páramo, Saberes locales"/>
        <s v="Restaurantes, Sostenibilidad, Gusto, Alimentación"/>
        <s v="Rickettsia, Imaginario social, Salud, Enfermedad, Promoción de la salud y prevención de la enfermedad"/>
        <s v="Salud pública intercultural, Pueblo awa"/>
        <s v="Salud, Mediación cultural, Cuidado, Cancer"/>
        <s v="San Agustin"/>
        <s v="Seguridad alimentaria, Política pública, Gastronomía, Imaginario social"/>
        <s v="Tecnología, Políticas públicas, Jóvenes, Participación, Diálogo Sur global/Norte global, Ciudad"/>
        <s v="Transversal "/>
        <s v="Turismo, Alimentación, Patrimonio cultural"/>
        <s v="Uso social del conocimiento, Estudios sobre mujeres"/>
        <s v="Vestigios tairona, Indígenas, kogui Colonización, Marimberos, Militares"/>
        <s v="Violencia, Indígenas"/>
        <s v="Visión del indígena, indígenas"/>
        <s v="Vivienda"/>
        <s v="Vivienda, Convivencia, Desigualdad, Periferización, Análisis espacial"/>
        <s v="Yacimientos subacuáticos, Cartagena colonial"/>
        <m/>
      </sharedItems>
    </cacheField>
    <cacheField name="pais" numFmtId="0">
      <sharedItems count="6">
        <s v="Bolivia, Colombia, Ecuador, Perú"/>
        <s v="China"/>
        <s v="Colombia"/>
        <s v="Colombia, Venezuela"/>
        <s v="Honduras, Colombia"/>
        <s v="No aplica"/>
      </sharedItems>
    </cacheField>
    <cacheField name="region" numFmtId="0">
      <sharedItems containsBlank="1" count="16">
        <s v="Amazonía"/>
        <s v="Andina"/>
        <s v="Andina, Caribe"/>
        <s v="Andina, Pacífico, Amazonía"/>
        <s v="Andina, Pacífico, Orinoquía"/>
        <s v="Atlantico, Orinoquía, Andina"/>
        <s v="Caribe"/>
        <s v="Caribe, Amazonía, Andina"/>
        <s v="Llanuras ariguaní, llanuras de caribe, Sierra nevada de santa Marta, Andes orientales, Serranía del perijá"/>
        <s v="No aplica"/>
        <s v="Orinoquía"/>
        <s v="Pacifico"/>
        <s v="Pacifico, Amazonas, Atlantico"/>
        <s v="Pacifico, Andina"/>
        <s v="Región istmocolombiana "/>
        <m/>
      </sharedItems>
    </cacheField>
    <cacheField name="departamento" numFmtId="0">
      <sharedItems containsBlank="1" count="38">
        <s v="Amazonía"/>
        <s v="Antioquia "/>
        <s v="Atlantico"/>
        <s v="Bogotá, Buenaventura, Chocó, Amazonas"/>
        <s v="Bolivar"/>
        <s v="Boyacá"/>
        <s v="Boyacá, Cundinamarca"/>
        <s v="Caldas"/>
        <s v="Caldas "/>
        <s v="Caldas, Quindío, Risaralda, Antioquia"/>
        <s v="Casanare, Boyacá, Sucre, Santander, Cundinamarca"/>
        <s v="Cauca"/>
        <s v="Cauca, Antioquia "/>
        <s v="Cauca, Nariño, Putumayo, Cesar"/>
        <s v="Cauca, Tolima"/>
        <s v="Cesar"/>
        <s v="Cesar, Guajira"/>
        <s v="Chocó"/>
        <s v="Chocó, Antioquia "/>
        <s v="Cordoba"/>
        <s v="Cundinamarca"/>
        <s v="Cundinamarca, Antioquia, Atlantico"/>
        <s v="Cundinamarca, Santander"/>
        <s v="Guainia"/>
        <s v="Guajira"/>
        <s v="Guajira, Meta, Antioquia"/>
        <s v="Guaviare"/>
        <s v="Huila"/>
        <s v="Magdalena"/>
        <s v="Magdalena "/>
        <s v="Nariño"/>
        <s v="No aplica"/>
        <s v="No aplica "/>
        <s v="Putumayo, Caquetá, Bogotá, Nariño"/>
        <s v="Risaralda"/>
        <s v="Sierra Nevada de Santa Marta "/>
        <s v="Vichada"/>
        <m/>
      </sharedItems>
    </cacheField>
    <cacheField name="municipio" numFmtId="0">
      <sharedItems containsBlank="1" count="50">
        <s v="Bogotá"/>
        <s v="Bogotá "/>
        <s v="Bogotá, Bucaramanga"/>
        <s v="Bogotá, Internacional"/>
        <s v="Bogotá, Medellín, Barranquilla"/>
        <s v="Cartagena"/>
        <s v="Cartagena "/>
        <s v="CIudad perdida"/>
        <s v="Colombia, Mexico, Ecuador"/>
        <s v="Cota"/>
        <s v="Funza"/>
        <s v="Fúquene, Susa, Simijaca"/>
        <s v="Girardot"/>
        <s v="Guangzhou, Shanghai"/>
        <s v="Inzá"/>
        <s v="Manizales"/>
        <s v="Marmato "/>
        <s v="Minca "/>
        <s v="Mompox"/>
        <s v="Montería"/>
        <s v="Nemocón"/>
        <s v="No aplica"/>
        <s v="Ortega, Natagaima, Coyaima, Popayán, Piendamo, Cajibio, Tambo"/>
        <s v="Pitalito"/>
        <s v="Puerto Rondón, Quipile, Taimito, Guane"/>
        <s v="Quibdo"/>
        <s v="Quinchía"/>
        <s v="Ricaute"/>
        <s v="Río Inirida, Río atabapo"/>
        <s v="Sabanagrande"/>
        <s v="San Agustín"/>
        <s v="San Juan del Cesar, Valledupar, Barrancas, El paso"/>
        <s v="Sierra nevada de Santa Marta"/>
        <s v="Silvia, Valledupar, Mocoa, Pasto"/>
        <s v="Sopó"/>
        <s v="Suárez"/>
        <s v="Tablon de Gomez"/>
        <s v="Tablón de Gómez"/>
        <s v="Tablón de Gómez, La Cruz"/>
        <s v="Tierrafirme, Mompox"/>
        <s v="Tolemaida, Nilo"/>
        <s v="Tubará"/>
        <s v="Turbo"/>
        <s v="Uribia, Maicao, Fonseca"/>
        <s v="Uribia, Medellín, Washington"/>
        <s v="Valle de aburrá"/>
        <s v="Valledupar"/>
        <s v="Villa de leiva, Boyacá"/>
        <s v="Villeta"/>
        <m/>
      </sharedItems>
    </cacheField>
    <cacheField name="Estatus de recoleccion de información" numFmtId="0">
      <sharedItems count="10">
        <s v="Completo"/>
        <s v="Completo "/>
        <s v="En espera de información por parte del profesor"/>
        <s v="En espera por información del profesor"/>
        <s v="Falta completar descripción"/>
        <s v="Falta descripción"/>
        <s v="Pendiente fotografías "/>
        <s v="Pendiente links de divulgación"/>
        <s v="Pendiente links de divulgación, imagen de portada"/>
        <s v="Realización autónoma"/>
      </sharedItems>
    </cacheField>
    <cacheField name="Texto" numFmtId="0">
      <sharedItems containsBlank="1" count="5" longText="1">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10;&#10;  &#10;&#10;## Publicaciones:&#10;&#10;Plan de buen vivir de Las Brisas, Alhena Caicedo"/>
        <s v="En este proyecto se propone un interesante avance teórico al articular diversas escalas de análisis local y regional, nacional y trasnacional. Parte de una etnografía multisituada y una fina lectura sociológica y política de las interacciones entre instituciones y representaciones sociales y culturales de la alteridad. La original propuesta teórica consiste en leer la reconfiguración de los chamanismos desde procesos de etnización y de patrimonialización, y reconstruye hábilmente el espacio ideológico nacional y los efectos más recientes del multiculturalismo por medio de las representaciones de la alteridad.&#10;&#10;  &#10;&#10;## Publicaciones:&#10;&#10;La alteridad radical que cura. Neochamanismos yajeceros en Colombia"/>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10;&#10;  &#10;&#10;## Publicaciones:&#10;&#10;Plan de buen vivir de Pureto, Alhena Caicedo Sárez, Cauca Consejo Comunitario de Pureto"/>
        <m/>
      </sharedItems>
    </cacheField>
    <cacheField name="enlace_url" numFmtId="0">
      <sharedItems containsBlank="1" count="3">
        <s v="https://cienciassociales.uniandes.edu.co/antropologia/eventos/antropologia-hoy-religiosidad-y-politica/"/>
        <s v="No aplica"/>
        <m/>
      </sharedItems>
    </cacheField>
    <cacheField name="Portada" numFmtId="0">
      <sharedItems containsBlank="1" count="4">
        <s v="No aplica"/>
        <s v="PlanDeBuenVivirLasBrisasPortada"/>
        <s v="PlanDeBuenVivirPuretoPortada"/>
        <m/>
      </sharedItems>
    </cacheField>
    <cacheField name="fotos" numFmtId="0">
      <sharedItems containsBlank="1" count="5">
        <s v="EscuelaDeCampoGuainia_1, EscuelaDeCampoGuainia_2, EscuelaDeCampoGuainia_3"/>
        <s v="No aplica"/>
        <s v="PlanDeBuenVivirLasBrisas_1, PlanDeBuenVivirLasBrisas_2, PlanDeBuenVivirLasBrisas_3, PlanDeBuenVivirLasBrisas_4, PlanDeBuenVivirLasBrisas_5"/>
        <s v="PlanDeBuenVivirPureto_1, PlanDeBuenVivirPureto_2, PlanDeBuenVivirPureto_3, PlanDeBuenVivirPureto_4, PlanDeBuenVivirPureto_5"/>
        <m/>
      </sharedItems>
    </cacheField>
    <cacheField name="videos" numFmtId="0">
      <sharedItems containsBlank="1" count="3">
        <s v="https://www.youtube.com/watch?v=HF7RnWgf1Zg"/>
        <s v="No aplica"/>
        <m/>
      </sharedItems>
    </cacheField>
    <cacheField name="documentos" numFmtId="0">
      <sharedItems containsBlank="1" count="2">
        <s v="No aplica"/>
        <m/>
      </sharedItems>
    </cacheField>
  </cacheFields>
</pivotCacheDefinition>
</file>

<file path=xl/pivotCache/pivotCacheRecords1.xml><?xml version="1.0" encoding="utf-8"?>
<pivotCacheRecords xmlns="http://schemas.openxmlformats.org/spreadsheetml/2006/main" xmlns:r="http://schemas.openxmlformats.org/officeDocument/2006/relationships" count="119">
  <r>
    <x v="41"/>
    <x v="2"/>
    <x v="26"/>
    <x v="4"/>
    <x v="0"/>
    <x v="1"/>
    <x v="34"/>
    <x v="3"/>
    <x v="3"/>
    <x v="75"/>
    <x v="2"/>
    <x v="11"/>
    <x v="23"/>
    <x v="28"/>
    <x v="5"/>
    <x v="4"/>
    <x v="1"/>
    <x v="0"/>
    <x v="0"/>
    <x v="1"/>
    <x v="0"/>
  </r>
  <r>
    <x v="84"/>
    <x v="3"/>
    <x v="24"/>
    <x v="4"/>
    <x v="0"/>
    <x v="1"/>
    <x v="65"/>
    <x v="3"/>
    <x v="16"/>
    <x v="65"/>
    <x v="2"/>
    <x v="4"/>
    <x v="33"/>
    <x v="21"/>
    <x v="6"/>
    <x v="1"/>
    <x v="1"/>
    <x v="0"/>
    <x v="1"/>
    <x v="1"/>
    <x v="0"/>
  </r>
  <r>
    <x v="90"/>
    <x v="3"/>
    <x v="27"/>
    <x v="4"/>
    <x v="0"/>
    <x v="1"/>
    <x v="18"/>
    <x v="3"/>
    <x v="3"/>
    <x v="74"/>
    <x v="2"/>
    <x v="11"/>
    <x v="11"/>
    <x v="35"/>
    <x v="1"/>
    <x v="3"/>
    <x v="1"/>
    <x v="2"/>
    <x v="3"/>
    <x v="1"/>
    <x v="0"/>
  </r>
  <r>
    <x v="89"/>
    <x v="3"/>
    <x v="27"/>
    <x v="4"/>
    <x v="0"/>
    <x v="1"/>
    <x v="17"/>
    <x v="3"/>
    <x v="3"/>
    <x v="74"/>
    <x v="2"/>
    <x v="11"/>
    <x v="11"/>
    <x v="35"/>
    <x v="1"/>
    <x v="0"/>
    <x v="1"/>
    <x v="1"/>
    <x v="2"/>
    <x v="1"/>
    <x v="0"/>
  </r>
  <r>
    <x v="93"/>
    <x v="3"/>
    <x v="28"/>
    <x v="15"/>
    <x v="0"/>
    <x v="1"/>
    <x v="37"/>
    <x v="3"/>
    <x v="18"/>
    <x v="81"/>
    <x v="2"/>
    <x v="3"/>
    <x v="3"/>
    <x v="21"/>
    <x v="6"/>
    <x v="2"/>
    <x v="0"/>
    <x v="0"/>
    <x v="1"/>
    <x v="0"/>
    <x v="0"/>
  </r>
  <r>
    <x v="111"/>
    <x v="2"/>
    <x v="24"/>
    <x v="4"/>
    <x v="1"/>
    <x v="1"/>
    <x v="25"/>
    <x v="3"/>
    <x v="47"/>
    <x v="78"/>
    <x v="5"/>
    <x v="9"/>
    <x v="31"/>
    <x v="21"/>
    <x v="2"/>
    <x v="4"/>
    <x v="2"/>
    <x v="3"/>
    <x v="4"/>
    <x v="2"/>
    <x v="1"/>
  </r>
  <r>
    <x v="107"/>
    <x v="2"/>
    <x v="25"/>
    <x v="4"/>
    <x v="1"/>
    <x v="1"/>
    <x v="25"/>
    <x v="3"/>
    <x v="18"/>
    <x v="40"/>
    <x v="5"/>
    <x v="9"/>
    <x v="31"/>
    <x v="21"/>
    <x v="2"/>
    <x v="4"/>
    <x v="2"/>
    <x v="3"/>
    <x v="4"/>
    <x v="2"/>
    <x v="1"/>
  </r>
  <r>
    <x v="110"/>
    <x v="2"/>
    <x v="26"/>
    <x v="4"/>
    <x v="1"/>
    <x v="1"/>
    <x v="25"/>
    <x v="3"/>
    <x v="18"/>
    <x v="56"/>
    <x v="5"/>
    <x v="9"/>
    <x v="31"/>
    <x v="21"/>
    <x v="2"/>
    <x v="4"/>
    <x v="2"/>
    <x v="3"/>
    <x v="4"/>
    <x v="2"/>
    <x v="1"/>
  </r>
  <r>
    <x v="113"/>
    <x v="2"/>
    <x v="29"/>
    <x v="5"/>
    <x v="1"/>
    <x v="1"/>
    <x v="7"/>
    <x v="3"/>
    <x v="4"/>
    <x v="68"/>
    <x v="5"/>
    <x v="9"/>
    <x v="31"/>
    <x v="21"/>
    <x v="0"/>
    <x v="4"/>
    <x v="2"/>
    <x v="3"/>
    <x v="4"/>
    <x v="2"/>
    <x v="1"/>
  </r>
  <r>
    <x v="114"/>
    <x v="2"/>
    <x v="30"/>
    <x v="5"/>
    <x v="1"/>
    <x v="1"/>
    <x v="7"/>
    <x v="3"/>
    <x v="47"/>
    <x v="2"/>
    <x v="5"/>
    <x v="9"/>
    <x v="31"/>
    <x v="21"/>
    <x v="2"/>
    <x v="4"/>
    <x v="2"/>
    <x v="3"/>
    <x v="4"/>
    <x v="2"/>
    <x v="1"/>
  </r>
  <r>
    <x v="109"/>
    <x v="2"/>
    <x v="32"/>
    <x v="5"/>
    <x v="1"/>
    <x v="1"/>
    <x v="25"/>
    <x v="3"/>
    <x v="47"/>
    <x v="39"/>
    <x v="5"/>
    <x v="9"/>
    <x v="31"/>
    <x v="21"/>
    <x v="2"/>
    <x v="4"/>
    <x v="2"/>
    <x v="3"/>
    <x v="4"/>
    <x v="2"/>
    <x v="1"/>
  </r>
  <r>
    <x v="4"/>
    <x v="3"/>
    <x v="6"/>
    <x v="11"/>
    <x v="1"/>
    <x v="1"/>
    <x v="8"/>
    <x v="3"/>
    <x v="18"/>
    <x v="57"/>
    <x v="2"/>
    <x v="1"/>
    <x v="20"/>
    <x v="40"/>
    <x v="7"/>
    <x v="4"/>
    <x v="2"/>
    <x v="3"/>
    <x v="4"/>
    <x v="2"/>
    <x v="1"/>
  </r>
  <r>
    <x v="3"/>
    <x v="3"/>
    <x v="27"/>
    <x v="15"/>
    <x v="1"/>
    <x v="1"/>
    <x v="9"/>
    <x v="3"/>
    <x v="4"/>
    <x v="64"/>
    <x v="2"/>
    <x v="1"/>
    <x v="20"/>
    <x v="40"/>
    <x v="8"/>
    <x v="4"/>
    <x v="2"/>
    <x v="3"/>
    <x v="4"/>
    <x v="2"/>
    <x v="1"/>
  </r>
  <r>
    <x v="50"/>
    <x v="3"/>
    <x v="30"/>
    <x v="5"/>
    <x v="2"/>
    <x v="1"/>
    <x v="9"/>
    <x v="3"/>
    <x v="36"/>
    <x v="1"/>
    <x v="2"/>
    <x v="1"/>
    <x v="20"/>
    <x v="0"/>
    <x v="8"/>
    <x v="4"/>
    <x v="2"/>
    <x v="3"/>
    <x v="4"/>
    <x v="2"/>
    <x v="1"/>
  </r>
  <r>
    <x v="106"/>
    <x v="2"/>
    <x v="32"/>
    <x v="5"/>
    <x v="3"/>
    <x v="1"/>
    <x v="33"/>
    <x v="3"/>
    <x v="23"/>
    <x v="11"/>
    <x v="2"/>
    <x v="1"/>
    <x v="27"/>
    <x v="23"/>
    <x v="0"/>
    <x v="4"/>
    <x v="2"/>
    <x v="3"/>
    <x v="4"/>
    <x v="2"/>
    <x v="1"/>
  </r>
  <r>
    <x v="115"/>
    <x v="3"/>
    <x v="31"/>
    <x v="5"/>
    <x v="3"/>
    <x v="1"/>
    <x v="57"/>
    <x v="3"/>
    <x v="23"/>
    <x v="83"/>
    <x v="2"/>
    <x v="1"/>
    <x v="20"/>
    <x v="1"/>
    <x v="0"/>
    <x v="4"/>
    <x v="2"/>
    <x v="3"/>
    <x v="4"/>
    <x v="2"/>
    <x v="1"/>
  </r>
  <r>
    <x v="33"/>
    <x v="3"/>
    <x v="32"/>
    <x v="5"/>
    <x v="3"/>
    <x v="1"/>
    <x v="71"/>
    <x v="3"/>
    <x v="20"/>
    <x v="80"/>
    <x v="2"/>
    <x v="1"/>
    <x v="22"/>
    <x v="2"/>
    <x v="0"/>
    <x v="4"/>
    <x v="2"/>
    <x v="3"/>
    <x v="4"/>
    <x v="2"/>
    <x v="1"/>
  </r>
  <r>
    <x v="2"/>
    <x v="1"/>
    <x v="9"/>
    <x v="3"/>
    <x v="4"/>
    <x v="1"/>
    <x v="65"/>
    <x v="9"/>
    <x v="29"/>
    <x v="16"/>
    <x v="2"/>
    <x v="9"/>
    <x v="31"/>
    <x v="21"/>
    <x v="2"/>
    <x v="4"/>
    <x v="2"/>
    <x v="3"/>
    <x v="4"/>
    <x v="2"/>
    <x v="1"/>
  </r>
  <r>
    <x v="67"/>
    <x v="1"/>
    <x v="31"/>
    <x v="5"/>
    <x v="4"/>
    <x v="1"/>
    <x v="65"/>
    <x v="17"/>
    <x v="45"/>
    <x v="24"/>
    <x v="3"/>
    <x v="9"/>
    <x v="31"/>
    <x v="21"/>
    <x v="2"/>
    <x v="4"/>
    <x v="2"/>
    <x v="3"/>
    <x v="4"/>
    <x v="2"/>
    <x v="1"/>
  </r>
  <r>
    <x v="54"/>
    <x v="3"/>
    <x v="3"/>
    <x v="10"/>
    <x v="4"/>
    <x v="1"/>
    <x v="10"/>
    <x v="15"/>
    <x v="38"/>
    <x v="70"/>
    <x v="2"/>
    <x v="1"/>
    <x v="6"/>
    <x v="21"/>
    <x v="2"/>
    <x v="4"/>
    <x v="2"/>
    <x v="3"/>
    <x v="4"/>
    <x v="2"/>
    <x v="1"/>
  </r>
  <r>
    <x v="11"/>
    <x v="3"/>
    <x v="4"/>
    <x v="8"/>
    <x v="4"/>
    <x v="1"/>
    <x v="3"/>
    <x v="9"/>
    <x v="34"/>
    <x v="17"/>
    <x v="2"/>
    <x v="1"/>
    <x v="20"/>
    <x v="11"/>
    <x v="2"/>
    <x v="4"/>
    <x v="2"/>
    <x v="3"/>
    <x v="4"/>
    <x v="2"/>
    <x v="1"/>
  </r>
  <r>
    <x v="70"/>
    <x v="3"/>
    <x v="7"/>
    <x v="2"/>
    <x v="4"/>
    <x v="1"/>
    <x v="44"/>
    <x v="3"/>
    <x v="44"/>
    <x v="95"/>
    <x v="3"/>
    <x v="9"/>
    <x v="31"/>
    <x v="21"/>
    <x v="2"/>
    <x v="4"/>
    <x v="2"/>
    <x v="3"/>
    <x v="4"/>
    <x v="2"/>
    <x v="1"/>
  </r>
  <r>
    <x v="10"/>
    <x v="3"/>
    <x v="10"/>
    <x v="3"/>
    <x v="4"/>
    <x v="1"/>
    <x v="65"/>
    <x v="9"/>
    <x v="34"/>
    <x v="17"/>
    <x v="2"/>
    <x v="1"/>
    <x v="5"/>
    <x v="47"/>
    <x v="2"/>
    <x v="4"/>
    <x v="2"/>
    <x v="3"/>
    <x v="4"/>
    <x v="2"/>
    <x v="1"/>
  </r>
  <r>
    <x v="15"/>
    <x v="3"/>
    <x v="11"/>
    <x v="3"/>
    <x v="4"/>
    <x v="1"/>
    <x v="21"/>
    <x v="9"/>
    <x v="34"/>
    <x v="15"/>
    <x v="2"/>
    <x v="1"/>
    <x v="1"/>
    <x v="45"/>
    <x v="2"/>
    <x v="4"/>
    <x v="2"/>
    <x v="3"/>
    <x v="4"/>
    <x v="2"/>
    <x v="1"/>
  </r>
  <r>
    <x v="13"/>
    <x v="3"/>
    <x v="11"/>
    <x v="13"/>
    <x v="4"/>
    <x v="1"/>
    <x v="2"/>
    <x v="9"/>
    <x v="34"/>
    <x v="18"/>
    <x v="2"/>
    <x v="11"/>
    <x v="11"/>
    <x v="14"/>
    <x v="2"/>
    <x v="4"/>
    <x v="2"/>
    <x v="3"/>
    <x v="4"/>
    <x v="2"/>
    <x v="1"/>
  </r>
  <r>
    <x v="12"/>
    <x v="3"/>
    <x v="12"/>
    <x v="3"/>
    <x v="4"/>
    <x v="1"/>
    <x v="4"/>
    <x v="9"/>
    <x v="34"/>
    <x v="19"/>
    <x v="2"/>
    <x v="6"/>
    <x v="29"/>
    <x v="32"/>
    <x v="2"/>
    <x v="4"/>
    <x v="2"/>
    <x v="3"/>
    <x v="4"/>
    <x v="2"/>
    <x v="1"/>
  </r>
  <r>
    <x v="98"/>
    <x v="2"/>
    <x v="40"/>
    <x v="3"/>
    <x v="6"/>
    <x v="2"/>
    <x v="42"/>
    <x v="16"/>
    <x v="43"/>
    <x v="45"/>
    <x v="2"/>
    <x v="9"/>
    <x v="31"/>
    <x v="21"/>
    <x v="0"/>
    <x v="4"/>
    <x v="2"/>
    <x v="3"/>
    <x v="4"/>
    <x v="2"/>
    <x v="1"/>
  </r>
  <r>
    <x v="108"/>
    <x v="2"/>
    <x v="23"/>
    <x v="15"/>
    <x v="7"/>
    <x v="2"/>
    <x v="41"/>
    <x v="1"/>
    <x v="40"/>
    <x v="52"/>
    <x v="2"/>
    <x v="13"/>
    <x v="18"/>
    <x v="25"/>
    <x v="0"/>
    <x v="4"/>
    <x v="2"/>
    <x v="3"/>
    <x v="4"/>
    <x v="2"/>
    <x v="1"/>
  </r>
  <r>
    <x v="78"/>
    <x v="3"/>
    <x v="40"/>
    <x v="4"/>
    <x v="7"/>
    <x v="2"/>
    <x v="65"/>
    <x v="1"/>
    <x v="40"/>
    <x v="52"/>
    <x v="2"/>
    <x v="11"/>
    <x v="17"/>
    <x v="21"/>
    <x v="0"/>
    <x v="4"/>
    <x v="2"/>
    <x v="3"/>
    <x v="4"/>
    <x v="2"/>
    <x v="1"/>
  </r>
  <r>
    <x v="6"/>
    <x v="3"/>
    <x v="16"/>
    <x v="3"/>
    <x v="8"/>
    <x v="2"/>
    <x v="65"/>
    <x v="9"/>
    <x v="31"/>
    <x v="98"/>
    <x v="2"/>
    <x v="6"/>
    <x v="4"/>
    <x v="6"/>
    <x v="0"/>
    <x v="4"/>
    <x v="2"/>
    <x v="3"/>
    <x v="4"/>
    <x v="2"/>
    <x v="1"/>
  </r>
  <r>
    <x v="103"/>
    <x v="1"/>
    <x v="14"/>
    <x v="14"/>
    <x v="11"/>
    <x v="0"/>
    <x v="42"/>
    <x v="2"/>
    <x v="47"/>
    <x v="66"/>
    <x v="5"/>
    <x v="9"/>
    <x v="31"/>
    <x v="21"/>
    <x v="0"/>
    <x v="4"/>
    <x v="2"/>
    <x v="3"/>
    <x v="4"/>
    <x v="2"/>
    <x v="1"/>
  </r>
  <r>
    <x v="52"/>
    <x v="3"/>
    <x v="25"/>
    <x v="15"/>
    <x v="13"/>
    <x v="1"/>
    <x v="27"/>
    <x v="3"/>
    <x v="21"/>
    <x v="26"/>
    <x v="2"/>
    <x v="1"/>
    <x v="20"/>
    <x v="1"/>
    <x v="0"/>
    <x v="4"/>
    <x v="2"/>
    <x v="3"/>
    <x v="4"/>
    <x v="2"/>
    <x v="1"/>
  </r>
  <r>
    <x v="71"/>
    <x v="3"/>
    <x v="34"/>
    <x v="3"/>
    <x v="13"/>
    <x v="1"/>
    <x v="65"/>
    <x v="3"/>
    <x v="21"/>
    <x v="8"/>
    <x v="1"/>
    <x v="9"/>
    <x v="31"/>
    <x v="13"/>
    <x v="0"/>
    <x v="4"/>
    <x v="2"/>
    <x v="3"/>
    <x v="4"/>
    <x v="2"/>
    <x v="1"/>
  </r>
  <r>
    <x v="22"/>
    <x v="3"/>
    <x v="39"/>
    <x v="5"/>
    <x v="13"/>
    <x v="1"/>
    <x v="60"/>
    <x v="14"/>
    <x v="21"/>
    <x v="77"/>
    <x v="5"/>
    <x v="9"/>
    <x v="31"/>
    <x v="3"/>
    <x v="0"/>
    <x v="4"/>
    <x v="2"/>
    <x v="3"/>
    <x v="4"/>
    <x v="2"/>
    <x v="1"/>
  </r>
  <r>
    <x v="86"/>
    <x v="3"/>
    <x v="39"/>
    <x v="5"/>
    <x v="13"/>
    <x v="1"/>
    <x v="53"/>
    <x v="14"/>
    <x v="21"/>
    <x v="89"/>
    <x v="2"/>
    <x v="9"/>
    <x v="31"/>
    <x v="21"/>
    <x v="0"/>
    <x v="4"/>
    <x v="2"/>
    <x v="3"/>
    <x v="4"/>
    <x v="2"/>
    <x v="1"/>
  </r>
  <r>
    <x v="72"/>
    <x v="6"/>
    <x v="38"/>
    <x v="15"/>
    <x v="13"/>
    <x v="1"/>
    <x v="28"/>
    <x v="3"/>
    <x v="21"/>
    <x v="97"/>
    <x v="2"/>
    <x v="2"/>
    <x v="21"/>
    <x v="4"/>
    <x v="0"/>
    <x v="4"/>
    <x v="2"/>
    <x v="3"/>
    <x v="4"/>
    <x v="2"/>
    <x v="1"/>
  </r>
  <r>
    <x v="76"/>
    <x v="2"/>
    <x v="26"/>
    <x v="15"/>
    <x v="14"/>
    <x v="1"/>
    <x v="39"/>
    <x v="3"/>
    <x v="21"/>
    <x v="29"/>
    <x v="2"/>
    <x v="1"/>
    <x v="20"/>
    <x v="1"/>
    <x v="0"/>
    <x v="4"/>
    <x v="2"/>
    <x v="3"/>
    <x v="4"/>
    <x v="2"/>
    <x v="1"/>
  </r>
  <r>
    <x v="53"/>
    <x v="3"/>
    <x v="40"/>
    <x v="8"/>
    <x v="17"/>
    <x v="2"/>
    <x v="75"/>
    <x v="16"/>
    <x v="41"/>
    <x v="27"/>
    <x v="2"/>
    <x v="1"/>
    <x v="1"/>
    <x v="42"/>
    <x v="0"/>
    <x v="4"/>
    <x v="2"/>
    <x v="3"/>
    <x v="4"/>
    <x v="2"/>
    <x v="1"/>
  </r>
  <r>
    <x v="21"/>
    <x v="2"/>
    <x v="32"/>
    <x v="5"/>
    <x v="18"/>
    <x v="1"/>
    <x v="72"/>
    <x v="5"/>
    <x v="41"/>
    <x v="47"/>
    <x v="5"/>
    <x v="9"/>
    <x v="31"/>
    <x v="21"/>
    <x v="3"/>
    <x v="4"/>
    <x v="2"/>
    <x v="3"/>
    <x v="4"/>
    <x v="2"/>
    <x v="1"/>
  </r>
  <r>
    <x v="68"/>
    <x v="3"/>
    <x v="27"/>
    <x v="4"/>
    <x v="18"/>
    <x v="1"/>
    <x v="65"/>
    <x v="4"/>
    <x v="42"/>
    <x v="42"/>
    <x v="4"/>
    <x v="14"/>
    <x v="31"/>
    <x v="21"/>
    <x v="0"/>
    <x v="4"/>
    <x v="2"/>
    <x v="3"/>
    <x v="4"/>
    <x v="2"/>
    <x v="1"/>
  </r>
  <r>
    <x v="32"/>
    <x v="3"/>
    <x v="27"/>
    <x v="4"/>
    <x v="18"/>
    <x v="1"/>
    <x v="65"/>
    <x v="3"/>
    <x v="42"/>
    <x v="67"/>
    <x v="5"/>
    <x v="8"/>
    <x v="31"/>
    <x v="21"/>
    <x v="0"/>
    <x v="4"/>
    <x v="2"/>
    <x v="3"/>
    <x v="4"/>
    <x v="2"/>
    <x v="1"/>
  </r>
  <r>
    <x v="39"/>
    <x v="3"/>
    <x v="33"/>
    <x v="5"/>
    <x v="18"/>
    <x v="1"/>
    <x v="52"/>
    <x v="13"/>
    <x v="42"/>
    <x v="48"/>
    <x v="5"/>
    <x v="9"/>
    <x v="31"/>
    <x v="21"/>
    <x v="3"/>
    <x v="4"/>
    <x v="2"/>
    <x v="3"/>
    <x v="4"/>
    <x v="2"/>
    <x v="1"/>
  </r>
  <r>
    <x v="91"/>
    <x v="0"/>
    <x v="20"/>
    <x v="4"/>
    <x v="19"/>
    <x v="1"/>
    <x v="48"/>
    <x v="19"/>
    <x v="46"/>
    <x v="33"/>
    <x v="2"/>
    <x v="1"/>
    <x v="20"/>
    <x v="0"/>
    <x v="0"/>
    <x v="4"/>
    <x v="2"/>
    <x v="3"/>
    <x v="4"/>
    <x v="2"/>
    <x v="1"/>
  </r>
  <r>
    <x v="57"/>
    <x v="0"/>
    <x v="21"/>
    <x v="4"/>
    <x v="19"/>
    <x v="1"/>
    <x v="63"/>
    <x v="9"/>
    <x v="32"/>
    <x v="32"/>
    <x v="2"/>
    <x v="1"/>
    <x v="34"/>
    <x v="26"/>
    <x v="0"/>
    <x v="4"/>
    <x v="2"/>
    <x v="3"/>
    <x v="4"/>
    <x v="2"/>
    <x v="1"/>
  </r>
  <r>
    <x v="56"/>
    <x v="0"/>
    <x v="22"/>
    <x v="4"/>
    <x v="19"/>
    <x v="1"/>
    <x v="22"/>
    <x v="9"/>
    <x v="32"/>
    <x v="31"/>
    <x v="2"/>
    <x v="1"/>
    <x v="20"/>
    <x v="0"/>
    <x v="0"/>
    <x v="4"/>
    <x v="2"/>
    <x v="3"/>
    <x v="4"/>
    <x v="2"/>
    <x v="1"/>
  </r>
  <r>
    <x v="58"/>
    <x v="0"/>
    <x v="24"/>
    <x v="4"/>
    <x v="19"/>
    <x v="1"/>
    <x v="74"/>
    <x v="9"/>
    <x v="32"/>
    <x v="30"/>
    <x v="2"/>
    <x v="1"/>
    <x v="20"/>
    <x v="9"/>
    <x v="0"/>
    <x v="4"/>
    <x v="2"/>
    <x v="3"/>
    <x v="4"/>
    <x v="2"/>
    <x v="1"/>
  </r>
  <r>
    <x v="116"/>
    <x v="2"/>
    <x v="13"/>
    <x v="3"/>
    <x v="19"/>
    <x v="1"/>
    <x v="32"/>
    <x v="9"/>
    <x v="34"/>
    <x v="96"/>
    <x v="2"/>
    <x v="1"/>
    <x v="7"/>
    <x v="15"/>
    <x v="0"/>
    <x v="4"/>
    <x v="2"/>
    <x v="3"/>
    <x v="4"/>
    <x v="2"/>
    <x v="1"/>
  </r>
  <r>
    <x v="45"/>
    <x v="2"/>
    <x v="15"/>
    <x v="13"/>
    <x v="19"/>
    <x v="1"/>
    <x v="0"/>
    <x v="9"/>
    <x v="34"/>
    <x v="76"/>
    <x v="2"/>
    <x v="1"/>
    <x v="20"/>
    <x v="34"/>
    <x v="0"/>
    <x v="4"/>
    <x v="2"/>
    <x v="3"/>
    <x v="4"/>
    <x v="2"/>
    <x v="1"/>
  </r>
  <r>
    <x v="40"/>
    <x v="2"/>
    <x v="27"/>
    <x v="4"/>
    <x v="19"/>
    <x v="1"/>
    <x v="1"/>
    <x v="11"/>
    <x v="22"/>
    <x v="91"/>
    <x v="2"/>
    <x v="6"/>
    <x v="4"/>
    <x v="18"/>
    <x v="2"/>
    <x v="4"/>
    <x v="2"/>
    <x v="3"/>
    <x v="4"/>
    <x v="2"/>
    <x v="1"/>
  </r>
  <r>
    <x v="87"/>
    <x v="3"/>
    <x v="16"/>
    <x v="14"/>
    <x v="19"/>
    <x v="1"/>
    <x v="59"/>
    <x v="19"/>
    <x v="46"/>
    <x v="73"/>
    <x v="5"/>
    <x v="9"/>
    <x v="31"/>
    <x v="21"/>
    <x v="0"/>
    <x v="4"/>
    <x v="2"/>
    <x v="3"/>
    <x v="4"/>
    <x v="2"/>
    <x v="1"/>
  </r>
  <r>
    <x v="9"/>
    <x v="3"/>
    <x v="32"/>
    <x v="5"/>
    <x v="19"/>
    <x v="1"/>
    <x v="20"/>
    <x v="9"/>
    <x v="34"/>
    <x v="5"/>
    <x v="2"/>
    <x v="1"/>
    <x v="9"/>
    <x v="21"/>
    <x v="0"/>
    <x v="4"/>
    <x v="2"/>
    <x v="3"/>
    <x v="4"/>
    <x v="2"/>
    <x v="1"/>
  </r>
  <r>
    <x v="17"/>
    <x v="2"/>
    <x v="23"/>
    <x v="4"/>
    <x v="20"/>
    <x v="1"/>
    <x v="16"/>
    <x v="3"/>
    <x v="9"/>
    <x v="21"/>
    <x v="5"/>
    <x v="9"/>
    <x v="31"/>
    <x v="21"/>
    <x v="0"/>
    <x v="4"/>
    <x v="2"/>
    <x v="3"/>
    <x v="4"/>
    <x v="2"/>
    <x v="1"/>
  </r>
  <r>
    <x v="42"/>
    <x v="2"/>
    <x v="25"/>
    <x v="4"/>
    <x v="20"/>
    <x v="1"/>
    <x v="25"/>
    <x v="3"/>
    <x v="0"/>
    <x v="46"/>
    <x v="2"/>
    <x v="6"/>
    <x v="24"/>
    <x v="21"/>
    <x v="2"/>
    <x v="4"/>
    <x v="2"/>
    <x v="3"/>
    <x v="4"/>
    <x v="2"/>
    <x v="1"/>
  </r>
  <r>
    <x v="16"/>
    <x v="3"/>
    <x v="26"/>
    <x v="4"/>
    <x v="20"/>
    <x v="1"/>
    <x v="73"/>
    <x v="3"/>
    <x v="11"/>
    <x v="6"/>
    <x v="5"/>
    <x v="9"/>
    <x v="31"/>
    <x v="21"/>
    <x v="6"/>
    <x v="4"/>
    <x v="2"/>
    <x v="3"/>
    <x v="4"/>
    <x v="2"/>
    <x v="1"/>
  </r>
  <r>
    <x v="31"/>
    <x v="3"/>
    <x v="35"/>
    <x v="4"/>
    <x v="20"/>
    <x v="1"/>
    <x v="23"/>
    <x v="18"/>
    <x v="19"/>
    <x v="25"/>
    <x v="2"/>
    <x v="10"/>
    <x v="36"/>
    <x v="21"/>
    <x v="6"/>
    <x v="4"/>
    <x v="2"/>
    <x v="3"/>
    <x v="4"/>
    <x v="2"/>
    <x v="1"/>
  </r>
  <r>
    <x v="96"/>
    <x v="3"/>
    <x v="1"/>
    <x v="1"/>
    <x v="21"/>
    <x v="1"/>
    <x v="58"/>
    <x v="12"/>
    <x v="6"/>
    <x v="93"/>
    <x v="2"/>
    <x v="6"/>
    <x v="35"/>
    <x v="7"/>
    <x v="6"/>
    <x v="4"/>
    <x v="2"/>
    <x v="3"/>
    <x v="4"/>
    <x v="2"/>
    <x v="1"/>
  </r>
  <r>
    <x v="74"/>
    <x v="3"/>
    <x v="30"/>
    <x v="5"/>
    <x v="22"/>
    <x v="1"/>
    <x v="24"/>
    <x v="3"/>
    <x v="1"/>
    <x v="38"/>
    <x v="2"/>
    <x v="11"/>
    <x v="30"/>
    <x v="36"/>
    <x v="0"/>
    <x v="4"/>
    <x v="2"/>
    <x v="3"/>
    <x v="4"/>
    <x v="2"/>
    <x v="1"/>
  </r>
  <r>
    <x v="100"/>
    <x v="3"/>
    <x v="26"/>
    <x v="15"/>
    <x v="22"/>
    <x v="1"/>
    <x v="65"/>
    <x v="3"/>
    <x v="17"/>
    <x v="55"/>
    <x v="2"/>
    <x v="1"/>
    <x v="14"/>
    <x v="22"/>
    <x v="0"/>
    <x v="4"/>
    <x v="2"/>
    <x v="3"/>
    <x v="4"/>
    <x v="2"/>
    <x v="1"/>
  </r>
  <r>
    <x v="77"/>
    <x v="3"/>
    <x v="22"/>
    <x v="4"/>
    <x v="22"/>
    <x v="1"/>
    <x v="68"/>
    <x v="3"/>
    <x v="17"/>
    <x v="62"/>
    <x v="2"/>
    <x v="12"/>
    <x v="13"/>
    <x v="33"/>
    <x v="0"/>
    <x v="4"/>
    <x v="2"/>
    <x v="3"/>
    <x v="4"/>
    <x v="2"/>
    <x v="1"/>
  </r>
  <r>
    <x v="60"/>
    <x v="3"/>
    <x v="32"/>
    <x v="5"/>
    <x v="22"/>
    <x v="1"/>
    <x v="35"/>
    <x v="3"/>
    <x v="1"/>
    <x v="20"/>
    <x v="2"/>
    <x v="11"/>
    <x v="30"/>
    <x v="36"/>
    <x v="0"/>
    <x v="4"/>
    <x v="2"/>
    <x v="3"/>
    <x v="4"/>
    <x v="2"/>
    <x v="1"/>
  </r>
  <r>
    <x v="94"/>
    <x v="3"/>
    <x v="27"/>
    <x v="16"/>
    <x v="22"/>
    <x v="1"/>
    <x v="13"/>
    <x v="3"/>
    <x v="2"/>
    <x v="82"/>
    <x v="2"/>
    <x v="11"/>
    <x v="30"/>
    <x v="37"/>
    <x v="0"/>
    <x v="4"/>
    <x v="2"/>
    <x v="3"/>
    <x v="4"/>
    <x v="2"/>
    <x v="1"/>
  </r>
  <r>
    <x v="47"/>
    <x v="3"/>
    <x v="28"/>
    <x v="15"/>
    <x v="22"/>
    <x v="1"/>
    <x v="36"/>
    <x v="3"/>
    <x v="2"/>
    <x v="82"/>
    <x v="2"/>
    <x v="11"/>
    <x v="30"/>
    <x v="37"/>
    <x v="0"/>
    <x v="4"/>
    <x v="2"/>
    <x v="3"/>
    <x v="4"/>
    <x v="2"/>
    <x v="1"/>
  </r>
  <r>
    <x v="88"/>
    <x v="3"/>
    <x v="6"/>
    <x v="12"/>
    <x v="23"/>
    <x v="2"/>
    <x v="65"/>
    <x v="9"/>
    <x v="31"/>
    <x v="49"/>
    <x v="5"/>
    <x v="1"/>
    <x v="6"/>
    <x v="49"/>
    <x v="0"/>
    <x v="4"/>
    <x v="2"/>
    <x v="3"/>
    <x v="4"/>
    <x v="2"/>
    <x v="1"/>
  </r>
  <r>
    <x v="7"/>
    <x v="3"/>
    <x v="16"/>
    <x v="3"/>
    <x v="23"/>
    <x v="2"/>
    <x v="65"/>
    <x v="9"/>
    <x v="31"/>
    <x v="69"/>
    <x v="2"/>
    <x v="6"/>
    <x v="4"/>
    <x v="5"/>
    <x v="0"/>
    <x v="4"/>
    <x v="2"/>
    <x v="3"/>
    <x v="4"/>
    <x v="2"/>
    <x v="1"/>
  </r>
  <r>
    <x v="37"/>
    <x v="0"/>
    <x v="30"/>
    <x v="5"/>
    <x v="24"/>
    <x v="1"/>
    <x v="62"/>
    <x v="7"/>
    <x v="7"/>
    <x v="36"/>
    <x v="2"/>
    <x v="6"/>
    <x v="24"/>
    <x v="43"/>
    <x v="2"/>
    <x v="4"/>
    <x v="2"/>
    <x v="3"/>
    <x v="4"/>
    <x v="2"/>
    <x v="1"/>
  </r>
  <r>
    <x v="23"/>
    <x v="1"/>
    <x v="28"/>
    <x v="4"/>
    <x v="24"/>
    <x v="1"/>
    <x v="54"/>
    <x v="2"/>
    <x v="47"/>
    <x v="66"/>
    <x v="5"/>
    <x v="15"/>
    <x v="31"/>
    <x v="21"/>
    <x v="2"/>
    <x v="4"/>
    <x v="2"/>
    <x v="3"/>
    <x v="4"/>
    <x v="2"/>
    <x v="1"/>
  </r>
  <r>
    <x v="43"/>
    <x v="2"/>
    <x v="25"/>
    <x v="4"/>
    <x v="24"/>
    <x v="1"/>
    <x v="33"/>
    <x v="3"/>
    <x v="7"/>
    <x v="58"/>
    <x v="2"/>
    <x v="1"/>
    <x v="8"/>
    <x v="16"/>
    <x v="2"/>
    <x v="4"/>
    <x v="2"/>
    <x v="3"/>
    <x v="4"/>
    <x v="2"/>
    <x v="1"/>
  </r>
  <r>
    <x v="112"/>
    <x v="2"/>
    <x v="32"/>
    <x v="5"/>
    <x v="24"/>
    <x v="1"/>
    <x v="33"/>
    <x v="3"/>
    <x v="7"/>
    <x v="35"/>
    <x v="2"/>
    <x v="9"/>
    <x v="31"/>
    <x v="21"/>
    <x v="2"/>
    <x v="4"/>
    <x v="2"/>
    <x v="3"/>
    <x v="4"/>
    <x v="2"/>
    <x v="1"/>
  </r>
  <r>
    <x v="18"/>
    <x v="3"/>
    <x v="21"/>
    <x v="4"/>
    <x v="24"/>
    <x v="1"/>
    <x v="27"/>
    <x v="3"/>
    <x v="8"/>
    <x v="37"/>
    <x v="2"/>
    <x v="6"/>
    <x v="24"/>
    <x v="44"/>
    <x v="2"/>
    <x v="4"/>
    <x v="2"/>
    <x v="3"/>
    <x v="4"/>
    <x v="2"/>
    <x v="1"/>
  </r>
  <r>
    <x v="64"/>
    <x v="3"/>
    <x v="23"/>
    <x v="4"/>
    <x v="24"/>
    <x v="1"/>
    <x v="65"/>
    <x v="3"/>
    <x v="5"/>
    <x v="94"/>
    <x v="2"/>
    <x v="6"/>
    <x v="24"/>
    <x v="21"/>
    <x v="2"/>
    <x v="4"/>
    <x v="2"/>
    <x v="3"/>
    <x v="4"/>
    <x v="2"/>
    <x v="1"/>
  </r>
  <r>
    <x v="63"/>
    <x v="3"/>
    <x v="32"/>
    <x v="5"/>
    <x v="24"/>
    <x v="1"/>
    <x v="19"/>
    <x v="3"/>
    <x v="7"/>
    <x v="35"/>
    <x v="2"/>
    <x v="6"/>
    <x v="16"/>
    <x v="31"/>
    <x v="2"/>
    <x v="4"/>
    <x v="2"/>
    <x v="3"/>
    <x v="4"/>
    <x v="2"/>
    <x v="1"/>
  </r>
  <r>
    <x v="82"/>
    <x v="3"/>
    <x v="37"/>
    <x v="4"/>
    <x v="24"/>
    <x v="1"/>
    <x v="67"/>
    <x v="3"/>
    <x v="17"/>
    <x v="60"/>
    <x v="2"/>
    <x v="13"/>
    <x v="12"/>
    <x v="21"/>
    <x v="2"/>
    <x v="4"/>
    <x v="2"/>
    <x v="3"/>
    <x v="4"/>
    <x v="2"/>
    <x v="1"/>
  </r>
  <r>
    <x v="99"/>
    <x v="3"/>
    <x v="36"/>
    <x v="4"/>
    <x v="25"/>
    <x v="1"/>
    <x v="26"/>
    <x v="3"/>
    <x v="10"/>
    <x v="59"/>
    <x v="2"/>
    <x v="5"/>
    <x v="25"/>
    <x v="21"/>
    <x v="2"/>
    <x v="4"/>
    <x v="2"/>
    <x v="3"/>
    <x v="4"/>
    <x v="2"/>
    <x v="1"/>
  </r>
  <r>
    <x v="102"/>
    <x v="1"/>
    <x v="2"/>
    <x v="9"/>
    <x v="26"/>
    <x v="0"/>
    <x v="42"/>
    <x v="20"/>
    <x v="47"/>
    <x v="90"/>
    <x v="5"/>
    <x v="9"/>
    <x v="31"/>
    <x v="21"/>
    <x v="4"/>
    <x v="4"/>
    <x v="2"/>
    <x v="3"/>
    <x v="4"/>
    <x v="2"/>
    <x v="1"/>
  </r>
  <r>
    <x v="101"/>
    <x v="1"/>
    <x v="14"/>
    <x v="14"/>
    <x v="26"/>
    <x v="0"/>
    <x v="42"/>
    <x v="2"/>
    <x v="47"/>
    <x v="90"/>
    <x v="5"/>
    <x v="9"/>
    <x v="31"/>
    <x v="21"/>
    <x v="0"/>
    <x v="4"/>
    <x v="2"/>
    <x v="3"/>
    <x v="4"/>
    <x v="2"/>
    <x v="1"/>
  </r>
  <r>
    <x v="55"/>
    <x v="3"/>
    <x v="40"/>
    <x v="7"/>
    <x v="28"/>
    <x v="2"/>
    <x v="75"/>
    <x v="16"/>
    <x v="42"/>
    <x v="7"/>
    <x v="2"/>
    <x v="0"/>
    <x v="0"/>
    <x v="21"/>
    <x v="0"/>
    <x v="4"/>
    <x v="2"/>
    <x v="3"/>
    <x v="4"/>
    <x v="2"/>
    <x v="1"/>
  </r>
  <r>
    <x v="30"/>
    <x v="1"/>
    <x v="30"/>
    <x v="5"/>
    <x v="29"/>
    <x v="1"/>
    <x v="66"/>
    <x v="3"/>
    <x v="15"/>
    <x v="85"/>
    <x v="2"/>
    <x v="11"/>
    <x v="30"/>
    <x v="27"/>
    <x v="2"/>
    <x v="4"/>
    <x v="2"/>
    <x v="3"/>
    <x v="4"/>
    <x v="2"/>
    <x v="1"/>
  </r>
  <r>
    <x v="65"/>
    <x v="1"/>
    <x v="32"/>
    <x v="5"/>
    <x v="29"/>
    <x v="1"/>
    <x v="50"/>
    <x v="3"/>
    <x v="15"/>
    <x v="86"/>
    <x v="2"/>
    <x v="1"/>
    <x v="20"/>
    <x v="0"/>
    <x v="1"/>
    <x v="4"/>
    <x v="2"/>
    <x v="3"/>
    <x v="4"/>
    <x v="2"/>
    <x v="1"/>
  </r>
  <r>
    <x v="44"/>
    <x v="2"/>
    <x v="28"/>
    <x v="4"/>
    <x v="29"/>
    <x v="1"/>
    <x v="25"/>
    <x v="3"/>
    <x v="15"/>
    <x v="3"/>
    <x v="2"/>
    <x v="6"/>
    <x v="28"/>
    <x v="17"/>
    <x v="6"/>
    <x v="4"/>
    <x v="2"/>
    <x v="3"/>
    <x v="4"/>
    <x v="2"/>
    <x v="1"/>
  </r>
  <r>
    <x v="26"/>
    <x v="3"/>
    <x v="8"/>
    <x v="2"/>
    <x v="29"/>
    <x v="1"/>
    <x v="51"/>
    <x v="3"/>
    <x v="15"/>
    <x v="10"/>
    <x v="5"/>
    <x v="9"/>
    <x v="32"/>
    <x v="21"/>
    <x v="2"/>
    <x v="4"/>
    <x v="2"/>
    <x v="3"/>
    <x v="4"/>
    <x v="2"/>
    <x v="1"/>
  </r>
  <r>
    <x v="34"/>
    <x v="3"/>
    <x v="10"/>
    <x v="3"/>
    <x v="29"/>
    <x v="1"/>
    <x v="49"/>
    <x v="3"/>
    <x v="15"/>
    <x v="28"/>
    <x v="2"/>
    <x v="1"/>
    <x v="20"/>
    <x v="12"/>
    <x v="6"/>
    <x v="4"/>
    <x v="2"/>
    <x v="3"/>
    <x v="4"/>
    <x v="2"/>
    <x v="1"/>
  </r>
  <r>
    <x v="36"/>
    <x v="3"/>
    <x v="14"/>
    <x v="3"/>
    <x v="29"/>
    <x v="1"/>
    <x v="46"/>
    <x v="3"/>
    <x v="15"/>
    <x v="53"/>
    <x v="0"/>
    <x v="9"/>
    <x v="32"/>
    <x v="21"/>
    <x v="6"/>
    <x v="4"/>
    <x v="2"/>
    <x v="3"/>
    <x v="4"/>
    <x v="2"/>
    <x v="1"/>
  </r>
  <r>
    <x v="104"/>
    <x v="3"/>
    <x v="14"/>
    <x v="3"/>
    <x v="29"/>
    <x v="1"/>
    <x v="15"/>
    <x v="3"/>
    <x v="15"/>
    <x v="84"/>
    <x v="2"/>
    <x v="1"/>
    <x v="20"/>
    <x v="48"/>
    <x v="6"/>
    <x v="4"/>
    <x v="2"/>
    <x v="3"/>
    <x v="4"/>
    <x v="2"/>
    <x v="1"/>
  </r>
  <r>
    <x v="105"/>
    <x v="3"/>
    <x v="29"/>
    <x v="5"/>
    <x v="29"/>
    <x v="1"/>
    <x v="11"/>
    <x v="3"/>
    <x v="15"/>
    <x v="88"/>
    <x v="2"/>
    <x v="10"/>
    <x v="26"/>
    <x v="21"/>
    <x v="6"/>
    <x v="4"/>
    <x v="2"/>
    <x v="3"/>
    <x v="4"/>
    <x v="2"/>
    <x v="1"/>
  </r>
  <r>
    <x v="5"/>
    <x v="3"/>
    <x v="24"/>
    <x v="4"/>
    <x v="31"/>
    <x v="1"/>
    <x v="75"/>
    <x v="9"/>
    <x v="30"/>
    <x v="72"/>
    <x v="2"/>
    <x v="1"/>
    <x v="20"/>
    <x v="20"/>
    <x v="2"/>
    <x v="4"/>
    <x v="2"/>
    <x v="3"/>
    <x v="4"/>
    <x v="2"/>
    <x v="1"/>
  </r>
  <r>
    <x v="8"/>
    <x v="3"/>
    <x v="27"/>
    <x v="4"/>
    <x v="31"/>
    <x v="1"/>
    <x v="75"/>
    <x v="9"/>
    <x v="33"/>
    <x v="9"/>
    <x v="2"/>
    <x v="11"/>
    <x v="30"/>
    <x v="38"/>
    <x v="2"/>
    <x v="4"/>
    <x v="2"/>
    <x v="3"/>
    <x v="4"/>
    <x v="2"/>
    <x v="1"/>
  </r>
  <r>
    <x v="73"/>
    <x v="3"/>
    <x v="40"/>
    <x v="0"/>
    <x v="32"/>
    <x v="2"/>
    <x v="65"/>
    <x v="9"/>
    <x v="28"/>
    <x v="61"/>
    <x v="2"/>
    <x v="1"/>
    <x v="20"/>
    <x v="10"/>
    <x v="0"/>
    <x v="4"/>
    <x v="2"/>
    <x v="3"/>
    <x v="4"/>
    <x v="2"/>
    <x v="1"/>
  </r>
  <r>
    <x v="83"/>
    <x v="2"/>
    <x v="40"/>
    <x v="15"/>
    <x v="33"/>
    <x v="1"/>
    <x v="25"/>
    <x v="3"/>
    <x v="21"/>
    <x v="63"/>
    <x v="2"/>
    <x v="9"/>
    <x v="31"/>
    <x v="21"/>
    <x v="0"/>
    <x v="4"/>
    <x v="2"/>
    <x v="3"/>
    <x v="4"/>
    <x v="2"/>
    <x v="1"/>
  </r>
  <r>
    <x v="28"/>
    <x v="2"/>
    <x v="40"/>
    <x v="14"/>
    <x v="34"/>
    <x v="1"/>
    <x v="29"/>
    <x v="3"/>
    <x v="12"/>
    <x v="51"/>
    <x v="5"/>
    <x v="9"/>
    <x v="31"/>
    <x v="21"/>
    <x v="2"/>
    <x v="4"/>
    <x v="2"/>
    <x v="3"/>
    <x v="4"/>
    <x v="2"/>
    <x v="1"/>
  </r>
  <r>
    <x v="61"/>
    <x v="3"/>
    <x v="40"/>
    <x v="14"/>
    <x v="34"/>
    <x v="1"/>
    <x v="31"/>
    <x v="3"/>
    <x v="14"/>
    <x v="50"/>
    <x v="5"/>
    <x v="9"/>
    <x v="31"/>
    <x v="21"/>
    <x v="1"/>
    <x v="4"/>
    <x v="2"/>
    <x v="3"/>
    <x v="4"/>
    <x v="2"/>
    <x v="1"/>
  </r>
  <r>
    <x v="51"/>
    <x v="3"/>
    <x v="40"/>
    <x v="14"/>
    <x v="34"/>
    <x v="1"/>
    <x v="30"/>
    <x v="3"/>
    <x v="13"/>
    <x v="92"/>
    <x v="5"/>
    <x v="9"/>
    <x v="31"/>
    <x v="21"/>
    <x v="1"/>
    <x v="4"/>
    <x v="2"/>
    <x v="3"/>
    <x v="4"/>
    <x v="2"/>
    <x v="1"/>
  </r>
  <r>
    <x v="35"/>
    <x v="3"/>
    <x v="40"/>
    <x v="17"/>
    <x v="20"/>
    <x v="1"/>
    <x v="75"/>
    <x v="3"/>
    <x v="51"/>
    <x v="99"/>
    <x v="2"/>
    <x v="9"/>
    <x v="31"/>
    <x v="21"/>
    <x v="2"/>
    <x v="4"/>
    <x v="2"/>
    <x v="3"/>
    <x v="4"/>
    <x v="2"/>
    <x v="1"/>
  </r>
  <r>
    <x v="62"/>
    <x v="3"/>
    <x v="40"/>
    <x v="17"/>
    <x v="20"/>
    <x v="1"/>
    <x v="75"/>
    <x v="3"/>
    <x v="51"/>
    <x v="99"/>
    <x v="2"/>
    <x v="9"/>
    <x v="31"/>
    <x v="21"/>
    <x v="2"/>
    <x v="4"/>
    <x v="2"/>
    <x v="3"/>
    <x v="4"/>
    <x v="2"/>
    <x v="1"/>
  </r>
  <r>
    <x v="1"/>
    <x v="4"/>
    <x v="32"/>
    <x v="5"/>
    <x v="9"/>
    <x v="1"/>
    <x v="69"/>
    <x v="3"/>
    <x v="26"/>
    <x v="4"/>
    <x v="5"/>
    <x v="15"/>
    <x v="31"/>
    <x v="8"/>
    <x v="6"/>
    <x v="4"/>
    <x v="2"/>
    <x v="3"/>
    <x v="4"/>
    <x v="2"/>
    <x v="1"/>
  </r>
  <r>
    <x v="19"/>
    <x v="5"/>
    <x v="27"/>
    <x v="4"/>
    <x v="10"/>
    <x v="1"/>
    <x v="25"/>
    <x v="11"/>
    <x v="24"/>
    <x v="12"/>
    <x v="2"/>
    <x v="6"/>
    <x v="4"/>
    <x v="39"/>
    <x v="6"/>
    <x v="4"/>
    <x v="2"/>
    <x v="3"/>
    <x v="4"/>
    <x v="2"/>
    <x v="1"/>
  </r>
  <r>
    <x v="25"/>
    <x v="5"/>
    <x v="22"/>
    <x v="4"/>
    <x v="9"/>
    <x v="1"/>
    <x v="40"/>
    <x v="3"/>
    <x v="22"/>
    <x v="44"/>
    <x v="2"/>
    <x v="6"/>
    <x v="15"/>
    <x v="46"/>
    <x v="6"/>
    <x v="4"/>
    <x v="2"/>
    <x v="3"/>
    <x v="4"/>
    <x v="2"/>
    <x v="1"/>
  </r>
  <r>
    <x v="75"/>
    <x v="4"/>
    <x v="19"/>
    <x v="4"/>
    <x v="9"/>
    <x v="1"/>
    <x v="47"/>
    <x v="6"/>
    <x v="22"/>
    <x v="0"/>
    <x v="2"/>
    <x v="6"/>
    <x v="19"/>
    <x v="19"/>
    <x v="6"/>
    <x v="4"/>
    <x v="2"/>
    <x v="3"/>
    <x v="4"/>
    <x v="2"/>
    <x v="1"/>
  </r>
  <r>
    <x v="118"/>
    <x v="5"/>
    <x v="18"/>
    <x v="3"/>
    <x v="9"/>
    <x v="1"/>
    <x v="12"/>
    <x v="8"/>
    <x v="27"/>
    <x v="43"/>
    <x v="2"/>
    <x v="6"/>
    <x v="2"/>
    <x v="29"/>
    <x v="6"/>
    <x v="4"/>
    <x v="2"/>
    <x v="3"/>
    <x v="4"/>
    <x v="2"/>
    <x v="1"/>
  </r>
  <r>
    <x v="59"/>
    <x v="5"/>
    <x v="17"/>
    <x v="3"/>
    <x v="9"/>
    <x v="1"/>
    <x v="43"/>
    <x v="8"/>
    <x v="48"/>
    <x v="23"/>
    <x v="5"/>
    <x v="6"/>
    <x v="31"/>
    <x v="21"/>
    <x v="6"/>
    <x v="4"/>
    <x v="2"/>
    <x v="3"/>
    <x v="4"/>
    <x v="2"/>
    <x v="1"/>
  </r>
  <r>
    <x v="38"/>
    <x v="5"/>
    <x v="13"/>
    <x v="3"/>
    <x v="9"/>
    <x v="1"/>
    <x v="38"/>
    <x v="8"/>
    <x v="49"/>
    <x v="79"/>
    <x v="2"/>
    <x v="6"/>
    <x v="2"/>
    <x v="41"/>
    <x v="6"/>
    <x v="4"/>
    <x v="2"/>
    <x v="3"/>
    <x v="4"/>
    <x v="2"/>
    <x v="1"/>
  </r>
  <r>
    <x v="69"/>
    <x v="5"/>
    <x v="32"/>
    <x v="5"/>
    <x v="9"/>
    <x v="1"/>
    <x v="25"/>
    <x v="8"/>
    <x v="25"/>
    <x v="22"/>
    <x v="5"/>
    <x v="6"/>
    <x v="31"/>
    <x v="21"/>
    <x v="6"/>
    <x v="4"/>
    <x v="2"/>
    <x v="3"/>
    <x v="4"/>
    <x v="2"/>
    <x v="1"/>
  </r>
  <r>
    <x v="85"/>
    <x v="3"/>
    <x v="23"/>
    <x v="4"/>
    <x v="9"/>
    <x v="1"/>
    <x v="14"/>
    <x v="10"/>
    <x v="50"/>
    <x v="54"/>
    <x v="5"/>
    <x v="6"/>
    <x v="31"/>
    <x v="21"/>
    <x v="6"/>
    <x v="4"/>
    <x v="2"/>
    <x v="3"/>
    <x v="4"/>
    <x v="2"/>
    <x v="1"/>
  </r>
  <r>
    <x v="81"/>
    <x v="3"/>
    <x v="18"/>
    <x v="3"/>
    <x v="9"/>
    <x v="1"/>
    <x v="64"/>
    <x v="10"/>
    <x v="48"/>
    <x v="13"/>
    <x v="5"/>
    <x v="9"/>
    <x v="31"/>
    <x v="21"/>
    <x v="6"/>
    <x v="4"/>
    <x v="2"/>
    <x v="3"/>
    <x v="4"/>
    <x v="2"/>
    <x v="1"/>
  </r>
  <r>
    <x v="29"/>
    <x v="3"/>
    <x v="19"/>
    <x v="4"/>
    <x v="9"/>
    <x v="1"/>
    <x v="14"/>
    <x v="8"/>
    <x v="48"/>
    <x v="71"/>
    <x v="5"/>
    <x v="9"/>
    <x v="31"/>
    <x v="21"/>
    <x v="6"/>
    <x v="4"/>
    <x v="2"/>
    <x v="3"/>
    <x v="4"/>
    <x v="2"/>
    <x v="1"/>
  </r>
  <r>
    <x v="24"/>
    <x v="3"/>
    <x v="40"/>
    <x v="0"/>
    <x v="35"/>
    <x v="2"/>
    <x v="45"/>
    <x v="3"/>
    <x v="37"/>
    <x v="34"/>
    <x v="2"/>
    <x v="7"/>
    <x v="10"/>
    <x v="24"/>
    <x v="0"/>
    <x v="4"/>
    <x v="2"/>
    <x v="3"/>
    <x v="4"/>
    <x v="2"/>
    <x v="1"/>
  </r>
  <r>
    <x v="95"/>
    <x v="3"/>
    <x v="0"/>
    <x v="0"/>
    <x v="15"/>
    <x v="2"/>
    <x v="5"/>
    <x v="9"/>
    <x v="28"/>
    <x v="87"/>
    <x v="2"/>
    <x v="1"/>
    <x v="27"/>
    <x v="30"/>
    <x v="0"/>
    <x v="4"/>
    <x v="2"/>
    <x v="3"/>
    <x v="4"/>
    <x v="2"/>
    <x v="1"/>
  </r>
  <r>
    <x v="66"/>
    <x v="5"/>
    <x v="0"/>
    <x v="6"/>
    <x v="30"/>
    <x v="2"/>
    <x v="33"/>
    <x v="3"/>
    <x v="47"/>
    <x v="14"/>
    <x v="5"/>
    <x v="9"/>
    <x v="31"/>
    <x v="21"/>
    <x v="0"/>
    <x v="4"/>
    <x v="2"/>
    <x v="3"/>
    <x v="4"/>
    <x v="2"/>
    <x v="1"/>
  </r>
  <r>
    <x v="79"/>
    <x v="3"/>
    <x v="40"/>
    <x v="0"/>
    <x v="15"/>
    <x v="2"/>
    <x v="6"/>
    <x v="3"/>
    <x v="41"/>
    <x v="41"/>
    <x v="2"/>
    <x v="15"/>
    <x v="37"/>
    <x v="49"/>
    <x v="9"/>
    <x v="4"/>
    <x v="2"/>
    <x v="3"/>
    <x v="4"/>
    <x v="2"/>
    <x v="1"/>
  </r>
  <r>
    <x v="20"/>
    <x v="3"/>
    <x v="40"/>
    <x v="1"/>
    <x v="16"/>
    <x v="2"/>
    <x v="55"/>
    <x v="1"/>
    <x v="39"/>
    <x v="99"/>
    <x v="2"/>
    <x v="15"/>
    <x v="37"/>
    <x v="49"/>
    <x v="9"/>
    <x v="4"/>
    <x v="2"/>
    <x v="3"/>
    <x v="4"/>
    <x v="2"/>
    <x v="1"/>
  </r>
  <r>
    <x v="92"/>
    <x v="3"/>
    <x v="40"/>
    <x v="2"/>
    <x v="27"/>
    <x v="2"/>
    <x v="56"/>
    <x v="3"/>
    <x v="51"/>
    <x v="99"/>
    <x v="2"/>
    <x v="15"/>
    <x v="37"/>
    <x v="49"/>
    <x v="9"/>
    <x v="4"/>
    <x v="2"/>
    <x v="3"/>
    <x v="4"/>
    <x v="2"/>
    <x v="1"/>
  </r>
  <r>
    <x v="0"/>
    <x v="1"/>
    <x v="2"/>
    <x v="1"/>
    <x v="35"/>
    <x v="2"/>
    <x v="75"/>
    <x v="3"/>
    <x v="51"/>
    <x v="99"/>
    <x v="2"/>
    <x v="15"/>
    <x v="37"/>
    <x v="49"/>
    <x v="9"/>
    <x v="4"/>
    <x v="2"/>
    <x v="3"/>
    <x v="4"/>
    <x v="2"/>
    <x v="1"/>
  </r>
  <r>
    <x v="97"/>
    <x v="3"/>
    <x v="40"/>
    <x v="1"/>
    <x v="5"/>
    <x v="2"/>
    <x v="70"/>
    <x v="8"/>
    <x v="51"/>
    <x v="99"/>
    <x v="2"/>
    <x v="15"/>
    <x v="37"/>
    <x v="49"/>
    <x v="9"/>
    <x v="4"/>
    <x v="2"/>
    <x v="3"/>
    <x v="4"/>
    <x v="2"/>
    <x v="1"/>
  </r>
  <r>
    <x v="80"/>
    <x v="2"/>
    <x v="10"/>
    <x v="3"/>
    <x v="35"/>
    <x v="2"/>
    <x v="75"/>
    <x v="8"/>
    <x v="35"/>
    <x v="99"/>
    <x v="2"/>
    <x v="15"/>
    <x v="37"/>
    <x v="49"/>
    <x v="9"/>
    <x v="4"/>
    <x v="2"/>
    <x v="3"/>
    <x v="4"/>
    <x v="2"/>
    <x v="1"/>
  </r>
  <r>
    <x v="14"/>
    <x v="3"/>
    <x v="5"/>
    <x v="2"/>
    <x v="5"/>
    <x v="2"/>
    <x v="61"/>
    <x v="8"/>
    <x v="51"/>
    <x v="99"/>
    <x v="2"/>
    <x v="15"/>
    <x v="37"/>
    <x v="49"/>
    <x v="9"/>
    <x v="4"/>
    <x v="2"/>
    <x v="3"/>
    <x v="4"/>
    <x v="2"/>
    <x v="1"/>
  </r>
  <r>
    <x v="117"/>
    <x v="3"/>
    <x v="4"/>
    <x v="1"/>
    <x v="5"/>
    <x v="2"/>
    <x v="25"/>
    <x v="3"/>
    <x v="51"/>
    <x v="99"/>
    <x v="2"/>
    <x v="15"/>
    <x v="37"/>
    <x v="49"/>
    <x v="9"/>
    <x v="4"/>
    <x v="2"/>
    <x v="3"/>
    <x v="4"/>
    <x v="2"/>
    <x v="1"/>
  </r>
  <r>
    <x v="46"/>
    <x v="3"/>
    <x v="40"/>
    <x v="17"/>
    <x v="35"/>
    <x v="2"/>
    <x v="65"/>
    <x v="3"/>
    <x v="51"/>
    <x v="99"/>
    <x v="2"/>
    <x v="15"/>
    <x v="37"/>
    <x v="49"/>
    <x v="9"/>
    <x v="4"/>
    <x v="2"/>
    <x v="3"/>
    <x v="4"/>
    <x v="2"/>
    <x v="1"/>
  </r>
  <r>
    <x v="48"/>
    <x v="3"/>
    <x v="40"/>
    <x v="1"/>
    <x v="12"/>
    <x v="2"/>
    <x v="65"/>
    <x v="0"/>
    <x v="15"/>
    <x v="99"/>
    <x v="2"/>
    <x v="15"/>
    <x v="37"/>
    <x v="49"/>
    <x v="9"/>
    <x v="4"/>
    <x v="2"/>
    <x v="3"/>
    <x v="4"/>
    <x v="2"/>
    <x v="1"/>
  </r>
  <r>
    <x v="49"/>
    <x v="3"/>
    <x v="40"/>
    <x v="0"/>
    <x v="15"/>
    <x v="2"/>
    <x v="65"/>
    <x v="3"/>
    <x v="51"/>
    <x v="99"/>
    <x v="2"/>
    <x v="15"/>
    <x v="37"/>
    <x v="49"/>
    <x v="9"/>
    <x v="4"/>
    <x v="2"/>
    <x v="3"/>
    <x v="4"/>
    <x v="2"/>
    <x v="1"/>
  </r>
  <r>
    <x v="27"/>
    <x v="3"/>
    <x v="40"/>
    <x v="2"/>
    <x v="27"/>
    <x v="2"/>
    <x v="65"/>
    <x v="3"/>
    <x v="51"/>
    <x v="99"/>
    <x v="2"/>
    <x v="15"/>
    <x v="37"/>
    <x v="49"/>
    <x v="9"/>
    <x v="4"/>
    <x v="2"/>
    <x v="3"/>
    <x v="4"/>
    <x v="2"/>
    <x v="1"/>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Tabla dinámica1" cacheId="1" applyNumberFormats="0" applyBorderFormats="0" applyFontFormats="0" applyPatternFormats="0" applyAlignmentFormats="0" applyWidthHeightFormats="0" dataCaption="Values" useAutoFormatting="0" itemPrintTitles="1" indent="0" outline="0" outlineData="0" compact="0" compactData="0">
  <location ref="A2:B39" firstHeaderRow="1" firstDataRow="1" firstDataCol="1"/>
  <pivotFields count="21">
    <pivotField dataField="1" compact="0" showAll="0" outline="0"/>
    <pivotField compact="0" showAll="0" outline="0"/>
    <pivotField compact="0" showAll="0" outline="0"/>
    <pivotField compact="0" showAll="0" outline="0"/>
    <pivotField axis="axisRow" compact="0" showAll="0" outline="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pivotField compact="0" showAll="0"/>
    <pivotField compact="0" showAll="0"/>
    <pivotField compact="0" showAll="0"/>
    <pivotField compact="0" showAll="0"/>
    <pivotField compact="0" showAll="0"/>
    <pivotField compact="0" showAll="0"/>
    <pivotField compact="0" showAll="0"/>
  </pivotFields>
  <rowFields count="1">
    <field x="4"/>
  </rowFields>
  <dataFields count="1">
    <dataField name="Cuenta de nombre" fld="0"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Proyectos" displayName="Proyectos" ref="A2:V121" headerRowCount="1" totalsRowCount="0" totalsRowShown="0">
  <autoFilter ref="A2:V121"/>
  <tableColumns count="22">
    <tableColumn id="1" name="id"/>
    <tableColumn id="2" name="nombre"/>
    <tableColumn id="3" name="categoria"/>
    <tableColumn id="4" name="año"/>
    <tableColumn id="5" name="decada"/>
    <tableColumn id="6" name="actor_lider"/>
    <tableColumn id="7" name="rol"/>
    <tableColumn id="8" name="otros_participantes"/>
    <tableColumn id="9" name="rama"/>
    <tableColumn id="10" name="temas"/>
    <tableColumn id="11" name="objeto_analisis"/>
    <tableColumn id="12" name="pais"/>
    <tableColumn id="13" name="region"/>
    <tableColumn id="14" name="departamento"/>
    <tableColumn id="15" name="municipio"/>
    <tableColumn id="16" name="Estatus de recoleccion de información"/>
    <tableColumn id="17" name="Texto"/>
    <tableColumn id="18" name="enlace_url"/>
    <tableColumn id="19" name="Portada"/>
    <tableColumn id="20" name="fotos"/>
    <tableColumn id="21" name="videos"/>
    <tableColumn id="22" name="documentos"/>
  </tableColumns>
</table>
</file>

<file path=xl/worksheets/_rels/sheet1.xml.rels><?xml version="1.0" encoding="UTF-8"?>
<Relationships xmlns="http://schemas.openxmlformats.org/package/2006/relationships"><Relationship Id="rId1" Type="http://schemas.openxmlformats.org/officeDocument/2006/relationships/hyperlink" Target="https://cienciassociales.uniandes.edu.co/antropologia/eventos/antropologia-hoy-religiosidad-y-politica/" TargetMode="External"/><Relationship Id="rId2" Type="http://schemas.openxmlformats.org/officeDocument/2006/relationships/hyperlink" Target="https://www.youtube.com/watch?v=HF7RnWgf1Zg" TargetMode="External"/><Relationship Id="rId3" Type="http://schemas.openxmlformats.org/officeDocument/2006/relationships/hyperlink" Target="https://sites.pitt.edu/~ccapubs/pdfdownloads/PITTmem29-Jaramillo_etal_2023.pdf" TargetMode="External"/><Relationship Id="rId4"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34"/>
  <sheetViews>
    <sheetView showFormulas="false" showGridLines="true" showRowColHeaders="true" showZeros="true" rightToLeft="false" tabSelected="true" showOutlineSymbols="true" defaultGridColor="true" view="normal" topLeftCell="A115" colorId="64" zoomScale="78" zoomScaleNormal="78" zoomScalePageLayoutView="100" workbookViewId="0">
      <pane xSplit="1" ySplit="0" topLeftCell="B115" activePane="topRight" state="frozen"/>
      <selection pane="topLeft" activeCell="A115" activeCellId="0" sqref="A115"/>
      <selection pane="topRight" activeCell="A123" activeCellId="0" sqref="A123"/>
    </sheetView>
  </sheetViews>
  <sheetFormatPr defaultColWidth="9.14453125" defaultRowHeight="15" zeroHeight="false" outlineLevelRow="0" outlineLevelCol="0"/>
  <cols>
    <col collapsed="false" customWidth="true" hidden="false" outlineLevel="0" max="1" min="1" style="1" width="9"/>
    <col collapsed="false" customWidth="true" hidden="false" outlineLevel="0" max="2" min="2" style="2" width="20.57"/>
    <col collapsed="false" customWidth="true" hidden="false" outlineLevel="0" max="3" min="3" style="2" width="16.28"/>
    <col collapsed="false" customWidth="true" hidden="false" outlineLevel="0" max="4" min="4" style="2" width="9"/>
    <col collapsed="false" customWidth="true" hidden="false" outlineLevel="0" max="5" min="5" style="2" width="11.57"/>
    <col collapsed="false" customWidth="true" hidden="false" outlineLevel="0" max="6" min="6" style="2" width="18.71"/>
    <col collapsed="false" customWidth="true" hidden="false" outlineLevel="0" max="7" min="7" style="2" width="19.14"/>
    <col collapsed="false" customWidth="true" hidden="false" outlineLevel="0" max="8" min="8" style="2" width="21.85"/>
    <col collapsed="false" customWidth="true" hidden="false" outlineLevel="0" max="9" min="9" style="2" width="13.71"/>
    <col collapsed="false" customWidth="true" hidden="false" outlineLevel="0" max="10" min="10" style="2" width="16.57"/>
    <col collapsed="false" customWidth="true" hidden="false" outlineLevel="0" max="11" min="11" style="2" width="20.57"/>
    <col collapsed="false" customWidth="true" hidden="false" outlineLevel="0" max="12" min="12" style="2" width="18"/>
    <col collapsed="false" customWidth="true" hidden="false" outlineLevel="0" max="13" min="13" style="2" width="21.43"/>
    <col collapsed="false" customWidth="true" hidden="false" outlineLevel="0" max="14" min="14" style="2" width="24"/>
    <col collapsed="false" customWidth="true" hidden="false" outlineLevel="0" max="15" min="15" style="2" width="45.71"/>
    <col collapsed="false" customWidth="true" hidden="false" outlineLevel="0" max="16" min="16" style="2" width="30.29"/>
    <col collapsed="false" customWidth="true" hidden="false" outlineLevel="0" max="17" min="17" style="2" width="29.72"/>
    <col collapsed="false" customWidth="true" hidden="false" outlineLevel="0" max="21" min="18" style="2" width="27.15"/>
    <col collapsed="false" customWidth="true" hidden="false" outlineLevel="0" max="22" min="22" style="2" width="14.85"/>
    <col collapsed="false" customWidth="false" hidden="false" outlineLevel="0" max="1024" min="23" style="2" width="9.14"/>
  </cols>
  <sheetData>
    <row r="1" customFormat="false" ht="15" hidden="false" customHeight="true" outlineLevel="0" collapsed="false">
      <c r="A1" s="3" t="s">
        <v>0</v>
      </c>
      <c r="B1" s="3"/>
      <c r="C1" s="3"/>
      <c r="D1" s="3"/>
      <c r="E1" s="3"/>
      <c r="F1" s="3"/>
      <c r="G1" s="3"/>
      <c r="H1" s="3"/>
      <c r="I1" s="3"/>
      <c r="J1" s="3"/>
      <c r="K1" s="3"/>
      <c r="L1" s="3"/>
      <c r="M1" s="3"/>
      <c r="N1" s="3"/>
    </row>
    <row r="2" customFormat="false" ht="30.7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row>
    <row r="3" customFormat="false" ht="60.75" hidden="false" customHeight="false" outlineLevel="0" collapsed="false">
      <c r="A3" s="1" t="n">
        <v>1</v>
      </c>
      <c r="B3" s="6" t="s">
        <v>23</v>
      </c>
      <c r="C3" s="7" t="s">
        <v>24</v>
      </c>
      <c r="D3" s="2" t="n">
        <v>2017</v>
      </c>
      <c r="E3" s="2" t="n">
        <v>2010</v>
      </c>
      <c r="F3" s="2" t="s">
        <v>25</v>
      </c>
      <c r="G3" s="7" t="s">
        <v>26</v>
      </c>
      <c r="H3" s="2" t="s">
        <v>27</v>
      </c>
      <c r="I3" s="2" t="s">
        <v>28</v>
      </c>
      <c r="J3" s="2" t="s">
        <v>29</v>
      </c>
      <c r="K3" s="2" t="s">
        <v>30</v>
      </c>
      <c r="L3" s="2" t="s">
        <v>31</v>
      </c>
      <c r="M3" s="2" t="s">
        <v>32</v>
      </c>
      <c r="N3" s="2" t="s">
        <v>33</v>
      </c>
      <c r="O3" s="2" t="s">
        <v>34</v>
      </c>
      <c r="P3" s="2" t="s">
        <v>35</v>
      </c>
      <c r="R3" s="2" t="s">
        <v>36</v>
      </c>
      <c r="S3" s="2" t="s">
        <v>36</v>
      </c>
      <c r="T3" s="2" t="s">
        <v>37</v>
      </c>
      <c r="U3" s="2" t="s">
        <v>36</v>
      </c>
      <c r="V3" s="2" t="s">
        <v>36</v>
      </c>
    </row>
    <row r="4" customFormat="false" ht="40.5" hidden="false" customHeight="true" outlineLevel="0" collapsed="false">
      <c r="A4" s="1" t="n">
        <v>2</v>
      </c>
      <c r="B4" s="8" t="s">
        <v>38</v>
      </c>
      <c r="C4" s="7" t="s">
        <v>39</v>
      </c>
      <c r="D4" s="2" t="n">
        <v>2015</v>
      </c>
      <c r="E4" s="2" t="n">
        <v>2010</v>
      </c>
      <c r="F4" s="2" t="s">
        <v>25</v>
      </c>
      <c r="G4" s="7" t="s">
        <v>26</v>
      </c>
      <c r="H4" s="2" t="s">
        <v>36</v>
      </c>
      <c r="I4" s="2" t="s">
        <v>28</v>
      </c>
      <c r="J4" s="2" t="s">
        <v>40</v>
      </c>
      <c r="K4" s="2" t="s">
        <v>41</v>
      </c>
      <c r="L4" s="2" t="s">
        <v>31</v>
      </c>
      <c r="M4" s="2" t="s">
        <v>42</v>
      </c>
      <c r="N4" s="2" t="s">
        <v>43</v>
      </c>
      <c r="O4" s="2" t="s">
        <v>36</v>
      </c>
      <c r="P4" s="2" t="s">
        <v>44</v>
      </c>
      <c r="Q4" s="2" t="s">
        <v>45</v>
      </c>
      <c r="R4" s="2" t="s">
        <v>36</v>
      </c>
      <c r="S4" s="2" t="s">
        <v>36</v>
      </c>
      <c r="T4" s="2" t="s">
        <v>36</v>
      </c>
      <c r="U4" s="2" t="s">
        <v>36</v>
      </c>
      <c r="V4" s="2" t="s">
        <v>36</v>
      </c>
    </row>
    <row r="5" customFormat="false" ht="33" hidden="false" customHeight="true" outlineLevel="0" collapsed="false">
      <c r="A5" s="1" t="n">
        <v>3</v>
      </c>
      <c r="B5" s="8" t="s">
        <v>46</v>
      </c>
      <c r="C5" s="7" t="s">
        <v>39</v>
      </c>
      <c r="D5" s="2" t="n">
        <v>2018</v>
      </c>
      <c r="E5" s="2" t="n">
        <v>2010</v>
      </c>
      <c r="F5" s="2" t="s">
        <v>25</v>
      </c>
      <c r="G5" s="7" t="s">
        <v>26</v>
      </c>
      <c r="H5" s="2" t="s">
        <v>47</v>
      </c>
      <c r="I5" s="2" t="s">
        <v>28</v>
      </c>
      <c r="J5" s="2" t="s">
        <v>29</v>
      </c>
      <c r="K5" s="2" t="s">
        <v>48</v>
      </c>
      <c r="L5" s="2" t="s">
        <v>31</v>
      </c>
      <c r="M5" s="2" t="s">
        <v>32</v>
      </c>
      <c r="N5" s="2" t="s">
        <v>49</v>
      </c>
      <c r="O5" s="2" t="s">
        <v>50</v>
      </c>
      <c r="P5" s="2" t="s">
        <v>51</v>
      </c>
      <c r="Q5" s="2" t="s">
        <v>52</v>
      </c>
      <c r="R5" s="2" t="s">
        <v>36</v>
      </c>
      <c r="S5" s="2" t="s">
        <v>53</v>
      </c>
      <c r="T5" s="2" t="s">
        <v>54</v>
      </c>
      <c r="U5" s="2" t="s">
        <v>36</v>
      </c>
      <c r="V5" s="2" t="s">
        <v>36</v>
      </c>
    </row>
    <row r="6" customFormat="false" ht="30" hidden="false" customHeight="true" outlineLevel="0" collapsed="false">
      <c r="A6" s="1" t="n">
        <v>4</v>
      </c>
      <c r="B6" s="8" t="s">
        <v>55</v>
      </c>
      <c r="C6" s="7" t="s">
        <v>39</v>
      </c>
      <c r="D6" s="2" t="n">
        <v>2018</v>
      </c>
      <c r="E6" s="2" t="n">
        <v>2010</v>
      </c>
      <c r="F6" s="2" t="s">
        <v>25</v>
      </c>
      <c r="G6" s="7" t="s">
        <v>26</v>
      </c>
      <c r="H6" s="2" t="s">
        <v>56</v>
      </c>
      <c r="I6" s="2" t="s">
        <v>28</v>
      </c>
      <c r="J6" s="2" t="s">
        <v>29</v>
      </c>
      <c r="K6" s="2" t="s">
        <v>48</v>
      </c>
      <c r="L6" s="2" t="s">
        <v>31</v>
      </c>
      <c r="M6" s="2" t="s">
        <v>32</v>
      </c>
      <c r="N6" s="2" t="s">
        <v>49</v>
      </c>
      <c r="O6" s="2" t="s">
        <v>50</v>
      </c>
      <c r="P6" s="2" t="s">
        <v>51</v>
      </c>
      <c r="Q6" s="2" t="s">
        <v>57</v>
      </c>
      <c r="R6" s="2" t="s">
        <v>36</v>
      </c>
      <c r="S6" s="2" t="s">
        <v>58</v>
      </c>
      <c r="T6" s="2" t="s">
        <v>59</v>
      </c>
      <c r="U6" s="2" t="s">
        <v>36</v>
      </c>
      <c r="V6" s="2" t="s">
        <v>36</v>
      </c>
    </row>
    <row r="7" customFormat="false" ht="43.5" hidden="false" customHeight="true" outlineLevel="0" collapsed="false">
      <c r="A7" s="1" t="n">
        <v>5</v>
      </c>
      <c r="B7" s="2" t="s">
        <v>60</v>
      </c>
      <c r="C7" s="7" t="s">
        <v>39</v>
      </c>
      <c r="D7" s="2" t="n">
        <v>2019</v>
      </c>
      <c r="E7" s="2" t="s">
        <v>61</v>
      </c>
      <c r="F7" s="2" t="s">
        <v>25</v>
      </c>
      <c r="G7" s="7" t="s">
        <v>26</v>
      </c>
      <c r="H7" s="2" t="s">
        <v>62</v>
      </c>
      <c r="I7" s="2" t="s">
        <v>28</v>
      </c>
      <c r="J7" s="2" t="s">
        <v>63</v>
      </c>
      <c r="K7" s="2" t="s">
        <v>64</v>
      </c>
      <c r="L7" s="2" t="s">
        <v>31</v>
      </c>
      <c r="M7" s="2" t="s">
        <v>65</v>
      </c>
      <c r="N7" s="2" t="s">
        <v>66</v>
      </c>
      <c r="O7" s="2" t="s">
        <v>36</v>
      </c>
      <c r="P7" s="2" t="s">
        <v>44</v>
      </c>
      <c r="Q7" s="2" t="s">
        <v>67</v>
      </c>
      <c r="R7" s="9" t="s">
        <v>68</v>
      </c>
      <c r="S7" s="2" t="s">
        <v>36</v>
      </c>
      <c r="T7" s="2" t="s">
        <v>36</v>
      </c>
      <c r="U7" s="9" t="s">
        <v>69</v>
      </c>
      <c r="V7" s="2" t="s">
        <v>36</v>
      </c>
    </row>
    <row r="8" customFormat="false" ht="45.75" hidden="false" customHeight="false" outlineLevel="0" collapsed="false">
      <c r="A8" s="1" t="n">
        <v>6</v>
      </c>
      <c r="B8" s="2" t="s">
        <v>70</v>
      </c>
      <c r="C8" s="7" t="s">
        <v>24</v>
      </c>
      <c r="D8" s="2" t="n">
        <v>2015</v>
      </c>
      <c r="E8" s="2" t="n">
        <v>2010</v>
      </c>
      <c r="F8" s="2" t="s">
        <v>71</v>
      </c>
      <c r="G8" s="7" t="s">
        <v>26</v>
      </c>
      <c r="H8" s="2" t="s">
        <v>72</v>
      </c>
      <c r="I8" s="2" t="s">
        <v>28</v>
      </c>
      <c r="J8" s="2" t="s">
        <v>73</v>
      </c>
      <c r="K8" s="2" t="s">
        <v>74</v>
      </c>
      <c r="L8" s="2" t="s">
        <v>36</v>
      </c>
      <c r="M8" s="2" t="s">
        <v>36</v>
      </c>
      <c r="N8" s="2" t="s">
        <v>36</v>
      </c>
      <c r="O8" s="2" t="s">
        <v>36</v>
      </c>
      <c r="P8" s="2" t="s">
        <v>75</v>
      </c>
    </row>
    <row r="9" customFormat="false" ht="45.75" hidden="false" customHeight="false" outlineLevel="0" collapsed="false">
      <c r="A9" s="1" t="n">
        <v>7</v>
      </c>
      <c r="B9" s="2" t="s">
        <v>76</v>
      </c>
      <c r="C9" s="7" t="s">
        <v>24</v>
      </c>
      <c r="D9" s="2" t="n">
        <v>2016</v>
      </c>
      <c r="E9" s="2" t="n">
        <v>2010</v>
      </c>
      <c r="F9" s="2" t="s">
        <v>71</v>
      </c>
      <c r="G9" s="7" t="s">
        <v>26</v>
      </c>
      <c r="H9" s="2" t="s">
        <v>72</v>
      </c>
      <c r="I9" s="2" t="s">
        <v>28</v>
      </c>
      <c r="J9" s="2" t="s">
        <v>63</v>
      </c>
      <c r="K9" s="2" t="s">
        <v>77</v>
      </c>
      <c r="L9" s="2" t="s">
        <v>36</v>
      </c>
      <c r="M9" s="2" t="s">
        <v>36</v>
      </c>
      <c r="N9" s="2" t="s">
        <v>36</v>
      </c>
      <c r="O9" s="2" t="s">
        <v>36</v>
      </c>
      <c r="P9" s="2" t="s">
        <v>75</v>
      </c>
    </row>
    <row r="10" customFormat="false" ht="30.75" hidden="false" customHeight="false" outlineLevel="0" collapsed="false">
      <c r="A10" s="1" t="n">
        <v>8</v>
      </c>
      <c r="B10" s="2" t="s">
        <v>78</v>
      </c>
      <c r="C10" s="7" t="s">
        <v>24</v>
      </c>
      <c r="D10" s="2" t="n">
        <v>2017</v>
      </c>
      <c r="E10" s="2" t="n">
        <v>2010</v>
      </c>
      <c r="F10" s="2" t="s">
        <v>71</v>
      </c>
      <c r="G10" s="7" t="s">
        <v>26</v>
      </c>
      <c r="H10" s="2" t="s">
        <v>72</v>
      </c>
      <c r="I10" s="2" t="s">
        <v>28</v>
      </c>
      <c r="J10" s="2" t="s">
        <v>63</v>
      </c>
      <c r="K10" s="2" t="s">
        <v>79</v>
      </c>
      <c r="L10" s="2" t="s">
        <v>36</v>
      </c>
      <c r="M10" s="2" t="s">
        <v>36</v>
      </c>
      <c r="N10" s="2" t="s">
        <v>36</v>
      </c>
      <c r="O10" s="2" t="s">
        <v>36</v>
      </c>
      <c r="P10" s="2" t="s">
        <v>75</v>
      </c>
    </row>
    <row r="11" customFormat="false" ht="60.75" hidden="false" customHeight="false" outlineLevel="0" collapsed="false">
      <c r="A11" s="1" t="n">
        <v>9</v>
      </c>
      <c r="B11" s="2" t="s">
        <v>80</v>
      </c>
      <c r="C11" s="7" t="s">
        <v>24</v>
      </c>
      <c r="D11" s="2" t="n">
        <v>2020</v>
      </c>
      <c r="E11" s="2" t="n">
        <v>2020</v>
      </c>
      <c r="F11" s="2" t="s">
        <v>71</v>
      </c>
      <c r="G11" s="7" t="s">
        <v>26</v>
      </c>
      <c r="H11" s="2" t="s">
        <v>81</v>
      </c>
      <c r="I11" s="2" t="s">
        <v>28</v>
      </c>
      <c r="J11" s="2" t="s">
        <v>82</v>
      </c>
      <c r="K11" s="2" t="s">
        <v>83</v>
      </c>
      <c r="L11" s="2" t="s">
        <v>36</v>
      </c>
      <c r="M11" s="2" t="s">
        <v>36</v>
      </c>
      <c r="N11" s="2" t="s">
        <v>36</v>
      </c>
      <c r="O11" s="2" t="s">
        <v>36</v>
      </c>
      <c r="P11" s="2" t="s">
        <v>84</v>
      </c>
    </row>
    <row r="12" customFormat="false" ht="30.75" hidden="false" customHeight="false" outlineLevel="0" collapsed="false">
      <c r="A12" s="1" t="n">
        <v>10</v>
      </c>
      <c r="B12" s="2" t="s">
        <v>85</v>
      </c>
      <c r="C12" s="7" t="s">
        <v>24</v>
      </c>
      <c r="D12" s="2" t="n">
        <v>2021</v>
      </c>
      <c r="E12" s="2" t="n">
        <v>2020</v>
      </c>
      <c r="F12" s="2" t="s">
        <v>71</v>
      </c>
      <c r="G12" s="7" t="s">
        <v>26</v>
      </c>
      <c r="H12" s="2" t="s">
        <v>81</v>
      </c>
      <c r="I12" s="2" t="s">
        <v>28</v>
      </c>
      <c r="J12" s="2" t="s">
        <v>73</v>
      </c>
      <c r="K12" s="2" t="s">
        <v>86</v>
      </c>
      <c r="L12" s="2" t="s">
        <v>36</v>
      </c>
      <c r="M12" s="2" t="s">
        <v>36</v>
      </c>
      <c r="N12" s="2" t="s">
        <v>36</v>
      </c>
      <c r="O12" s="2" t="s">
        <v>36</v>
      </c>
      <c r="P12" s="2" t="s">
        <v>75</v>
      </c>
    </row>
    <row r="13" customFormat="false" ht="30.75" hidden="false" customHeight="false" outlineLevel="0" collapsed="false">
      <c r="A13" s="1" t="n">
        <v>11</v>
      </c>
      <c r="B13" s="2" t="s">
        <v>87</v>
      </c>
      <c r="C13" s="7" t="s">
        <v>24</v>
      </c>
      <c r="D13" s="2" t="n">
        <v>2023</v>
      </c>
      <c r="E13" s="2" t="n">
        <v>2020</v>
      </c>
      <c r="F13" s="2" t="s">
        <v>71</v>
      </c>
      <c r="G13" s="7" t="s">
        <v>26</v>
      </c>
      <c r="H13" s="2" t="s">
        <v>72</v>
      </c>
      <c r="I13" s="2" t="s">
        <v>28</v>
      </c>
      <c r="J13" s="2" t="s">
        <v>73</v>
      </c>
      <c r="K13" s="10" t="s">
        <v>88</v>
      </c>
      <c r="L13" s="2" t="s">
        <v>36</v>
      </c>
      <c r="M13" s="2" t="s">
        <v>36</v>
      </c>
      <c r="N13" s="2" t="s">
        <v>36</v>
      </c>
      <c r="O13" s="2" t="s">
        <v>36</v>
      </c>
      <c r="P13" s="2" t="s">
        <v>75</v>
      </c>
    </row>
    <row r="14" customFormat="false" ht="76.5" hidden="false" customHeight="false" outlineLevel="0" collapsed="false">
      <c r="A14" s="1" t="n">
        <v>12</v>
      </c>
      <c r="B14" s="8" t="s">
        <v>89</v>
      </c>
      <c r="C14" s="7" t="s">
        <v>39</v>
      </c>
      <c r="D14" s="2" t="n">
        <v>1996</v>
      </c>
      <c r="E14" s="11" t="s">
        <v>90</v>
      </c>
      <c r="F14" s="8" t="s">
        <v>71</v>
      </c>
      <c r="G14" s="7" t="s">
        <v>26</v>
      </c>
      <c r="H14" s="8" t="s">
        <v>91</v>
      </c>
      <c r="I14" s="2" t="s">
        <v>28</v>
      </c>
      <c r="J14" s="2" t="s">
        <v>63</v>
      </c>
      <c r="K14" s="8" t="s">
        <v>92</v>
      </c>
      <c r="L14" s="2" t="s">
        <v>31</v>
      </c>
      <c r="M14" s="6" t="s">
        <v>93</v>
      </c>
      <c r="N14" s="2" t="s">
        <v>94</v>
      </c>
      <c r="O14" s="2" t="s">
        <v>95</v>
      </c>
      <c r="P14" s="2" t="s">
        <v>96</v>
      </c>
    </row>
    <row r="15" customFormat="false" ht="76.5" hidden="false" customHeight="false" outlineLevel="0" collapsed="false">
      <c r="A15" s="1" t="n">
        <v>13</v>
      </c>
      <c r="B15" s="2" t="s">
        <v>97</v>
      </c>
      <c r="C15" s="7" t="s">
        <v>39</v>
      </c>
      <c r="D15" s="2" t="n">
        <v>2018</v>
      </c>
      <c r="E15" s="2" t="s">
        <v>61</v>
      </c>
      <c r="F15" s="2" t="s">
        <v>71</v>
      </c>
      <c r="G15" s="7" t="s">
        <v>26</v>
      </c>
      <c r="H15" s="8" t="s">
        <v>98</v>
      </c>
      <c r="I15" s="2" t="s">
        <v>28</v>
      </c>
      <c r="J15" s="2" t="s">
        <v>82</v>
      </c>
      <c r="K15" s="2" t="s">
        <v>99</v>
      </c>
      <c r="L15" s="2" t="s">
        <v>31</v>
      </c>
      <c r="M15" s="6" t="s">
        <v>93</v>
      </c>
      <c r="N15" s="2" t="s">
        <v>94</v>
      </c>
      <c r="O15" s="2" t="s">
        <v>95</v>
      </c>
      <c r="P15" s="2" t="s">
        <v>100</v>
      </c>
    </row>
    <row r="16" s="12" customFormat="true" ht="76.5" hidden="false" customHeight="false" outlineLevel="0" collapsed="false">
      <c r="A16" s="1" t="n">
        <v>14</v>
      </c>
      <c r="B16" s="12" t="s">
        <v>101</v>
      </c>
      <c r="C16" s="12" t="s">
        <v>39</v>
      </c>
      <c r="D16" s="12" t="n">
        <v>2021</v>
      </c>
      <c r="E16" s="12" t="n">
        <v>2020</v>
      </c>
      <c r="F16" s="12" t="s">
        <v>102</v>
      </c>
      <c r="G16" s="12" t="s">
        <v>26</v>
      </c>
      <c r="H16" s="13" t="s">
        <v>98</v>
      </c>
      <c r="I16" s="12" t="s">
        <v>28</v>
      </c>
      <c r="J16" s="12" t="s">
        <v>103</v>
      </c>
      <c r="K16" s="12" t="s">
        <v>104</v>
      </c>
      <c r="L16" s="12" t="s">
        <v>31</v>
      </c>
      <c r="M16" s="14" t="s">
        <v>93</v>
      </c>
      <c r="N16" s="12" t="s">
        <v>94</v>
      </c>
      <c r="O16" s="12" t="s">
        <v>105</v>
      </c>
      <c r="P16" s="12" t="s">
        <v>100</v>
      </c>
    </row>
    <row r="17" s="12" customFormat="true" ht="60.75" hidden="false" customHeight="false" outlineLevel="0" collapsed="false">
      <c r="A17" s="1" t="n">
        <v>15</v>
      </c>
      <c r="B17" s="15" t="s">
        <v>106</v>
      </c>
      <c r="C17" s="12" t="s">
        <v>24</v>
      </c>
      <c r="D17" s="12" t="n">
        <v>2023</v>
      </c>
      <c r="E17" s="12" t="n">
        <v>2020</v>
      </c>
      <c r="F17" s="12" t="s">
        <v>107</v>
      </c>
      <c r="G17" s="12" t="s">
        <v>26</v>
      </c>
      <c r="H17" s="15" t="s">
        <v>108</v>
      </c>
      <c r="I17" s="12" t="s">
        <v>28</v>
      </c>
      <c r="J17" s="12" t="s">
        <v>109</v>
      </c>
      <c r="K17" s="12" t="s">
        <v>110</v>
      </c>
      <c r="L17" s="12" t="s">
        <v>31</v>
      </c>
      <c r="M17" s="14" t="s">
        <v>93</v>
      </c>
      <c r="N17" s="12" t="s">
        <v>111</v>
      </c>
      <c r="O17" s="12" t="s">
        <v>112</v>
      </c>
      <c r="P17" s="12" t="s">
        <v>84</v>
      </c>
    </row>
    <row r="18" customFormat="false" ht="45.75" hidden="false" customHeight="false" outlineLevel="0" collapsed="false">
      <c r="A18" s="1" t="n">
        <v>16</v>
      </c>
      <c r="B18" s="8" t="s">
        <v>113</v>
      </c>
      <c r="C18" s="7" t="s">
        <v>39</v>
      </c>
      <c r="D18" s="2" t="n">
        <v>2022</v>
      </c>
      <c r="E18" s="2" t="n">
        <v>2020</v>
      </c>
      <c r="F18" s="2" t="s">
        <v>107</v>
      </c>
      <c r="G18" s="7" t="s">
        <v>26</v>
      </c>
      <c r="H18" s="2" t="s">
        <v>114</v>
      </c>
      <c r="I18" s="2" t="s">
        <v>28</v>
      </c>
      <c r="J18" s="2" t="s">
        <v>109</v>
      </c>
      <c r="K18" s="2" t="s">
        <v>115</v>
      </c>
      <c r="L18" s="2" t="s">
        <v>31</v>
      </c>
      <c r="M18" s="6" t="s">
        <v>93</v>
      </c>
      <c r="N18" s="2" t="s">
        <v>94</v>
      </c>
      <c r="O18" s="2" t="s">
        <v>116</v>
      </c>
      <c r="P18" s="2" t="s">
        <v>84</v>
      </c>
    </row>
    <row r="19" customFormat="false" ht="76.5" hidden="false" customHeight="false" outlineLevel="0" collapsed="false">
      <c r="A19" s="1" t="n">
        <v>17</v>
      </c>
      <c r="B19" s="2" t="s">
        <v>117</v>
      </c>
      <c r="C19" s="7" t="s">
        <v>39</v>
      </c>
      <c r="D19" s="2" t="n">
        <v>2023</v>
      </c>
      <c r="E19" s="2" t="n">
        <v>2020</v>
      </c>
      <c r="F19" s="2" t="s">
        <v>107</v>
      </c>
      <c r="G19" s="7" t="s">
        <v>26</v>
      </c>
      <c r="H19" s="2" t="s">
        <v>118</v>
      </c>
      <c r="I19" s="2" t="s">
        <v>28</v>
      </c>
      <c r="J19" s="2" t="s">
        <v>119</v>
      </c>
      <c r="K19" s="2" t="s">
        <v>120</v>
      </c>
      <c r="L19" s="2" t="s">
        <v>31</v>
      </c>
      <c r="M19" s="6" t="s">
        <v>93</v>
      </c>
      <c r="N19" s="2" t="s">
        <v>121</v>
      </c>
      <c r="O19" s="2" t="s">
        <v>122</v>
      </c>
      <c r="P19" s="2" t="s">
        <v>84</v>
      </c>
    </row>
    <row r="20" customFormat="false" ht="30.75" hidden="false" customHeight="false" outlineLevel="0" collapsed="false">
      <c r="A20" s="1" t="n">
        <v>18</v>
      </c>
      <c r="B20" s="2" t="s">
        <v>123</v>
      </c>
      <c r="C20" s="7" t="s">
        <v>124</v>
      </c>
      <c r="D20" s="2" t="n">
        <v>2000</v>
      </c>
      <c r="E20" s="2" t="n">
        <v>2000</v>
      </c>
      <c r="F20" s="2" t="s">
        <v>125</v>
      </c>
      <c r="G20" s="7" t="s">
        <v>26</v>
      </c>
      <c r="H20" s="2" t="s">
        <v>36</v>
      </c>
      <c r="I20" s="2" t="s">
        <v>126</v>
      </c>
      <c r="J20" s="2" t="s">
        <v>126</v>
      </c>
      <c r="K20" s="2" t="s">
        <v>127</v>
      </c>
      <c r="L20" s="2" t="s">
        <v>31</v>
      </c>
      <c r="M20" s="2" t="s">
        <v>36</v>
      </c>
      <c r="N20" s="2" t="s">
        <v>36</v>
      </c>
      <c r="O20" s="2" t="s">
        <v>36</v>
      </c>
      <c r="P20" s="2" t="s">
        <v>75</v>
      </c>
    </row>
    <row r="21" customFormat="false" ht="30.75" hidden="false" customHeight="false" outlineLevel="0" collapsed="false">
      <c r="A21" s="1" t="n">
        <v>19</v>
      </c>
      <c r="B21" s="2" t="s">
        <v>128</v>
      </c>
      <c r="C21" s="7" t="s">
        <v>124</v>
      </c>
      <c r="D21" s="2" t="n">
        <v>2022</v>
      </c>
      <c r="E21" s="2" t="n">
        <v>2020</v>
      </c>
      <c r="F21" s="2" t="s">
        <v>125</v>
      </c>
      <c r="G21" s="7" t="s">
        <v>26</v>
      </c>
      <c r="H21" s="2" t="s">
        <v>36</v>
      </c>
      <c r="I21" s="2" t="s">
        <v>129</v>
      </c>
      <c r="J21" s="2" t="s">
        <v>130</v>
      </c>
      <c r="K21" s="2" t="s">
        <v>131</v>
      </c>
      <c r="L21" s="2" t="s">
        <v>132</v>
      </c>
      <c r="M21" s="2" t="s">
        <v>36</v>
      </c>
      <c r="N21" s="2" t="s">
        <v>36</v>
      </c>
      <c r="O21" s="2" t="s">
        <v>36</v>
      </c>
      <c r="P21" s="2" t="s">
        <v>75</v>
      </c>
    </row>
    <row r="22" customFormat="false" ht="30.75" hidden="false" customHeight="false" outlineLevel="0" collapsed="false">
      <c r="A22" s="1" t="n">
        <v>20</v>
      </c>
      <c r="B22" s="8" t="s">
        <v>133</v>
      </c>
      <c r="C22" s="7" t="s">
        <v>39</v>
      </c>
      <c r="D22" s="2" t="n">
        <v>1987</v>
      </c>
      <c r="E22" s="2" t="s">
        <v>134</v>
      </c>
      <c r="F22" s="8" t="s">
        <v>125</v>
      </c>
      <c r="G22" s="7" t="s">
        <v>26</v>
      </c>
      <c r="H22" s="8" t="s">
        <v>135</v>
      </c>
      <c r="I22" s="2" t="s">
        <v>136</v>
      </c>
      <c r="J22" s="2" t="s">
        <v>136</v>
      </c>
      <c r="K22" s="2" t="s">
        <v>137</v>
      </c>
      <c r="L22" s="2" t="s">
        <v>31</v>
      </c>
      <c r="M22" s="6" t="s">
        <v>93</v>
      </c>
      <c r="N22" s="2" t="s">
        <v>138</v>
      </c>
      <c r="O22" s="2" t="s">
        <v>36</v>
      </c>
      <c r="P22" s="2" t="s">
        <v>75</v>
      </c>
    </row>
    <row r="23" customFormat="false" ht="30.75" hidden="false" customHeight="false" outlineLevel="0" collapsed="false">
      <c r="A23" s="1" t="n">
        <v>21</v>
      </c>
      <c r="B23" s="8" t="s">
        <v>139</v>
      </c>
      <c r="C23" s="7" t="s">
        <v>39</v>
      </c>
      <c r="D23" s="2" t="n">
        <v>1989</v>
      </c>
      <c r="E23" s="2" t="s">
        <v>140</v>
      </c>
      <c r="F23" s="8" t="s">
        <v>125</v>
      </c>
      <c r="G23" s="7" t="s">
        <v>26</v>
      </c>
      <c r="H23" s="8" t="s">
        <v>141</v>
      </c>
      <c r="I23" s="2" t="s">
        <v>126</v>
      </c>
      <c r="J23" s="2" t="s">
        <v>142</v>
      </c>
      <c r="K23" s="8" t="s">
        <v>143</v>
      </c>
      <c r="L23" s="2" t="s">
        <v>31</v>
      </c>
      <c r="M23" s="6" t="s">
        <v>93</v>
      </c>
      <c r="N23" s="2" t="s">
        <v>94</v>
      </c>
      <c r="O23" s="2" t="s">
        <v>144</v>
      </c>
      <c r="P23" s="2" t="s">
        <v>75</v>
      </c>
    </row>
    <row r="24" customFormat="false" ht="60.75" hidden="false" customHeight="false" outlineLevel="0" collapsed="false">
      <c r="A24" s="1" t="n">
        <v>22</v>
      </c>
      <c r="B24" s="8" t="s">
        <v>145</v>
      </c>
      <c r="C24" s="7" t="s">
        <v>39</v>
      </c>
      <c r="D24" s="2" t="n">
        <v>1997</v>
      </c>
      <c r="E24" s="2" t="n">
        <v>1990</v>
      </c>
      <c r="F24" s="8" t="s">
        <v>125</v>
      </c>
      <c r="G24" s="7" t="s">
        <v>26</v>
      </c>
      <c r="H24" s="8" t="s">
        <v>146</v>
      </c>
      <c r="I24" s="2" t="s">
        <v>28</v>
      </c>
      <c r="J24" s="2" t="s">
        <v>147</v>
      </c>
      <c r="K24" s="2" t="s">
        <v>148</v>
      </c>
      <c r="L24" s="2" t="s">
        <v>132</v>
      </c>
      <c r="M24" s="2" t="s">
        <v>36</v>
      </c>
      <c r="N24" s="2" t="s">
        <v>36</v>
      </c>
      <c r="O24" s="2" t="s">
        <v>36</v>
      </c>
      <c r="P24" s="2" t="s">
        <v>75</v>
      </c>
    </row>
    <row r="25" customFormat="false" ht="30.75" hidden="false" customHeight="false" outlineLevel="0" collapsed="false">
      <c r="A25" s="1" t="n">
        <v>23</v>
      </c>
      <c r="B25" s="8" t="s">
        <v>149</v>
      </c>
      <c r="C25" s="7" t="s">
        <v>39</v>
      </c>
      <c r="D25" s="2" t="n">
        <v>2001</v>
      </c>
      <c r="E25" s="2" t="n">
        <v>2000</v>
      </c>
      <c r="F25" s="8" t="s">
        <v>125</v>
      </c>
      <c r="G25" s="7" t="s">
        <v>26</v>
      </c>
      <c r="H25" s="8" t="s">
        <v>36</v>
      </c>
      <c r="I25" s="2" t="s">
        <v>126</v>
      </c>
      <c r="J25" s="2" t="s">
        <v>142</v>
      </c>
      <c r="K25" s="2" t="s">
        <v>143</v>
      </c>
      <c r="L25" s="2" t="s">
        <v>31</v>
      </c>
      <c r="M25" s="2" t="s">
        <v>93</v>
      </c>
      <c r="N25" s="2" t="s">
        <v>150</v>
      </c>
      <c r="O25" s="2" t="s">
        <v>151</v>
      </c>
      <c r="P25" s="2" t="s">
        <v>75</v>
      </c>
    </row>
    <row r="26" customFormat="false" ht="30.75" hidden="false" customHeight="false" outlineLevel="0" collapsed="false">
      <c r="A26" s="1" t="n">
        <v>24</v>
      </c>
      <c r="B26" s="8" t="s">
        <v>152</v>
      </c>
      <c r="C26" s="7" t="s">
        <v>39</v>
      </c>
      <c r="D26" s="2" t="n">
        <v>2002</v>
      </c>
      <c r="E26" s="2" t="n">
        <v>2000</v>
      </c>
      <c r="F26" s="8" t="s">
        <v>125</v>
      </c>
      <c r="G26" s="7" t="s">
        <v>26</v>
      </c>
      <c r="H26" s="8" t="s">
        <v>153</v>
      </c>
      <c r="I26" s="2" t="s">
        <v>126</v>
      </c>
      <c r="J26" s="2" t="s">
        <v>142</v>
      </c>
      <c r="K26" s="2" t="s">
        <v>154</v>
      </c>
      <c r="L26" s="2" t="s">
        <v>31</v>
      </c>
      <c r="M26" s="2" t="s">
        <v>93</v>
      </c>
      <c r="N26" s="2" t="s">
        <v>155</v>
      </c>
      <c r="O26" s="2" t="s">
        <v>156</v>
      </c>
      <c r="P26" s="2" t="s">
        <v>75</v>
      </c>
    </row>
    <row r="27" customFormat="false" ht="30.75" hidden="false" customHeight="false" outlineLevel="0" collapsed="false">
      <c r="A27" s="1" t="n">
        <v>25</v>
      </c>
      <c r="B27" s="8" t="s">
        <v>157</v>
      </c>
      <c r="C27" s="7" t="s">
        <v>39</v>
      </c>
      <c r="D27" s="2" t="n">
        <v>2002</v>
      </c>
      <c r="E27" s="2" t="s">
        <v>158</v>
      </c>
      <c r="F27" s="8" t="s">
        <v>125</v>
      </c>
      <c r="G27" s="7" t="s">
        <v>26</v>
      </c>
      <c r="H27" s="8" t="s">
        <v>159</v>
      </c>
      <c r="I27" s="2" t="s">
        <v>126</v>
      </c>
      <c r="J27" s="2" t="s">
        <v>142</v>
      </c>
      <c r="K27" s="8" t="s">
        <v>160</v>
      </c>
      <c r="L27" s="2" t="s">
        <v>31</v>
      </c>
      <c r="M27" s="8" t="s">
        <v>32</v>
      </c>
      <c r="N27" s="2" t="s">
        <v>49</v>
      </c>
      <c r="O27" s="2" t="s">
        <v>161</v>
      </c>
      <c r="P27" s="2" t="s">
        <v>75</v>
      </c>
    </row>
    <row r="28" customFormat="false" ht="45.75" hidden="false" customHeight="false" outlineLevel="0" collapsed="false">
      <c r="A28" s="1" t="n">
        <v>26</v>
      </c>
      <c r="B28" s="8" t="s">
        <v>162</v>
      </c>
      <c r="C28" s="7" t="s">
        <v>39</v>
      </c>
      <c r="D28" s="2" t="n">
        <v>2003</v>
      </c>
      <c r="E28" s="2" t="n">
        <v>2000</v>
      </c>
      <c r="F28" s="8" t="s">
        <v>125</v>
      </c>
      <c r="G28" s="7" t="s">
        <v>26</v>
      </c>
      <c r="H28" s="8" t="s">
        <v>163</v>
      </c>
      <c r="I28" s="2" t="s">
        <v>126</v>
      </c>
      <c r="J28" s="2" t="s">
        <v>142</v>
      </c>
      <c r="K28" s="8" t="s">
        <v>164</v>
      </c>
      <c r="L28" s="2" t="s">
        <v>31</v>
      </c>
      <c r="M28" s="8" t="s">
        <v>165</v>
      </c>
      <c r="N28" s="2" t="s">
        <v>166</v>
      </c>
      <c r="O28" s="2" t="s">
        <v>167</v>
      </c>
      <c r="P28" s="2" t="s">
        <v>75</v>
      </c>
    </row>
    <row r="29" customFormat="false" ht="60.75" hidden="false" customHeight="false" outlineLevel="0" collapsed="false">
      <c r="A29" s="1" t="n">
        <v>27</v>
      </c>
      <c r="B29" s="8" t="s">
        <v>168</v>
      </c>
      <c r="C29" s="7" t="s">
        <v>24</v>
      </c>
      <c r="E29" s="2" t="n">
        <v>2000</v>
      </c>
      <c r="F29" s="8" t="s">
        <v>169</v>
      </c>
      <c r="G29" s="7" t="s">
        <v>170</v>
      </c>
      <c r="H29" s="8" t="s">
        <v>171</v>
      </c>
      <c r="I29" s="2" t="s">
        <v>172</v>
      </c>
      <c r="J29" s="2" t="s">
        <v>173</v>
      </c>
      <c r="K29" s="2" t="s">
        <v>174</v>
      </c>
      <c r="L29" s="2" t="s">
        <v>31</v>
      </c>
      <c r="M29" s="2" t="s">
        <v>36</v>
      </c>
      <c r="N29" s="2" t="s">
        <v>36</v>
      </c>
      <c r="O29" s="2" t="s">
        <v>36</v>
      </c>
      <c r="P29" s="2" t="s">
        <v>84</v>
      </c>
    </row>
    <row r="30" customFormat="false" ht="30.75" hidden="false" customHeight="false" outlineLevel="0" collapsed="false">
      <c r="A30" s="1" t="n">
        <v>28</v>
      </c>
      <c r="B30" s="8" t="s">
        <v>175</v>
      </c>
      <c r="C30" s="7" t="s">
        <v>24</v>
      </c>
      <c r="D30" s="2" t="n">
        <v>2014</v>
      </c>
      <c r="E30" s="2" t="s">
        <v>61</v>
      </c>
      <c r="F30" s="8" t="s">
        <v>176</v>
      </c>
      <c r="G30" s="7" t="s">
        <v>170</v>
      </c>
      <c r="H30" s="8" t="s">
        <v>177</v>
      </c>
      <c r="I30" s="2" t="s">
        <v>178</v>
      </c>
      <c r="J30" s="2" t="s">
        <v>179</v>
      </c>
      <c r="K30" s="2" t="s">
        <v>180</v>
      </c>
      <c r="L30" s="2" t="s">
        <v>31</v>
      </c>
      <c r="M30" s="2" t="s">
        <v>181</v>
      </c>
      <c r="N30" s="2" t="s">
        <v>182</v>
      </c>
      <c r="O30" s="2" t="s">
        <v>183</v>
      </c>
      <c r="P30" s="2" t="s">
        <v>84</v>
      </c>
    </row>
    <row r="31" customFormat="false" ht="30.75" hidden="false" customHeight="false" outlineLevel="0" collapsed="false">
      <c r="A31" s="1" t="n">
        <v>29</v>
      </c>
      <c r="B31" s="8" t="s">
        <v>184</v>
      </c>
      <c r="C31" s="7" t="s">
        <v>39</v>
      </c>
      <c r="E31" s="2" t="n">
        <v>2010</v>
      </c>
      <c r="F31" s="8" t="s">
        <v>176</v>
      </c>
      <c r="G31" s="7" t="s">
        <v>170</v>
      </c>
      <c r="H31" s="8" t="s">
        <v>36</v>
      </c>
      <c r="I31" s="2" t="s">
        <v>178</v>
      </c>
      <c r="J31" s="2" t="s">
        <v>179</v>
      </c>
      <c r="K31" s="2" t="s">
        <v>180</v>
      </c>
      <c r="L31" s="2" t="s">
        <v>31</v>
      </c>
      <c r="M31" s="2" t="s">
        <v>32</v>
      </c>
      <c r="N31" s="2" t="s">
        <v>185</v>
      </c>
      <c r="O31" s="2" t="s">
        <v>36</v>
      </c>
      <c r="P31" s="2" t="s">
        <v>84</v>
      </c>
    </row>
    <row r="32" customFormat="false" ht="45.75" hidden="false" customHeight="false" outlineLevel="0" collapsed="false">
      <c r="A32" s="1" t="n">
        <v>30</v>
      </c>
      <c r="B32" s="8" t="s">
        <v>186</v>
      </c>
      <c r="C32" s="7" t="s">
        <v>39</v>
      </c>
      <c r="D32" s="2" t="n">
        <v>2007</v>
      </c>
      <c r="E32" s="2" t="n">
        <v>2000</v>
      </c>
      <c r="F32" s="2" t="s">
        <v>187</v>
      </c>
      <c r="G32" s="7" t="s">
        <v>170</v>
      </c>
      <c r="H32" s="2" t="s">
        <v>36</v>
      </c>
      <c r="I32" s="2" t="s">
        <v>126</v>
      </c>
      <c r="J32" s="2" t="s">
        <v>188</v>
      </c>
      <c r="K32" s="2" t="s">
        <v>189</v>
      </c>
      <c r="L32" s="2" t="s">
        <v>31</v>
      </c>
      <c r="M32" s="2" t="s">
        <v>165</v>
      </c>
      <c r="N32" s="2" t="s">
        <v>190</v>
      </c>
      <c r="O32" s="2" t="s">
        <v>191</v>
      </c>
      <c r="P32" s="2" t="s">
        <v>84</v>
      </c>
    </row>
    <row r="33" customFormat="false" ht="45.75" hidden="false" customHeight="false" outlineLevel="0" collapsed="false">
      <c r="A33" s="1" t="n">
        <v>31</v>
      </c>
      <c r="B33" s="8" t="s">
        <v>192</v>
      </c>
      <c r="C33" s="7" t="s">
        <v>124</v>
      </c>
      <c r="D33" s="2" t="n">
        <v>2005</v>
      </c>
      <c r="E33" s="2" t="s">
        <v>193</v>
      </c>
      <c r="F33" s="2" t="s">
        <v>194</v>
      </c>
      <c r="G33" s="7" t="s">
        <v>36</v>
      </c>
      <c r="H33" s="8" t="s">
        <v>171</v>
      </c>
      <c r="I33" s="2" t="s">
        <v>195</v>
      </c>
      <c r="J33" s="2" t="s">
        <v>73</v>
      </c>
      <c r="K33" s="2" t="s">
        <v>36</v>
      </c>
      <c r="L33" s="2" t="s">
        <v>36</v>
      </c>
      <c r="M33" s="2" t="s">
        <v>36</v>
      </c>
      <c r="N33" s="2" t="s">
        <v>36</v>
      </c>
      <c r="O33" s="2" t="s">
        <v>36</v>
      </c>
      <c r="P33" s="2" t="s">
        <v>84</v>
      </c>
    </row>
    <row r="34" customFormat="false" ht="60.75" hidden="false" customHeight="false" outlineLevel="0" collapsed="false">
      <c r="A34" s="1" t="n">
        <v>32</v>
      </c>
      <c r="B34" s="8" t="s">
        <v>196</v>
      </c>
      <c r="C34" s="7" t="s">
        <v>39</v>
      </c>
      <c r="D34" s="2" t="n">
        <v>2016</v>
      </c>
      <c r="E34" s="11" t="s">
        <v>61</v>
      </c>
      <c r="F34" s="2" t="s">
        <v>197</v>
      </c>
      <c r="G34" s="7" t="s">
        <v>26</v>
      </c>
      <c r="H34" s="2" t="s">
        <v>198</v>
      </c>
      <c r="I34" s="2" t="s">
        <v>28</v>
      </c>
      <c r="J34" s="2" t="s">
        <v>199</v>
      </c>
      <c r="K34" s="2" t="s">
        <v>200</v>
      </c>
      <c r="L34" s="2" t="s">
        <v>31</v>
      </c>
      <c r="M34" s="2" t="s">
        <v>93</v>
      </c>
      <c r="N34" s="2" t="s">
        <v>94</v>
      </c>
      <c r="O34" s="2" t="s">
        <v>116</v>
      </c>
      <c r="P34" s="2" t="s">
        <v>84</v>
      </c>
    </row>
    <row r="35" customFormat="false" ht="45.75" hidden="false" customHeight="false" outlineLevel="0" collapsed="false">
      <c r="A35" s="1" t="n">
        <v>33</v>
      </c>
      <c r="B35" s="2" t="s">
        <v>201</v>
      </c>
      <c r="C35" s="7" t="s">
        <v>39</v>
      </c>
      <c r="D35" s="2" t="s">
        <v>202</v>
      </c>
      <c r="E35" s="2" t="n">
        <v>2000</v>
      </c>
      <c r="F35" s="2" t="s">
        <v>197</v>
      </c>
      <c r="G35" s="7" t="s">
        <v>26</v>
      </c>
      <c r="H35" s="2" t="s">
        <v>36</v>
      </c>
      <c r="I35" s="2" t="s">
        <v>28</v>
      </c>
      <c r="J35" s="2" t="s">
        <v>199</v>
      </c>
      <c r="K35" s="2" t="s">
        <v>203</v>
      </c>
      <c r="L35" s="2" t="s">
        <v>204</v>
      </c>
      <c r="M35" s="2" t="s">
        <v>36</v>
      </c>
      <c r="N35" s="7" t="s">
        <v>36</v>
      </c>
      <c r="O35" s="2" t="s">
        <v>205</v>
      </c>
      <c r="P35" s="2" t="s">
        <v>84</v>
      </c>
    </row>
    <row r="36" customFormat="false" ht="91.5" hidden="false" customHeight="false" outlineLevel="0" collapsed="false">
      <c r="A36" s="1" t="n">
        <v>34</v>
      </c>
      <c r="B36" s="2" t="s">
        <v>206</v>
      </c>
      <c r="C36" s="7" t="s">
        <v>39</v>
      </c>
      <c r="D36" s="2" t="s">
        <v>207</v>
      </c>
      <c r="E36" s="2" t="n">
        <v>2020</v>
      </c>
      <c r="F36" s="2" t="s">
        <v>197</v>
      </c>
      <c r="G36" s="7" t="s">
        <v>26</v>
      </c>
      <c r="H36" s="2" t="s">
        <v>208</v>
      </c>
      <c r="I36" s="2" t="s">
        <v>209</v>
      </c>
      <c r="J36" s="2" t="s">
        <v>199</v>
      </c>
      <c r="K36" s="2" t="s">
        <v>210</v>
      </c>
      <c r="L36" s="2" t="s">
        <v>36</v>
      </c>
      <c r="M36" s="2" t="s">
        <v>36</v>
      </c>
      <c r="N36" s="2" t="s">
        <v>36</v>
      </c>
      <c r="O36" s="2" t="s">
        <v>211</v>
      </c>
      <c r="P36" s="2" t="s">
        <v>84</v>
      </c>
    </row>
    <row r="37" customFormat="false" ht="91.5" hidden="false" customHeight="false" outlineLevel="0" collapsed="false">
      <c r="A37" s="1" t="n">
        <v>35</v>
      </c>
      <c r="B37" s="2" t="s">
        <v>212</v>
      </c>
      <c r="C37" s="7" t="s">
        <v>39</v>
      </c>
      <c r="D37" s="2" t="s">
        <v>207</v>
      </c>
      <c r="E37" s="2" t="n">
        <v>2020</v>
      </c>
      <c r="F37" s="2" t="s">
        <v>197</v>
      </c>
      <c r="G37" s="7" t="s">
        <v>26</v>
      </c>
      <c r="H37" s="2" t="s">
        <v>213</v>
      </c>
      <c r="I37" s="2" t="s">
        <v>209</v>
      </c>
      <c r="J37" s="2" t="s">
        <v>199</v>
      </c>
      <c r="K37" s="2" t="s">
        <v>214</v>
      </c>
      <c r="L37" s="2" t="s">
        <v>31</v>
      </c>
      <c r="M37" s="2" t="s">
        <v>36</v>
      </c>
      <c r="N37" s="2" t="s">
        <v>36</v>
      </c>
      <c r="O37" s="2" t="s">
        <v>36</v>
      </c>
      <c r="P37" s="2" t="s">
        <v>84</v>
      </c>
    </row>
    <row r="38" customFormat="false" ht="60.75" hidden="false" customHeight="false" outlineLevel="0" collapsed="false">
      <c r="A38" s="1" t="n">
        <v>36</v>
      </c>
      <c r="B38" s="8" t="s">
        <v>215</v>
      </c>
      <c r="C38" s="7" t="s">
        <v>216</v>
      </c>
      <c r="D38" s="2" t="s">
        <v>217</v>
      </c>
      <c r="E38" s="11" t="s">
        <v>61</v>
      </c>
      <c r="F38" s="2" t="s">
        <v>197</v>
      </c>
      <c r="G38" s="7" t="s">
        <v>26</v>
      </c>
      <c r="H38" s="2" t="s">
        <v>218</v>
      </c>
      <c r="I38" s="2" t="s">
        <v>28</v>
      </c>
      <c r="J38" s="2" t="s">
        <v>199</v>
      </c>
      <c r="K38" s="2" t="s">
        <v>219</v>
      </c>
      <c r="L38" s="2" t="s">
        <v>31</v>
      </c>
      <c r="M38" s="2" t="s">
        <v>220</v>
      </c>
      <c r="N38" s="2" t="s">
        <v>221</v>
      </c>
      <c r="O38" s="2" t="s">
        <v>222</v>
      </c>
      <c r="P38" s="2" t="s">
        <v>84</v>
      </c>
    </row>
    <row r="39" customFormat="false" ht="45.75" hidden="false" customHeight="false" outlineLevel="0" collapsed="false">
      <c r="A39" s="1" t="n">
        <v>37</v>
      </c>
      <c r="B39" s="2" t="s">
        <v>223</v>
      </c>
      <c r="C39" s="7" t="s">
        <v>24</v>
      </c>
      <c r="D39" s="2" t="n">
        <v>2017</v>
      </c>
      <c r="E39" s="2" t="s">
        <v>61</v>
      </c>
      <c r="F39" s="2" t="s">
        <v>224</v>
      </c>
      <c r="G39" s="7" t="s">
        <v>26</v>
      </c>
      <c r="H39" s="2" t="s">
        <v>225</v>
      </c>
      <c r="I39" s="2" t="s">
        <v>28</v>
      </c>
      <c r="J39" s="2" t="s">
        <v>199</v>
      </c>
      <c r="K39" s="2" t="s">
        <v>226</v>
      </c>
      <c r="L39" s="2" t="s">
        <v>31</v>
      </c>
      <c r="M39" s="2" t="s">
        <v>93</v>
      </c>
      <c r="N39" s="2" t="s">
        <v>94</v>
      </c>
      <c r="O39" s="2" t="s">
        <v>116</v>
      </c>
      <c r="P39" s="2" t="s">
        <v>84</v>
      </c>
    </row>
    <row r="40" customFormat="false" ht="30.75" hidden="false" customHeight="false" outlineLevel="0" collapsed="false">
      <c r="A40" s="1" t="n">
        <v>38</v>
      </c>
      <c r="B40" s="16" t="s">
        <v>227</v>
      </c>
      <c r="C40" s="7" t="s">
        <v>39</v>
      </c>
      <c r="E40" s="2" t="s">
        <v>140</v>
      </c>
      <c r="F40" s="8" t="s">
        <v>228</v>
      </c>
      <c r="G40" s="7" t="s">
        <v>170</v>
      </c>
      <c r="H40" s="8"/>
      <c r="I40" s="2" t="s">
        <v>172</v>
      </c>
      <c r="J40" s="2" t="s">
        <v>172</v>
      </c>
      <c r="K40" s="2" t="s">
        <v>229</v>
      </c>
      <c r="L40" s="2" t="s">
        <v>31</v>
      </c>
      <c r="M40" s="2" t="s">
        <v>93</v>
      </c>
      <c r="N40" s="2" t="s">
        <v>155</v>
      </c>
      <c r="O40" s="2" t="s">
        <v>230</v>
      </c>
      <c r="P40" s="2" t="s">
        <v>84</v>
      </c>
    </row>
    <row r="41" customFormat="false" ht="20.25" hidden="false" customHeight="true" outlineLevel="0" collapsed="false">
      <c r="A41" s="1" t="n">
        <v>39</v>
      </c>
      <c r="B41" s="2" t="s">
        <v>231</v>
      </c>
      <c r="C41" s="7" t="s">
        <v>24</v>
      </c>
      <c r="D41" s="2" t="n">
        <v>2023</v>
      </c>
      <c r="E41" s="2" t="n">
        <v>2020</v>
      </c>
      <c r="F41" s="2" t="s">
        <v>232</v>
      </c>
      <c r="G41" s="7" t="s">
        <v>26</v>
      </c>
      <c r="H41" s="2" t="s">
        <v>233</v>
      </c>
      <c r="I41" s="2" t="s">
        <v>234</v>
      </c>
      <c r="J41" s="2" t="s">
        <v>172</v>
      </c>
      <c r="K41" s="2" t="s">
        <v>235</v>
      </c>
      <c r="L41" s="2" t="s">
        <v>36</v>
      </c>
      <c r="M41" s="2" t="s">
        <v>36</v>
      </c>
      <c r="N41" s="2" t="s">
        <v>36</v>
      </c>
      <c r="O41" s="2" t="s">
        <v>36</v>
      </c>
      <c r="P41" s="2" t="s">
        <v>236</v>
      </c>
    </row>
    <row r="42" customFormat="false" ht="46.5" hidden="false" customHeight="true" outlineLevel="0" collapsed="false">
      <c r="A42" s="1" t="n">
        <v>40</v>
      </c>
      <c r="B42" s="2" t="s">
        <v>237</v>
      </c>
      <c r="C42" s="7" t="s">
        <v>39</v>
      </c>
      <c r="D42" s="2" t="n">
        <v>2018</v>
      </c>
      <c r="E42" s="2" t="n">
        <v>2010</v>
      </c>
      <c r="F42" s="2" t="s">
        <v>232</v>
      </c>
      <c r="G42" s="7" t="s">
        <v>26</v>
      </c>
      <c r="H42" s="2" t="s">
        <v>36</v>
      </c>
      <c r="I42" s="2" t="s">
        <v>238</v>
      </c>
      <c r="J42" s="2" t="s">
        <v>239</v>
      </c>
      <c r="K42" s="2" t="s">
        <v>240</v>
      </c>
      <c r="L42" s="2" t="s">
        <v>241</v>
      </c>
      <c r="M42" s="2" t="s">
        <v>242</v>
      </c>
      <c r="N42" s="2" t="s">
        <v>36</v>
      </c>
      <c r="O42" s="2" t="s">
        <v>36</v>
      </c>
      <c r="P42" s="2" t="s">
        <v>84</v>
      </c>
    </row>
    <row r="43" s="7" customFormat="true" ht="45.75" hidden="false" customHeight="true" outlineLevel="0" collapsed="false">
      <c r="A43" s="1" t="n">
        <v>41</v>
      </c>
      <c r="B43" s="7" t="s">
        <v>243</v>
      </c>
      <c r="C43" s="7" t="s">
        <v>39</v>
      </c>
      <c r="D43" s="7" t="n">
        <v>2018</v>
      </c>
      <c r="E43" s="7" t="n">
        <v>2010</v>
      </c>
      <c r="F43" s="7" t="s">
        <v>232</v>
      </c>
      <c r="G43" s="7" t="s">
        <v>26</v>
      </c>
      <c r="H43" s="7" t="s">
        <v>36</v>
      </c>
      <c r="I43" s="7" t="s">
        <v>28</v>
      </c>
      <c r="J43" s="7" t="s">
        <v>239</v>
      </c>
      <c r="K43" s="7" t="s">
        <v>244</v>
      </c>
      <c r="L43" s="7" t="s">
        <v>36</v>
      </c>
      <c r="M43" s="7" t="s">
        <v>245</v>
      </c>
      <c r="N43" s="7" t="s">
        <v>36</v>
      </c>
      <c r="O43" s="7" t="s">
        <v>36</v>
      </c>
      <c r="P43" s="7" t="s">
        <v>84</v>
      </c>
    </row>
    <row r="44" customFormat="false" ht="28.5" hidden="false" customHeight="true" outlineLevel="0" collapsed="false">
      <c r="A44" s="1" t="n">
        <v>42</v>
      </c>
      <c r="B44" s="2" t="s">
        <v>246</v>
      </c>
      <c r="C44" s="7" t="s">
        <v>39</v>
      </c>
      <c r="D44" s="2" t="n">
        <v>2024</v>
      </c>
      <c r="E44" s="2" t="n">
        <v>2020</v>
      </c>
      <c r="F44" s="2" t="s">
        <v>232</v>
      </c>
      <c r="G44" s="7" t="s">
        <v>26</v>
      </c>
      <c r="H44" s="2" t="s">
        <v>247</v>
      </c>
      <c r="I44" s="2" t="s">
        <v>248</v>
      </c>
      <c r="J44" s="2" t="s">
        <v>239</v>
      </c>
      <c r="K44" s="2" t="s">
        <v>249</v>
      </c>
      <c r="L44" s="2" t="s">
        <v>36</v>
      </c>
      <c r="M44" s="2" t="s">
        <v>36</v>
      </c>
      <c r="N44" s="2" t="s">
        <v>36</v>
      </c>
      <c r="O44" s="2" t="s">
        <v>36</v>
      </c>
      <c r="P44" s="2" t="s">
        <v>236</v>
      </c>
    </row>
    <row r="45" customFormat="false" ht="45.75" hidden="false" customHeight="false" outlineLevel="0" collapsed="false">
      <c r="A45" s="1" t="n">
        <v>43</v>
      </c>
      <c r="B45" s="2" t="s">
        <v>250</v>
      </c>
      <c r="C45" s="7" t="s">
        <v>251</v>
      </c>
      <c r="D45" s="2" t="n">
        <v>2011</v>
      </c>
      <c r="E45" s="2" t="n">
        <v>2010</v>
      </c>
      <c r="F45" s="2" t="s">
        <v>252</v>
      </c>
      <c r="G45" s="7" t="s">
        <v>26</v>
      </c>
      <c r="H45" s="2" t="s">
        <v>253</v>
      </c>
      <c r="I45" s="2" t="s">
        <v>254</v>
      </c>
      <c r="J45" s="2" t="s">
        <v>254</v>
      </c>
      <c r="K45" s="2" t="s">
        <v>255</v>
      </c>
      <c r="L45" s="2" t="s">
        <v>31</v>
      </c>
      <c r="M45" s="2" t="s">
        <v>93</v>
      </c>
      <c r="N45" s="2" t="s">
        <v>94</v>
      </c>
      <c r="O45" s="2" t="s">
        <v>105</v>
      </c>
      <c r="P45" s="2" t="s">
        <v>84</v>
      </c>
    </row>
    <row r="46" customFormat="false" ht="121.5" hidden="false" customHeight="false" outlineLevel="0" collapsed="false">
      <c r="A46" s="1" t="n">
        <v>44</v>
      </c>
      <c r="B46" s="2" t="s">
        <v>256</v>
      </c>
      <c r="C46" s="7" t="s">
        <v>251</v>
      </c>
      <c r="D46" s="2" t="n">
        <v>2012</v>
      </c>
      <c r="E46" s="2" t="n">
        <v>2010</v>
      </c>
      <c r="F46" s="2" t="s">
        <v>252</v>
      </c>
      <c r="G46" s="7" t="s">
        <v>26</v>
      </c>
      <c r="H46" s="2" t="s">
        <v>257</v>
      </c>
      <c r="I46" s="2" t="s">
        <v>126</v>
      </c>
      <c r="J46" s="2" t="s">
        <v>258</v>
      </c>
      <c r="K46" s="2" t="s">
        <v>259</v>
      </c>
      <c r="L46" s="2" t="s">
        <v>31</v>
      </c>
      <c r="M46" s="2" t="s">
        <v>93</v>
      </c>
      <c r="N46" s="2" t="s">
        <v>260</v>
      </c>
      <c r="O46" s="2" t="s">
        <v>261</v>
      </c>
      <c r="P46" s="2" t="s">
        <v>84</v>
      </c>
    </row>
    <row r="47" customFormat="false" ht="106.5" hidden="false" customHeight="false" outlineLevel="0" collapsed="false">
      <c r="A47" s="1" t="n">
        <v>45</v>
      </c>
      <c r="B47" s="2" t="s">
        <v>262</v>
      </c>
      <c r="C47" s="7" t="s">
        <v>251</v>
      </c>
      <c r="D47" s="2" t="n">
        <v>2013</v>
      </c>
      <c r="E47" s="2" t="n">
        <v>2010</v>
      </c>
      <c r="F47" s="2" t="s">
        <v>252</v>
      </c>
      <c r="G47" s="7" t="s">
        <v>26</v>
      </c>
      <c r="H47" s="2" t="s">
        <v>263</v>
      </c>
      <c r="I47" s="2" t="s">
        <v>126</v>
      </c>
      <c r="J47" s="2" t="s">
        <v>258</v>
      </c>
      <c r="K47" s="2" t="s">
        <v>264</v>
      </c>
      <c r="L47" s="2" t="s">
        <v>31</v>
      </c>
      <c r="M47" s="2" t="s">
        <v>93</v>
      </c>
      <c r="N47" s="2" t="s">
        <v>94</v>
      </c>
      <c r="O47" s="2" t="s">
        <v>105</v>
      </c>
      <c r="P47" s="2" t="s">
        <v>84</v>
      </c>
    </row>
    <row r="48" customFormat="false" ht="45.75" hidden="false" customHeight="false" outlineLevel="0" collapsed="false">
      <c r="A48" s="1" t="n">
        <v>46</v>
      </c>
      <c r="B48" s="2" t="s">
        <v>265</v>
      </c>
      <c r="C48" s="7" t="s">
        <v>251</v>
      </c>
      <c r="D48" s="2" t="n">
        <v>2015</v>
      </c>
      <c r="E48" s="2" t="n">
        <v>2010</v>
      </c>
      <c r="F48" s="2" t="s">
        <v>252</v>
      </c>
      <c r="G48" s="7" t="s">
        <v>26</v>
      </c>
      <c r="H48" s="2" t="s">
        <v>266</v>
      </c>
      <c r="I48" s="2" t="s">
        <v>126</v>
      </c>
      <c r="J48" s="2" t="s">
        <v>258</v>
      </c>
      <c r="K48" s="2" t="s">
        <v>267</v>
      </c>
      <c r="L48" s="2" t="s">
        <v>31</v>
      </c>
      <c r="M48" s="2" t="s">
        <v>93</v>
      </c>
      <c r="N48" s="2" t="s">
        <v>94</v>
      </c>
      <c r="O48" s="2" t="s">
        <v>268</v>
      </c>
      <c r="P48" s="2" t="s">
        <v>84</v>
      </c>
    </row>
    <row r="49" customFormat="false" ht="106.5" hidden="false" customHeight="false" outlineLevel="0" collapsed="false">
      <c r="A49" s="1" t="n">
        <v>47</v>
      </c>
      <c r="B49" s="2" t="s">
        <v>269</v>
      </c>
      <c r="C49" s="7" t="s">
        <v>24</v>
      </c>
      <c r="D49" s="2" t="n">
        <v>2004</v>
      </c>
      <c r="E49" s="2" t="n">
        <v>2000</v>
      </c>
      <c r="F49" s="2" t="s">
        <v>252</v>
      </c>
      <c r="G49" s="7" t="s">
        <v>26</v>
      </c>
      <c r="H49" s="2" t="s">
        <v>270</v>
      </c>
      <c r="I49" s="2" t="s">
        <v>126</v>
      </c>
      <c r="J49" s="2" t="s">
        <v>142</v>
      </c>
      <c r="K49" s="6" t="s">
        <v>271</v>
      </c>
      <c r="L49" s="2" t="s">
        <v>31</v>
      </c>
      <c r="M49" s="2" t="s">
        <v>93</v>
      </c>
      <c r="N49" s="2" t="s">
        <v>272</v>
      </c>
      <c r="O49" s="2" t="s">
        <v>273</v>
      </c>
      <c r="P49" s="2" t="s">
        <v>84</v>
      </c>
    </row>
    <row r="50" s="12" customFormat="true" ht="45.75" hidden="false" customHeight="false" outlineLevel="0" collapsed="false">
      <c r="A50" s="1" t="n">
        <v>48</v>
      </c>
      <c r="B50" s="2" t="s">
        <v>274</v>
      </c>
      <c r="C50" s="7" t="s">
        <v>24</v>
      </c>
      <c r="D50" s="2" t="n">
        <v>2006</v>
      </c>
      <c r="E50" s="2" t="s">
        <v>158</v>
      </c>
      <c r="F50" s="2" t="s">
        <v>252</v>
      </c>
      <c r="G50" s="7" t="s">
        <v>26</v>
      </c>
      <c r="H50" s="2" t="s">
        <v>275</v>
      </c>
      <c r="I50" s="2" t="s">
        <v>126</v>
      </c>
      <c r="J50" s="2" t="s">
        <v>142</v>
      </c>
      <c r="K50" s="2" t="s">
        <v>276</v>
      </c>
      <c r="L50" s="2" t="s">
        <v>31</v>
      </c>
      <c r="M50" s="2" t="s">
        <v>93</v>
      </c>
      <c r="N50" s="2" t="s">
        <v>94</v>
      </c>
      <c r="O50" s="2" t="s">
        <v>277</v>
      </c>
      <c r="P50" s="2" t="s">
        <v>84</v>
      </c>
      <c r="Q50" s="2"/>
      <c r="R50" s="2"/>
      <c r="S50" s="2"/>
      <c r="T50" s="2"/>
      <c r="U50" s="2"/>
    </row>
    <row r="51" customFormat="false" ht="45.75" hidden="false" customHeight="false" outlineLevel="0" collapsed="false">
      <c r="A51" s="1" t="n">
        <v>49</v>
      </c>
      <c r="B51" s="2" t="s">
        <v>278</v>
      </c>
      <c r="C51" s="7" t="s">
        <v>24</v>
      </c>
      <c r="D51" s="2" t="n">
        <v>2018</v>
      </c>
      <c r="E51" s="2" t="n">
        <v>2010</v>
      </c>
      <c r="F51" s="2" t="s">
        <v>252</v>
      </c>
      <c r="G51" s="7" t="s">
        <v>26</v>
      </c>
      <c r="H51" s="2" t="s">
        <v>279</v>
      </c>
      <c r="I51" s="2" t="s">
        <v>280</v>
      </c>
      <c r="J51" s="17" t="s">
        <v>281</v>
      </c>
      <c r="K51" s="2" t="s">
        <v>282</v>
      </c>
      <c r="L51" s="2" t="s">
        <v>31</v>
      </c>
      <c r="M51" s="2" t="s">
        <v>165</v>
      </c>
      <c r="N51" s="2" t="s">
        <v>190</v>
      </c>
      <c r="O51" s="2" t="s">
        <v>283</v>
      </c>
      <c r="P51" s="2" t="s">
        <v>75</v>
      </c>
    </row>
    <row r="52" customFormat="false" ht="45.75" hidden="false" customHeight="false" outlineLevel="0" collapsed="false">
      <c r="A52" s="1" t="n">
        <v>50</v>
      </c>
      <c r="B52" s="8" t="s">
        <v>284</v>
      </c>
      <c r="C52" s="7" t="s">
        <v>39</v>
      </c>
      <c r="D52" s="2" t="n">
        <v>2007</v>
      </c>
      <c r="E52" s="2" t="s">
        <v>193</v>
      </c>
      <c r="F52" s="2" t="s">
        <v>252</v>
      </c>
      <c r="G52" s="7" t="s">
        <v>26</v>
      </c>
      <c r="H52" s="2" t="s">
        <v>285</v>
      </c>
      <c r="I52" s="2" t="s">
        <v>254</v>
      </c>
      <c r="J52" s="2" t="s">
        <v>286</v>
      </c>
      <c r="K52" s="2" t="s">
        <v>254</v>
      </c>
      <c r="L52" s="2" t="s">
        <v>36</v>
      </c>
      <c r="M52" s="2" t="s">
        <v>36</v>
      </c>
      <c r="N52" s="2" t="s">
        <v>36</v>
      </c>
      <c r="O52" s="2" t="s">
        <v>36</v>
      </c>
      <c r="P52" s="2" t="s">
        <v>84</v>
      </c>
    </row>
    <row r="53" customFormat="false" ht="60.75" hidden="false" customHeight="false" outlineLevel="0" collapsed="false">
      <c r="A53" s="1" t="n">
        <v>51</v>
      </c>
      <c r="B53" s="8" t="s">
        <v>287</v>
      </c>
      <c r="C53" s="7" t="s">
        <v>39</v>
      </c>
      <c r="D53" s="2" t="n">
        <v>2023</v>
      </c>
      <c r="E53" s="2" t="n">
        <v>2020</v>
      </c>
      <c r="F53" s="2" t="s">
        <v>252</v>
      </c>
      <c r="G53" s="7" t="s">
        <v>26</v>
      </c>
      <c r="H53" s="2" t="s">
        <v>288</v>
      </c>
      <c r="I53" s="2" t="s">
        <v>126</v>
      </c>
      <c r="J53" s="2" t="s">
        <v>142</v>
      </c>
      <c r="K53" s="2" t="s">
        <v>289</v>
      </c>
      <c r="L53" s="2" t="s">
        <v>31</v>
      </c>
      <c r="M53" s="2" t="s">
        <v>93</v>
      </c>
      <c r="N53" s="2" t="s">
        <v>290</v>
      </c>
      <c r="O53" s="2" t="s">
        <v>36</v>
      </c>
      <c r="P53" s="2" t="s">
        <v>84</v>
      </c>
    </row>
    <row r="54" customFormat="false" ht="30.75" hidden="false" customHeight="false" outlineLevel="0" collapsed="false">
      <c r="A54" s="1" t="n">
        <v>52</v>
      </c>
      <c r="B54" s="2" t="s">
        <v>291</v>
      </c>
      <c r="C54" s="7" t="s">
        <v>24</v>
      </c>
      <c r="D54" s="2" t="n">
        <v>2014</v>
      </c>
      <c r="E54" s="2" t="n">
        <v>2010</v>
      </c>
      <c r="F54" s="2" t="s">
        <v>292</v>
      </c>
      <c r="G54" s="7" t="s">
        <v>26</v>
      </c>
      <c r="H54" s="2" t="s">
        <v>293</v>
      </c>
      <c r="I54" s="2" t="s">
        <v>28</v>
      </c>
      <c r="J54" s="2" t="s">
        <v>294</v>
      </c>
      <c r="K54" s="2" t="s">
        <v>295</v>
      </c>
      <c r="L54" s="2" t="s">
        <v>36</v>
      </c>
      <c r="M54" s="2" t="s">
        <v>36</v>
      </c>
      <c r="N54" s="2" t="s">
        <v>36</v>
      </c>
      <c r="O54" s="2" t="s">
        <v>36</v>
      </c>
      <c r="P54" s="2" t="s">
        <v>84</v>
      </c>
    </row>
    <row r="55" customFormat="false" ht="60.75" hidden="false" customHeight="false" outlineLevel="0" collapsed="false">
      <c r="A55" s="1" t="n">
        <v>53</v>
      </c>
      <c r="B55" s="8" t="s">
        <v>296</v>
      </c>
      <c r="C55" s="7" t="s">
        <v>24</v>
      </c>
      <c r="D55" s="2" t="n">
        <v>2016</v>
      </c>
      <c r="E55" s="2" t="n">
        <v>2010</v>
      </c>
      <c r="F55" s="16" t="s">
        <v>292</v>
      </c>
      <c r="G55" s="16" t="s">
        <v>26</v>
      </c>
      <c r="H55" s="8" t="s">
        <v>72</v>
      </c>
      <c r="I55" s="2" t="s">
        <v>28</v>
      </c>
      <c r="J55" s="2" t="s">
        <v>297</v>
      </c>
      <c r="K55" s="2" t="s">
        <v>298</v>
      </c>
      <c r="L55" s="2" t="s">
        <v>31</v>
      </c>
      <c r="M55" s="2" t="s">
        <v>165</v>
      </c>
      <c r="N55" s="2" t="s">
        <v>299</v>
      </c>
      <c r="O55" s="2" t="s">
        <v>36</v>
      </c>
      <c r="P55" s="2" t="s">
        <v>75</v>
      </c>
    </row>
    <row r="56" customFormat="false" ht="45.75" hidden="false" customHeight="false" outlineLevel="0" collapsed="false">
      <c r="A56" s="1" t="n">
        <v>54</v>
      </c>
      <c r="B56" s="2" t="s">
        <v>300</v>
      </c>
      <c r="C56" s="7" t="s">
        <v>39</v>
      </c>
      <c r="D56" s="2" t="n">
        <v>2017</v>
      </c>
      <c r="E56" s="2" t="n">
        <v>2010</v>
      </c>
      <c r="F56" s="2" t="s">
        <v>292</v>
      </c>
      <c r="G56" s="7" t="s">
        <v>26</v>
      </c>
      <c r="H56" s="2" t="s">
        <v>301</v>
      </c>
      <c r="I56" s="2" t="s">
        <v>28</v>
      </c>
      <c r="J56" s="2" t="s">
        <v>302</v>
      </c>
      <c r="K56" s="2" t="s">
        <v>303</v>
      </c>
      <c r="L56" s="2" t="s">
        <v>36</v>
      </c>
      <c r="M56" s="2" t="s">
        <v>36</v>
      </c>
      <c r="N56" s="2" t="s">
        <v>36</v>
      </c>
      <c r="O56" s="2" t="s">
        <v>36</v>
      </c>
      <c r="P56" s="2" t="s">
        <v>44</v>
      </c>
    </row>
    <row r="57" customFormat="false" ht="76.5" hidden="false" customHeight="false" outlineLevel="0" collapsed="false">
      <c r="A57" s="1" t="n">
        <v>55</v>
      </c>
      <c r="B57" s="2" t="s">
        <v>304</v>
      </c>
      <c r="C57" s="7" t="s">
        <v>39</v>
      </c>
      <c r="D57" s="2" t="s">
        <v>305</v>
      </c>
      <c r="E57" s="2" t="n">
        <v>2010</v>
      </c>
      <c r="F57" s="2" t="s">
        <v>292</v>
      </c>
      <c r="G57" s="7" t="s">
        <v>26</v>
      </c>
      <c r="H57" s="2" t="s">
        <v>306</v>
      </c>
      <c r="I57" s="2" t="s">
        <v>307</v>
      </c>
      <c r="J57" s="2" t="s">
        <v>308</v>
      </c>
      <c r="K57" s="2" t="s">
        <v>309</v>
      </c>
      <c r="L57" s="2" t="s">
        <v>31</v>
      </c>
      <c r="M57" s="2" t="s">
        <v>310</v>
      </c>
      <c r="N57" s="2" t="s">
        <v>311</v>
      </c>
      <c r="O57" s="2" t="s">
        <v>36</v>
      </c>
      <c r="P57" s="2" t="s">
        <v>44</v>
      </c>
    </row>
    <row r="58" customFormat="false" ht="60.75" hidden="false" customHeight="false" outlineLevel="0" collapsed="false">
      <c r="A58" s="1" t="n">
        <v>56</v>
      </c>
      <c r="B58" s="2" t="s">
        <v>312</v>
      </c>
      <c r="C58" s="7" t="s">
        <v>39</v>
      </c>
      <c r="D58" s="2" t="n">
        <v>1980</v>
      </c>
      <c r="E58" s="2" t="n">
        <v>1980</v>
      </c>
      <c r="F58" s="2" t="s">
        <v>313</v>
      </c>
      <c r="G58" s="7" t="s">
        <v>26</v>
      </c>
      <c r="H58" s="2" t="s">
        <v>314</v>
      </c>
      <c r="I58" s="2" t="s">
        <v>315</v>
      </c>
      <c r="J58" s="2" t="s">
        <v>316</v>
      </c>
      <c r="K58" s="2" t="s">
        <v>317</v>
      </c>
      <c r="L58" s="2" t="s">
        <v>31</v>
      </c>
      <c r="M58" s="2" t="s">
        <v>165</v>
      </c>
      <c r="N58" s="16" t="s">
        <v>318</v>
      </c>
      <c r="O58" s="2" t="s">
        <v>319</v>
      </c>
      <c r="P58" s="2" t="s">
        <v>44</v>
      </c>
    </row>
    <row r="59" customFormat="false" ht="91.5" hidden="false" customHeight="false" outlineLevel="0" collapsed="false">
      <c r="A59" s="1" t="n">
        <v>57</v>
      </c>
      <c r="B59" s="2" t="s">
        <v>320</v>
      </c>
      <c r="C59" s="7" t="s">
        <v>39</v>
      </c>
      <c r="D59" s="2" t="n">
        <v>2021</v>
      </c>
      <c r="E59" s="2" t="n">
        <v>2020</v>
      </c>
      <c r="F59" s="2" t="s">
        <v>321</v>
      </c>
      <c r="G59" s="7" t="s">
        <v>26</v>
      </c>
      <c r="H59" s="2" t="s">
        <v>322</v>
      </c>
      <c r="I59" s="2" t="s">
        <v>28</v>
      </c>
      <c r="J59" s="2" t="s">
        <v>323</v>
      </c>
      <c r="K59" s="2" t="s">
        <v>324</v>
      </c>
      <c r="L59" s="2" t="s">
        <v>31</v>
      </c>
      <c r="M59" s="2" t="s">
        <v>32</v>
      </c>
      <c r="N59" s="2" t="s">
        <v>325</v>
      </c>
      <c r="O59" s="2" t="s">
        <v>326</v>
      </c>
      <c r="P59" s="2" t="s">
        <v>84</v>
      </c>
    </row>
    <row r="60" customFormat="false" ht="76.5" hidden="false" customHeight="false" outlineLevel="0" collapsed="false">
      <c r="A60" s="1" t="n">
        <v>58</v>
      </c>
      <c r="B60" s="8" t="s">
        <v>327</v>
      </c>
      <c r="C60" s="7" t="s">
        <v>39</v>
      </c>
      <c r="D60" s="2" t="n">
        <v>2017</v>
      </c>
      <c r="E60" s="2" t="s">
        <v>61</v>
      </c>
      <c r="F60" s="2" t="s">
        <v>321</v>
      </c>
      <c r="G60" s="16" t="s">
        <v>26</v>
      </c>
      <c r="H60" s="2" t="s">
        <v>36</v>
      </c>
      <c r="I60" s="2" t="s">
        <v>28</v>
      </c>
      <c r="J60" s="2" t="s">
        <v>328</v>
      </c>
      <c r="K60" s="2" t="s">
        <v>329</v>
      </c>
      <c r="L60" s="2" t="s">
        <v>31</v>
      </c>
      <c r="M60" s="2" t="s">
        <v>93</v>
      </c>
      <c r="N60" s="2" t="s">
        <v>330</v>
      </c>
      <c r="O60" s="2" t="s">
        <v>331</v>
      </c>
      <c r="P60" s="2" t="s">
        <v>84</v>
      </c>
    </row>
    <row r="61" customFormat="false" ht="121.5" hidden="false" customHeight="false" outlineLevel="0" collapsed="false">
      <c r="A61" s="1" t="n">
        <v>59</v>
      </c>
      <c r="B61" s="2" t="s">
        <v>332</v>
      </c>
      <c r="C61" s="7" t="s">
        <v>39</v>
      </c>
      <c r="D61" s="2" t="n">
        <v>2013</v>
      </c>
      <c r="E61" s="2" t="n">
        <v>2010</v>
      </c>
      <c r="F61" s="2" t="s">
        <v>321</v>
      </c>
      <c r="G61" s="7" t="s">
        <v>26</v>
      </c>
      <c r="H61" s="2" t="s">
        <v>333</v>
      </c>
      <c r="I61" s="2" t="s">
        <v>28</v>
      </c>
      <c r="J61" s="6" t="s">
        <v>328</v>
      </c>
      <c r="K61" s="2" t="s">
        <v>334</v>
      </c>
      <c r="L61" s="2" t="s">
        <v>31</v>
      </c>
      <c r="M61" s="2" t="s">
        <v>335</v>
      </c>
      <c r="N61" s="2" t="s">
        <v>336</v>
      </c>
      <c r="O61" s="2" t="s">
        <v>337</v>
      </c>
      <c r="P61" s="2" t="s">
        <v>84</v>
      </c>
    </row>
    <row r="62" customFormat="false" ht="106.5" hidden="false" customHeight="false" outlineLevel="0" collapsed="false">
      <c r="A62" s="1" t="n">
        <v>60</v>
      </c>
      <c r="B62" s="2" t="s">
        <v>338</v>
      </c>
      <c r="C62" s="7" t="s">
        <v>39</v>
      </c>
      <c r="D62" s="2" t="n">
        <v>2023</v>
      </c>
      <c r="E62" s="2" t="n">
        <v>2020</v>
      </c>
      <c r="F62" s="2" t="s">
        <v>321</v>
      </c>
      <c r="G62" s="7" t="s">
        <v>26</v>
      </c>
      <c r="H62" s="2" t="s">
        <v>339</v>
      </c>
      <c r="I62" s="2" t="s">
        <v>28</v>
      </c>
      <c r="J62" s="2" t="s">
        <v>323</v>
      </c>
      <c r="K62" s="2" t="s">
        <v>340</v>
      </c>
      <c r="L62" s="2" t="s">
        <v>31</v>
      </c>
      <c r="M62" s="2" t="s">
        <v>32</v>
      </c>
      <c r="N62" s="2" t="s">
        <v>325</v>
      </c>
      <c r="O62" s="2" t="s">
        <v>326</v>
      </c>
      <c r="P62" s="2" t="s">
        <v>84</v>
      </c>
    </row>
    <row r="63" customFormat="false" ht="106.5" hidden="false" customHeight="false" outlineLevel="0" collapsed="false">
      <c r="A63" s="1" t="n">
        <v>61</v>
      </c>
      <c r="B63" s="2" t="s">
        <v>341</v>
      </c>
      <c r="C63" s="7" t="s">
        <v>39</v>
      </c>
      <c r="D63" s="2" t="n">
        <v>2018</v>
      </c>
      <c r="E63" s="2" t="s">
        <v>342</v>
      </c>
      <c r="F63" s="2" t="s">
        <v>321</v>
      </c>
      <c r="G63" s="7" t="s">
        <v>26</v>
      </c>
      <c r="H63" s="2" t="s">
        <v>343</v>
      </c>
      <c r="I63" s="2" t="s">
        <v>28</v>
      </c>
      <c r="J63" s="2" t="s">
        <v>344</v>
      </c>
      <c r="K63" s="2" t="s">
        <v>345</v>
      </c>
      <c r="L63" s="2" t="s">
        <v>31</v>
      </c>
      <c r="M63" s="2" t="s">
        <v>32</v>
      </c>
      <c r="N63" s="2" t="s">
        <v>325</v>
      </c>
      <c r="O63" s="2" t="s">
        <v>346</v>
      </c>
      <c r="P63" s="2" t="s">
        <v>84</v>
      </c>
    </row>
    <row r="64" customFormat="false" ht="106.5" hidden="false" customHeight="false" outlineLevel="0" collapsed="false">
      <c r="A64" s="1" t="n">
        <v>62</v>
      </c>
      <c r="B64" s="2" t="s">
        <v>347</v>
      </c>
      <c r="C64" s="7" t="s">
        <v>39</v>
      </c>
      <c r="D64" s="2" t="n">
        <v>2019</v>
      </c>
      <c r="E64" s="2" t="s">
        <v>61</v>
      </c>
      <c r="F64" s="2" t="s">
        <v>321</v>
      </c>
      <c r="G64" s="7" t="s">
        <v>26</v>
      </c>
      <c r="H64" s="2" t="s">
        <v>348</v>
      </c>
      <c r="I64" s="2" t="s">
        <v>28</v>
      </c>
      <c r="J64" s="2" t="s">
        <v>344</v>
      </c>
      <c r="K64" s="2" t="s">
        <v>345</v>
      </c>
      <c r="L64" s="2" t="s">
        <v>31</v>
      </c>
      <c r="M64" s="2" t="s">
        <v>32</v>
      </c>
      <c r="N64" s="2" t="s">
        <v>325</v>
      </c>
      <c r="O64" s="2" t="s">
        <v>346</v>
      </c>
      <c r="P64" s="2" t="s">
        <v>84</v>
      </c>
    </row>
    <row r="65" customFormat="false" ht="76.5" hidden="false" customHeight="false" outlineLevel="0" collapsed="false">
      <c r="A65" s="1" t="n">
        <v>63</v>
      </c>
      <c r="B65" s="8" t="s">
        <v>349</v>
      </c>
      <c r="C65" s="7" t="s">
        <v>39</v>
      </c>
      <c r="D65" s="2" t="n">
        <v>1996</v>
      </c>
      <c r="E65" s="2" t="s">
        <v>350</v>
      </c>
      <c r="F65" s="2" t="s">
        <v>351</v>
      </c>
      <c r="G65" s="7" t="s">
        <v>170</v>
      </c>
      <c r="H65" s="2" t="s">
        <v>36</v>
      </c>
      <c r="I65" s="2" t="s">
        <v>126</v>
      </c>
      <c r="J65" s="2" t="s">
        <v>188</v>
      </c>
      <c r="K65" s="2" t="s">
        <v>352</v>
      </c>
      <c r="L65" s="2" t="s">
        <v>36</v>
      </c>
      <c r="M65" s="2" t="s">
        <v>93</v>
      </c>
      <c r="N65" s="2" t="s">
        <v>138</v>
      </c>
      <c r="P65" s="2" t="s">
        <v>84</v>
      </c>
    </row>
    <row r="66" customFormat="false" ht="60.75" hidden="false" customHeight="false" outlineLevel="0" collapsed="false">
      <c r="A66" s="1" t="n">
        <v>64</v>
      </c>
      <c r="B66" s="8" t="s">
        <v>353</v>
      </c>
      <c r="C66" s="7" t="s">
        <v>39</v>
      </c>
      <c r="D66" s="2" t="n">
        <v>2007</v>
      </c>
      <c r="E66" s="2" t="n">
        <v>2000</v>
      </c>
      <c r="F66" s="2" t="s">
        <v>351</v>
      </c>
      <c r="G66" s="7" t="s">
        <v>170</v>
      </c>
      <c r="H66" s="2" t="s">
        <v>36</v>
      </c>
      <c r="I66" s="2" t="s">
        <v>126</v>
      </c>
      <c r="J66" s="2" t="s">
        <v>188</v>
      </c>
      <c r="K66" s="2" t="s">
        <v>354</v>
      </c>
      <c r="L66" s="2" t="s">
        <v>31</v>
      </c>
      <c r="M66" s="2" t="s">
        <v>165</v>
      </c>
      <c r="N66" s="2" t="s">
        <v>190</v>
      </c>
      <c r="O66" s="2" t="s">
        <v>355</v>
      </c>
      <c r="P66" s="2" t="s">
        <v>84</v>
      </c>
    </row>
    <row r="67" customFormat="false" ht="198" hidden="false" customHeight="false" outlineLevel="0" collapsed="false">
      <c r="A67" s="1" t="n">
        <v>65</v>
      </c>
      <c r="B67" s="2" t="s">
        <v>356</v>
      </c>
      <c r="C67" s="7" t="s">
        <v>251</v>
      </c>
      <c r="D67" s="2" t="n">
        <v>2021</v>
      </c>
      <c r="E67" s="2" t="n">
        <v>2020</v>
      </c>
      <c r="F67" s="2" t="s">
        <v>357</v>
      </c>
      <c r="G67" s="7" t="s">
        <v>26</v>
      </c>
      <c r="H67" s="2" t="s">
        <v>358</v>
      </c>
      <c r="I67" s="2" t="s">
        <v>359</v>
      </c>
      <c r="J67" s="2" t="s">
        <v>360</v>
      </c>
      <c r="K67" s="2" t="s">
        <v>361</v>
      </c>
      <c r="L67" s="2" t="s">
        <v>31</v>
      </c>
      <c r="M67" s="2" t="s">
        <v>165</v>
      </c>
      <c r="N67" s="2" t="s">
        <v>299</v>
      </c>
      <c r="O67" s="2" t="s">
        <v>362</v>
      </c>
      <c r="P67" s="2" t="s">
        <v>75</v>
      </c>
    </row>
    <row r="68" customFormat="false" ht="45.75" hidden="false" customHeight="false" outlineLevel="0" collapsed="false">
      <c r="A68" s="1" t="n">
        <v>66</v>
      </c>
      <c r="B68" s="8" t="s">
        <v>363</v>
      </c>
      <c r="C68" s="7" t="s">
        <v>124</v>
      </c>
      <c r="D68" s="2" t="n">
        <v>2019</v>
      </c>
      <c r="E68" s="2" t="n">
        <v>2010</v>
      </c>
      <c r="F68" s="2" t="s">
        <v>357</v>
      </c>
      <c r="G68" s="7" t="s">
        <v>26</v>
      </c>
      <c r="H68" s="2" t="s">
        <v>364</v>
      </c>
      <c r="I68" s="2" t="s">
        <v>195</v>
      </c>
      <c r="J68" s="2" t="s">
        <v>73</v>
      </c>
      <c r="K68" s="2" t="s">
        <v>36</v>
      </c>
      <c r="L68" s="2" t="s">
        <v>36</v>
      </c>
      <c r="N68" s="2" t="s">
        <v>36</v>
      </c>
      <c r="O68" s="2" t="s">
        <v>36</v>
      </c>
      <c r="P68" s="2" t="s">
        <v>75</v>
      </c>
    </row>
    <row r="69" customFormat="false" ht="30.75" hidden="false" customHeight="false" outlineLevel="0" collapsed="false">
      <c r="A69" s="1" t="n">
        <v>67</v>
      </c>
      <c r="B69" s="8" t="s">
        <v>365</v>
      </c>
      <c r="C69" s="7" t="s">
        <v>24</v>
      </c>
      <c r="D69" s="2" t="n">
        <v>2016</v>
      </c>
      <c r="E69" s="2" t="n">
        <v>2010</v>
      </c>
      <c r="F69" s="2" t="s">
        <v>357</v>
      </c>
      <c r="G69" s="7" t="s">
        <v>26</v>
      </c>
      <c r="H69" s="8" t="s">
        <v>108</v>
      </c>
      <c r="I69" s="2" t="s">
        <v>28</v>
      </c>
      <c r="J69" s="2" t="s">
        <v>360</v>
      </c>
      <c r="K69" s="2" t="s">
        <v>366</v>
      </c>
      <c r="L69" s="2" t="s">
        <v>31</v>
      </c>
      <c r="M69" s="2" t="s">
        <v>93</v>
      </c>
      <c r="N69" s="2" t="s">
        <v>367</v>
      </c>
      <c r="O69" s="2" t="s">
        <v>368</v>
      </c>
      <c r="P69" s="2" t="s">
        <v>75</v>
      </c>
    </row>
    <row r="70" customFormat="false" ht="30.75" hidden="false" customHeight="false" outlineLevel="0" collapsed="false">
      <c r="A70" s="1" t="n">
        <v>68</v>
      </c>
      <c r="B70" s="8" t="s">
        <v>369</v>
      </c>
      <c r="C70" s="7" t="s">
        <v>24</v>
      </c>
      <c r="D70" s="2" t="n">
        <v>2023</v>
      </c>
      <c r="E70" s="2" t="n">
        <v>2020</v>
      </c>
      <c r="F70" s="2" t="s">
        <v>357</v>
      </c>
      <c r="G70" s="7" t="s">
        <v>26</v>
      </c>
      <c r="H70" s="8" t="s">
        <v>108</v>
      </c>
      <c r="I70" s="2" t="s">
        <v>28</v>
      </c>
      <c r="J70" s="2" t="s">
        <v>360</v>
      </c>
      <c r="K70" s="2" t="s">
        <v>370</v>
      </c>
      <c r="L70" s="2" t="s">
        <v>31</v>
      </c>
      <c r="M70" s="2" t="s">
        <v>36</v>
      </c>
      <c r="N70" s="2" t="s">
        <v>36</v>
      </c>
      <c r="O70" s="2" t="s">
        <v>36</v>
      </c>
      <c r="P70" s="2" t="s">
        <v>75</v>
      </c>
    </row>
    <row r="71" customFormat="false" ht="76.5" hidden="false" customHeight="false" outlineLevel="0" collapsed="false">
      <c r="A71" s="1" t="n">
        <v>69</v>
      </c>
      <c r="B71" s="2" t="s">
        <v>371</v>
      </c>
      <c r="C71" s="7" t="s">
        <v>39</v>
      </c>
      <c r="D71" s="2" t="n">
        <v>2012</v>
      </c>
      <c r="E71" s="2" t="n">
        <v>2010</v>
      </c>
      <c r="F71" s="2" t="s">
        <v>357</v>
      </c>
      <c r="G71" s="7" t="s">
        <v>26</v>
      </c>
      <c r="H71" s="2" t="s">
        <v>198</v>
      </c>
      <c r="I71" s="2" t="s">
        <v>28</v>
      </c>
      <c r="J71" s="2" t="s">
        <v>372</v>
      </c>
      <c r="K71" s="2" t="s">
        <v>373</v>
      </c>
      <c r="L71" s="2" t="s">
        <v>31</v>
      </c>
      <c r="M71" s="2" t="s">
        <v>165</v>
      </c>
      <c r="N71" s="2" t="s">
        <v>299</v>
      </c>
      <c r="O71" s="2" t="s">
        <v>374</v>
      </c>
      <c r="P71" s="2" t="s">
        <v>75</v>
      </c>
    </row>
    <row r="72" customFormat="false" ht="60.75" hidden="false" customHeight="false" outlineLevel="0" collapsed="false">
      <c r="A72" s="1" t="n">
        <v>70</v>
      </c>
      <c r="B72" s="8" t="s">
        <v>375</v>
      </c>
      <c r="C72" s="7" t="s">
        <v>39</v>
      </c>
      <c r="D72" s="2" t="n">
        <v>2014</v>
      </c>
      <c r="E72" s="2" t="n">
        <v>2010</v>
      </c>
      <c r="F72" s="2" t="s">
        <v>357</v>
      </c>
      <c r="G72" s="7" t="s">
        <v>26</v>
      </c>
      <c r="H72" s="2" t="s">
        <v>36</v>
      </c>
      <c r="I72" s="2" t="s">
        <v>28</v>
      </c>
      <c r="J72" s="2" t="s">
        <v>376</v>
      </c>
      <c r="K72" s="2" t="s">
        <v>377</v>
      </c>
      <c r="L72" s="2" t="s">
        <v>31</v>
      </c>
      <c r="M72" s="2" t="s">
        <v>165</v>
      </c>
      <c r="N72" s="2" t="s">
        <v>299</v>
      </c>
      <c r="O72" s="2" t="s">
        <v>36</v>
      </c>
      <c r="P72" s="2" t="s">
        <v>75</v>
      </c>
    </row>
    <row r="73" customFormat="false" ht="30.75" hidden="false" customHeight="false" outlineLevel="0" collapsed="false">
      <c r="A73" s="1" t="n">
        <v>71</v>
      </c>
      <c r="B73" s="2" t="s">
        <v>378</v>
      </c>
      <c r="C73" s="7" t="s">
        <v>39</v>
      </c>
      <c r="D73" s="2" t="n">
        <v>2023</v>
      </c>
      <c r="E73" s="2" t="n">
        <v>2020</v>
      </c>
      <c r="F73" s="2" t="s">
        <v>357</v>
      </c>
      <c r="G73" s="7" t="s">
        <v>26</v>
      </c>
      <c r="H73" s="2" t="s">
        <v>379</v>
      </c>
      <c r="I73" s="2" t="s">
        <v>28</v>
      </c>
      <c r="J73" s="2" t="s">
        <v>360</v>
      </c>
      <c r="K73" s="2" t="s">
        <v>370</v>
      </c>
      <c r="L73" s="2" t="s">
        <v>31</v>
      </c>
      <c r="M73" s="2" t="s">
        <v>165</v>
      </c>
      <c r="N73" s="2" t="s">
        <v>380</v>
      </c>
      <c r="O73" s="2" t="s">
        <v>381</v>
      </c>
      <c r="P73" s="2" t="s">
        <v>75</v>
      </c>
    </row>
    <row r="74" customFormat="false" ht="60.75" hidden="false" customHeight="false" outlineLevel="0" collapsed="false">
      <c r="A74" s="1" t="n">
        <v>72</v>
      </c>
      <c r="B74" s="2" t="s">
        <v>382</v>
      </c>
      <c r="C74" s="7" t="s">
        <v>39</v>
      </c>
      <c r="D74" s="2" t="s">
        <v>383</v>
      </c>
      <c r="E74" s="2" t="n">
        <v>2010</v>
      </c>
      <c r="F74" s="2" t="s">
        <v>357</v>
      </c>
      <c r="G74" s="7" t="s">
        <v>26</v>
      </c>
      <c r="H74" s="2" t="s">
        <v>384</v>
      </c>
      <c r="I74" s="2" t="s">
        <v>28</v>
      </c>
      <c r="J74" s="6" t="s">
        <v>328</v>
      </c>
      <c r="K74" s="2" t="s">
        <v>385</v>
      </c>
      <c r="L74" s="2" t="s">
        <v>31</v>
      </c>
      <c r="M74" s="2" t="s">
        <v>181</v>
      </c>
      <c r="N74" s="2" t="s">
        <v>386</v>
      </c>
      <c r="O74" s="2" t="s">
        <v>36</v>
      </c>
      <c r="P74" s="2" t="s">
        <v>75</v>
      </c>
    </row>
    <row r="75" customFormat="false" ht="76.5" hidden="false" customHeight="false" outlineLevel="0" collapsed="false">
      <c r="A75" s="1" t="n">
        <v>73</v>
      </c>
      <c r="B75" s="8" t="s">
        <v>387</v>
      </c>
      <c r="C75" s="7" t="s">
        <v>39</v>
      </c>
      <c r="D75" s="2" t="s">
        <v>388</v>
      </c>
      <c r="E75" s="2" t="n">
        <v>2010</v>
      </c>
      <c r="F75" s="2" t="s">
        <v>389</v>
      </c>
      <c r="G75" s="7" t="s">
        <v>26</v>
      </c>
      <c r="H75" s="2" t="s">
        <v>390</v>
      </c>
      <c r="I75" s="2" t="s">
        <v>28</v>
      </c>
      <c r="J75" s="2" t="s">
        <v>391</v>
      </c>
      <c r="K75" s="2" t="s">
        <v>392</v>
      </c>
      <c r="L75" s="2" t="s">
        <v>31</v>
      </c>
      <c r="M75" s="2" t="s">
        <v>393</v>
      </c>
      <c r="N75" s="2" t="s">
        <v>394</v>
      </c>
      <c r="O75" s="2" t="s">
        <v>36</v>
      </c>
      <c r="P75" s="2" t="s">
        <v>75</v>
      </c>
    </row>
    <row r="76" customFormat="false" ht="30.75" hidden="false" customHeight="false" outlineLevel="0" collapsed="false">
      <c r="A76" s="1" t="n">
        <v>74</v>
      </c>
      <c r="B76" s="8" t="s">
        <v>395</v>
      </c>
      <c r="C76" s="7" t="s">
        <v>124</v>
      </c>
      <c r="D76" s="2" t="n">
        <v>1985</v>
      </c>
      <c r="E76" s="2" t="s">
        <v>396</v>
      </c>
      <c r="F76" s="2" t="s">
        <v>397</v>
      </c>
      <c r="G76" s="7" t="s">
        <v>36</v>
      </c>
      <c r="H76" s="8" t="s">
        <v>171</v>
      </c>
      <c r="J76" s="2" t="s">
        <v>73</v>
      </c>
      <c r="K76" s="2" t="s">
        <v>398</v>
      </c>
      <c r="L76" s="2" t="s">
        <v>36</v>
      </c>
      <c r="M76" s="2" t="s">
        <v>36</v>
      </c>
      <c r="N76" s="2" t="s">
        <v>36</v>
      </c>
      <c r="O76" s="2" t="s">
        <v>36</v>
      </c>
      <c r="P76" s="2" t="s">
        <v>399</v>
      </c>
    </row>
    <row r="77" customFormat="false" ht="45.75" hidden="false" customHeight="false" outlineLevel="0" collapsed="false">
      <c r="A77" s="1" t="n">
        <v>75</v>
      </c>
      <c r="B77" s="8" t="s">
        <v>400</v>
      </c>
      <c r="C77" s="7" t="s">
        <v>124</v>
      </c>
      <c r="D77" s="2" t="n">
        <v>2005</v>
      </c>
      <c r="E77" s="2" t="s">
        <v>193</v>
      </c>
      <c r="F77" s="2" t="s">
        <v>397</v>
      </c>
      <c r="G77" s="7" t="s">
        <v>36</v>
      </c>
      <c r="H77" s="8" t="s">
        <v>171</v>
      </c>
      <c r="I77" s="2" t="s">
        <v>195</v>
      </c>
      <c r="J77" s="2" t="s">
        <v>73</v>
      </c>
      <c r="K77" s="2" t="s">
        <v>398</v>
      </c>
      <c r="L77" s="2" t="s">
        <v>36</v>
      </c>
      <c r="M77" s="2" t="s">
        <v>36</v>
      </c>
      <c r="N77" s="2" t="s">
        <v>36</v>
      </c>
      <c r="O77" s="2" t="s">
        <v>36</v>
      </c>
      <c r="P77" s="2" t="s">
        <v>84</v>
      </c>
    </row>
    <row r="78" customFormat="false" ht="20.25" hidden="false" customHeight="true" outlineLevel="0" collapsed="false">
      <c r="A78" s="1" t="n">
        <v>76</v>
      </c>
      <c r="B78" s="8" t="s">
        <v>401</v>
      </c>
      <c r="C78" s="7" t="s">
        <v>39</v>
      </c>
      <c r="E78" s="2" t="s">
        <v>402</v>
      </c>
      <c r="F78" s="2" t="s">
        <v>403</v>
      </c>
      <c r="G78" s="7" t="s">
        <v>170</v>
      </c>
      <c r="I78" s="2" t="s">
        <v>172</v>
      </c>
      <c r="J78" s="2" t="s">
        <v>239</v>
      </c>
      <c r="K78" s="2" t="s">
        <v>404</v>
      </c>
      <c r="L78" s="2" t="s">
        <v>31</v>
      </c>
      <c r="M78" s="2" t="s">
        <v>405</v>
      </c>
      <c r="N78" s="2" t="s">
        <v>405</v>
      </c>
      <c r="O78" s="2" t="s">
        <v>36</v>
      </c>
      <c r="P78" s="2" t="s">
        <v>84</v>
      </c>
    </row>
    <row r="79" customFormat="false" ht="91.5" hidden="false" customHeight="false" outlineLevel="0" collapsed="false">
      <c r="A79" s="1" t="n">
        <v>77</v>
      </c>
      <c r="B79" s="2" t="s">
        <v>406</v>
      </c>
      <c r="C79" s="7" t="s">
        <v>124</v>
      </c>
      <c r="D79" s="2" t="n">
        <v>2021</v>
      </c>
      <c r="E79" s="2" t="n">
        <v>2020</v>
      </c>
      <c r="F79" s="2" t="s">
        <v>407</v>
      </c>
      <c r="G79" s="7" t="s">
        <v>26</v>
      </c>
      <c r="H79" s="2" t="s">
        <v>408</v>
      </c>
      <c r="I79" s="2" t="s">
        <v>28</v>
      </c>
      <c r="J79" s="2" t="s">
        <v>409</v>
      </c>
      <c r="K79" s="2" t="s">
        <v>410</v>
      </c>
      <c r="L79" s="2" t="s">
        <v>31</v>
      </c>
      <c r="M79" s="2" t="s">
        <v>32</v>
      </c>
      <c r="N79" s="2" t="s">
        <v>325</v>
      </c>
      <c r="O79" s="2" t="s">
        <v>411</v>
      </c>
      <c r="P79" s="2" t="s">
        <v>75</v>
      </c>
    </row>
    <row r="80" customFormat="false" ht="91.5" hidden="false" customHeight="false" outlineLevel="0" collapsed="false">
      <c r="A80" s="1" t="n">
        <v>78</v>
      </c>
      <c r="B80" s="2" t="s">
        <v>412</v>
      </c>
      <c r="C80" s="7" t="s">
        <v>124</v>
      </c>
      <c r="D80" s="2" t="n">
        <v>2023</v>
      </c>
      <c r="E80" s="2" t="n">
        <v>2020</v>
      </c>
      <c r="F80" s="2" t="s">
        <v>407</v>
      </c>
      <c r="G80" s="7" t="s">
        <v>26</v>
      </c>
      <c r="H80" s="2" t="s">
        <v>413</v>
      </c>
      <c r="I80" s="2" t="s">
        <v>28</v>
      </c>
      <c r="J80" s="2" t="s">
        <v>409</v>
      </c>
      <c r="K80" s="2" t="s">
        <v>414</v>
      </c>
      <c r="L80" s="2" t="s">
        <v>31</v>
      </c>
      <c r="M80" s="2" t="s">
        <v>93</v>
      </c>
      <c r="N80" s="2" t="s">
        <v>94</v>
      </c>
      <c r="O80" s="2" t="s">
        <v>105</v>
      </c>
      <c r="P80" s="2" t="s">
        <v>51</v>
      </c>
    </row>
    <row r="81" customFormat="false" ht="30.75" hidden="false" customHeight="false" outlineLevel="0" collapsed="false">
      <c r="A81" s="1" t="n">
        <v>79</v>
      </c>
      <c r="B81" s="8" t="s">
        <v>415</v>
      </c>
      <c r="C81" s="7" t="s">
        <v>24</v>
      </c>
      <c r="D81" s="2" t="n">
        <v>2019</v>
      </c>
      <c r="E81" s="2" t="n">
        <v>2010</v>
      </c>
      <c r="F81" s="2" t="s">
        <v>407</v>
      </c>
      <c r="G81" s="7" t="s">
        <v>26</v>
      </c>
      <c r="H81" s="2" t="s">
        <v>72</v>
      </c>
      <c r="I81" s="2" t="s">
        <v>28</v>
      </c>
      <c r="J81" s="2" t="s">
        <v>409</v>
      </c>
      <c r="K81" s="2" t="s">
        <v>416</v>
      </c>
      <c r="L81" s="2" t="s">
        <v>31</v>
      </c>
      <c r="M81" s="2" t="s">
        <v>165</v>
      </c>
      <c r="N81" s="2" t="s">
        <v>417</v>
      </c>
      <c r="O81" s="2" t="s">
        <v>418</v>
      </c>
      <c r="P81" s="2" t="s">
        <v>44</v>
      </c>
    </row>
    <row r="82" customFormat="false" ht="91.5" hidden="false" customHeight="false" outlineLevel="0" collapsed="false">
      <c r="A82" s="1" t="n">
        <v>80</v>
      </c>
      <c r="B82" s="2" t="s">
        <v>419</v>
      </c>
      <c r="C82" s="7" t="s">
        <v>39</v>
      </c>
      <c r="D82" s="2" t="n">
        <v>1998</v>
      </c>
      <c r="E82" s="2" t="n">
        <v>1990</v>
      </c>
      <c r="F82" s="2" t="s">
        <v>407</v>
      </c>
      <c r="G82" s="7" t="s">
        <v>26</v>
      </c>
      <c r="H82" s="2" t="s">
        <v>420</v>
      </c>
      <c r="I82" s="2" t="s">
        <v>28</v>
      </c>
      <c r="J82" s="2" t="s">
        <v>409</v>
      </c>
      <c r="K82" s="8" t="s">
        <v>421</v>
      </c>
      <c r="L82" s="2" t="s">
        <v>36</v>
      </c>
      <c r="M82" s="8" t="s">
        <v>36</v>
      </c>
      <c r="N82" s="2" t="s">
        <v>422</v>
      </c>
      <c r="O82" s="2" t="s">
        <v>36</v>
      </c>
      <c r="P82" s="2" t="s">
        <v>75</v>
      </c>
    </row>
    <row r="83" customFormat="false" ht="91.5" hidden="false" customHeight="false" outlineLevel="0" collapsed="false">
      <c r="A83" s="1" t="n">
        <v>81</v>
      </c>
      <c r="B83" s="8" t="s">
        <v>423</v>
      </c>
      <c r="C83" s="7" t="s">
        <v>39</v>
      </c>
      <c r="D83" s="2" t="n">
        <v>2001</v>
      </c>
      <c r="E83" s="2" t="n">
        <v>2000</v>
      </c>
      <c r="F83" s="2" t="s">
        <v>407</v>
      </c>
      <c r="G83" s="7" t="s">
        <v>26</v>
      </c>
      <c r="H83" s="2" t="s">
        <v>424</v>
      </c>
      <c r="I83" s="2" t="s">
        <v>28</v>
      </c>
      <c r="J83" s="2" t="s">
        <v>409</v>
      </c>
      <c r="K83" s="2" t="s">
        <v>425</v>
      </c>
      <c r="L83" s="2" t="s">
        <v>31</v>
      </c>
      <c r="M83" s="2" t="s">
        <v>93</v>
      </c>
      <c r="N83" s="2" t="s">
        <v>94</v>
      </c>
      <c r="O83" s="2" t="s">
        <v>426</v>
      </c>
      <c r="P83" s="2" t="s">
        <v>44</v>
      </c>
    </row>
    <row r="84" customFormat="false" ht="76.5" hidden="false" customHeight="false" outlineLevel="0" collapsed="false">
      <c r="A84" s="1" t="n">
        <v>82</v>
      </c>
      <c r="B84" s="2" t="s">
        <v>427</v>
      </c>
      <c r="C84" s="7" t="s">
        <v>39</v>
      </c>
      <c r="D84" s="2" t="n">
        <v>2005</v>
      </c>
      <c r="E84" s="2" t="n">
        <v>2000</v>
      </c>
      <c r="F84" s="2" t="s">
        <v>407</v>
      </c>
      <c r="G84" s="7" t="s">
        <v>26</v>
      </c>
      <c r="H84" s="2" t="s">
        <v>428</v>
      </c>
      <c r="I84" s="2" t="s">
        <v>28</v>
      </c>
      <c r="J84" s="2" t="s">
        <v>409</v>
      </c>
      <c r="K84" s="2" t="s">
        <v>429</v>
      </c>
      <c r="L84" s="2" t="s">
        <v>430</v>
      </c>
      <c r="M84" s="2" t="s">
        <v>36</v>
      </c>
      <c r="N84" s="2" t="s">
        <v>422</v>
      </c>
      <c r="O84" s="2" t="s">
        <v>36</v>
      </c>
      <c r="P84" s="2" t="s">
        <v>44</v>
      </c>
    </row>
    <row r="85" customFormat="false" ht="91.5" hidden="false" customHeight="false" outlineLevel="0" collapsed="false">
      <c r="A85" s="1" t="n">
        <v>83</v>
      </c>
      <c r="B85" s="2" t="s">
        <v>431</v>
      </c>
      <c r="C85" s="7" t="s">
        <v>39</v>
      </c>
      <c r="D85" s="2" t="n">
        <v>2005</v>
      </c>
      <c r="E85" s="2" t="n">
        <v>2000</v>
      </c>
      <c r="F85" s="2" t="s">
        <v>407</v>
      </c>
      <c r="G85" s="7" t="s">
        <v>26</v>
      </c>
      <c r="H85" s="2" t="s">
        <v>432</v>
      </c>
      <c r="I85" s="2" t="s">
        <v>28</v>
      </c>
      <c r="J85" s="2" t="s">
        <v>409</v>
      </c>
      <c r="K85" s="2" t="s">
        <v>433</v>
      </c>
      <c r="L85" s="2" t="s">
        <v>31</v>
      </c>
      <c r="M85" s="2" t="s">
        <v>93</v>
      </c>
      <c r="N85" s="2" t="s">
        <v>94</v>
      </c>
      <c r="O85" s="2" t="s">
        <v>434</v>
      </c>
      <c r="P85" s="2" t="s">
        <v>44</v>
      </c>
    </row>
    <row r="86" customFormat="false" ht="60.75" hidden="false" customHeight="false" outlineLevel="0" collapsed="false">
      <c r="A86" s="1" t="n">
        <v>88</v>
      </c>
      <c r="B86" s="8" t="s">
        <v>435</v>
      </c>
      <c r="C86" s="7" t="s">
        <v>39</v>
      </c>
      <c r="D86" s="2" t="n">
        <v>2020</v>
      </c>
      <c r="E86" s="2" t="n">
        <v>2020</v>
      </c>
      <c r="F86" s="2" t="s">
        <v>407</v>
      </c>
      <c r="G86" s="7" t="s">
        <v>26</v>
      </c>
      <c r="H86" s="2" t="s">
        <v>436</v>
      </c>
      <c r="I86" s="2" t="s">
        <v>28</v>
      </c>
      <c r="J86" s="2" t="s">
        <v>409</v>
      </c>
      <c r="K86" s="2" t="s">
        <v>437</v>
      </c>
      <c r="L86" s="2" t="s">
        <v>31</v>
      </c>
      <c r="M86" s="2" t="s">
        <v>310</v>
      </c>
      <c r="N86" s="2" t="s">
        <v>438</v>
      </c>
      <c r="O86" s="2" t="s">
        <v>36</v>
      </c>
      <c r="P86" s="2" t="s">
        <v>44</v>
      </c>
    </row>
    <row r="87" customFormat="false" ht="45.75" hidden="false" customHeight="false" outlineLevel="0" collapsed="false">
      <c r="A87" s="1" t="n">
        <v>89</v>
      </c>
      <c r="B87" s="8" t="s">
        <v>439</v>
      </c>
      <c r="C87" s="7" t="s">
        <v>39</v>
      </c>
      <c r="D87" s="2" t="n">
        <v>2015</v>
      </c>
      <c r="E87" s="2" t="n">
        <v>2010</v>
      </c>
      <c r="F87" s="8" t="s">
        <v>440</v>
      </c>
      <c r="G87" s="16" t="s">
        <v>26</v>
      </c>
      <c r="H87" s="8"/>
      <c r="I87" s="2" t="s">
        <v>126</v>
      </c>
      <c r="J87" s="17" t="s">
        <v>441</v>
      </c>
      <c r="K87" s="2" t="s">
        <v>442</v>
      </c>
      <c r="L87" s="2" t="s">
        <v>31</v>
      </c>
      <c r="M87" s="2" t="s">
        <v>93</v>
      </c>
      <c r="N87" s="2" t="s">
        <v>94</v>
      </c>
      <c r="O87" s="2" t="s">
        <v>443</v>
      </c>
      <c r="P87" s="2" t="s">
        <v>75</v>
      </c>
    </row>
    <row r="88" customFormat="false" ht="76.5" hidden="false" customHeight="false" outlineLevel="0" collapsed="false">
      <c r="A88" s="1" t="n">
        <v>90</v>
      </c>
      <c r="B88" s="8" t="s">
        <v>444</v>
      </c>
      <c r="C88" s="7" t="s">
        <v>39</v>
      </c>
      <c r="D88" s="2" t="n">
        <v>2018</v>
      </c>
      <c r="E88" s="2" t="n">
        <v>2010</v>
      </c>
      <c r="F88" s="8" t="s">
        <v>440</v>
      </c>
      <c r="G88" s="16" t="s">
        <v>26</v>
      </c>
      <c r="H88" s="8"/>
      <c r="I88" s="2" t="s">
        <v>126</v>
      </c>
      <c r="J88" s="2" t="s">
        <v>445</v>
      </c>
      <c r="K88" s="2" t="s">
        <v>446</v>
      </c>
      <c r="L88" s="2" t="s">
        <v>31</v>
      </c>
      <c r="M88" s="2" t="s">
        <v>32</v>
      </c>
      <c r="N88" s="2" t="s">
        <v>325</v>
      </c>
      <c r="O88" s="2" t="s">
        <v>447</v>
      </c>
      <c r="P88" s="2" t="s">
        <v>75</v>
      </c>
    </row>
    <row r="89" customFormat="false" ht="45.75" hidden="false" customHeight="false" outlineLevel="0" collapsed="false">
      <c r="A89" s="1" t="n">
        <v>91</v>
      </c>
      <c r="B89" s="8" t="s">
        <v>448</v>
      </c>
      <c r="C89" s="7" t="s">
        <v>39</v>
      </c>
      <c r="E89" s="2" t="n">
        <v>1960</v>
      </c>
      <c r="F89" s="16" t="s">
        <v>449</v>
      </c>
      <c r="G89" s="7" t="s">
        <v>170</v>
      </c>
      <c r="H89" s="16" t="s">
        <v>36</v>
      </c>
      <c r="I89" s="2" t="s">
        <v>126</v>
      </c>
      <c r="J89" s="2" t="s">
        <v>450</v>
      </c>
      <c r="K89" s="2" t="s">
        <v>451</v>
      </c>
      <c r="L89" s="2" t="s">
        <v>31</v>
      </c>
      <c r="M89" s="2" t="s">
        <v>93</v>
      </c>
      <c r="N89" s="2" t="s">
        <v>94</v>
      </c>
      <c r="O89" s="2" t="s">
        <v>452</v>
      </c>
      <c r="P89" s="2" t="s">
        <v>84</v>
      </c>
    </row>
    <row r="90" s="12" customFormat="true" ht="30.75" hidden="false" customHeight="false" outlineLevel="0" collapsed="false">
      <c r="A90" s="1" t="n">
        <v>92</v>
      </c>
      <c r="B90" s="15" t="s">
        <v>453</v>
      </c>
      <c r="C90" s="12" t="s">
        <v>24</v>
      </c>
      <c r="E90" s="12" t="s">
        <v>61</v>
      </c>
      <c r="F90" s="15" t="s">
        <v>454</v>
      </c>
      <c r="G90" s="15" t="s">
        <v>26</v>
      </c>
      <c r="H90" s="15" t="s">
        <v>72</v>
      </c>
      <c r="I90" s="12" t="s">
        <v>28</v>
      </c>
      <c r="J90" s="12" t="s">
        <v>199</v>
      </c>
      <c r="K90" s="12" t="s">
        <v>455</v>
      </c>
      <c r="L90" s="12" t="s">
        <v>31</v>
      </c>
      <c r="M90" s="12" t="s">
        <v>36</v>
      </c>
      <c r="N90" s="12" t="s">
        <v>36</v>
      </c>
      <c r="O90" s="12" t="s">
        <v>36</v>
      </c>
      <c r="P90" s="12" t="s">
        <v>84</v>
      </c>
    </row>
    <row r="91" customFormat="false" ht="62.25" hidden="false" customHeight="true" outlineLevel="0" collapsed="false">
      <c r="A91" s="1" t="n">
        <v>93</v>
      </c>
      <c r="B91" s="2" t="s">
        <v>456</v>
      </c>
      <c r="C91" s="7" t="s">
        <v>24</v>
      </c>
      <c r="E91" s="11" t="s">
        <v>193</v>
      </c>
      <c r="F91" s="2" t="s">
        <v>457</v>
      </c>
      <c r="G91" s="16" t="s">
        <v>26</v>
      </c>
      <c r="H91" s="2" t="s">
        <v>458</v>
      </c>
      <c r="I91" s="2" t="s">
        <v>28</v>
      </c>
      <c r="J91" s="2" t="s">
        <v>459</v>
      </c>
      <c r="K91" s="2" t="s">
        <v>460</v>
      </c>
      <c r="L91" s="2" t="s">
        <v>36</v>
      </c>
      <c r="M91" s="2" t="s">
        <v>36</v>
      </c>
      <c r="N91" s="2" t="s">
        <v>36</v>
      </c>
      <c r="O91" s="2" t="s">
        <v>36</v>
      </c>
      <c r="P91" s="2" t="s">
        <v>75</v>
      </c>
    </row>
    <row r="92" customFormat="false" ht="106.5" hidden="false" customHeight="false" outlineLevel="0" collapsed="false">
      <c r="A92" s="1" t="n">
        <v>94</v>
      </c>
      <c r="B92" s="8" t="s">
        <v>461</v>
      </c>
      <c r="C92" s="7" t="s">
        <v>39</v>
      </c>
      <c r="E92" s="11" t="s">
        <v>193</v>
      </c>
      <c r="F92" s="2" t="s">
        <v>457</v>
      </c>
      <c r="G92" s="16" t="s">
        <v>26</v>
      </c>
      <c r="H92" s="2" t="s">
        <v>462</v>
      </c>
      <c r="I92" s="2" t="s">
        <v>28</v>
      </c>
      <c r="J92" s="2" t="s">
        <v>463</v>
      </c>
      <c r="K92" s="2" t="s">
        <v>464</v>
      </c>
      <c r="L92" s="2" t="s">
        <v>36</v>
      </c>
      <c r="M92" s="2" t="s">
        <v>36</v>
      </c>
      <c r="N92" s="2" t="s">
        <v>36</v>
      </c>
      <c r="O92" s="2" t="s">
        <v>36</v>
      </c>
      <c r="P92" s="2" t="s">
        <v>51</v>
      </c>
    </row>
    <row r="93" customFormat="false" ht="60.75" hidden="false" customHeight="false" outlineLevel="0" collapsed="false">
      <c r="A93" s="1" t="n">
        <v>95</v>
      </c>
      <c r="B93" s="8" t="s">
        <v>465</v>
      </c>
      <c r="C93" s="7" t="s">
        <v>39</v>
      </c>
      <c r="E93" s="11" t="s">
        <v>193</v>
      </c>
      <c r="F93" s="2" t="s">
        <v>457</v>
      </c>
      <c r="G93" s="16" t="s">
        <v>26</v>
      </c>
      <c r="H93" s="2" t="s">
        <v>466</v>
      </c>
      <c r="I93" s="2" t="s">
        <v>28</v>
      </c>
      <c r="J93" s="2" t="s">
        <v>467</v>
      </c>
      <c r="K93" s="2" t="s">
        <v>468</v>
      </c>
      <c r="L93" s="2" t="s">
        <v>36</v>
      </c>
      <c r="M93" s="2" t="s">
        <v>36</v>
      </c>
      <c r="N93" s="2" t="s">
        <v>36</v>
      </c>
      <c r="O93" s="2" t="s">
        <v>36</v>
      </c>
      <c r="P93" s="2" t="s">
        <v>51</v>
      </c>
    </row>
    <row r="94" customFormat="false" ht="60.75" hidden="false" customHeight="false" outlineLevel="0" collapsed="false">
      <c r="A94" s="1" t="n">
        <v>96</v>
      </c>
      <c r="B94" s="2" t="s">
        <v>469</v>
      </c>
      <c r="C94" s="7" t="s">
        <v>39</v>
      </c>
      <c r="F94" s="2" t="s">
        <v>292</v>
      </c>
      <c r="G94" s="7" t="s">
        <v>26</v>
      </c>
      <c r="I94" s="2" t="s">
        <v>28</v>
      </c>
      <c r="L94" s="2" t="s">
        <v>31</v>
      </c>
      <c r="M94" s="2" t="s">
        <v>36</v>
      </c>
      <c r="N94" s="2" t="s">
        <v>36</v>
      </c>
      <c r="O94" s="2" t="s">
        <v>36</v>
      </c>
      <c r="P94" s="2" t="s">
        <v>75</v>
      </c>
    </row>
    <row r="95" customFormat="false" ht="45.75" hidden="false" customHeight="false" outlineLevel="0" collapsed="false">
      <c r="A95" s="1" t="n">
        <v>97</v>
      </c>
      <c r="B95" s="2" t="s">
        <v>470</v>
      </c>
      <c r="C95" s="7" t="s">
        <v>39</v>
      </c>
      <c r="F95" s="2" t="s">
        <v>292</v>
      </c>
      <c r="G95" s="7" t="s">
        <v>26</v>
      </c>
      <c r="I95" s="2" t="s">
        <v>28</v>
      </c>
      <c r="L95" s="2" t="s">
        <v>31</v>
      </c>
      <c r="M95" s="2" t="s">
        <v>36</v>
      </c>
      <c r="N95" s="2" t="s">
        <v>36</v>
      </c>
      <c r="O95" s="2" t="s">
        <v>36</v>
      </c>
      <c r="P95" s="2" t="s">
        <v>75</v>
      </c>
    </row>
    <row r="96" customFormat="false" ht="91.5" hidden="false" customHeight="false" outlineLevel="0" collapsed="false">
      <c r="A96" s="1" t="n">
        <v>98</v>
      </c>
      <c r="B96" s="8" t="s">
        <v>471</v>
      </c>
      <c r="C96" s="7" t="s">
        <v>472</v>
      </c>
      <c r="D96" s="2" t="n">
        <v>2023</v>
      </c>
      <c r="E96" s="2" t="n">
        <v>2020</v>
      </c>
      <c r="F96" s="2" t="s">
        <v>473</v>
      </c>
      <c r="G96" s="7" t="s">
        <v>26</v>
      </c>
      <c r="H96" s="2" t="s">
        <v>474</v>
      </c>
      <c r="I96" s="2" t="s">
        <v>28</v>
      </c>
      <c r="J96" s="2" t="s">
        <v>475</v>
      </c>
      <c r="K96" s="2" t="s">
        <v>476</v>
      </c>
      <c r="L96" s="2" t="s">
        <v>36</v>
      </c>
      <c r="N96" s="2" t="s">
        <v>36</v>
      </c>
      <c r="O96" s="2" t="s">
        <v>477</v>
      </c>
      <c r="P96" s="2" t="s">
        <v>44</v>
      </c>
    </row>
    <row r="97" customFormat="false" ht="91.5" hidden="false" customHeight="false" outlineLevel="0" collapsed="false">
      <c r="A97" s="1" t="n">
        <v>100</v>
      </c>
      <c r="B97" s="8" t="s">
        <v>478</v>
      </c>
      <c r="C97" s="7" t="s">
        <v>479</v>
      </c>
      <c r="D97" s="2" t="n">
        <v>2018</v>
      </c>
      <c r="E97" s="2" t="n">
        <v>2010</v>
      </c>
      <c r="F97" s="2" t="s">
        <v>480</v>
      </c>
      <c r="G97" s="7" t="s">
        <v>26</v>
      </c>
      <c r="H97" s="2" t="s">
        <v>72</v>
      </c>
      <c r="I97" s="2" t="s">
        <v>280</v>
      </c>
      <c r="J97" s="2" t="s">
        <v>481</v>
      </c>
      <c r="K97" s="2" t="s">
        <v>482</v>
      </c>
      <c r="L97" s="2" t="s">
        <v>31</v>
      </c>
      <c r="M97" s="2" t="s">
        <v>165</v>
      </c>
      <c r="N97" s="2" t="s">
        <v>190</v>
      </c>
      <c r="O97" s="2" t="s">
        <v>483</v>
      </c>
      <c r="P97" s="2" t="s">
        <v>44</v>
      </c>
    </row>
    <row r="98" customFormat="false" ht="45.75" hidden="false" customHeight="false" outlineLevel="0" collapsed="false">
      <c r="A98" s="1" t="n">
        <v>101</v>
      </c>
      <c r="B98" s="8" t="s">
        <v>484</v>
      </c>
      <c r="C98" s="7" t="s">
        <v>479</v>
      </c>
      <c r="D98" s="2" t="n">
        <v>2013</v>
      </c>
      <c r="E98" s="2" t="n">
        <v>2010</v>
      </c>
      <c r="F98" s="2" t="s">
        <v>473</v>
      </c>
      <c r="G98" s="7" t="s">
        <v>26</v>
      </c>
      <c r="H98" s="2" t="s">
        <v>485</v>
      </c>
      <c r="I98" s="2" t="s">
        <v>28</v>
      </c>
      <c r="J98" s="17" t="s">
        <v>281</v>
      </c>
      <c r="K98" s="2" t="s">
        <v>486</v>
      </c>
      <c r="L98" s="2" t="s">
        <v>31</v>
      </c>
      <c r="M98" s="2" t="s">
        <v>165</v>
      </c>
      <c r="N98" s="2" t="s">
        <v>487</v>
      </c>
      <c r="O98" s="2" t="s">
        <v>488</v>
      </c>
      <c r="P98" s="2" t="s">
        <v>44</v>
      </c>
    </row>
    <row r="99" customFormat="false" ht="137.25" hidden="false" customHeight="false" outlineLevel="0" collapsed="false">
      <c r="A99" s="1" t="n">
        <v>102</v>
      </c>
      <c r="B99" s="8" t="s">
        <v>489</v>
      </c>
      <c r="C99" s="7" t="s">
        <v>472</v>
      </c>
      <c r="D99" s="2" t="n">
        <v>2010</v>
      </c>
      <c r="E99" s="2" t="n">
        <v>2010</v>
      </c>
      <c r="F99" s="2" t="s">
        <v>473</v>
      </c>
      <c r="G99" s="7" t="s">
        <v>26</v>
      </c>
      <c r="H99" s="2" t="s">
        <v>490</v>
      </c>
      <c r="I99" s="2" t="s">
        <v>491</v>
      </c>
      <c r="J99" s="17" t="s">
        <v>281</v>
      </c>
      <c r="K99" s="2" t="s">
        <v>492</v>
      </c>
      <c r="L99" s="2" t="s">
        <v>31</v>
      </c>
      <c r="M99" s="2" t="s">
        <v>165</v>
      </c>
      <c r="N99" s="2" t="s">
        <v>493</v>
      </c>
      <c r="O99" s="2" t="s">
        <v>494</v>
      </c>
      <c r="P99" s="2" t="s">
        <v>44</v>
      </c>
    </row>
    <row r="100" customFormat="false" ht="91.5" hidden="false" customHeight="false" outlineLevel="0" collapsed="false">
      <c r="A100" s="1" t="n">
        <v>103</v>
      </c>
      <c r="B100" s="8" t="s">
        <v>495</v>
      </c>
      <c r="C100" s="7" t="s">
        <v>479</v>
      </c>
      <c r="D100" s="2" t="n">
        <v>2009</v>
      </c>
      <c r="E100" s="2" t="n">
        <v>2000</v>
      </c>
      <c r="F100" s="2" t="s">
        <v>473</v>
      </c>
      <c r="G100" s="7" t="s">
        <v>26</v>
      </c>
      <c r="H100" s="2" t="s">
        <v>496</v>
      </c>
      <c r="I100" s="2" t="s">
        <v>450</v>
      </c>
      <c r="J100" s="2" t="s">
        <v>497</v>
      </c>
      <c r="K100" s="2" t="s">
        <v>498</v>
      </c>
      <c r="L100" s="2" t="s">
        <v>31</v>
      </c>
      <c r="M100" s="2" t="s">
        <v>165</v>
      </c>
      <c r="N100" s="2" t="s">
        <v>499</v>
      </c>
      <c r="O100" s="2" t="s">
        <v>500</v>
      </c>
      <c r="P100" s="2" t="s">
        <v>44</v>
      </c>
    </row>
    <row r="101" customFormat="false" ht="30.75" hidden="false" customHeight="false" outlineLevel="0" collapsed="false">
      <c r="A101" s="1" t="n">
        <v>104</v>
      </c>
      <c r="B101" s="8" t="s">
        <v>501</v>
      </c>
      <c r="C101" s="7" t="s">
        <v>479</v>
      </c>
      <c r="D101" s="2" t="n">
        <v>2008</v>
      </c>
      <c r="E101" s="2" t="n">
        <v>2000</v>
      </c>
      <c r="F101" s="2" t="s">
        <v>473</v>
      </c>
      <c r="G101" s="7" t="s">
        <v>26</v>
      </c>
      <c r="H101" s="2" t="s">
        <v>502</v>
      </c>
      <c r="I101" s="2" t="s">
        <v>450</v>
      </c>
      <c r="J101" s="2" t="s">
        <v>503</v>
      </c>
      <c r="K101" s="2" t="s">
        <v>504</v>
      </c>
      <c r="L101" s="2" t="s">
        <v>36</v>
      </c>
      <c r="M101" s="2" t="s">
        <v>165</v>
      </c>
      <c r="N101" s="2" t="s">
        <v>36</v>
      </c>
      <c r="O101" s="2" t="s">
        <v>36</v>
      </c>
      <c r="P101" s="2" t="s">
        <v>44</v>
      </c>
    </row>
    <row r="102" customFormat="false" ht="106.5" hidden="false" customHeight="false" outlineLevel="0" collapsed="false">
      <c r="A102" s="1" t="n">
        <v>105</v>
      </c>
      <c r="B102" s="8" t="s">
        <v>505</v>
      </c>
      <c r="C102" s="7" t="s">
        <v>479</v>
      </c>
      <c r="D102" s="2" t="n">
        <v>2004</v>
      </c>
      <c r="E102" s="2" t="n">
        <v>2000</v>
      </c>
      <c r="F102" s="2" t="s">
        <v>473</v>
      </c>
      <c r="G102" s="7" t="s">
        <v>26</v>
      </c>
      <c r="H102" s="2" t="s">
        <v>506</v>
      </c>
      <c r="I102" s="2" t="s">
        <v>450</v>
      </c>
      <c r="J102" s="2" t="s">
        <v>507</v>
      </c>
      <c r="K102" s="2" t="s">
        <v>508</v>
      </c>
      <c r="L102" s="2" t="s">
        <v>31</v>
      </c>
      <c r="M102" s="2" t="s">
        <v>165</v>
      </c>
      <c r="N102" s="2" t="s">
        <v>499</v>
      </c>
      <c r="O102" s="2" t="s">
        <v>509</v>
      </c>
      <c r="P102" s="2" t="s">
        <v>44</v>
      </c>
    </row>
    <row r="103" customFormat="false" ht="106.5" hidden="false" customHeight="false" outlineLevel="0" collapsed="false">
      <c r="A103" s="1" t="n">
        <v>106</v>
      </c>
      <c r="B103" s="8" t="s">
        <v>510</v>
      </c>
      <c r="C103" s="7" t="s">
        <v>479</v>
      </c>
      <c r="D103" s="2" t="n">
        <v>2023</v>
      </c>
      <c r="E103" s="2" t="n">
        <v>2020</v>
      </c>
      <c r="F103" s="2" t="s">
        <v>473</v>
      </c>
      <c r="G103" s="7" t="s">
        <v>26</v>
      </c>
      <c r="H103" s="2" t="s">
        <v>72</v>
      </c>
      <c r="I103" s="2" t="s">
        <v>450</v>
      </c>
      <c r="J103" s="2" t="s">
        <v>511</v>
      </c>
      <c r="K103" s="2" t="s">
        <v>512</v>
      </c>
      <c r="L103" s="2" t="s">
        <v>36</v>
      </c>
      <c r="M103" s="2" t="s">
        <v>165</v>
      </c>
      <c r="N103" s="2" t="s">
        <v>36</v>
      </c>
      <c r="O103" s="2" t="s">
        <v>36</v>
      </c>
      <c r="P103" s="2" t="s">
        <v>44</v>
      </c>
    </row>
    <row r="104" customFormat="false" ht="91.5" hidden="false" customHeight="false" outlineLevel="0" collapsed="false">
      <c r="A104" s="1" t="n">
        <v>107</v>
      </c>
      <c r="B104" s="8" t="s">
        <v>513</v>
      </c>
      <c r="C104" s="7" t="s">
        <v>39</v>
      </c>
      <c r="D104" s="2" t="n">
        <v>2014</v>
      </c>
      <c r="E104" s="2" t="n">
        <v>2010</v>
      </c>
      <c r="F104" s="2" t="s">
        <v>473</v>
      </c>
      <c r="G104" s="7" t="s">
        <v>26</v>
      </c>
      <c r="H104" s="2" t="s">
        <v>514</v>
      </c>
      <c r="I104" s="2" t="s">
        <v>515</v>
      </c>
      <c r="J104" s="2" t="s">
        <v>516</v>
      </c>
      <c r="K104" s="2" t="s">
        <v>517</v>
      </c>
      <c r="L104" s="2" t="s">
        <v>36</v>
      </c>
      <c r="M104" s="2" t="s">
        <v>165</v>
      </c>
      <c r="N104" s="2" t="s">
        <v>36</v>
      </c>
      <c r="O104" s="2" t="s">
        <v>36</v>
      </c>
      <c r="P104" s="2" t="s">
        <v>44</v>
      </c>
    </row>
    <row r="105" customFormat="false" ht="91.5" hidden="false" customHeight="false" outlineLevel="0" collapsed="false">
      <c r="A105" s="1" t="n">
        <v>108</v>
      </c>
      <c r="B105" s="8" t="s">
        <v>518</v>
      </c>
      <c r="C105" s="7" t="s">
        <v>39</v>
      </c>
      <c r="D105" s="2" t="n">
        <v>2009</v>
      </c>
      <c r="E105" s="2" t="n">
        <v>2000</v>
      </c>
      <c r="F105" s="2" t="s">
        <v>473</v>
      </c>
      <c r="G105" s="7" t="s">
        <v>26</v>
      </c>
      <c r="H105" s="2" t="s">
        <v>519</v>
      </c>
      <c r="I105" s="2" t="s">
        <v>515</v>
      </c>
      <c r="J105" s="2" t="s">
        <v>503</v>
      </c>
      <c r="K105" s="2" t="s">
        <v>520</v>
      </c>
      <c r="L105" s="2" t="s">
        <v>36</v>
      </c>
      <c r="M105" s="2" t="s">
        <v>36</v>
      </c>
      <c r="N105" s="2" t="s">
        <v>36</v>
      </c>
      <c r="O105" s="2" t="s">
        <v>36</v>
      </c>
      <c r="P105" s="2" t="s">
        <v>44</v>
      </c>
    </row>
    <row r="106" customFormat="false" ht="106.5" hidden="false" customHeight="false" outlineLevel="0" collapsed="false">
      <c r="A106" s="1" t="n">
        <v>109</v>
      </c>
      <c r="B106" s="18" t="s">
        <v>521</v>
      </c>
      <c r="C106" s="7" t="s">
        <v>39</v>
      </c>
      <c r="D106" s="2" t="n">
        <v>2010</v>
      </c>
      <c r="E106" s="2" t="n">
        <v>2010</v>
      </c>
      <c r="F106" s="2" t="s">
        <v>473</v>
      </c>
      <c r="G106" s="7" t="s">
        <v>26</v>
      </c>
      <c r="H106" s="2" t="s">
        <v>514</v>
      </c>
      <c r="I106" s="2" t="s">
        <v>450</v>
      </c>
      <c r="J106" s="2" t="s">
        <v>503</v>
      </c>
      <c r="K106" s="2" t="s">
        <v>522</v>
      </c>
      <c r="L106" s="2" t="s">
        <v>36</v>
      </c>
      <c r="M106" s="2" t="s">
        <v>36</v>
      </c>
      <c r="N106" s="2" t="s">
        <v>36</v>
      </c>
      <c r="O106" s="2" t="s">
        <v>36</v>
      </c>
      <c r="P106" s="2" t="s">
        <v>44</v>
      </c>
    </row>
    <row r="107" customFormat="false" ht="45.75" hidden="false" customHeight="false" outlineLevel="0" collapsed="false">
      <c r="A107" s="1" t="n">
        <v>110</v>
      </c>
      <c r="B107" s="8" t="s">
        <v>523</v>
      </c>
      <c r="C107" s="7" t="s">
        <v>39</v>
      </c>
      <c r="E107" s="2" t="n">
        <v>1960</v>
      </c>
      <c r="G107" s="7" t="s">
        <v>170</v>
      </c>
      <c r="H107" s="2" t="s">
        <v>524</v>
      </c>
      <c r="I107" s="2" t="s">
        <v>28</v>
      </c>
      <c r="J107" s="2" t="s">
        <v>525</v>
      </c>
      <c r="K107" s="2" t="s">
        <v>526</v>
      </c>
      <c r="L107" s="2" t="s">
        <v>31</v>
      </c>
      <c r="M107" s="2" t="s">
        <v>527</v>
      </c>
      <c r="N107" s="2" t="s">
        <v>528</v>
      </c>
      <c r="O107" s="2" t="s">
        <v>529</v>
      </c>
      <c r="P107" s="2" t="s">
        <v>84</v>
      </c>
    </row>
    <row r="108" customFormat="false" ht="45.75" hidden="false" customHeight="false" outlineLevel="0" collapsed="false">
      <c r="A108" s="1" t="n">
        <v>111</v>
      </c>
      <c r="B108" s="8" t="s">
        <v>530</v>
      </c>
      <c r="C108" s="7" t="s">
        <v>39</v>
      </c>
      <c r="D108" s="2" t="n">
        <v>1966</v>
      </c>
      <c r="E108" s="2" t="n">
        <v>1960</v>
      </c>
      <c r="F108" s="2" t="s">
        <v>531</v>
      </c>
      <c r="G108" s="7" t="s">
        <v>170</v>
      </c>
      <c r="H108" s="2" t="s">
        <v>532</v>
      </c>
      <c r="I108" s="2" t="s">
        <v>126</v>
      </c>
      <c r="J108" s="2" t="s">
        <v>450</v>
      </c>
      <c r="K108" s="2" t="s">
        <v>533</v>
      </c>
      <c r="L108" s="2" t="s">
        <v>31</v>
      </c>
      <c r="M108" s="2" t="s">
        <v>93</v>
      </c>
      <c r="N108" s="2" t="s">
        <v>111</v>
      </c>
      <c r="O108" s="2" t="s">
        <v>534</v>
      </c>
      <c r="P108" s="2" t="s">
        <v>84</v>
      </c>
    </row>
    <row r="109" customFormat="false" ht="20.25" hidden="false" customHeight="true" outlineLevel="0" collapsed="false">
      <c r="A109" s="1" t="n">
        <v>112</v>
      </c>
      <c r="B109" s="8" t="s">
        <v>535</v>
      </c>
      <c r="C109" s="7" t="s">
        <v>479</v>
      </c>
      <c r="D109" s="2" t="n">
        <v>1966</v>
      </c>
      <c r="E109" s="2" t="s">
        <v>536</v>
      </c>
      <c r="F109" s="2" t="s">
        <v>537</v>
      </c>
      <c r="G109" s="7" t="s">
        <v>170</v>
      </c>
      <c r="H109" s="2" t="s">
        <v>108</v>
      </c>
      <c r="I109" s="2" t="s">
        <v>28</v>
      </c>
      <c r="J109" s="7" t="s">
        <v>73</v>
      </c>
      <c r="K109" s="2" t="s">
        <v>538</v>
      </c>
      <c r="L109" s="2" t="s">
        <v>36</v>
      </c>
      <c r="M109" s="2" t="s">
        <v>36</v>
      </c>
      <c r="N109" s="2" t="s">
        <v>36</v>
      </c>
      <c r="O109" s="2" t="s">
        <v>36</v>
      </c>
      <c r="P109" s="2" t="s">
        <v>84</v>
      </c>
    </row>
    <row r="110" customFormat="false" ht="25.5" hidden="false" customHeight="true" outlineLevel="0" collapsed="false">
      <c r="A110" s="1" t="n">
        <v>113</v>
      </c>
      <c r="B110" s="8" t="s">
        <v>539</v>
      </c>
      <c r="C110" s="7" t="s">
        <v>39</v>
      </c>
      <c r="E110" s="2" t="n">
        <v>1960</v>
      </c>
      <c r="F110" s="2" t="s">
        <v>531</v>
      </c>
      <c r="G110" s="7" t="s">
        <v>170</v>
      </c>
      <c r="H110" s="2" t="s">
        <v>540</v>
      </c>
      <c r="I110" s="2" t="s">
        <v>28</v>
      </c>
      <c r="J110" s="2" t="s">
        <v>172</v>
      </c>
      <c r="K110" s="2" t="s">
        <v>541</v>
      </c>
      <c r="L110" s="2" t="s">
        <v>31</v>
      </c>
      <c r="P110" s="2" t="s">
        <v>542</v>
      </c>
    </row>
    <row r="111" customFormat="false" ht="29.25" hidden="false" customHeight="true" outlineLevel="0" collapsed="false">
      <c r="A111" s="1" t="n">
        <v>114</v>
      </c>
      <c r="B111" s="8" t="s">
        <v>543</v>
      </c>
      <c r="C111" s="7" t="s">
        <v>39</v>
      </c>
      <c r="E111" s="2" t="n">
        <v>1980</v>
      </c>
      <c r="F111" s="2" t="s">
        <v>544</v>
      </c>
      <c r="G111" s="7" t="s">
        <v>170</v>
      </c>
      <c r="H111" s="2" t="s">
        <v>545</v>
      </c>
      <c r="I111" s="2" t="s">
        <v>178</v>
      </c>
      <c r="J111" s="2" t="s">
        <v>546</v>
      </c>
      <c r="L111" s="2" t="s">
        <v>31</v>
      </c>
      <c r="P111" s="2" t="s">
        <v>542</v>
      </c>
    </row>
    <row r="112" customFormat="false" ht="32.25" hidden="false" customHeight="true" outlineLevel="0" collapsed="false">
      <c r="A112" s="1" t="n">
        <v>115</v>
      </c>
      <c r="B112" s="8" t="s">
        <v>547</v>
      </c>
      <c r="C112" s="7" t="s">
        <v>39</v>
      </c>
      <c r="E112" s="2" t="n">
        <v>1990</v>
      </c>
      <c r="F112" s="2" t="s">
        <v>548</v>
      </c>
      <c r="G112" s="7" t="s">
        <v>170</v>
      </c>
      <c r="H112" s="2" t="s">
        <v>549</v>
      </c>
      <c r="I112" s="2" t="s">
        <v>28</v>
      </c>
      <c r="L112" s="2" t="s">
        <v>31</v>
      </c>
      <c r="P112" s="2" t="s">
        <v>542</v>
      </c>
    </row>
    <row r="113" customFormat="false" ht="33" hidden="false" customHeight="true" outlineLevel="0" collapsed="false">
      <c r="A113" s="1" t="n">
        <v>116</v>
      </c>
      <c r="B113" s="8" t="s">
        <v>550</v>
      </c>
      <c r="C113" s="7" t="s">
        <v>124</v>
      </c>
      <c r="D113" s="2" t="n">
        <v>1985</v>
      </c>
      <c r="E113" s="2" t="n">
        <v>1980</v>
      </c>
      <c r="G113" s="7" t="s">
        <v>170</v>
      </c>
      <c r="I113" s="2" t="s">
        <v>28</v>
      </c>
      <c r="L113" s="2" t="s">
        <v>31</v>
      </c>
      <c r="P113" s="2" t="s">
        <v>542</v>
      </c>
    </row>
    <row r="114" customFormat="false" ht="28.5" hidden="false" customHeight="true" outlineLevel="0" collapsed="false">
      <c r="A114" s="1" t="n">
        <v>117</v>
      </c>
      <c r="B114" s="8" t="s">
        <v>551</v>
      </c>
      <c r="C114" s="7" t="s">
        <v>39</v>
      </c>
      <c r="E114" s="2" t="n">
        <v>1980</v>
      </c>
      <c r="F114" s="2" t="s">
        <v>552</v>
      </c>
      <c r="G114" s="7" t="s">
        <v>170</v>
      </c>
      <c r="H114" s="2" t="s">
        <v>553</v>
      </c>
      <c r="I114" s="2" t="s">
        <v>450</v>
      </c>
      <c r="L114" s="2" t="s">
        <v>31</v>
      </c>
      <c r="P114" s="2" t="s">
        <v>542</v>
      </c>
    </row>
    <row r="115" customFormat="false" ht="30.75" hidden="false" customHeight="false" outlineLevel="0" collapsed="false">
      <c r="A115" s="1" t="n">
        <v>118</v>
      </c>
      <c r="B115" s="8" t="s">
        <v>554</v>
      </c>
      <c r="C115" s="7" t="s">
        <v>24</v>
      </c>
      <c r="D115" s="2" t="n">
        <v>2001</v>
      </c>
      <c r="E115" s="2" t="n">
        <v>2000</v>
      </c>
      <c r="G115" s="7" t="s">
        <v>170</v>
      </c>
      <c r="I115" s="2" t="s">
        <v>450</v>
      </c>
      <c r="J115" s="2" t="s">
        <v>555</v>
      </c>
      <c r="L115" s="2" t="s">
        <v>31</v>
      </c>
      <c r="P115" s="2" t="s">
        <v>542</v>
      </c>
    </row>
    <row r="116" customFormat="false" ht="30.75" hidden="false" customHeight="false" outlineLevel="0" collapsed="false">
      <c r="A116" s="1" t="n">
        <v>119</v>
      </c>
      <c r="B116" s="8" t="s">
        <v>555</v>
      </c>
      <c r="C116" s="7" t="s">
        <v>39</v>
      </c>
      <c r="D116" s="2" t="n">
        <v>1991</v>
      </c>
      <c r="E116" s="2" t="n">
        <v>1990</v>
      </c>
      <c r="F116" s="2" t="s">
        <v>552</v>
      </c>
      <c r="G116" s="7" t="s">
        <v>170</v>
      </c>
      <c r="H116" s="2" t="s">
        <v>556</v>
      </c>
      <c r="I116" s="2" t="s">
        <v>450</v>
      </c>
      <c r="L116" s="2" t="s">
        <v>31</v>
      </c>
      <c r="P116" s="2" t="s">
        <v>542</v>
      </c>
    </row>
    <row r="117" customFormat="false" ht="39" hidden="false" customHeight="true" outlineLevel="0" collapsed="false">
      <c r="A117" s="1" t="n">
        <v>120</v>
      </c>
      <c r="B117" s="8" t="s">
        <v>557</v>
      </c>
      <c r="C117" s="7" t="s">
        <v>39</v>
      </c>
      <c r="D117" s="2" t="n">
        <v>1989</v>
      </c>
      <c r="E117" s="2" t="n">
        <v>1980</v>
      </c>
      <c r="F117" s="2" t="s">
        <v>552</v>
      </c>
      <c r="G117" s="7" t="s">
        <v>170</v>
      </c>
      <c r="H117" s="2" t="s">
        <v>72</v>
      </c>
      <c r="I117" s="2" t="s">
        <v>28</v>
      </c>
      <c r="L117" s="2" t="s">
        <v>31</v>
      </c>
      <c r="P117" s="2" t="s">
        <v>542</v>
      </c>
    </row>
    <row r="118" customFormat="false" ht="29.25" hidden="false" customHeight="true" outlineLevel="0" collapsed="false">
      <c r="A118" s="1" t="n">
        <v>121</v>
      </c>
      <c r="B118" s="8" t="s">
        <v>558</v>
      </c>
      <c r="C118" s="7" t="s">
        <v>39</v>
      </c>
      <c r="G118" s="7" t="s">
        <v>170</v>
      </c>
      <c r="H118" s="2" t="s">
        <v>36</v>
      </c>
      <c r="I118" s="2" t="s">
        <v>28</v>
      </c>
      <c r="L118" s="2" t="s">
        <v>31</v>
      </c>
      <c r="P118" s="2" t="s">
        <v>542</v>
      </c>
    </row>
    <row r="119" customFormat="false" ht="24.75" hidden="false" customHeight="true" outlineLevel="0" collapsed="false">
      <c r="A119" s="1" t="n">
        <v>122</v>
      </c>
      <c r="B119" s="8" t="s">
        <v>559</v>
      </c>
      <c r="C119" s="7" t="s">
        <v>39</v>
      </c>
      <c r="E119" s="2" t="n">
        <v>1980</v>
      </c>
      <c r="F119" s="2" t="s">
        <v>560</v>
      </c>
      <c r="G119" s="7" t="s">
        <v>170</v>
      </c>
      <c r="H119" s="2" t="s">
        <v>36</v>
      </c>
      <c r="I119" s="2" t="s">
        <v>561</v>
      </c>
      <c r="J119" s="2" t="s">
        <v>409</v>
      </c>
      <c r="L119" s="2" t="s">
        <v>31</v>
      </c>
      <c r="P119" s="2" t="s">
        <v>542</v>
      </c>
    </row>
    <row r="120" customFormat="false" ht="30.75" hidden="false" customHeight="true" outlineLevel="0" collapsed="false">
      <c r="A120" s="1" t="n">
        <v>123</v>
      </c>
      <c r="B120" s="8" t="s">
        <v>562</v>
      </c>
      <c r="C120" s="7" t="s">
        <v>39</v>
      </c>
      <c r="E120" s="2" t="n">
        <v>1960</v>
      </c>
      <c r="F120" s="2" t="s">
        <v>531</v>
      </c>
      <c r="G120" s="7" t="s">
        <v>170</v>
      </c>
      <c r="H120" s="2" t="s">
        <v>36</v>
      </c>
      <c r="I120" s="2" t="s">
        <v>28</v>
      </c>
      <c r="L120" s="2" t="s">
        <v>31</v>
      </c>
      <c r="P120" s="2" t="s">
        <v>542</v>
      </c>
    </row>
    <row r="121" customFormat="false" ht="30.75" hidden="false" customHeight="true" outlineLevel="0" collapsed="false">
      <c r="A121" s="1" t="n">
        <v>123</v>
      </c>
      <c r="B121" s="8" t="s">
        <v>563</v>
      </c>
      <c r="C121" s="7" t="s">
        <v>39</v>
      </c>
      <c r="E121" s="2" t="n">
        <v>1990</v>
      </c>
      <c r="F121" s="2" t="s">
        <v>548</v>
      </c>
      <c r="G121" s="7" t="s">
        <v>170</v>
      </c>
      <c r="H121" s="2" t="s">
        <v>36</v>
      </c>
      <c r="I121" s="2" t="s">
        <v>28</v>
      </c>
      <c r="L121" s="2" t="s">
        <v>31</v>
      </c>
      <c r="P121" s="2" t="s">
        <v>542</v>
      </c>
    </row>
    <row r="122" customFormat="false" ht="42" hidden="false" customHeight="true" outlineLevel="0" collapsed="false">
      <c r="A122" s="1" t="n">
        <v>123</v>
      </c>
      <c r="B122" s="7" t="s">
        <v>564</v>
      </c>
      <c r="C122" s="19" t="s">
        <v>39</v>
      </c>
      <c r="D122" s="2" t="n">
        <v>2014</v>
      </c>
      <c r="E122" s="2" t="n">
        <v>2010</v>
      </c>
      <c r="F122" s="19" t="s">
        <v>440</v>
      </c>
      <c r="G122" s="20" t="s">
        <v>26</v>
      </c>
      <c r="H122" s="2" t="s">
        <v>565</v>
      </c>
      <c r="I122" s="19" t="s">
        <v>566</v>
      </c>
      <c r="J122" s="21" t="s">
        <v>441</v>
      </c>
      <c r="K122" s="2" t="s">
        <v>567</v>
      </c>
      <c r="L122" s="19" t="s">
        <v>31</v>
      </c>
      <c r="M122" s="22" t="s">
        <v>93</v>
      </c>
      <c r="N122" s="22" t="s">
        <v>94</v>
      </c>
      <c r="O122" s="2" t="s">
        <v>443</v>
      </c>
      <c r="P122" s="2" t="s">
        <v>84</v>
      </c>
      <c r="Q122" s="2" t="s">
        <v>568</v>
      </c>
    </row>
    <row r="123" customFormat="false" ht="15" hidden="false" customHeight="false" outlineLevel="0" collapsed="false">
      <c r="B123" s="7"/>
      <c r="F123" s="7"/>
    </row>
    <row r="124" customFormat="false" ht="15" hidden="false" customHeight="false" outlineLevel="0" collapsed="false">
      <c r="B124" s="7"/>
      <c r="F124" s="7"/>
    </row>
    <row r="125" customFormat="false" ht="15" hidden="false" customHeight="false" outlineLevel="0" collapsed="false">
      <c r="B125" s="7"/>
      <c r="F125" s="7"/>
    </row>
    <row r="126" customFormat="false" ht="15" hidden="false" customHeight="false" outlineLevel="0" collapsed="false">
      <c r="B126" s="7"/>
      <c r="F126" s="7"/>
    </row>
    <row r="127" customFormat="false" ht="15" hidden="false" customHeight="false" outlineLevel="0" collapsed="false">
      <c r="B127" s="7"/>
      <c r="F127" s="7"/>
    </row>
    <row r="128" customFormat="false" ht="15" hidden="false" customHeight="false" outlineLevel="0" collapsed="false">
      <c r="B128" s="7"/>
      <c r="F128" s="7"/>
    </row>
    <row r="129" customFormat="false" ht="15" hidden="false" customHeight="false" outlineLevel="0" collapsed="false">
      <c r="B129" s="7"/>
      <c r="F129" s="7"/>
    </row>
    <row r="130" customFormat="false" ht="15" hidden="false" customHeight="false" outlineLevel="0" collapsed="false">
      <c r="B130" s="7"/>
      <c r="F130" s="7"/>
    </row>
    <row r="131" customFormat="false" ht="15" hidden="false" customHeight="false" outlineLevel="0" collapsed="false">
      <c r="B131" s="7"/>
      <c r="F131" s="7"/>
    </row>
    <row r="132" customFormat="false" ht="15" hidden="false" customHeight="false" outlineLevel="0" collapsed="false">
      <c r="B132" s="7"/>
      <c r="F132" s="7"/>
    </row>
    <row r="133" customFormat="false" ht="15" hidden="false" customHeight="false" outlineLevel="0" collapsed="false">
      <c r="B133" s="7"/>
      <c r="F133" s="7"/>
    </row>
    <row r="134" customFormat="false" ht="15" hidden="false" customHeight="false" outlineLevel="0" collapsed="false">
      <c r="B134" s="7"/>
      <c r="F134" s="7"/>
    </row>
    <row r="135" customFormat="false" ht="15" hidden="false" customHeight="false" outlineLevel="0" collapsed="false">
      <c r="B135" s="7"/>
      <c r="F135" s="7"/>
    </row>
    <row r="136" customFormat="false" ht="15" hidden="false" customHeight="false" outlineLevel="0" collapsed="false">
      <c r="B136" s="7"/>
      <c r="F136" s="7"/>
    </row>
    <row r="137" customFormat="false" ht="15" hidden="false" customHeight="false" outlineLevel="0" collapsed="false">
      <c r="B137" s="7"/>
      <c r="F137" s="7"/>
    </row>
    <row r="138" customFormat="false" ht="15" hidden="false" customHeight="false" outlineLevel="0" collapsed="false">
      <c r="B138" s="7"/>
      <c r="F138" s="7"/>
    </row>
    <row r="139" customFormat="false" ht="15" hidden="false" customHeight="false" outlineLevel="0" collapsed="false">
      <c r="B139" s="7"/>
      <c r="F139" s="7"/>
    </row>
    <row r="140" customFormat="false" ht="15" hidden="false" customHeight="false" outlineLevel="0" collapsed="false">
      <c r="B140" s="7"/>
      <c r="F140" s="7"/>
    </row>
    <row r="141" customFormat="false" ht="15" hidden="false" customHeight="false" outlineLevel="0" collapsed="false">
      <c r="B141" s="7"/>
      <c r="F141" s="7"/>
    </row>
    <row r="142" customFormat="false" ht="15" hidden="false" customHeight="false" outlineLevel="0" collapsed="false">
      <c r="B142" s="7"/>
      <c r="F142" s="7"/>
    </row>
    <row r="143" customFormat="false" ht="15" hidden="false" customHeight="false" outlineLevel="0" collapsed="false">
      <c r="B143" s="7"/>
      <c r="F143" s="7"/>
    </row>
    <row r="144" customFormat="false" ht="15" hidden="false" customHeight="false" outlineLevel="0" collapsed="false">
      <c r="B144" s="7"/>
      <c r="F144" s="7"/>
    </row>
    <row r="145" customFormat="false" ht="15" hidden="false" customHeight="false" outlineLevel="0" collapsed="false">
      <c r="B145" s="7"/>
      <c r="F145" s="7"/>
    </row>
    <row r="146" customFormat="false" ht="15" hidden="false" customHeight="false" outlineLevel="0" collapsed="false">
      <c r="B146" s="7"/>
      <c r="F146" s="7"/>
    </row>
    <row r="147" customFormat="false" ht="15" hidden="false" customHeight="false" outlineLevel="0" collapsed="false">
      <c r="B147" s="7"/>
      <c r="F147" s="7"/>
    </row>
    <row r="148" customFormat="false" ht="15" hidden="false" customHeight="false" outlineLevel="0" collapsed="false">
      <c r="B148" s="7"/>
      <c r="F148" s="7"/>
    </row>
    <row r="149" customFormat="false" ht="15" hidden="false" customHeight="false" outlineLevel="0" collapsed="false">
      <c r="B149" s="7"/>
      <c r="F149" s="7"/>
    </row>
    <row r="150" customFormat="false" ht="15" hidden="false" customHeight="false" outlineLevel="0" collapsed="false">
      <c r="B150" s="7"/>
      <c r="F150" s="7"/>
    </row>
    <row r="151" customFormat="false" ht="15" hidden="false" customHeight="false" outlineLevel="0" collapsed="false">
      <c r="B151" s="7"/>
      <c r="F151" s="7"/>
    </row>
    <row r="152" customFormat="false" ht="15" hidden="false" customHeight="false" outlineLevel="0" collapsed="false">
      <c r="B152" s="7"/>
      <c r="F152" s="7"/>
    </row>
    <row r="153" customFormat="false" ht="15" hidden="false" customHeight="false" outlineLevel="0" collapsed="false">
      <c r="B153" s="7"/>
      <c r="F153" s="7"/>
    </row>
    <row r="154" customFormat="false" ht="15" hidden="false" customHeight="false" outlineLevel="0" collapsed="false">
      <c r="B154" s="7"/>
      <c r="F154" s="7"/>
    </row>
    <row r="155" customFormat="false" ht="15" hidden="false" customHeight="false" outlineLevel="0" collapsed="false">
      <c r="B155" s="7"/>
      <c r="F155" s="7"/>
    </row>
    <row r="156" customFormat="false" ht="15" hidden="false" customHeight="false" outlineLevel="0" collapsed="false">
      <c r="B156" s="7"/>
      <c r="F156" s="7"/>
    </row>
    <row r="157" customFormat="false" ht="15" hidden="false" customHeight="false" outlineLevel="0" collapsed="false">
      <c r="B157" s="7"/>
      <c r="F157" s="7"/>
    </row>
    <row r="158" customFormat="false" ht="15" hidden="false" customHeight="false" outlineLevel="0" collapsed="false">
      <c r="B158" s="7"/>
      <c r="F158" s="7"/>
    </row>
    <row r="159" customFormat="false" ht="15" hidden="false" customHeight="false" outlineLevel="0" collapsed="false">
      <c r="B159" s="7"/>
      <c r="F159" s="7"/>
    </row>
    <row r="160" customFormat="false" ht="15" hidden="false" customHeight="false" outlineLevel="0" collapsed="false">
      <c r="B160" s="7"/>
      <c r="F160" s="7"/>
    </row>
    <row r="161" customFormat="false" ht="15" hidden="false" customHeight="false" outlineLevel="0" collapsed="false">
      <c r="B161" s="7"/>
      <c r="F161" s="7"/>
    </row>
    <row r="162" customFormat="false" ht="15" hidden="false" customHeight="false" outlineLevel="0" collapsed="false">
      <c r="B162" s="7"/>
      <c r="F162" s="7"/>
    </row>
    <row r="163" customFormat="false" ht="15" hidden="false" customHeight="false" outlineLevel="0" collapsed="false">
      <c r="B163" s="7"/>
      <c r="F163" s="7"/>
    </row>
    <row r="164" customFormat="false" ht="15" hidden="false" customHeight="false" outlineLevel="0" collapsed="false">
      <c r="B164" s="7"/>
      <c r="F164" s="7"/>
    </row>
    <row r="165" customFormat="false" ht="15" hidden="false" customHeight="false" outlineLevel="0" collapsed="false">
      <c r="B165" s="7"/>
      <c r="F165" s="7"/>
    </row>
    <row r="166" customFormat="false" ht="15" hidden="false" customHeight="false" outlineLevel="0" collapsed="false">
      <c r="B166" s="7"/>
      <c r="F166" s="7"/>
    </row>
    <row r="167" customFormat="false" ht="15" hidden="false" customHeight="false" outlineLevel="0" collapsed="false">
      <c r="B167" s="7"/>
      <c r="F167" s="7"/>
    </row>
    <row r="168" customFormat="false" ht="15" hidden="false" customHeight="false" outlineLevel="0" collapsed="false">
      <c r="B168" s="7"/>
      <c r="F168" s="7"/>
    </row>
    <row r="169" customFormat="false" ht="15" hidden="false" customHeight="false" outlineLevel="0" collapsed="false">
      <c r="B169" s="7"/>
      <c r="F169" s="7"/>
    </row>
    <row r="170" customFormat="false" ht="15" hidden="false" customHeight="false" outlineLevel="0" collapsed="false">
      <c r="B170" s="7"/>
      <c r="F170" s="7"/>
    </row>
    <row r="171" customFormat="false" ht="15" hidden="false" customHeight="false" outlineLevel="0" collapsed="false">
      <c r="B171" s="7"/>
      <c r="F171" s="7"/>
    </row>
    <row r="172" customFormat="false" ht="15" hidden="false" customHeight="false" outlineLevel="0" collapsed="false">
      <c r="B172" s="7"/>
      <c r="F172" s="7"/>
    </row>
    <row r="173" customFormat="false" ht="15" hidden="false" customHeight="false" outlineLevel="0" collapsed="false">
      <c r="B173" s="7"/>
      <c r="F173" s="7"/>
    </row>
    <row r="174" customFormat="false" ht="15" hidden="false" customHeight="false" outlineLevel="0" collapsed="false">
      <c r="B174" s="7"/>
      <c r="F174" s="7"/>
    </row>
    <row r="175" customFormat="false" ht="15" hidden="false" customHeight="false" outlineLevel="0" collapsed="false">
      <c r="B175" s="7"/>
      <c r="F175" s="7"/>
    </row>
    <row r="176" customFormat="false" ht="15" hidden="false" customHeight="false" outlineLevel="0" collapsed="false">
      <c r="B176" s="7"/>
      <c r="F176" s="7"/>
    </row>
    <row r="177" customFormat="false" ht="15" hidden="false" customHeight="false" outlineLevel="0" collapsed="false">
      <c r="B177" s="7"/>
      <c r="F177" s="7"/>
    </row>
    <row r="178" customFormat="false" ht="15" hidden="false" customHeight="false" outlineLevel="0" collapsed="false">
      <c r="B178" s="7"/>
      <c r="F178" s="7"/>
    </row>
    <row r="179" customFormat="false" ht="15" hidden="false" customHeight="false" outlineLevel="0" collapsed="false">
      <c r="B179" s="7"/>
      <c r="F179" s="7"/>
    </row>
    <row r="180" customFormat="false" ht="15" hidden="false" customHeight="false" outlineLevel="0" collapsed="false">
      <c r="B180" s="7"/>
      <c r="F180" s="7"/>
    </row>
    <row r="181" customFormat="false" ht="15" hidden="false" customHeight="false" outlineLevel="0" collapsed="false">
      <c r="B181" s="7"/>
      <c r="F181" s="7"/>
    </row>
    <row r="182" customFormat="false" ht="15" hidden="false" customHeight="false" outlineLevel="0" collapsed="false">
      <c r="B182" s="7"/>
      <c r="F182" s="7"/>
    </row>
    <row r="183" customFormat="false" ht="15" hidden="false" customHeight="false" outlineLevel="0" collapsed="false">
      <c r="B183" s="7"/>
      <c r="F183" s="7"/>
    </row>
    <row r="184" customFormat="false" ht="15" hidden="false" customHeight="false" outlineLevel="0" collapsed="false">
      <c r="B184" s="7"/>
      <c r="F184" s="7"/>
    </row>
    <row r="185" customFormat="false" ht="15" hidden="false" customHeight="false" outlineLevel="0" collapsed="false">
      <c r="B185" s="7"/>
      <c r="F185" s="7"/>
    </row>
    <row r="186" customFormat="false" ht="15" hidden="false" customHeight="false" outlineLevel="0" collapsed="false">
      <c r="B186" s="7"/>
      <c r="F186" s="7"/>
    </row>
    <row r="187" customFormat="false" ht="15" hidden="false" customHeight="false" outlineLevel="0" collapsed="false">
      <c r="B187" s="7"/>
      <c r="F187" s="7"/>
    </row>
    <row r="188" customFormat="false" ht="15" hidden="false" customHeight="false" outlineLevel="0" collapsed="false">
      <c r="B188" s="7"/>
      <c r="F188" s="7"/>
    </row>
    <row r="189" customFormat="false" ht="15" hidden="false" customHeight="false" outlineLevel="0" collapsed="false">
      <c r="B189" s="7"/>
      <c r="F189" s="7"/>
    </row>
    <row r="190" customFormat="false" ht="15" hidden="false" customHeight="false" outlineLevel="0" collapsed="false">
      <c r="B190" s="7"/>
      <c r="F190" s="7"/>
    </row>
    <row r="191" customFormat="false" ht="15" hidden="false" customHeight="false" outlineLevel="0" collapsed="false">
      <c r="B191" s="7"/>
      <c r="F191" s="7"/>
    </row>
    <row r="192" customFormat="false" ht="15" hidden="false" customHeight="false" outlineLevel="0" collapsed="false">
      <c r="B192" s="7"/>
      <c r="F192" s="7"/>
    </row>
    <row r="193" customFormat="false" ht="15" hidden="false" customHeight="false" outlineLevel="0" collapsed="false">
      <c r="B193" s="7"/>
      <c r="F193" s="7"/>
    </row>
    <row r="194" customFormat="false" ht="15" hidden="false" customHeight="false" outlineLevel="0" collapsed="false">
      <c r="B194" s="7"/>
      <c r="F194" s="7"/>
    </row>
    <row r="195" customFormat="false" ht="15" hidden="false" customHeight="false" outlineLevel="0" collapsed="false">
      <c r="B195" s="7"/>
      <c r="F195" s="7"/>
    </row>
    <row r="196" customFormat="false" ht="15" hidden="false" customHeight="false" outlineLevel="0" collapsed="false">
      <c r="B196" s="7"/>
      <c r="F196" s="7"/>
    </row>
    <row r="197" customFormat="false" ht="15" hidden="false" customHeight="false" outlineLevel="0" collapsed="false">
      <c r="B197" s="7"/>
      <c r="F197" s="7"/>
    </row>
    <row r="198" customFormat="false" ht="15" hidden="false" customHeight="false" outlineLevel="0" collapsed="false">
      <c r="B198" s="7"/>
      <c r="F198" s="7"/>
    </row>
    <row r="199" customFormat="false" ht="15" hidden="false" customHeight="false" outlineLevel="0" collapsed="false">
      <c r="B199" s="7"/>
      <c r="F199" s="7"/>
    </row>
    <row r="200" customFormat="false" ht="15" hidden="false" customHeight="false" outlineLevel="0" collapsed="false">
      <c r="B200" s="7"/>
      <c r="F200" s="7"/>
    </row>
    <row r="201" customFormat="false" ht="15" hidden="false" customHeight="false" outlineLevel="0" collapsed="false">
      <c r="B201" s="7"/>
      <c r="F201" s="7"/>
    </row>
    <row r="202" customFormat="false" ht="15" hidden="false" customHeight="false" outlineLevel="0" collapsed="false">
      <c r="B202" s="7"/>
      <c r="F202" s="7"/>
    </row>
    <row r="203" customFormat="false" ht="15" hidden="false" customHeight="false" outlineLevel="0" collapsed="false">
      <c r="B203" s="7"/>
      <c r="F203" s="7"/>
    </row>
    <row r="204" customFormat="false" ht="15" hidden="false" customHeight="false" outlineLevel="0" collapsed="false">
      <c r="B204" s="7"/>
      <c r="F204" s="7"/>
    </row>
    <row r="205" customFormat="false" ht="15" hidden="false" customHeight="false" outlineLevel="0" collapsed="false">
      <c r="B205" s="7"/>
      <c r="F205" s="7"/>
    </row>
    <row r="206" customFormat="false" ht="15" hidden="false" customHeight="false" outlineLevel="0" collapsed="false">
      <c r="B206" s="7"/>
      <c r="F206" s="7"/>
    </row>
    <row r="207" customFormat="false" ht="15" hidden="false" customHeight="false" outlineLevel="0" collapsed="false">
      <c r="B207" s="7"/>
      <c r="F207" s="7"/>
    </row>
    <row r="208" customFormat="false" ht="15" hidden="false" customHeight="false" outlineLevel="0" collapsed="false">
      <c r="B208" s="7"/>
      <c r="F208" s="7"/>
    </row>
    <row r="209" customFormat="false" ht="15" hidden="false" customHeight="false" outlineLevel="0" collapsed="false">
      <c r="B209" s="7"/>
      <c r="F209" s="7"/>
    </row>
    <row r="210" customFormat="false" ht="15" hidden="false" customHeight="false" outlineLevel="0" collapsed="false">
      <c r="B210" s="7"/>
      <c r="F210" s="7"/>
    </row>
    <row r="211" customFormat="false" ht="15" hidden="false" customHeight="false" outlineLevel="0" collapsed="false">
      <c r="B211" s="7"/>
      <c r="F211" s="7"/>
    </row>
    <row r="212" customFormat="false" ht="15" hidden="false" customHeight="false" outlineLevel="0" collapsed="false">
      <c r="B212" s="7"/>
      <c r="F212" s="7"/>
    </row>
    <row r="213" customFormat="false" ht="15" hidden="false" customHeight="false" outlineLevel="0" collapsed="false">
      <c r="B213" s="7"/>
      <c r="F213" s="7"/>
    </row>
    <row r="214" customFormat="false" ht="15" hidden="false" customHeight="false" outlineLevel="0" collapsed="false">
      <c r="B214" s="7"/>
      <c r="F214" s="7"/>
    </row>
    <row r="215" customFormat="false" ht="15" hidden="false" customHeight="false" outlineLevel="0" collapsed="false">
      <c r="B215" s="7"/>
      <c r="F215" s="7"/>
    </row>
    <row r="216" customFormat="false" ht="15" hidden="false" customHeight="false" outlineLevel="0" collapsed="false">
      <c r="B216" s="7"/>
      <c r="F216" s="7"/>
    </row>
    <row r="217" customFormat="false" ht="15" hidden="false" customHeight="false" outlineLevel="0" collapsed="false">
      <c r="B217" s="7"/>
      <c r="F217" s="7"/>
    </row>
    <row r="218" customFormat="false" ht="15" hidden="false" customHeight="false" outlineLevel="0" collapsed="false">
      <c r="B218" s="7"/>
      <c r="F218" s="7"/>
    </row>
    <row r="219" customFormat="false" ht="15" hidden="false" customHeight="false" outlineLevel="0" collapsed="false">
      <c r="B219" s="7"/>
      <c r="F219" s="7"/>
    </row>
    <row r="220" customFormat="false" ht="15" hidden="false" customHeight="false" outlineLevel="0" collapsed="false">
      <c r="B220" s="7"/>
      <c r="F220" s="7"/>
    </row>
    <row r="221" customFormat="false" ht="15" hidden="false" customHeight="false" outlineLevel="0" collapsed="false">
      <c r="B221" s="7"/>
      <c r="F221" s="7"/>
    </row>
    <row r="222" customFormat="false" ht="15" hidden="false" customHeight="false" outlineLevel="0" collapsed="false">
      <c r="B222" s="7"/>
      <c r="F222" s="7"/>
    </row>
    <row r="223" customFormat="false" ht="15" hidden="false" customHeight="false" outlineLevel="0" collapsed="false">
      <c r="B223" s="7"/>
      <c r="F223" s="7"/>
    </row>
    <row r="224" customFormat="false" ht="15" hidden="false" customHeight="false" outlineLevel="0" collapsed="false">
      <c r="B224" s="7"/>
      <c r="F224" s="7"/>
    </row>
    <row r="225" customFormat="false" ht="15" hidden="false" customHeight="false" outlineLevel="0" collapsed="false">
      <c r="B225" s="7"/>
      <c r="F225" s="7"/>
    </row>
    <row r="226" customFormat="false" ht="15" hidden="false" customHeight="false" outlineLevel="0" collapsed="false">
      <c r="B226" s="7"/>
      <c r="F226" s="7"/>
    </row>
    <row r="227" customFormat="false" ht="15" hidden="false" customHeight="false" outlineLevel="0" collapsed="false">
      <c r="B227" s="7"/>
      <c r="F227" s="7"/>
    </row>
    <row r="228" customFormat="false" ht="15" hidden="false" customHeight="false" outlineLevel="0" collapsed="false">
      <c r="B228" s="7"/>
      <c r="F228" s="7"/>
    </row>
    <row r="229" customFormat="false" ht="15" hidden="false" customHeight="false" outlineLevel="0" collapsed="false">
      <c r="B229" s="7"/>
      <c r="F229" s="7"/>
    </row>
    <row r="230" customFormat="false" ht="15" hidden="false" customHeight="false" outlineLevel="0" collapsed="false">
      <c r="B230" s="7"/>
      <c r="F230" s="7"/>
    </row>
    <row r="231" customFormat="false" ht="15" hidden="false" customHeight="false" outlineLevel="0" collapsed="false">
      <c r="B231" s="7"/>
      <c r="F231" s="7"/>
    </row>
    <row r="232" customFormat="false" ht="15" hidden="false" customHeight="false" outlineLevel="0" collapsed="false">
      <c r="B232" s="7"/>
      <c r="F232" s="7"/>
    </row>
    <row r="233" customFormat="false" ht="15" hidden="false" customHeight="false" outlineLevel="0" collapsed="false">
      <c r="B233" s="7"/>
      <c r="F233" s="7"/>
    </row>
    <row r="234" customFormat="false" ht="15" hidden="false" customHeight="false" outlineLevel="0" collapsed="false">
      <c r="B234" s="7"/>
      <c r="F234" s="7"/>
    </row>
    <row r="235" customFormat="false" ht="15" hidden="false" customHeight="false" outlineLevel="0" collapsed="false">
      <c r="B235" s="7"/>
      <c r="F235" s="7"/>
    </row>
    <row r="236" customFormat="false" ht="15" hidden="false" customHeight="false" outlineLevel="0" collapsed="false">
      <c r="B236" s="7"/>
      <c r="F236" s="7"/>
    </row>
    <row r="237" customFormat="false" ht="15" hidden="false" customHeight="false" outlineLevel="0" collapsed="false">
      <c r="B237" s="7"/>
      <c r="F237" s="7"/>
    </row>
    <row r="238" customFormat="false" ht="15" hidden="false" customHeight="false" outlineLevel="0" collapsed="false">
      <c r="B238" s="7"/>
      <c r="F238" s="7"/>
    </row>
    <row r="239" customFormat="false" ht="15" hidden="false" customHeight="false" outlineLevel="0" collapsed="false">
      <c r="B239" s="7"/>
      <c r="F239" s="7"/>
    </row>
    <row r="240" customFormat="false" ht="15" hidden="false" customHeight="false" outlineLevel="0" collapsed="false">
      <c r="B240" s="7"/>
      <c r="F240" s="7"/>
    </row>
    <row r="241" customFormat="false" ht="15" hidden="false" customHeight="false" outlineLevel="0" collapsed="false">
      <c r="B241" s="7"/>
      <c r="F241" s="7"/>
    </row>
    <row r="242" customFormat="false" ht="15" hidden="false" customHeight="false" outlineLevel="0" collapsed="false">
      <c r="B242" s="7"/>
      <c r="F242" s="7"/>
    </row>
    <row r="243" customFormat="false" ht="15" hidden="false" customHeight="false" outlineLevel="0" collapsed="false">
      <c r="B243" s="7"/>
      <c r="F243" s="7"/>
    </row>
    <row r="244" customFormat="false" ht="15" hidden="false" customHeight="false" outlineLevel="0" collapsed="false">
      <c r="B244" s="7"/>
      <c r="F244" s="7"/>
    </row>
    <row r="245" customFormat="false" ht="15" hidden="false" customHeight="false" outlineLevel="0" collapsed="false">
      <c r="B245" s="7"/>
      <c r="F245" s="7"/>
    </row>
    <row r="246" customFormat="false" ht="15" hidden="false" customHeight="false" outlineLevel="0" collapsed="false">
      <c r="B246" s="7"/>
      <c r="F246" s="7"/>
    </row>
    <row r="247" customFormat="false" ht="15" hidden="false" customHeight="false" outlineLevel="0" collapsed="false">
      <c r="B247" s="7"/>
      <c r="F247" s="7"/>
    </row>
    <row r="248" customFormat="false" ht="15" hidden="false" customHeight="false" outlineLevel="0" collapsed="false">
      <c r="B248" s="7"/>
      <c r="F248" s="7"/>
    </row>
    <row r="249" customFormat="false" ht="15" hidden="false" customHeight="false" outlineLevel="0" collapsed="false">
      <c r="B249" s="7"/>
      <c r="F249" s="7"/>
    </row>
    <row r="250" customFormat="false" ht="15" hidden="false" customHeight="false" outlineLevel="0" collapsed="false">
      <c r="B250" s="7"/>
      <c r="F250" s="7"/>
    </row>
    <row r="251" customFormat="false" ht="15" hidden="false" customHeight="false" outlineLevel="0" collapsed="false">
      <c r="B251" s="7"/>
      <c r="F251" s="7"/>
    </row>
    <row r="252" customFormat="false" ht="15" hidden="false" customHeight="false" outlineLevel="0" collapsed="false">
      <c r="B252" s="7"/>
      <c r="F252" s="7"/>
    </row>
    <row r="253" customFormat="false" ht="15" hidden="false" customHeight="false" outlineLevel="0" collapsed="false">
      <c r="B253" s="7"/>
      <c r="F253" s="7"/>
    </row>
    <row r="254" customFormat="false" ht="15" hidden="false" customHeight="false" outlineLevel="0" collapsed="false">
      <c r="B254" s="7"/>
      <c r="F254" s="7"/>
    </row>
    <row r="255" customFormat="false" ht="15" hidden="false" customHeight="false" outlineLevel="0" collapsed="false">
      <c r="B255" s="7"/>
      <c r="F255" s="7"/>
    </row>
    <row r="256" customFormat="false" ht="15" hidden="false" customHeight="false" outlineLevel="0" collapsed="false">
      <c r="B256" s="7"/>
      <c r="F256" s="7"/>
    </row>
    <row r="257" customFormat="false" ht="15" hidden="false" customHeight="false" outlineLevel="0" collapsed="false">
      <c r="B257" s="7"/>
      <c r="F257" s="7"/>
    </row>
    <row r="258" customFormat="false" ht="15" hidden="false" customHeight="false" outlineLevel="0" collapsed="false">
      <c r="B258" s="7"/>
      <c r="F258" s="7"/>
    </row>
    <row r="259" customFormat="false" ht="15" hidden="false" customHeight="false" outlineLevel="0" collapsed="false">
      <c r="B259" s="7"/>
      <c r="F259" s="7"/>
    </row>
    <row r="260" customFormat="false" ht="15" hidden="false" customHeight="false" outlineLevel="0" collapsed="false">
      <c r="B260" s="7"/>
      <c r="F260" s="7"/>
    </row>
    <row r="261" customFormat="false" ht="15" hidden="false" customHeight="false" outlineLevel="0" collapsed="false">
      <c r="B261" s="7"/>
      <c r="F261" s="7"/>
    </row>
    <row r="262" customFormat="false" ht="15" hidden="false" customHeight="false" outlineLevel="0" collapsed="false">
      <c r="B262" s="7"/>
      <c r="F262" s="7"/>
    </row>
    <row r="263" customFormat="false" ht="15" hidden="false" customHeight="false" outlineLevel="0" collapsed="false">
      <c r="B263" s="7"/>
      <c r="F263" s="7"/>
    </row>
    <row r="264" customFormat="false" ht="15" hidden="false" customHeight="false" outlineLevel="0" collapsed="false">
      <c r="B264" s="7"/>
      <c r="F264" s="7"/>
    </row>
    <row r="265" customFormat="false" ht="15" hidden="false" customHeight="false" outlineLevel="0" collapsed="false">
      <c r="B265" s="7"/>
      <c r="F265" s="7"/>
    </row>
    <row r="266" customFormat="false" ht="15" hidden="false" customHeight="false" outlineLevel="0" collapsed="false">
      <c r="B266" s="7"/>
      <c r="F266" s="7"/>
    </row>
    <row r="267" customFormat="false" ht="15" hidden="false" customHeight="false" outlineLevel="0" collapsed="false">
      <c r="B267" s="7"/>
      <c r="F267" s="7"/>
    </row>
    <row r="268" customFormat="false" ht="15" hidden="false" customHeight="false" outlineLevel="0" collapsed="false">
      <c r="B268" s="7"/>
      <c r="F268" s="7"/>
    </row>
    <row r="269" customFormat="false" ht="15" hidden="false" customHeight="false" outlineLevel="0" collapsed="false">
      <c r="B269" s="7"/>
      <c r="F269" s="7"/>
    </row>
    <row r="270" customFormat="false" ht="15" hidden="false" customHeight="false" outlineLevel="0" collapsed="false">
      <c r="B270" s="7"/>
      <c r="F270" s="7"/>
    </row>
    <row r="271" customFormat="false" ht="15" hidden="false" customHeight="false" outlineLevel="0" collapsed="false">
      <c r="B271" s="7"/>
      <c r="F271" s="7"/>
    </row>
    <row r="272" customFormat="false" ht="15" hidden="false" customHeight="false" outlineLevel="0" collapsed="false">
      <c r="B272" s="7"/>
      <c r="F272" s="7"/>
    </row>
    <row r="273" customFormat="false" ht="15" hidden="false" customHeight="false" outlineLevel="0" collapsed="false">
      <c r="B273" s="7"/>
      <c r="F273" s="7"/>
    </row>
    <row r="274" customFormat="false" ht="15" hidden="false" customHeight="false" outlineLevel="0" collapsed="false">
      <c r="B274" s="7"/>
      <c r="F274" s="7"/>
    </row>
    <row r="275" customFormat="false" ht="15" hidden="false" customHeight="false" outlineLevel="0" collapsed="false">
      <c r="B275" s="7"/>
      <c r="F275" s="7"/>
    </row>
    <row r="276" customFormat="false" ht="15" hidden="false" customHeight="false" outlineLevel="0" collapsed="false">
      <c r="B276" s="7"/>
      <c r="F276" s="7"/>
    </row>
    <row r="277" customFormat="false" ht="15" hidden="false" customHeight="false" outlineLevel="0" collapsed="false">
      <c r="B277" s="7"/>
      <c r="F277" s="7"/>
    </row>
    <row r="278" customFormat="false" ht="15" hidden="false" customHeight="false" outlineLevel="0" collapsed="false">
      <c r="B278" s="7"/>
      <c r="F278" s="7"/>
    </row>
    <row r="279" customFormat="false" ht="15" hidden="false" customHeight="false" outlineLevel="0" collapsed="false">
      <c r="B279" s="7"/>
      <c r="F279" s="7"/>
    </row>
    <row r="280" customFormat="false" ht="15" hidden="false" customHeight="false" outlineLevel="0" collapsed="false">
      <c r="B280" s="7"/>
      <c r="F280" s="7"/>
    </row>
    <row r="281" customFormat="false" ht="15" hidden="false" customHeight="false" outlineLevel="0" collapsed="false">
      <c r="B281" s="7"/>
      <c r="F281" s="7"/>
    </row>
    <row r="282" customFormat="false" ht="15" hidden="false" customHeight="false" outlineLevel="0" collapsed="false">
      <c r="B282" s="7"/>
      <c r="F282" s="7"/>
    </row>
    <row r="283" customFormat="false" ht="15" hidden="false" customHeight="false" outlineLevel="0" collapsed="false">
      <c r="B283" s="7"/>
      <c r="F283" s="7"/>
    </row>
    <row r="284" customFormat="false" ht="15" hidden="false" customHeight="false" outlineLevel="0" collapsed="false">
      <c r="B284" s="7"/>
      <c r="F284" s="7"/>
    </row>
    <row r="285" customFormat="false" ht="15" hidden="false" customHeight="false" outlineLevel="0" collapsed="false">
      <c r="B285" s="7"/>
      <c r="F285" s="7"/>
    </row>
    <row r="286" customFormat="false" ht="15" hidden="false" customHeight="false" outlineLevel="0" collapsed="false">
      <c r="B286" s="7"/>
      <c r="F286" s="7"/>
    </row>
    <row r="287" customFormat="false" ht="15" hidden="false" customHeight="false" outlineLevel="0" collapsed="false">
      <c r="B287" s="7"/>
      <c r="F287" s="7"/>
    </row>
    <row r="288" customFormat="false" ht="15" hidden="false" customHeight="false" outlineLevel="0" collapsed="false">
      <c r="B288" s="7"/>
      <c r="F288" s="7"/>
    </row>
    <row r="289" customFormat="false" ht="15" hidden="false" customHeight="false" outlineLevel="0" collapsed="false">
      <c r="B289" s="7"/>
      <c r="F289" s="7"/>
    </row>
    <row r="290" customFormat="false" ht="15" hidden="false" customHeight="false" outlineLevel="0" collapsed="false">
      <c r="B290" s="7"/>
      <c r="F290" s="7"/>
    </row>
    <row r="291" customFormat="false" ht="15" hidden="false" customHeight="false" outlineLevel="0" collapsed="false">
      <c r="B291" s="7"/>
      <c r="F291" s="7"/>
    </row>
    <row r="292" customFormat="false" ht="15" hidden="false" customHeight="false" outlineLevel="0" collapsed="false">
      <c r="B292" s="7"/>
      <c r="F292" s="7"/>
    </row>
    <row r="293" customFormat="false" ht="15" hidden="false" customHeight="false" outlineLevel="0" collapsed="false">
      <c r="B293" s="7"/>
      <c r="F293" s="7"/>
    </row>
    <row r="294" customFormat="false" ht="15" hidden="false" customHeight="false" outlineLevel="0" collapsed="false">
      <c r="B294" s="7"/>
      <c r="F294" s="7"/>
    </row>
    <row r="295" customFormat="false" ht="15" hidden="false" customHeight="false" outlineLevel="0" collapsed="false">
      <c r="B295" s="7"/>
      <c r="F295" s="7"/>
    </row>
    <row r="296" customFormat="false" ht="15" hidden="false" customHeight="false" outlineLevel="0" collapsed="false">
      <c r="B296" s="7"/>
      <c r="F296" s="7"/>
    </row>
    <row r="297" customFormat="false" ht="15" hidden="false" customHeight="false" outlineLevel="0" collapsed="false">
      <c r="B297" s="7"/>
      <c r="F297" s="7"/>
    </row>
    <row r="298" customFormat="false" ht="15" hidden="false" customHeight="false" outlineLevel="0" collapsed="false">
      <c r="B298" s="7"/>
      <c r="F298" s="7"/>
    </row>
    <row r="299" customFormat="false" ht="15" hidden="false" customHeight="false" outlineLevel="0" collapsed="false">
      <c r="B299" s="7"/>
      <c r="F299" s="7"/>
    </row>
    <row r="300" customFormat="false" ht="15" hidden="false" customHeight="false" outlineLevel="0" collapsed="false">
      <c r="B300" s="7"/>
      <c r="F300" s="7"/>
    </row>
    <row r="301" customFormat="false" ht="15" hidden="false" customHeight="false" outlineLevel="0" collapsed="false">
      <c r="B301" s="7"/>
      <c r="F301" s="7"/>
    </row>
    <row r="302" customFormat="false" ht="15" hidden="false" customHeight="false" outlineLevel="0" collapsed="false">
      <c r="B302" s="7"/>
      <c r="F302" s="7"/>
    </row>
    <row r="303" customFormat="false" ht="15" hidden="false" customHeight="false" outlineLevel="0" collapsed="false">
      <c r="B303" s="7"/>
      <c r="F303" s="7"/>
    </row>
    <row r="304" customFormat="false" ht="15" hidden="false" customHeight="false" outlineLevel="0" collapsed="false">
      <c r="B304" s="7"/>
      <c r="F304" s="7"/>
    </row>
    <row r="305" customFormat="false" ht="15" hidden="false" customHeight="false" outlineLevel="0" collapsed="false">
      <c r="B305" s="7"/>
      <c r="F305" s="7"/>
    </row>
    <row r="306" customFormat="false" ht="15" hidden="false" customHeight="false" outlineLevel="0" collapsed="false">
      <c r="B306" s="7"/>
      <c r="F306" s="7"/>
    </row>
    <row r="307" customFormat="false" ht="15" hidden="false" customHeight="false" outlineLevel="0" collapsed="false">
      <c r="B307" s="7"/>
      <c r="F307" s="7"/>
    </row>
    <row r="308" customFormat="false" ht="15" hidden="false" customHeight="false" outlineLevel="0" collapsed="false">
      <c r="B308" s="7"/>
      <c r="F308" s="7"/>
    </row>
    <row r="309" customFormat="false" ht="15" hidden="false" customHeight="false" outlineLevel="0" collapsed="false">
      <c r="B309" s="7"/>
      <c r="F309" s="7"/>
    </row>
    <row r="310" customFormat="false" ht="15" hidden="false" customHeight="false" outlineLevel="0" collapsed="false">
      <c r="B310" s="7"/>
      <c r="F310" s="7"/>
    </row>
    <row r="311" customFormat="false" ht="15" hidden="false" customHeight="false" outlineLevel="0" collapsed="false">
      <c r="B311" s="7"/>
      <c r="F311" s="7"/>
    </row>
    <row r="312" customFormat="false" ht="15" hidden="false" customHeight="false" outlineLevel="0" collapsed="false">
      <c r="B312" s="7"/>
      <c r="F312" s="7"/>
    </row>
    <row r="313" customFormat="false" ht="15" hidden="false" customHeight="false" outlineLevel="0" collapsed="false">
      <c r="B313" s="7"/>
      <c r="F313" s="7"/>
    </row>
    <row r="314" customFormat="false" ht="15" hidden="false" customHeight="false" outlineLevel="0" collapsed="false">
      <c r="B314" s="7"/>
      <c r="F314" s="7"/>
    </row>
    <row r="315" customFormat="false" ht="15" hidden="false" customHeight="false" outlineLevel="0" collapsed="false">
      <c r="B315" s="7"/>
      <c r="F315" s="7"/>
    </row>
    <row r="316" customFormat="false" ht="15" hidden="false" customHeight="false" outlineLevel="0" collapsed="false">
      <c r="B316" s="7"/>
      <c r="F316" s="7"/>
    </row>
    <row r="317" customFormat="false" ht="15" hidden="false" customHeight="false" outlineLevel="0" collapsed="false">
      <c r="B317" s="7"/>
      <c r="F317" s="7"/>
    </row>
    <row r="318" customFormat="false" ht="15" hidden="false" customHeight="false" outlineLevel="0" collapsed="false">
      <c r="B318" s="7"/>
      <c r="F318" s="7"/>
    </row>
    <row r="319" customFormat="false" ht="15" hidden="false" customHeight="false" outlineLevel="0" collapsed="false">
      <c r="B319" s="7"/>
      <c r="F319" s="7"/>
    </row>
    <row r="320" customFormat="false" ht="15" hidden="false" customHeight="false" outlineLevel="0" collapsed="false">
      <c r="B320" s="7"/>
      <c r="F320" s="7"/>
    </row>
    <row r="321" customFormat="false" ht="15" hidden="false" customHeight="false" outlineLevel="0" collapsed="false">
      <c r="B321" s="7"/>
      <c r="F321" s="7"/>
    </row>
    <row r="322" customFormat="false" ht="15" hidden="false" customHeight="false" outlineLevel="0" collapsed="false">
      <c r="B322" s="7"/>
      <c r="F322" s="7"/>
    </row>
    <row r="323" customFormat="false" ht="15" hidden="false" customHeight="false" outlineLevel="0" collapsed="false">
      <c r="B323" s="7"/>
      <c r="F323" s="7"/>
    </row>
    <row r="324" customFormat="false" ht="15" hidden="false" customHeight="false" outlineLevel="0" collapsed="false">
      <c r="B324" s="7"/>
      <c r="F324" s="7"/>
    </row>
    <row r="325" customFormat="false" ht="15" hidden="false" customHeight="false" outlineLevel="0" collapsed="false">
      <c r="B325" s="7"/>
      <c r="F325" s="7"/>
    </row>
    <row r="326" customFormat="false" ht="15" hidden="false" customHeight="false" outlineLevel="0" collapsed="false">
      <c r="B326" s="7"/>
      <c r="F326" s="7"/>
    </row>
    <row r="327" customFormat="false" ht="15" hidden="false" customHeight="false" outlineLevel="0" collapsed="false">
      <c r="B327" s="7"/>
      <c r="F327" s="7"/>
    </row>
    <row r="328" customFormat="false" ht="15" hidden="false" customHeight="false" outlineLevel="0" collapsed="false">
      <c r="B328" s="7"/>
      <c r="F328" s="7"/>
    </row>
    <row r="329" customFormat="false" ht="15" hidden="false" customHeight="false" outlineLevel="0" collapsed="false">
      <c r="B329" s="7"/>
      <c r="F329" s="7"/>
    </row>
    <row r="330" customFormat="false" ht="15" hidden="false" customHeight="false" outlineLevel="0" collapsed="false">
      <c r="B330" s="7"/>
      <c r="F330" s="7"/>
    </row>
    <row r="331" customFormat="false" ht="15" hidden="false" customHeight="false" outlineLevel="0" collapsed="false">
      <c r="B331" s="7"/>
      <c r="F331" s="7"/>
    </row>
    <row r="332" customFormat="false" ht="15" hidden="false" customHeight="false" outlineLevel="0" collapsed="false">
      <c r="B332" s="7"/>
      <c r="F332" s="7"/>
    </row>
    <row r="333" customFormat="false" ht="15" hidden="false" customHeight="false" outlineLevel="0" collapsed="false">
      <c r="B333" s="7"/>
      <c r="F333" s="7"/>
    </row>
    <row r="334" customFormat="false" ht="15" hidden="false" customHeight="false" outlineLevel="0" collapsed="false">
      <c r="B334" s="7"/>
      <c r="F334" s="7"/>
    </row>
  </sheetData>
  <mergeCells count="1">
    <mergeCell ref="A1:N1"/>
  </mergeCells>
  <conditionalFormatting sqref="K109 J110:K110 B109:I110 P43:AMJ43 L43:N43 L14:L19 N14:AMJ19 L20:AMJ21 L22:L23 N22:AMJ23 O35:AMJ35 L35:M35 L36:AMJ42 L24:AMJ34 B52:K60 B51:I51 K51 B62:K73 B61:I61 K61 B74:I74 K74 B100:K108 B98:I99 K98:K99 B4:K48 B88:K97 B87:I87 K87 B50:K50 B49:J49 B111:K121 A123:AMJ1048576 A122:I122 K122:AMJ122 B75:K86 A1:AMJ3 L4:AMJ13 L44:AMJ121">
    <cfRule type="cellIs" priority="2" operator="equal" aboveAverage="0" equalAverage="0" bottom="0" percent="0" rank="0" text="" dxfId="6">
      <formula>"Sin Información"</formula>
    </cfRule>
  </conditionalFormatting>
  <conditionalFormatting sqref="A121">
    <cfRule type="cellIs" priority="3" operator="equal" aboveAverage="0" equalAverage="0" bottom="0" percent="0" rank="0" text="" dxfId="7">
      <formula>"Sin Información"</formula>
    </cfRule>
  </conditionalFormatting>
  <dataValidations count="3">
    <dataValidation allowBlank="true" errorStyle="stop" operator="between" showDropDown="false" showErrorMessage="true" showInputMessage="true" sqref="B122:B334" type="list">
      <formula1>$B$1:$B$87</formula1>
      <formula2>0</formula2>
    </dataValidation>
    <dataValidation allowBlank="true" errorStyle="stop" operator="between" showDropDown="false" showErrorMessage="true" showInputMessage="true" sqref="G3:G122 F123:F334" type="list">
      <formula1>Metadatos!$A$2:$A$99</formula1>
      <formula2>0</formula2>
    </dataValidation>
    <dataValidation allowBlank="true" errorStyle="stop" operator="between" showDropDown="false" showErrorMessage="true" showInputMessage="true" sqref="C3:C122" type="list">
      <formula1>Metadatos!$B$2:$B$99</formula1>
      <formula2>0</formula2>
    </dataValidation>
  </dataValidations>
  <hyperlinks>
    <hyperlink ref="R7" r:id="rId1" display="https://cienciassociales.uniandes.edu.co/antropologia/eventos/antropologia-hoy-religiosidad-y-politica/"/>
    <hyperlink ref="U7" r:id="rId2" display="https://www.youtube.com/watch?v=HF7RnWgf1Zg"/>
    <hyperlink ref="B53" r:id="rId3" display="Arqueología regional en el Cauca Medio (PARQUI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390625" defaultRowHeight="15" zeroHeight="false" outlineLevelRow="0" outlineLevelCol="0"/>
  <cols>
    <col collapsed="false" customWidth="true" hidden="false" outlineLevel="0" max="1" min="1" style="0" width="17.57"/>
    <col collapsed="false" customWidth="true" hidden="false" outlineLevel="0" max="2" min="2" style="0" width="25.28"/>
  </cols>
  <sheetData>
    <row r="1" s="24" customFormat="true" ht="15" hidden="false" customHeight="false" outlineLevel="0" collapsed="false">
      <c r="A1" s="23" t="s">
        <v>569</v>
      </c>
      <c r="B1" s="23" t="s">
        <v>570</v>
      </c>
    </row>
    <row r="2" customFormat="false" ht="15" hidden="false" customHeight="false" outlineLevel="0" collapsed="false">
      <c r="A2" s="0" t="s">
        <v>571</v>
      </c>
      <c r="B2" s="0" t="s">
        <v>571</v>
      </c>
    </row>
    <row r="3" customFormat="false" ht="15" hidden="false" customHeight="false" outlineLevel="0" collapsed="false">
      <c r="A3" s="6" t="s">
        <v>26</v>
      </c>
      <c r="B3" s="0" t="s">
        <v>24</v>
      </c>
    </row>
    <row r="4" customFormat="false" ht="15" hidden="false" customHeight="false" outlineLevel="0" collapsed="false">
      <c r="A4" s="6" t="s">
        <v>170</v>
      </c>
      <c r="B4" s="0" t="s">
        <v>39</v>
      </c>
    </row>
    <row r="5" customFormat="false" ht="15" hidden="false" customHeight="false" outlineLevel="0" collapsed="false">
      <c r="A5" s="0" t="s">
        <v>572</v>
      </c>
      <c r="B5" s="25" t="s">
        <v>216</v>
      </c>
    </row>
    <row r="6" customFormat="false" ht="15" hidden="false" customHeight="false" outlineLevel="0" collapsed="false">
      <c r="A6" s="0" t="s">
        <v>573</v>
      </c>
      <c r="B6" s="25" t="s">
        <v>479</v>
      </c>
    </row>
    <row r="7" customFormat="false" ht="15" hidden="false" customHeight="false" outlineLevel="0" collapsed="false">
      <c r="A7" s="6" t="s">
        <v>36</v>
      </c>
      <c r="B7" s="0" t="s">
        <v>124</v>
      </c>
    </row>
    <row r="8" customFormat="false" ht="15" hidden="false" customHeight="false" outlineLevel="0" collapsed="false">
      <c r="B8" s="0" t="s">
        <v>251</v>
      </c>
    </row>
    <row r="14" customFormat="false" ht="15" hidden="false" customHeight="false" outlineLevel="0" collapsed="false">
      <c r="C14" s="26"/>
    </row>
  </sheetData>
  <conditionalFormatting sqref="B5">
    <cfRule type="cellIs" priority="2" operator="equal" aboveAverage="0" equalAverage="0" bottom="0" percent="0" rank="0" text="" dxfId="8">
      <formula>"Sin Información"</formula>
    </cfRule>
  </conditionalFormatting>
  <conditionalFormatting sqref="B6">
    <cfRule type="cellIs" priority="3" operator="equal" aboveAverage="0" equalAverage="0" bottom="0" percent="0" rank="0" text="" dxfId="9">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1" activeCellId="0" sqref="B101"/>
    </sheetView>
  </sheetViews>
  <sheetFormatPr defaultColWidth="8.5390625" defaultRowHeight="15" zeroHeight="false" outlineLevelRow="0" outlineLevelCol="0"/>
  <cols>
    <col collapsed="false" customWidth="true" hidden="false" outlineLevel="0" max="1" min="1" style="0" width="34.71"/>
    <col collapsed="false" customWidth="true" hidden="false" outlineLevel="0" max="2" min="2" style="0" width="25.28"/>
    <col collapsed="false" customWidth="true" hidden="false" outlineLevel="0" max="3" min="3" style="0" width="24.15"/>
    <col collapsed="false" customWidth="true" hidden="false" outlineLevel="0" max="4" min="4" style="27" width="25.28"/>
    <col collapsed="false" customWidth="true" hidden="false" outlineLevel="0" max="5" min="5" style="28" width="24.15"/>
    <col collapsed="false" customWidth="true" hidden="false" outlineLevel="0" max="6" min="6" style="0" width="21.15"/>
    <col collapsed="false" customWidth="true" hidden="false" outlineLevel="0" max="7" min="7" style="0" width="20.43"/>
    <col collapsed="false" customWidth="true" hidden="false" outlineLevel="0" max="8" min="8" style="0" width="16.28"/>
    <col collapsed="false" customWidth="true" hidden="false" outlineLevel="0" max="9" min="9" style="0" width="16.85"/>
  </cols>
  <sheetData>
    <row r="1" customFormat="false" ht="15" hidden="false" customHeight="false" outlineLevel="0" collapsed="false">
      <c r="A1" s="0" t="s">
        <v>574</v>
      </c>
      <c r="B1" s="0" t="s">
        <v>575</v>
      </c>
      <c r="C1" s="0" t="s">
        <v>576</v>
      </c>
      <c r="D1" s="27" t="s">
        <v>577</v>
      </c>
      <c r="E1" s="28" t="s">
        <v>578</v>
      </c>
      <c r="F1" s="0" t="s">
        <v>579</v>
      </c>
      <c r="G1" s="0" t="s">
        <v>580</v>
      </c>
      <c r="H1" s="29" t="s">
        <v>581</v>
      </c>
      <c r="I1" s="29" t="s">
        <v>582</v>
      </c>
    </row>
    <row r="2" customFormat="false" ht="15" hidden="false" customHeight="false" outlineLevel="0" collapsed="false">
      <c r="A2" s="30" t="s">
        <v>583</v>
      </c>
      <c r="B2" s="31" t="n">
        <v>5417162882816860</v>
      </c>
      <c r="C2" s="31" t="n">
        <v>-7340153864224980</v>
      </c>
      <c r="D2" s="27" t="n">
        <v>5417162882816860</v>
      </c>
      <c r="E2" s="28" t="n">
        <v>-7340153864224980</v>
      </c>
      <c r="F2" s="0" t="str">
        <f aca="false">REPLACE(D2,2,0,".")</f>
        <v>5.417162882816860</v>
      </c>
      <c r="G2" s="32" t="str">
        <f aca="false">REPLACE(E2,4,0,".")</f>
        <v>-73.40153864224980</v>
      </c>
      <c r="H2" s="0" t="str">
        <f aca="false">LEFT(F2,7)</f>
        <v>5.41716</v>
      </c>
      <c r="I2" s="0" t="str">
        <f aca="false">LEFT(G2,9)</f>
        <v>-73.40153</v>
      </c>
    </row>
    <row r="3" customFormat="false" ht="15" hidden="false" customHeight="false" outlineLevel="0" collapsed="false">
      <c r="A3" s="33" t="s">
        <v>584</v>
      </c>
      <c r="B3" s="31" t="n">
        <v>-14891268846710600</v>
      </c>
      <c r="C3" s="31" t="n">
        <v>-7148484399891170</v>
      </c>
      <c r="D3" s="34" t="n">
        <v>-2058469</v>
      </c>
      <c r="E3" s="34" t="n">
        <v>-732122373</v>
      </c>
      <c r="F3" s="32" t="str">
        <f aca="false">REPLACE(D3,3,0,".")</f>
        <v>-2.058469</v>
      </c>
      <c r="G3" s="32" t="str">
        <f aca="false">REPLACE(E3,4,0,".")</f>
        <v>-73.2122373</v>
      </c>
      <c r="H3" s="0" t="str">
        <f aca="false">LEFT(F3,8)</f>
        <v>-2.05846</v>
      </c>
      <c r="I3" s="0" t="str">
        <f aca="false">LEFT(G3,9)</f>
        <v>-73.21223</v>
      </c>
    </row>
    <row r="4" customFormat="false" ht="15" hidden="false" customHeight="false" outlineLevel="0" collapsed="false">
      <c r="A4" s="22" t="s">
        <v>585</v>
      </c>
      <c r="F4" s="28"/>
    </row>
    <row r="5" customFormat="false" ht="15" hidden="false" customHeight="false" outlineLevel="0" collapsed="false">
      <c r="A5" s="22" t="s">
        <v>586</v>
      </c>
      <c r="B5" s="31" t="n">
        <v>6602996700005790</v>
      </c>
      <c r="C5" s="31" t="n">
        <v>-7555128160765700</v>
      </c>
      <c r="D5" s="27" t="n">
        <v>6602996700005790</v>
      </c>
      <c r="E5" s="28" t="n">
        <v>-7555128160765700</v>
      </c>
      <c r="F5" s="0" t="str">
        <f aca="false">REPLACE(D5,2,0,".")</f>
        <v>6.602996700005790</v>
      </c>
      <c r="G5" s="32" t="str">
        <f aca="false">REPLACE(E5,4,0,".")</f>
        <v>-75.55128160765700</v>
      </c>
      <c r="H5" s="0" t="str">
        <f aca="false">LEFT(F5,7)</f>
        <v>6.60299</v>
      </c>
      <c r="I5" s="0" t="str">
        <f aca="false">LEFT(G5,9)</f>
        <v>-75.55128</v>
      </c>
    </row>
    <row r="6" customFormat="false" ht="15" hidden="false" customHeight="false" outlineLevel="0" collapsed="false">
      <c r="A6" s="35" t="s">
        <v>587</v>
      </c>
      <c r="B6" s="31" t="n">
        <v>10954547366298900</v>
      </c>
      <c r="C6" s="31" t="n">
        <v>-7279636892380760</v>
      </c>
      <c r="D6" s="27" t="n">
        <v>10954547366298900</v>
      </c>
      <c r="E6" s="28" t="n">
        <v>-7279636892380760</v>
      </c>
      <c r="F6" s="0" t="str">
        <f aca="false">REPLACE(D6,3,0,".")</f>
        <v>10.954547366298900</v>
      </c>
      <c r="G6" s="32" t="str">
        <f aca="false">REPLACE(E6,4,0,".")</f>
        <v>-72.79636892380760</v>
      </c>
      <c r="H6" s="0" t="str">
        <f aca="false">LEFT(F6,8)</f>
        <v>10.95454</v>
      </c>
      <c r="I6" s="0" t="str">
        <f aca="false">LEFT(G6,9)</f>
        <v>-72.79636</v>
      </c>
    </row>
    <row r="7" customFormat="false" ht="15" hidden="false" customHeight="false" outlineLevel="0" collapsed="false">
      <c r="A7" s="19" t="s">
        <v>588</v>
      </c>
      <c r="B7" s="31" t="n">
        <v>10972308497896500</v>
      </c>
      <c r="C7" s="31" t="n">
        <v>-7480363255294130</v>
      </c>
      <c r="D7" s="27" t="n">
        <v>10972308497896500</v>
      </c>
      <c r="E7" s="28" t="n">
        <v>-7480363255294130</v>
      </c>
      <c r="F7" s="0" t="str">
        <f aca="false">REPLACE(D7,3,0,".")</f>
        <v>10.972308497896500</v>
      </c>
      <c r="G7" s="32" t="str">
        <f aca="false">REPLACE(E7,4,0,".")</f>
        <v>-74.80363255294130</v>
      </c>
      <c r="H7" s="0" t="str">
        <f aca="false">LEFT(F7,8)</f>
        <v>10.97230</v>
      </c>
      <c r="I7" s="0" t="str">
        <f aca="false">LEFT(G7,9)</f>
        <v>-74.80363</v>
      </c>
    </row>
    <row r="8" customFormat="false" ht="15" hidden="false" customHeight="false" outlineLevel="0" collapsed="false">
      <c r="A8" s="19" t="s">
        <v>105</v>
      </c>
      <c r="B8" s="31" t="n">
        <v>4649589913032180</v>
      </c>
      <c r="C8" s="31" t="n">
        <v>-7410378885532950</v>
      </c>
      <c r="D8" s="27" t="n">
        <v>4649589913032180</v>
      </c>
      <c r="E8" s="28" t="n">
        <v>-7410378885532950</v>
      </c>
      <c r="F8" s="0" t="str">
        <f aca="false">REPLACE(D8,2,0,".")</f>
        <v>4.649589913032180</v>
      </c>
      <c r="G8" s="32" t="str">
        <f aca="false">REPLACE(E8,4,0,".")</f>
        <v>-74.10378885532950</v>
      </c>
      <c r="H8" s="0" t="str">
        <f aca="false">LEFT(F8,7)</f>
        <v>4.64958</v>
      </c>
      <c r="I8" s="0" t="str">
        <f aca="false">LEFT(G8,9)</f>
        <v>-74.10378</v>
      </c>
    </row>
    <row r="9" customFormat="false" ht="15" hidden="false" customHeight="false" outlineLevel="0" collapsed="false">
      <c r="A9" s="19" t="s">
        <v>589</v>
      </c>
      <c r="B9" s="31" t="n">
        <v>4649589913032180</v>
      </c>
      <c r="C9" s="31" t="n">
        <v>-7410378885532950</v>
      </c>
      <c r="D9" s="27" t="n">
        <v>4649589913032180</v>
      </c>
      <c r="E9" s="28" t="n">
        <v>-7410378885532950</v>
      </c>
      <c r="F9" s="0" t="str">
        <f aca="false">REPLACE(D9,2,0,".")</f>
        <v>4.649589913032180</v>
      </c>
      <c r="G9" s="32" t="str">
        <f aca="false">REPLACE(E9,4,0,".")</f>
        <v>-74.10378885532950</v>
      </c>
      <c r="H9" s="0" t="str">
        <f aca="false">LEFT(F9,7)</f>
        <v>4.64958</v>
      </c>
      <c r="I9" s="0" t="str">
        <f aca="false">LEFT(G9,9)</f>
        <v>-74.10378</v>
      </c>
    </row>
    <row r="10" customFormat="false" ht="17.25" hidden="false" customHeight="true" outlineLevel="0" collapsed="false">
      <c r="A10" s="19" t="s">
        <v>150</v>
      </c>
      <c r="B10" s="36" t="n">
        <v>5400134211226910</v>
      </c>
      <c r="C10" s="31" t="n">
        <v>-7327533577775710</v>
      </c>
      <c r="D10" s="27" t="n">
        <v>5400134211226910</v>
      </c>
      <c r="E10" s="28" t="n">
        <v>-7327533577775710</v>
      </c>
      <c r="F10" s="0" t="str">
        <f aca="false">REPLACE(D10,2,0,".")</f>
        <v>5.400134211226910</v>
      </c>
      <c r="G10" s="32" t="str">
        <f aca="false">REPLACE(E10,4,0,".")</f>
        <v>-73.27533577775710</v>
      </c>
      <c r="H10" s="0" t="str">
        <f aca="false">LEFT(F10,7)</f>
        <v>5.40013</v>
      </c>
      <c r="I10" s="0" t="str">
        <f aca="false">LEFT(G10,9)</f>
        <v>-73.27533</v>
      </c>
    </row>
    <row r="11" customFormat="false" ht="19.5" hidden="false" customHeight="true" outlineLevel="0" collapsed="false">
      <c r="A11" s="22" t="s">
        <v>590</v>
      </c>
      <c r="B11" s="31" t="n">
        <v>7111687709395550</v>
      </c>
      <c r="C11" s="31" t="n">
        <v>-7312099756140800</v>
      </c>
      <c r="D11" s="27" t="n">
        <v>7111687709395550</v>
      </c>
      <c r="E11" s="28" t="n">
        <v>-7312099756140800</v>
      </c>
      <c r="F11" s="0" t="str">
        <f aca="false">REPLACE(D11,2,0,".")</f>
        <v>7.111687709395550</v>
      </c>
      <c r="G11" s="32" t="str">
        <f aca="false">REPLACE(E11,4,0,".")</f>
        <v>-73.12099756140800</v>
      </c>
      <c r="H11" s="0" t="str">
        <f aca="false">LEFT(F11,7)</f>
        <v>7.11168</v>
      </c>
      <c r="I11" s="0" t="str">
        <f aca="false">LEFT(G11,9)</f>
        <v>-73.12099</v>
      </c>
    </row>
    <row r="12" customFormat="false" ht="17.25" hidden="false" customHeight="true" outlineLevel="0" collapsed="false">
      <c r="A12" s="19" t="s">
        <v>591</v>
      </c>
      <c r="B12" s="31" t="n">
        <v>38804570167838600</v>
      </c>
      <c r="C12" s="37" t="n">
        <v>-7699934256530110</v>
      </c>
      <c r="D12" s="27" t="n">
        <v>38804570167838600</v>
      </c>
      <c r="E12" s="38" t="n">
        <v>-7699934256530110</v>
      </c>
      <c r="F12" s="0" t="str">
        <f aca="false">REPLACE(D12,2,0,".")</f>
        <v>3.8804570167838600</v>
      </c>
      <c r="G12" s="32" t="str">
        <f aca="false">REPLACE(E12,4,0,".")</f>
        <v>-76.99934256530110</v>
      </c>
      <c r="H12" s="0" t="str">
        <f aca="false">LEFT(F12,7)</f>
        <v>3.88045</v>
      </c>
      <c r="I12" s="0" t="str">
        <f aca="false">LEFT(G12,9)</f>
        <v>-76.99934</v>
      </c>
    </row>
    <row r="13" customFormat="false" ht="15" hidden="false" customHeight="true" outlineLevel="0" collapsed="false">
      <c r="A13" s="22" t="s">
        <v>592</v>
      </c>
      <c r="B13" s="31" t="n">
        <v>26224089570574200</v>
      </c>
      <c r="C13" s="31" t="n">
        <v>-7656992402703010</v>
      </c>
      <c r="D13" s="27" t="n">
        <v>26224089570574200</v>
      </c>
      <c r="E13" s="28" t="n">
        <v>-7656992402703010</v>
      </c>
      <c r="F13" s="0" t="str">
        <f aca="false">REPLACE(D13,2,0,".")</f>
        <v>2.6224089570574200</v>
      </c>
      <c r="G13" s="32" t="str">
        <f aca="false">REPLACE(E13,4,0,".")</f>
        <v>-76.56992402703010</v>
      </c>
      <c r="H13" s="0" t="str">
        <f aca="false">LEFT(F13,7)</f>
        <v>2.62240</v>
      </c>
      <c r="I13" s="0" t="str">
        <f aca="false">LEFT(G13,9)</f>
        <v>-76.56992</v>
      </c>
    </row>
    <row r="14" customFormat="false" ht="15" hidden="false" customHeight="true" outlineLevel="0" collapsed="false">
      <c r="A14" s="22" t="s">
        <v>272</v>
      </c>
      <c r="B14" s="31" t="n">
        <v>519088369039209</v>
      </c>
      <c r="C14" s="31" t="n">
        <v>-7569462276853750</v>
      </c>
      <c r="D14" s="27" t="n">
        <v>519088369039209</v>
      </c>
      <c r="E14" s="28" t="n">
        <v>-7569462276853750</v>
      </c>
      <c r="F14" s="0" t="str">
        <f aca="false">REPLACE(D14,2,0,".")</f>
        <v>5.19088369039209</v>
      </c>
      <c r="G14" s="32" t="str">
        <f aca="false">REPLACE(E14,4,0,".")</f>
        <v>-75.69462276853750</v>
      </c>
      <c r="H14" s="0" t="str">
        <f aca="false">LEFT(F14,7)</f>
        <v>5.19088</v>
      </c>
      <c r="I14" s="0" t="str">
        <f aca="false">LEFT(G14,9)</f>
        <v>-75.69462</v>
      </c>
    </row>
    <row r="15" customFormat="false" ht="15" hidden="false" customHeight="false" outlineLevel="0" collapsed="false">
      <c r="A15" s="22" t="s">
        <v>593</v>
      </c>
      <c r="B15" s="31" t="n">
        <v>10735189793117600</v>
      </c>
      <c r="C15" s="31" t="n">
        <v>-7426029670121270</v>
      </c>
      <c r="D15" s="27" t="n">
        <v>10735189793117600</v>
      </c>
      <c r="E15" s="28" t="n">
        <v>-7426029670121270</v>
      </c>
      <c r="F15" s="0" t="str">
        <f aca="false">REPLACE(D15,2,0,".")</f>
        <v>1.0735189793117600</v>
      </c>
      <c r="G15" s="32" t="str">
        <f aca="false">REPLACE(E15,4,0,".")</f>
        <v>-74.26029670121270</v>
      </c>
      <c r="H15" s="0" t="str">
        <f aca="false">LEFT(F15,7)</f>
        <v>1.07351</v>
      </c>
      <c r="I15" s="0" t="str">
        <f aca="false">LEFT(G15,9)</f>
        <v>-74.26029</v>
      </c>
    </row>
    <row r="16" customFormat="false" ht="16.5" hidden="false" customHeight="true" outlineLevel="0" collapsed="false">
      <c r="A16" s="22" t="s">
        <v>594</v>
      </c>
    </row>
    <row r="17" customFormat="false" ht="16.5" hidden="false" customHeight="true" outlineLevel="0" collapsed="false">
      <c r="A17" s="19" t="s">
        <v>355</v>
      </c>
      <c r="B17" s="31" t="n">
        <v>10393611246625200</v>
      </c>
      <c r="C17" s="31" t="n">
        <v>-7549685357292920</v>
      </c>
      <c r="D17" s="27" t="n">
        <v>10393611246625200</v>
      </c>
      <c r="E17" s="28" t="n">
        <v>-7549685357292920</v>
      </c>
      <c r="F17" s="0" t="str">
        <f aca="false">REPLACE(D17,3,0,".")</f>
        <v>10.393611246625200</v>
      </c>
      <c r="G17" s="32" t="str">
        <f aca="false">REPLACE(E17,4,0,".")</f>
        <v>-75.49685357292920</v>
      </c>
      <c r="H17" s="0" t="str">
        <f aca="false">LEFT(F17,8)</f>
        <v>10.39361</v>
      </c>
      <c r="I17" s="0" t="str">
        <f aca="false">LEFT(G17,9)</f>
        <v>-75.49685</v>
      </c>
    </row>
    <row r="18" customFormat="false" ht="15" hidden="false" customHeight="false" outlineLevel="0" collapsed="false">
      <c r="A18" s="22" t="s">
        <v>49</v>
      </c>
      <c r="B18" s="31" t="n">
        <v>23100892903662</v>
      </c>
      <c r="C18" s="31" t="n">
        <v>-7683970844547030</v>
      </c>
      <c r="D18" s="27" t="n">
        <v>23100892903662</v>
      </c>
      <c r="E18" s="28" t="n">
        <v>-7683970844547030</v>
      </c>
      <c r="F18" s="0" t="str">
        <f aca="false">REPLACE(D18,2,0,".")</f>
        <v>2.3100892903662</v>
      </c>
      <c r="G18" s="32" t="str">
        <f aca="false">REPLACE(E18,4,0,".")</f>
        <v>-76.83970844547030</v>
      </c>
      <c r="H18" s="0" t="str">
        <f aca="false">LEFT(F18,7)</f>
        <v>2.31008</v>
      </c>
      <c r="I18" s="0" t="str">
        <f aca="false">LEFT(G18,9)</f>
        <v>-76.83970</v>
      </c>
    </row>
    <row r="19" customFormat="false" ht="15" hidden="false" customHeight="false" outlineLevel="0" collapsed="false">
      <c r="A19" s="33" t="s">
        <v>185</v>
      </c>
      <c r="B19" s="39" t="n">
        <v>58891324465884400</v>
      </c>
      <c r="C19" s="40" t="n">
        <v>-7718981459836530</v>
      </c>
      <c r="D19" s="27" t="n">
        <v>58891324465884400</v>
      </c>
      <c r="E19" s="38" t="n">
        <v>-7718981459836530</v>
      </c>
      <c r="F19" s="0" t="str">
        <f aca="false">REPLACE(D19,2,0,".")</f>
        <v>5.8891324465884400</v>
      </c>
      <c r="G19" s="32" t="str">
        <f aca="false">REPLACE(E19,4,0,".")</f>
        <v>-77.18981459836530</v>
      </c>
      <c r="H19" s="0" t="str">
        <f aca="false">LEFT(F19,7)</f>
        <v>5.88913</v>
      </c>
      <c r="I19" s="0" t="str">
        <f aca="false">LEFT(G19,9)</f>
        <v>-77.18981</v>
      </c>
    </row>
    <row r="20" customFormat="false" ht="15" hidden="false" customHeight="false" outlineLevel="0" collapsed="false">
      <c r="A20" s="22" t="s">
        <v>31</v>
      </c>
      <c r="D20" s="27" t="n">
        <v>4649589913032180</v>
      </c>
      <c r="E20" s="28" t="n">
        <v>-7410378885532950</v>
      </c>
      <c r="F20" s="0" t="str">
        <f aca="false">REPLACE(D20,2,0,".")</f>
        <v>4.649589913032180</v>
      </c>
      <c r="G20" s="32" t="str">
        <f aca="false">REPLACE(E20,4,0,".")</f>
        <v>-74.10378885532950</v>
      </c>
      <c r="H20" s="0" t="str">
        <f aca="false">LEFT(F20,7)</f>
        <v>4.64958</v>
      </c>
      <c r="I20" s="0" t="str">
        <f aca="false">LEFT(G20,9)</f>
        <v>-74.10378</v>
      </c>
    </row>
    <row r="21" customFormat="false" ht="16.5" hidden="false" customHeight="true" outlineLevel="0" collapsed="false">
      <c r="A21" s="19" t="s">
        <v>268</v>
      </c>
      <c r="B21" s="31" t="n">
        <v>4809489808742290</v>
      </c>
      <c r="C21" s="31" t="n">
        <v>-7410352547772260</v>
      </c>
      <c r="D21" s="27" t="n">
        <v>4809489808742290</v>
      </c>
      <c r="E21" s="28" t="n">
        <v>-7410352547772260</v>
      </c>
      <c r="F21" s="0" t="str">
        <f aca="false">REPLACE(D21,2,0,".")</f>
        <v>4.809489808742290</v>
      </c>
      <c r="G21" s="32" t="str">
        <f aca="false">REPLACE(E21,4,0,".")</f>
        <v>-74.10352547772260</v>
      </c>
      <c r="H21" s="0" t="str">
        <f aca="false">LEFT(F21,7)</f>
        <v>4.80948</v>
      </c>
      <c r="I21" s="0" t="str">
        <f aca="false">LEFT(G21,9)</f>
        <v>-74.10352</v>
      </c>
    </row>
    <row r="22" customFormat="false" ht="16.5" hidden="false" customHeight="true" outlineLevel="0" collapsed="false">
      <c r="A22" s="22" t="s">
        <v>595</v>
      </c>
      <c r="B22" s="31" t="n">
        <v>37976694130894600</v>
      </c>
      <c r="C22" s="31" t="n">
        <v>-751948524593555</v>
      </c>
      <c r="D22" s="27" t="n">
        <v>37976694130894600</v>
      </c>
      <c r="E22" s="28" t="n">
        <v>-751948524593555</v>
      </c>
      <c r="F22" s="0" t="str">
        <f aca="false">REPLACE(D22,2,0,".")</f>
        <v>3.7976694130894600</v>
      </c>
      <c r="G22" s="32" t="str">
        <f aca="false">REPLACE(E22,4,0,".")</f>
        <v>-75.1948524593555</v>
      </c>
      <c r="H22" s="0" t="str">
        <f aca="false">LEFT(F22,7)</f>
        <v>3.79766</v>
      </c>
      <c r="I22" s="0" t="str">
        <f aca="false">LEFT(G22,9)</f>
        <v>-75.19485</v>
      </c>
    </row>
    <row r="23" customFormat="false" ht="15" hidden="false" customHeight="false" outlineLevel="0" collapsed="false">
      <c r="A23" s="22" t="s">
        <v>94</v>
      </c>
      <c r="B23" s="31" t="n">
        <v>4864586160619670</v>
      </c>
      <c r="C23" s="31" t="n">
        <v>-7414277258024120</v>
      </c>
      <c r="D23" s="27" t="n">
        <v>4864586160619670</v>
      </c>
      <c r="E23" s="28" t="n">
        <v>-7414277258024120</v>
      </c>
      <c r="F23" s="0" t="str">
        <f aca="false">REPLACE(D23,2,0,".")</f>
        <v>4.864586160619670</v>
      </c>
      <c r="G23" s="32" t="str">
        <f aca="false">REPLACE(E23,4,0,".")</f>
        <v>-74.14277258024120</v>
      </c>
      <c r="H23" s="0" t="str">
        <f aca="false">LEFT(F23,7)</f>
        <v>4.86458</v>
      </c>
      <c r="I23" s="0" t="str">
        <f aca="false">LEFT(G23,9)</f>
        <v>-74.14277</v>
      </c>
    </row>
    <row r="24" customFormat="false" ht="15" hidden="false" customHeight="false" outlineLevel="0" collapsed="false">
      <c r="A24" s="19" t="s">
        <v>596</v>
      </c>
      <c r="B24" s="31" t="n">
        <v>9182535558903220</v>
      </c>
      <c r="C24" s="31" t="n">
        <v>-7442064386509440</v>
      </c>
      <c r="D24" s="27" t="n">
        <v>9182535558903220</v>
      </c>
      <c r="E24" s="28" t="n">
        <v>-7442064386509440</v>
      </c>
      <c r="F24" s="0" t="str">
        <f aca="false">REPLACE(D24,2,0,".")</f>
        <v>9.182535558903220</v>
      </c>
      <c r="G24" s="32" t="str">
        <f aca="false">REPLACE(E24,4,0,".")</f>
        <v>-74.42064386509440</v>
      </c>
      <c r="H24" s="0" t="str">
        <f aca="false">LEFT(F24,7)</f>
        <v>9.18253</v>
      </c>
      <c r="I24" s="0" t="str">
        <f aca="false">LEFT(G24,9)</f>
        <v>-74.42064</v>
      </c>
    </row>
    <row r="25" customFormat="false" ht="15" hidden="false" customHeight="false" outlineLevel="0" collapsed="false">
      <c r="A25" s="22" t="s">
        <v>597</v>
      </c>
      <c r="D25" s="34" t="s">
        <v>598</v>
      </c>
      <c r="E25" s="28" t="n">
        <v>-78595348</v>
      </c>
      <c r="F25" s="32" t="str">
        <f aca="false">REPLACE(D25,3,0,"")</f>
        <v>-0.1865936</v>
      </c>
      <c r="G25" s="32" t="str">
        <f aca="false">REPLACE(E25,4,0,".")</f>
        <v>-78.595348</v>
      </c>
      <c r="H25" s="0" t="str">
        <f aca="false">LEFT(F25,8)</f>
        <v>-0.18659</v>
      </c>
      <c r="I25" s="0" t="str">
        <f aca="false">LEFT(G25,9)</f>
        <v>-78.59534</v>
      </c>
    </row>
    <row r="26" customFormat="false" ht="15" hidden="false" customHeight="false" outlineLevel="0" collapsed="false">
      <c r="A26" s="19" t="s">
        <v>599</v>
      </c>
      <c r="B26" s="31" t="n">
        <v>9662675395795680</v>
      </c>
      <c r="C26" s="31" t="n">
        <v>-7374695921198920</v>
      </c>
      <c r="D26" s="27" t="n">
        <v>9662675395795680</v>
      </c>
      <c r="E26" s="28" t="n">
        <v>-7374695921198920</v>
      </c>
      <c r="F26" s="0" t="str">
        <f aca="false">REPLACE(D26,2,0,".")</f>
        <v>9.662675395795680</v>
      </c>
      <c r="G26" s="32" t="str">
        <f aca="false">REPLACE(E26,4,0,".")</f>
        <v>-73.74695921198920</v>
      </c>
      <c r="H26" s="0" t="str">
        <f aca="false">LEFT(F26,7)</f>
        <v>9.66267</v>
      </c>
      <c r="I26" s="0" t="str">
        <f aca="false">LEFT(G26,9)</f>
        <v>-73.74695</v>
      </c>
    </row>
    <row r="27" customFormat="false" ht="15" hidden="false" customHeight="false" outlineLevel="0" collapsed="false">
      <c r="A27" s="19" t="s">
        <v>600</v>
      </c>
      <c r="F27" s="28"/>
    </row>
    <row r="28" customFormat="false" ht="15" hidden="false" customHeight="false" outlineLevel="0" collapsed="false">
      <c r="A28" s="19" t="s">
        <v>601</v>
      </c>
      <c r="B28" s="31" t="n">
        <v>11354770089779400</v>
      </c>
      <c r="C28" s="31" t="n">
        <v>-7252046896861310</v>
      </c>
      <c r="D28" s="27" t="n">
        <v>11354770089779400</v>
      </c>
      <c r="E28" s="28" t="n">
        <v>-7252046896861310</v>
      </c>
      <c r="F28" s="0" t="str">
        <f aca="false">REPLACE(D28,3,0,".")</f>
        <v>11.354770089779400</v>
      </c>
      <c r="G28" s="32" t="str">
        <f aca="false">REPLACE(E28,4,0,".")</f>
        <v>-72.52046896861310</v>
      </c>
      <c r="H28" s="0" t="str">
        <f aca="false">LEFT(F28,8)</f>
        <v>11.35477</v>
      </c>
      <c r="I28" s="0" t="str">
        <f aca="false">LEFT(G28,9)</f>
        <v>-72.52046</v>
      </c>
    </row>
    <row r="29" customFormat="false" ht="15" hidden="false" customHeight="false" outlineLevel="0" collapsed="false">
      <c r="A29" s="19" t="s">
        <v>452</v>
      </c>
      <c r="B29" s="31" t="n">
        <v>4711545314663990</v>
      </c>
      <c r="C29" s="31" t="n">
        <v>-7420620849339080</v>
      </c>
      <c r="D29" s="27" t="n">
        <v>4711545314663990</v>
      </c>
      <c r="E29" s="28" t="n">
        <v>-7420620849339080</v>
      </c>
      <c r="F29" s="0" t="str">
        <f aca="false">REPLACE(D29,2,0,".")</f>
        <v>4.711545314663990</v>
      </c>
      <c r="G29" s="32" t="str">
        <f aca="false">REPLACE(E29,4,0,".")</f>
        <v>-74.20620849339080</v>
      </c>
      <c r="H29" s="0" t="str">
        <f aca="false">LEFT(F29,7)</f>
        <v>4.71154</v>
      </c>
      <c r="I29" s="0" t="str">
        <f aca="false">LEFT(G29,9)</f>
        <v>-74.20620</v>
      </c>
    </row>
    <row r="30" customFormat="false" ht="15" hidden="false" customHeight="false" outlineLevel="0" collapsed="false">
      <c r="A30" s="22" t="s">
        <v>602</v>
      </c>
      <c r="B30" s="31" t="n">
        <v>5404325191040160</v>
      </c>
      <c r="C30" s="31" t="n">
        <v>-7379561358437780</v>
      </c>
      <c r="D30" s="27" t="n">
        <v>5404325191040160</v>
      </c>
      <c r="E30" s="28" t="n">
        <v>-7379561358437780</v>
      </c>
      <c r="F30" s="0" t="str">
        <f aca="false">REPLACE(D30,2,0,".")</f>
        <v>5.404325191040160</v>
      </c>
      <c r="G30" s="32" t="str">
        <f aca="false">REPLACE(E30,4,0,".")</f>
        <v>-73.79561358437780</v>
      </c>
      <c r="H30" s="0" t="str">
        <f aca="false">LEFT(F30,7)</f>
        <v>5.40432</v>
      </c>
      <c r="I30" s="0" t="str">
        <f aca="false">LEFT(G30,9)</f>
        <v>-73.79561</v>
      </c>
    </row>
    <row r="31" customFormat="false" ht="15" hidden="false" customHeight="false" outlineLevel="0" collapsed="false">
      <c r="A31" s="19" t="s">
        <v>426</v>
      </c>
      <c r="B31" s="31" t="n">
        <v>43103919687117200</v>
      </c>
      <c r="C31" s="31" t="n">
        <v>-7480311181121900</v>
      </c>
      <c r="D31" s="27" t="n">
        <v>43103919687117200</v>
      </c>
      <c r="E31" s="28" t="n">
        <v>-7480311181121900</v>
      </c>
      <c r="F31" s="0" t="str">
        <f aca="false">REPLACE(D31,2,0,".")</f>
        <v>4.3103919687117200</v>
      </c>
      <c r="G31" s="32" t="str">
        <f aca="false">REPLACE(E31,4,0,".")</f>
        <v>-74.80311181121900</v>
      </c>
      <c r="H31" s="0" t="str">
        <f aca="false">LEFT(F31,7)</f>
        <v>4.31039</v>
      </c>
      <c r="I31" s="0" t="str">
        <f aca="false">LEFT(G31,9)</f>
        <v>-74.80311</v>
      </c>
    </row>
    <row r="32" customFormat="false" ht="15" hidden="false" customHeight="false" outlineLevel="0" collapsed="false">
      <c r="A32" s="33" t="s">
        <v>299</v>
      </c>
      <c r="B32" s="39" t="n">
        <v>11377857958198800</v>
      </c>
      <c r="C32" s="31" t="n">
        <v>-7224339693710040</v>
      </c>
      <c r="D32" s="34" t="n">
        <v>115344384</v>
      </c>
      <c r="E32" s="34" t="n">
        <v>-72953625</v>
      </c>
      <c r="F32" s="0" t="str">
        <f aca="false">REPLACE(D32,3,0,".")</f>
        <v>11.5344384</v>
      </c>
      <c r="G32" s="32" t="str">
        <f aca="false">REPLACE(E32,4,0,".")</f>
        <v>-72.953625</v>
      </c>
      <c r="H32" s="0" t="str">
        <f aca="false">LEFT(F32,8)</f>
        <v>11.53443</v>
      </c>
      <c r="I32" s="0" t="str">
        <f aca="false">LEFT(G32,9)</f>
        <v>-72.95362</v>
      </c>
    </row>
    <row r="33" customFormat="false" ht="15" hidden="false" customHeight="false" outlineLevel="0" collapsed="false">
      <c r="A33" s="25" t="s">
        <v>603</v>
      </c>
      <c r="B33" s="31" t="n">
        <v>6679525127536210</v>
      </c>
      <c r="C33" s="31" t="n">
        <v>-7324005616523260</v>
      </c>
      <c r="D33" s="27" t="n">
        <v>6679525127536210</v>
      </c>
      <c r="E33" s="28" t="n">
        <v>-7324005616523260</v>
      </c>
      <c r="F33" s="0" t="str">
        <f aca="false">REPLACE(D33,2,0,".")</f>
        <v>6.679525127536210</v>
      </c>
      <c r="G33" s="32" t="str">
        <f aca="false">REPLACE(E33,4,0,".")</f>
        <v>-73.24005616523260</v>
      </c>
      <c r="H33" s="0" t="str">
        <f aca="false">LEFT(F33,7)</f>
        <v>6.67952</v>
      </c>
      <c r="I33" s="0" t="str">
        <f aca="false">LEFT(G33,9)</f>
        <v>-73.24005</v>
      </c>
    </row>
    <row r="34" customFormat="false" ht="15" hidden="false" customHeight="false" outlineLevel="0" collapsed="false">
      <c r="A34" s="22" t="s">
        <v>604</v>
      </c>
      <c r="B34" s="31" t="n">
        <v>2315918148936360</v>
      </c>
      <c r="C34" s="31" t="n">
        <v>1132441016537150</v>
      </c>
      <c r="D34" s="27" t="n">
        <v>2315918148936360</v>
      </c>
      <c r="E34" s="28" t="n">
        <v>1132441016537150</v>
      </c>
      <c r="F34" s="0" t="str">
        <f aca="false">REPLACE(D34,2,0,".")</f>
        <v>2.315918148936360</v>
      </c>
      <c r="G34" s="32" t="str">
        <f aca="false">REPLACE(E34,4,0,".")</f>
        <v>113.2441016537150</v>
      </c>
      <c r="H34" s="0" t="str">
        <f aca="false">LEFT(F34,7)</f>
        <v>2.31591</v>
      </c>
      <c r="I34" s="0" t="str">
        <f aca="false">LEFT(G34,9)</f>
        <v>113.24410</v>
      </c>
    </row>
    <row r="35" customFormat="false" ht="15" hidden="false" customHeight="false" outlineLevel="0" collapsed="false">
      <c r="A35" s="22" t="s">
        <v>438</v>
      </c>
      <c r="B35" s="31" t="n">
        <v>19609947772764700</v>
      </c>
      <c r="C35" s="31" t="n">
        <v>-7214625154351970</v>
      </c>
      <c r="D35" s="27" t="n">
        <v>19609947772764700</v>
      </c>
      <c r="E35" s="28" t="n">
        <v>-7214625154351970</v>
      </c>
      <c r="F35" s="0" t="str">
        <f aca="false">REPLACE(D35,2,0,".")</f>
        <v>1.9609947772764700</v>
      </c>
      <c r="G35" s="32" t="str">
        <f aca="false">REPLACE(E35,4,0,".")</f>
        <v>-72.14625154351970</v>
      </c>
      <c r="H35" s="0" t="str">
        <f aca="false">LEFT(F35,7)</f>
        <v>1.96099</v>
      </c>
      <c r="I35" s="0" t="str">
        <f aca="false">LEFT(G35,9)</f>
        <v>-72.14625</v>
      </c>
    </row>
    <row r="36" customFormat="false" ht="15" hidden="false" customHeight="false" outlineLevel="0" collapsed="false">
      <c r="A36" s="19" t="s">
        <v>161</v>
      </c>
      <c r="B36" s="31" t="n">
        <v>25487132519903100</v>
      </c>
      <c r="C36" s="31" t="n">
        <v>-7606483670797310</v>
      </c>
      <c r="D36" s="27" t="n">
        <v>25487132519903100</v>
      </c>
      <c r="E36" s="28" t="n">
        <v>-7606483670797310</v>
      </c>
      <c r="F36" s="0" t="str">
        <f aca="false">REPLACE(D36,2,0,".")</f>
        <v>2.5487132519903100</v>
      </c>
      <c r="G36" s="32" t="str">
        <f aca="false">REPLACE(E36,4,0,".")</f>
        <v>-76.06483670797310</v>
      </c>
      <c r="H36" s="0" t="str">
        <f aca="false">LEFT(F36,7)</f>
        <v>2.54871</v>
      </c>
      <c r="I36" s="0" t="str">
        <f aca="false">LEFT(G36,9)</f>
        <v>-76.06483</v>
      </c>
    </row>
    <row r="37" customFormat="false" ht="15" hidden="false" customHeight="false" outlineLevel="0" collapsed="false">
      <c r="A37" s="19" t="s">
        <v>605</v>
      </c>
      <c r="B37" s="31"/>
      <c r="C37" s="31"/>
      <c r="D37" s="34" t="n">
        <v>16006785</v>
      </c>
      <c r="E37" s="28" t="n">
        <v>-769762687</v>
      </c>
      <c r="F37" s="0" t="str">
        <f aca="false">REPLACE(D37,2,0,".")</f>
        <v>1.6006785</v>
      </c>
      <c r="G37" s="32" t="str">
        <f aca="false">REPLACE(E37,4,0,".")</f>
        <v>-76.9762687</v>
      </c>
      <c r="H37" s="0" t="str">
        <f aca="false">LEFT(F37,7)</f>
        <v>1.60067</v>
      </c>
      <c r="I37" s="0" t="str">
        <f aca="false">LEFT(G37,9)</f>
        <v>-76.97626</v>
      </c>
    </row>
    <row r="38" customFormat="false" ht="15" hidden="false" customHeight="false" outlineLevel="0" collapsed="false">
      <c r="A38" s="22" t="s">
        <v>606</v>
      </c>
      <c r="B38" s="36" t="n">
        <v>9917671756661290</v>
      </c>
      <c r="C38" s="31" t="n">
        <v>-7406280029541380</v>
      </c>
      <c r="D38" s="27" t="n">
        <v>9917671756661290</v>
      </c>
      <c r="E38" s="28" t="n">
        <v>-7406280029541380</v>
      </c>
      <c r="F38" s="0" t="str">
        <f aca="false">REPLACE(D38,2,0,".")</f>
        <v>9.917671756661290</v>
      </c>
      <c r="G38" s="32" t="str">
        <f aca="false">REPLACE(E38,4,0,".")</f>
        <v>-74.06280029541380</v>
      </c>
      <c r="H38" s="0" t="str">
        <f aca="false">LEFT(F38,8)</f>
        <v>9.917671</v>
      </c>
      <c r="I38" s="0" t="str">
        <f aca="false">LEFT(G38,9)</f>
        <v>-74.06280</v>
      </c>
    </row>
    <row r="39" customFormat="false" ht="15" hidden="false" customHeight="false" outlineLevel="0" collapsed="false">
      <c r="A39" s="19" t="s">
        <v>607</v>
      </c>
      <c r="B39" s="31" t="n">
        <v>11377857958198800</v>
      </c>
      <c r="C39" s="31" t="n">
        <v>-7224339693710040</v>
      </c>
      <c r="D39" s="27" t="n">
        <v>11377857958198800</v>
      </c>
      <c r="E39" s="28" t="n">
        <v>-7224339693710040</v>
      </c>
      <c r="F39" s="0" t="str">
        <f aca="false">REPLACE(D39,3,0,".")</f>
        <v>11.377857958198800</v>
      </c>
      <c r="G39" s="32" t="str">
        <f aca="false">REPLACE(E39,4,0,".")</f>
        <v>-72.24339693710040</v>
      </c>
      <c r="H39" s="0" t="str">
        <f aca="false">LEFT(F39,8)</f>
        <v>11.37785</v>
      </c>
      <c r="I39" s="0" t="str">
        <f aca="false">LEFT(G39,9)</f>
        <v>-72.24339</v>
      </c>
    </row>
    <row r="40" customFormat="false" ht="15" hidden="false" customHeight="false" outlineLevel="0" collapsed="false">
      <c r="A40" s="22" t="s">
        <v>273</v>
      </c>
      <c r="B40" s="31" t="n">
        <v>505364497512753</v>
      </c>
      <c r="C40" s="31" t="n">
        <v>-7549738315514960</v>
      </c>
      <c r="D40" s="27" t="n">
        <v>505364497512753</v>
      </c>
      <c r="E40" s="28" t="n">
        <v>-7549738315514960</v>
      </c>
      <c r="F40" s="0" t="str">
        <f aca="false">REPLACE(D40,2,0,".")</f>
        <v>5.05364497512753</v>
      </c>
      <c r="G40" s="32" t="str">
        <f aca="false">REPLACE(E40,4,0,".")</f>
        <v>-75.49738315514960</v>
      </c>
      <c r="H40" s="0" t="str">
        <f aca="false">LEFT(F40,8)</f>
        <v>5.053644</v>
      </c>
      <c r="I40" s="0" t="str">
        <f aca="false">LEFT(G40,9)</f>
        <v>-75.49738</v>
      </c>
    </row>
    <row r="41" customFormat="false" ht="15" hidden="false" customHeight="false" outlineLevel="0" collapsed="false">
      <c r="A41" s="19" t="s">
        <v>368</v>
      </c>
      <c r="B41" s="31" t="n">
        <v>5475047071174830</v>
      </c>
      <c r="C41" s="31" t="n">
        <v>-7560018196987790</v>
      </c>
      <c r="D41" s="27" t="n">
        <v>5475047071174830</v>
      </c>
      <c r="E41" s="28" t="n">
        <v>-7560018196987790</v>
      </c>
      <c r="F41" s="0" t="str">
        <f aca="false">REPLACE(D41,2,0,".")</f>
        <v>5.475047071174830</v>
      </c>
      <c r="G41" s="32" t="str">
        <f aca="false">REPLACE(E41,4,0,".")</f>
        <v>-75.60018196987790</v>
      </c>
      <c r="H41" s="0" t="str">
        <f aca="false">LEFT(F41,8)</f>
        <v>5.475047</v>
      </c>
      <c r="I41" s="0" t="str">
        <f aca="false">LEFT(G41,9)</f>
        <v>-75.60018</v>
      </c>
    </row>
    <row r="42" customFormat="false" ht="15" hidden="false" customHeight="false" outlineLevel="0" collapsed="false">
      <c r="A42" s="19" t="s">
        <v>608</v>
      </c>
      <c r="B42" s="31" t="n">
        <v>6216123118943550</v>
      </c>
      <c r="C42" s="31" t="n">
        <v>-7557667643023620</v>
      </c>
      <c r="D42" s="27" t="n">
        <v>6216123118943550</v>
      </c>
      <c r="E42" s="28" t="n">
        <v>-7557667643023620</v>
      </c>
      <c r="F42" s="0" t="str">
        <f aca="false">REPLACE(D42,2,0,".")</f>
        <v>6.216123118943550</v>
      </c>
      <c r="G42" s="32" t="str">
        <f aca="false">REPLACE(E42,4,0,".")</f>
        <v>-75.57667643023620</v>
      </c>
      <c r="H42" s="0" t="str">
        <f aca="false">LEFT(F42,8)</f>
        <v>6.216123</v>
      </c>
      <c r="I42" s="0" t="str">
        <f aca="false">LEFT(G42,9)</f>
        <v>-75.57667</v>
      </c>
    </row>
    <row r="43" customFormat="false" ht="15" hidden="false" customHeight="false" outlineLevel="0" collapsed="false">
      <c r="A43" s="30" t="s">
        <v>609</v>
      </c>
      <c r="B43" s="31" t="n">
        <v>4138024529068210</v>
      </c>
      <c r="C43" s="31" t="n">
        <v>-7362869683690400</v>
      </c>
      <c r="D43" s="27" t="n">
        <v>4138024529068210</v>
      </c>
      <c r="E43" s="28" t="n">
        <v>-7362869683690400</v>
      </c>
      <c r="F43" s="0" t="str">
        <f aca="false">REPLACE(D43,2,0,".")</f>
        <v>4.138024529068210</v>
      </c>
      <c r="G43" s="32" t="str">
        <f aca="false">REPLACE(E43,4,0,".")</f>
        <v>-73.62869683690400</v>
      </c>
      <c r="H43" s="0" t="str">
        <f aca="false">LEFT(F43,8)</f>
        <v>4.138024</v>
      </c>
      <c r="I43" s="0" t="str">
        <f aca="false">LEFT(G43,9)</f>
        <v>-73.62869</v>
      </c>
    </row>
    <row r="44" customFormat="false" ht="15" hidden="false" customHeight="false" outlineLevel="0" collapsed="false">
      <c r="A44" s="22" t="s">
        <v>610</v>
      </c>
      <c r="D44" s="27" t="n">
        <v>193904678</v>
      </c>
      <c r="E44" s="28" t="n">
        <v>-994554443</v>
      </c>
      <c r="F44" s="0" t="str">
        <f aca="false">REPLACE(D44,3,0,".")</f>
        <v>19.3904678</v>
      </c>
      <c r="G44" s="32" t="str">
        <f aca="false">REPLACE(E44,4,0,".")</f>
        <v>-99.4554443</v>
      </c>
      <c r="H44" s="0" t="str">
        <f aca="false">LEFT(F44,8)</f>
        <v>19.39046</v>
      </c>
      <c r="I44" s="0" t="str">
        <f aca="false">LEFT(G44,9)</f>
        <v>-99.45544</v>
      </c>
    </row>
    <row r="45" customFormat="false" ht="15" hidden="false" customHeight="false" outlineLevel="0" collapsed="false">
      <c r="A45" s="19" t="s">
        <v>418</v>
      </c>
      <c r="B45" s="31" t="n">
        <v>11142858432718700</v>
      </c>
      <c r="C45" s="31" t="n">
        <v>-7411705533929150</v>
      </c>
      <c r="D45" s="27" t="n">
        <v>11142858432718700</v>
      </c>
      <c r="E45" s="28" t="n">
        <v>-7411705533929150</v>
      </c>
      <c r="F45" s="0" t="str">
        <f aca="false">REPLACE(D45,3,0,".")</f>
        <v>11.142858432718700</v>
      </c>
      <c r="G45" s="32" t="str">
        <f aca="false">REPLACE(E45,4,0,".")</f>
        <v>-74.11705533929150</v>
      </c>
      <c r="H45" s="0" t="str">
        <f aca="false">LEFT(F45,8)</f>
        <v>11.14285</v>
      </c>
      <c r="I45" s="0" t="str">
        <f aca="false">LEFT(G45,9)</f>
        <v>-74.11705</v>
      </c>
    </row>
    <row r="46" customFormat="false" ht="15" hidden="false" customHeight="false" outlineLevel="0" collapsed="false">
      <c r="A46" s="19" t="s">
        <v>611</v>
      </c>
      <c r="B46" s="31" t="n">
        <v>11524155346059200</v>
      </c>
      <c r="C46" s="31" t="n">
        <v>-7665068698053000</v>
      </c>
      <c r="D46" s="27" t="n">
        <v>11524155346059200</v>
      </c>
      <c r="E46" s="28" t="n">
        <v>-7665068698053000</v>
      </c>
      <c r="F46" s="0" t="str">
        <f aca="false">REPLACE(D46,2,0,".")</f>
        <v>1.1524155346059200</v>
      </c>
      <c r="G46" s="32" t="str">
        <f aca="false">REPLACE(E46,4,0,".")</f>
        <v>-76.65068698053000</v>
      </c>
      <c r="H46" s="0" t="str">
        <f aca="false">LEFT(F46,8)</f>
        <v>1.152415</v>
      </c>
      <c r="I46" s="0" t="str">
        <f aca="false">LEFT(G46,9)</f>
        <v>-76.65068</v>
      </c>
    </row>
    <row r="47" customFormat="false" ht="15" hidden="false" customHeight="false" outlineLevel="0" collapsed="false">
      <c r="A47" s="22" t="s">
        <v>283</v>
      </c>
      <c r="B47" s="31" t="n">
        <v>924118435179811</v>
      </c>
      <c r="C47" s="31" t="n">
        <v>-7442586978958250</v>
      </c>
      <c r="D47" s="27" t="n">
        <v>924118435179811</v>
      </c>
      <c r="E47" s="28" t="n">
        <v>-7442586978958250</v>
      </c>
      <c r="F47" s="0" t="str">
        <f aca="false">REPLACE(D47,2,0,".")</f>
        <v>9.24118435179811</v>
      </c>
      <c r="G47" s="32" t="str">
        <f aca="false">REPLACE(E47,4,0,".")</f>
        <v>-74.42586978958250</v>
      </c>
      <c r="H47" s="0" t="str">
        <f aca="false">LEFT(F47,8)</f>
        <v>9.241184</v>
      </c>
      <c r="I47" s="0" t="str">
        <f aca="false">LEFT(G47,9)</f>
        <v>-74.42586</v>
      </c>
    </row>
    <row r="48" customFormat="false" ht="15" hidden="false" customHeight="false" outlineLevel="0" collapsed="false">
      <c r="A48" s="22" t="s">
        <v>494</v>
      </c>
      <c r="B48" s="31" t="n">
        <v>8749009303602400</v>
      </c>
      <c r="C48" s="31" t="n">
        <v>-7587888150267840</v>
      </c>
      <c r="D48" s="27" t="n">
        <v>8749009303602400</v>
      </c>
      <c r="E48" s="28" t="n">
        <v>-7587888150267840</v>
      </c>
      <c r="F48" s="0" t="str">
        <f aca="false">REPLACE(D48,2,0,".")</f>
        <v>8.749009303602400</v>
      </c>
      <c r="G48" s="32" t="str">
        <f aca="false">REPLACE(E48,4,0,".")</f>
        <v>-75.87888150267840</v>
      </c>
      <c r="H48" s="0" t="str">
        <f aca="false">LEFT(F48,8)</f>
        <v>8.749009</v>
      </c>
      <c r="I48" s="0" t="str">
        <f aca="false">LEFT(G48,9)</f>
        <v>-75.87888</v>
      </c>
    </row>
    <row r="49" customFormat="false" ht="15" hidden="false" customHeight="false" outlineLevel="0" collapsed="false">
      <c r="A49" s="22" t="s">
        <v>612</v>
      </c>
      <c r="B49" s="31" t="n">
        <v>36224023859667900</v>
      </c>
      <c r="C49" s="31" t="n">
        <v>-7509344101137740</v>
      </c>
      <c r="D49" s="27" t="n">
        <v>36224023859667900</v>
      </c>
      <c r="E49" s="28" t="n">
        <v>-7509344101137740</v>
      </c>
      <c r="F49" s="0" t="str">
        <f aca="false">REPLACE(D49,2,0,".")</f>
        <v>3.6224023859667900</v>
      </c>
      <c r="G49" s="32" t="str">
        <f aca="false">REPLACE(E49,4,0,".")</f>
        <v>-75.09344101137740</v>
      </c>
      <c r="H49" s="0" t="str">
        <f aca="false">LEFT(F49,8)</f>
        <v>3.622402</v>
      </c>
      <c r="I49" s="0" t="str">
        <f aca="false">LEFT(G49,9)</f>
        <v>-75.09344</v>
      </c>
    </row>
    <row r="50" customFormat="false" ht="15" hidden="false" customHeight="false" outlineLevel="0" collapsed="false">
      <c r="A50" s="19" t="s">
        <v>443</v>
      </c>
      <c r="B50" s="31" t="n">
        <v>5066891947235170</v>
      </c>
      <c r="C50" s="31" t="n">
        <v>-7387776417580510</v>
      </c>
      <c r="D50" s="27" t="n">
        <v>5066891947235170</v>
      </c>
      <c r="E50" s="28" t="n">
        <v>-7387776417580510</v>
      </c>
      <c r="F50" s="0" t="str">
        <f aca="false">REPLACE(D50,2,0,".")</f>
        <v>5.066891947235170</v>
      </c>
      <c r="G50" s="32" t="str">
        <f aca="false">REPLACE(E50,4,0,".")</f>
        <v>-73.87776417580510</v>
      </c>
      <c r="H50" s="0" t="str">
        <f aca="false">LEFT(F50,8)</f>
        <v>5.066891</v>
      </c>
      <c r="I50" s="0" t="str">
        <f aca="false">LEFT(G50,9)</f>
        <v>-73.87776</v>
      </c>
    </row>
    <row r="51" customFormat="false" ht="15" hidden="false" customHeight="false" outlineLevel="0" collapsed="false">
      <c r="A51" s="19" t="s">
        <v>613</v>
      </c>
      <c r="B51" s="28" t="n">
        <v>4307488762157300</v>
      </c>
      <c r="C51" s="31" t="n">
        <v>-7461933425949360</v>
      </c>
      <c r="D51" s="27" t="n">
        <v>4307488762157300</v>
      </c>
      <c r="E51" s="28" t="n">
        <v>-7461933425949360</v>
      </c>
      <c r="F51" s="0" t="str">
        <f aca="false">REPLACE(D51,2,0,".")</f>
        <v>4.307488762157300</v>
      </c>
      <c r="G51" s="32" t="str">
        <f aca="false">REPLACE(E51,4,0,".")</f>
        <v>-74.61933425949360</v>
      </c>
      <c r="H51" s="0" t="str">
        <f aca="false">LEFT(F51,8)</f>
        <v>4.307488</v>
      </c>
      <c r="I51" s="0" t="str">
        <f aca="false">LEFT(G51,9)</f>
        <v>-74.61933</v>
      </c>
    </row>
    <row r="52" customFormat="false" ht="15" hidden="false" customHeight="false" outlineLevel="0" collapsed="false">
      <c r="A52" s="22" t="s">
        <v>614</v>
      </c>
      <c r="B52" s="31" t="n">
        <v>39340566766435300</v>
      </c>
      <c r="C52" s="31" t="n">
        <v>-752214265123936</v>
      </c>
      <c r="D52" s="27" t="n">
        <v>39340566766435300</v>
      </c>
      <c r="E52" s="28" t="n">
        <v>-752214265123936</v>
      </c>
      <c r="F52" s="0" t="str">
        <f aca="false">REPLACE(D52,2,0,".")</f>
        <v>3.9340566766435300</v>
      </c>
      <c r="G52" s="32" t="str">
        <f aca="false">REPLACE(E52,4,0,".")</f>
        <v>-75.2214265123936</v>
      </c>
      <c r="H52" s="0" t="str">
        <f aca="false">LEFT(F52,8)</f>
        <v>3.934056</v>
      </c>
      <c r="I52" s="0" t="str">
        <f aca="false">LEFT(G52,9)</f>
        <v>-75.22142</v>
      </c>
    </row>
    <row r="53" customFormat="false" ht="30.75" hidden="false" customHeight="false" outlineLevel="0" collapsed="false">
      <c r="A53" s="22" t="s">
        <v>615</v>
      </c>
      <c r="F53" s="28"/>
    </row>
    <row r="54" customFormat="false" ht="15" hidden="false" customHeight="false" outlineLevel="0" collapsed="false">
      <c r="A54" s="19" t="s">
        <v>616</v>
      </c>
      <c r="B54" s="31" t="n">
        <v>1210092679675750</v>
      </c>
      <c r="C54" s="31" t="n">
        <v>-7727464904507930</v>
      </c>
      <c r="D54" s="27" t="n">
        <v>1210092679675750</v>
      </c>
      <c r="E54" s="28" t="n">
        <v>-7727464904507930</v>
      </c>
      <c r="F54" s="0" t="str">
        <f aca="false">REPLACE(D54,2,0,".")</f>
        <v>1.210092679675750</v>
      </c>
      <c r="G54" s="32" t="str">
        <f aca="false">REPLACE(E54,4,0,".")</f>
        <v>-77.27464904507930</v>
      </c>
      <c r="H54" s="0" t="str">
        <f aca="false">LEFT(F54,8)</f>
        <v>1.210092</v>
      </c>
      <c r="I54" s="0" t="str">
        <f aca="false">LEFT(G54,9)</f>
        <v>-77.27464</v>
      </c>
    </row>
    <row r="55" customFormat="false" ht="15" hidden="false" customHeight="false" outlineLevel="0" collapsed="false">
      <c r="A55" s="35" t="s">
        <v>617</v>
      </c>
      <c r="B55" s="31" t="n">
        <v>27135282704562800</v>
      </c>
      <c r="C55" s="31" t="n">
        <v>-7656926228902830</v>
      </c>
      <c r="D55" s="27" t="n">
        <v>27135282704562800</v>
      </c>
      <c r="E55" s="28" t="n">
        <v>-7656926228902830</v>
      </c>
      <c r="F55" s="0" t="str">
        <f aca="false">REPLACE(D55,2,0,".")</f>
        <v>2.7135282704562800</v>
      </c>
      <c r="G55" s="32" t="str">
        <f aca="false">REPLACE(E55,4,0,".")</f>
        <v>-76.56926228902830</v>
      </c>
      <c r="H55" s="0" t="str">
        <f aca="false">LEFT(F55,8)</f>
        <v>2.713528</v>
      </c>
      <c r="I55" s="0" t="str">
        <f aca="false">LEFT(G55,9)</f>
        <v>-76.56926</v>
      </c>
    </row>
    <row r="56" customFormat="false" ht="15" hidden="false" customHeight="false" outlineLevel="0" collapsed="false">
      <c r="A56" s="25" t="s">
        <v>112</v>
      </c>
      <c r="B56" s="41" t="n">
        <v>18586421851374600</v>
      </c>
      <c r="C56" s="31" t="n">
        <v>-7604796697597840</v>
      </c>
      <c r="D56" s="42" t="n">
        <v>18586421851374600</v>
      </c>
      <c r="E56" s="28" t="n">
        <v>-7604796697597840</v>
      </c>
      <c r="F56" s="0" t="str">
        <f aca="false">REPLACE(D56,2,0,".")</f>
        <v>1.8586421851374600</v>
      </c>
      <c r="G56" s="32" t="str">
        <f aca="false">REPLACE(E56,4,0,".")</f>
        <v>-76.04796697597840</v>
      </c>
      <c r="H56" s="0" t="str">
        <f aca="false">LEFT(F56,7)</f>
        <v>1.85864</v>
      </c>
      <c r="I56" s="0" t="str">
        <f aca="false">LEFT(G56,9)</f>
        <v>-76.04796</v>
      </c>
    </row>
    <row r="57" customFormat="false" ht="15" hidden="false" customHeight="false" outlineLevel="0" collapsed="false">
      <c r="A57" s="22" t="s">
        <v>112</v>
      </c>
      <c r="B57" s="31" t="n">
        <v>18536662608259800</v>
      </c>
      <c r="C57" s="31" t="n">
        <v>-760459940733739</v>
      </c>
      <c r="D57" s="27" t="n">
        <v>18536662608259800</v>
      </c>
      <c r="E57" s="28" t="n">
        <v>-760459940733739</v>
      </c>
      <c r="F57" s="0" t="str">
        <f aca="false">REPLACE(D57,2,0,".")</f>
        <v>1.8536662608259800</v>
      </c>
      <c r="G57" s="32" t="str">
        <f aca="false">REPLACE(E57,4,0,".")</f>
        <v>-76.0459940733739</v>
      </c>
      <c r="H57" s="0" t="str">
        <f aca="false">LEFT(F57,8)</f>
        <v>1.853666</v>
      </c>
      <c r="I57" s="0" t="str">
        <f aca="false">LEFT(G57,9)</f>
        <v>-76.04599</v>
      </c>
    </row>
    <row r="58" customFormat="false" ht="15" hidden="false" customHeight="false" outlineLevel="0" collapsed="false">
      <c r="A58" s="22" t="s">
        <v>618</v>
      </c>
      <c r="B58" s="31" t="n">
        <v>244109138263947</v>
      </c>
      <c r="C58" s="31" t="n">
        <v>-7661418300872760</v>
      </c>
      <c r="D58" s="27" t="n">
        <v>244109138263947</v>
      </c>
      <c r="E58" s="28" t="n">
        <v>-7661418300872760</v>
      </c>
      <c r="F58" s="0" t="str">
        <f aca="false">REPLACE(D58,2,0,".")</f>
        <v>2.44109138263947</v>
      </c>
      <c r="G58" s="32" t="str">
        <f aca="false">REPLACE(E58,4,0,".")</f>
        <v>-76.61418300872760</v>
      </c>
      <c r="H58" s="0" t="str">
        <f aca="false">LEFT(F58,8)</f>
        <v>2.441091</v>
      </c>
      <c r="I58" s="0" t="str">
        <f aca="false">LEFT(G58,9)</f>
        <v>-76.61418</v>
      </c>
    </row>
    <row r="59" customFormat="false" ht="15" hidden="false" customHeight="false" outlineLevel="0" collapsed="false">
      <c r="A59" s="22" t="s">
        <v>619</v>
      </c>
      <c r="B59" s="31" t="n">
        <v>627999404522692</v>
      </c>
      <c r="C59" s="31" t="n">
        <v>-7110065350153380</v>
      </c>
      <c r="D59" s="27" t="n">
        <v>627999404522692</v>
      </c>
      <c r="E59" s="28" t="n">
        <v>-7110065350153380</v>
      </c>
      <c r="F59" s="0" t="str">
        <f aca="false">REPLACE(D59,2,0,".")</f>
        <v>6.27999404522692</v>
      </c>
      <c r="G59" s="32" t="str">
        <f aca="false">REPLACE(E59,4,0,".")</f>
        <v>-71.10065350153380</v>
      </c>
      <c r="H59" s="0" t="str">
        <f aca="false">LEFT(F59,8)</f>
        <v>6.279994</v>
      </c>
      <c r="I59" s="0" t="str">
        <f aca="false">LEFT(G59,9)</f>
        <v>-71.10065</v>
      </c>
    </row>
    <row r="60" customFormat="false" ht="15" hidden="false" customHeight="false" outlineLevel="0" collapsed="false">
      <c r="A60" s="19" t="s">
        <v>183</v>
      </c>
      <c r="B60" s="36" t="n">
        <v>5689140582629880</v>
      </c>
      <c r="C60" s="31" t="n">
        <v>-7665319154610970</v>
      </c>
      <c r="D60" s="27" t="n">
        <v>5689140582629880</v>
      </c>
      <c r="E60" s="28" t="n">
        <v>-7665319154610970</v>
      </c>
      <c r="F60" s="0" t="str">
        <f aca="false">REPLACE(D60,2,0,".")</f>
        <v>5.689140582629880</v>
      </c>
      <c r="G60" s="32" t="str">
        <f aca="false">REPLACE(E60,4,0,".")</f>
        <v>-76.65319154610970</v>
      </c>
      <c r="H60" s="0" t="str">
        <f aca="false">LEFT(F60,8)</f>
        <v>5.689140</v>
      </c>
      <c r="I60" s="0" t="str">
        <f aca="false">LEFT(G60,9)</f>
        <v>-76.65319</v>
      </c>
    </row>
    <row r="61" customFormat="false" ht="15" hidden="false" customHeight="false" outlineLevel="0" collapsed="false">
      <c r="A61" s="19" t="s">
        <v>261</v>
      </c>
      <c r="B61" s="31" t="n">
        <v>5340411375453660</v>
      </c>
      <c r="C61" s="31" t="n">
        <v>-757310859088828</v>
      </c>
      <c r="D61" s="27" t="n">
        <v>5340411375453660</v>
      </c>
      <c r="E61" s="28" t="n">
        <v>-757310859088828</v>
      </c>
      <c r="F61" s="0" t="str">
        <f aca="false">REPLACE(D61,2,0,".")</f>
        <v>5.340411375453660</v>
      </c>
      <c r="G61" s="32" t="str">
        <f aca="false">REPLACE(E61,4,0,".")</f>
        <v>-75.7310859088828</v>
      </c>
      <c r="H61" s="0" t="str">
        <f aca="false">LEFT(F61,8)</f>
        <v>5.340411</v>
      </c>
      <c r="I61" s="0" t="str">
        <f aca="false">LEFT(G61,9)</f>
        <v>-75.73108</v>
      </c>
    </row>
    <row r="62" customFormat="false" ht="15" hidden="false" customHeight="false" outlineLevel="0" collapsed="false">
      <c r="A62" s="22" t="s">
        <v>620</v>
      </c>
      <c r="B62" s="31" t="n">
        <v>453576517784721</v>
      </c>
      <c r="C62" s="31" t="n">
        <v>-7587984349067130</v>
      </c>
      <c r="D62" s="27" t="n">
        <v>453576517784721</v>
      </c>
      <c r="E62" s="28" t="n">
        <v>-7587984349067130</v>
      </c>
      <c r="F62" s="0" t="str">
        <f aca="false">REPLACE(D62,2,0,".")</f>
        <v>4.53576517784721</v>
      </c>
      <c r="G62" s="32" t="str">
        <f aca="false">REPLACE(E62,4,0,".")</f>
        <v>-75.87984349067130</v>
      </c>
      <c r="H62" s="0" t="str">
        <f aca="false">LEFT(F62,8)</f>
        <v>4.535765</v>
      </c>
      <c r="I62" s="0" t="str">
        <f aca="false">LEFT(G62,9)</f>
        <v>-75.87984</v>
      </c>
    </row>
    <row r="63" customFormat="false" ht="15" hidden="false" customHeight="false" outlineLevel="0" collapsed="false">
      <c r="A63" s="0" t="s">
        <v>621</v>
      </c>
      <c r="B63" s="31" t="n">
        <v>4745296657328430</v>
      </c>
      <c r="C63" s="43" t="n">
        <v>-7453333836105650</v>
      </c>
      <c r="D63" s="27" t="n">
        <v>4745296657328430</v>
      </c>
      <c r="E63" s="44" t="n">
        <v>-7453333836105650</v>
      </c>
      <c r="F63" s="0" t="str">
        <f aca="false">REPLACE(D63,2,0,".")</f>
        <v>4.745296657328430</v>
      </c>
      <c r="G63" s="32" t="str">
        <f aca="false">REPLACE(E63,4,0,".")</f>
        <v>-74.53333836105650</v>
      </c>
      <c r="H63" s="0" t="str">
        <f aca="false">LEFT(F63,8)</f>
        <v>4.745296</v>
      </c>
      <c r="I63" s="0" t="str">
        <f aca="false">LEFT(G63,9)</f>
        <v>-74.53333</v>
      </c>
    </row>
    <row r="64" customFormat="false" ht="15" hidden="false" customHeight="false" outlineLevel="0" collapsed="false">
      <c r="A64" s="22" t="s">
        <v>622</v>
      </c>
      <c r="B64" s="31" t="n">
        <v>553958182674053</v>
      </c>
      <c r="C64" s="31" t="n">
        <v>-7363170336106320</v>
      </c>
      <c r="D64" s="27" t="n">
        <v>553958182674053</v>
      </c>
      <c r="E64" s="28" t="n">
        <v>-7363170336106320</v>
      </c>
      <c r="F64" s="0" t="str">
        <f aca="false">REPLACE(D64,2,0,".")</f>
        <v>5.53958182674053</v>
      </c>
      <c r="G64" s="32" t="str">
        <f aca="false">REPLACE(E64,4,0,".")</f>
        <v>-73.63170336106320</v>
      </c>
      <c r="H64" s="0" t="str">
        <f aca="false">LEFT(F64,8)</f>
        <v>5.539581</v>
      </c>
      <c r="I64" s="0" t="str">
        <f aca="false">LEFT(G64,9)</f>
        <v>-73.63170</v>
      </c>
    </row>
    <row r="65" customFormat="false" ht="15" hidden="false" customHeight="false" outlineLevel="0" collapsed="false">
      <c r="A65" s="22" t="s">
        <v>623</v>
      </c>
    </row>
    <row r="66" customFormat="false" ht="30.75" hidden="false" customHeight="false" outlineLevel="0" collapsed="false">
      <c r="A66" s="19" t="s">
        <v>624</v>
      </c>
      <c r="F66" s="28"/>
    </row>
    <row r="67" customFormat="false" ht="30.75" hidden="false" customHeight="false" outlineLevel="0" collapsed="false">
      <c r="A67" s="19" t="s">
        <v>625</v>
      </c>
    </row>
    <row r="68" customFormat="false" ht="15" hidden="false" customHeight="false" outlineLevel="0" collapsed="false">
      <c r="A68" s="33" t="s">
        <v>411</v>
      </c>
      <c r="B68" s="31" t="n">
        <v>11771708344673800</v>
      </c>
      <c r="C68" s="31" t="n">
        <v>-7804160037226940</v>
      </c>
      <c r="D68" s="27" t="n">
        <v>11771708344673800</v>
      </c>
      <c r="E68" s="28" t="n">
        <v>-7804160037226940</v>
      </c>
      <c r="F68" s="0" t="str">
        <f aca="false">REPLACE(D68,2,0,".")</f>
        <v>1.1771708344673800</v>
      </c>
      <c r="G68" s="32" t="str">
        <f aca="false">REPLACE(E68,4,0,".")</f>
        <v>-78.04160037226940</v>
      </c>
      <c r="H68" s="0" t="str">
        <f aca="false">LEFT(F68,8)</f>
        <v>1.177170</v>
      </c>
      <c r="I68" s="0" t="str">
        <f aca="false">LEFT(G68,9)</f>
        <v>-78.04160</v>
      </c>
    </row>
    <row r="69" customFormat="false" ht="15" hidden="false" customHeight="false" outlineLevel="0" collapsed="false">
      <c r="A69" s="22" t="s">
        <v>34</v>
      </c>
      <c r="B69" s="36" t="n">
        <v>2646884741075540</v>
      </c>
      <c r="C69" s="37" t="n">
        <v>-6964856685883110</v>
      </c>
      <c r="D69" s="27" t="n">
        <v>2646884741075540</v>
      </c>
      <c r="E69" s="38" t="n">
        <v>-6964856685883110</v>
      </c>
      <c r="F69" s="0" t="str">
        <f aca="false">REPLACE(D69,2,0,".")</f>
        <v>2.646884741075540</v>
      </c>
      <c r="G69" s="32" t="str">
        <f aca="false">REPLACE(E69,4,0,".")</f>
        <v>-69.64856685883110</v>
      </c>
      <c r="H69" s="0" t="str">
        <f aca="false">LEFT(F69,8)</f>
        <v>2.646884</v>
      </c>
      <c r="I69" s="0" t="str">
        <f aca="false">LEFT(G69,9)</f>
        <v>-69.64856</v>
      </c>
    </row>
    <row r="70" customFormat="false" ht="15" hidden="false" customHeight="false" outlineLevel="0" collapsed="false">
      <c r="A70" s="22" t="s">
        <v>260</v>
      </c>
      <c r="B70" s="31" t="n">
        <v>4876955129627010</v>
      </c>
      <c r="C70" s="31" t="n">
        <v>-7585371971527160</v>
      </c>
      <c r="D70" s="27" t="n">
        <v>4876955129627010</v>
      </c>
      <c r="E70" s="28" t="n">
        <v>-7585371971527160</v>
      </c>
      <c r="F70" s="0" t="str">
        <f aca="false">REPLACE(D70,2,0,".")</f>
        <v>4.876955129627010</v>
      </c>
      <c r="G70" s="32" t="str">
        <f aca="false">REPLACE(E70,4,0,".")</f>
        <v>-75.85371971527160</v>
      </c>
      <c r="H70" s="0" t="str">
        <f aca="false">LEFT(F70,8)</f>
        <v>4.876955</v>
      </c>
      <c r="I70" s="0" t="str">
        <f aca="false">LEFT(G70,9)</f>
        <v>-75.85371</v>
      </c>
    </row>
    <row r="71" customFormat="false" ht="15" hidden="false" customHeight="false" outlineLevel="0" collapsed="false">
      <c r="A71" s="19" t="s">
        <v>500</v>
      </c>
      <c r="B71" s="31" t="n">
        <v>10788801225886500</v>
      </c>
      <c r="C71" s="31" t="n">
        <v>-7475713227805100</v>
      </c>
      <c r="D71" s="27" t="n">
        <v>10788801225886500</v>
      </c>
      <c r="E71" s="28" t="n">
        <v>-7475713227805100</v>
      </c>
      <c r="F71" s="0" t="str">
        <f aca="false">REPLACE(D71,3,0,".")</f>
        <v>10.788801225886500</v>
      </c>
      <c r="G71" s="32" t="str">
        <f aca="false">REPLACE(E71,4,0,".")</f>
        <v>-74.75713227805100</v>
      </c>
      <c r="H71" s="0" t="str">
        <f aca="false">LEFT(F71,8)</f>
        <v>10.78880</v>
      </c>
      <c r="I71" s="0" t="str">
        <f aca="false">LEFT(G71,9)</f>
        <v>-74.75713</v>
      </c>
    </row>
    <row r="72" customFormat="false" ht="15" hidden="false" customHeight="false" outlineLevel="0" collapsed="false">
      <c r="A72" s="25" t="s">
        <v>534</v>
      </c>
      <c r="B72" s="31" t="n">
        <v>18811131867883100</v>
      </c>
      <c r="C72" s="31" t="n">
        <v>-7626856095803460</v>
      </c>
      <c r="D72" s="27" t="n">
        <v>18811131867883100</v>
      </c>
      <c r="E72" s="28" t="n">
        <v>-7626856095803460</v>
      </c>
      <c r="F72" s="0" t="str">
        <f aca="false">REPLACE(D72,2,0,".")</f>
        <v>1.8811131867883100</v>
      </c>
      <c r="G72" s="32" t="str">
        <f aca="false">REPLACE(E72,4,0,".")</f>
        <v>-76.26856095803460</v>
      </c>
      <c r="H72" s="0" t="str">
        <f aca="false">LEFT(F72,8)</f>
        <v>1.881113</v>
      </c>
      <c r="I72" s="0" t="str">
        <f aca="false">LEFT(G72,9)</f>
        <v>-76.26856</v>
      </c>
    </row>
    <row r="73" customFormat="false" ht="15" hidden="false" customHeight="false" outlineLevel="0" collapsed="false">
      <c r="A73" s="19" t="s">
        <v>626</v>
      </c>
      <c r="B73" s="31" t="n">
        <v>10772960653509800</v>
      </c>
      <c r="C73" s="31" t="n">
        <v>-7300323005933120</v>
      </c>
      <c r="D73" s="27" t="n">
        <v>10772960653509800</v>
      </c>
      <c r="E73" s="28" t="n">
        <v>-7300323005933120</v>
      </c>
      <c r="F73" s="0" t="str">
        <f aca="false">REPLACE(D73,3,0,".")</f>
        <v>10.772960653509800</v>
      </c>
      <c r="G73" s="32" t="str">
        <f aca="false">REPLACE(E73,4,0,".")</f>
        <v>-73.00323005933120</v>
      </c>
      <c r="H73" s="0" t="str">
        <f aca="false">LEFT(F73,8)</f>
        <v>10.77296</v>
      </c>
      <c r="I73" s="0" t="str">
        <f aca="false">LEFT(G73,9)</f>
        <v>-73.00323</v>
      </c>
    </row>
    <row r="74" customFormat="false" ht="15" hidden="false" customHeight="false" outlineLevel="0" collapsed="false">
      <c r="A74" s="35" t="s">
        <v>627</v>
      </c>
      <c r="B74" s="31" t="n">
        <v>10119800117253600</v>
      </c>
      <c r="C74" s="31" t="n">
        <v>-7301104762911200</v>
      </c>
      <c r="D74" s="27" t="n">
        <v>10119800117253600</v>
      </c>
      <c r="E74" s="28" t="n">
        <v>-7301104762911200</v>
      </c>
      <c r="F74" s="0" t="str">
        <f aca="false">REPLACE(D74,3,0,".")</f>
        <v>10.119800117253600</v>
      </c>
      <c r="G74" s="32" t="str">
        <f aca="false">REPLACE(E74,4,0,".")</f>
        <v>-73.01104762911200</v>
      </c>
      <c r="H74" s="0" t="str">
        <f aca="false">LEFT(F74,8)</f>
        <v>10.11980</v>
      </c>
      <c r="I74" s="0" t="str">
        <f aca="false">LEFT(G74,9)</f>
        <v>-73.01104</v>
      </c>
    </row>
    <row r="75" customFormat="false" ht="15" hidden="false" customHeight="false" outlineLevel="0" collapsed="false">
      <c r="A75" s="22" t="s">
        <v>628</v>
      </c>
      <c r="B75" s="31" t="n">
        <v>31131528876578700</v>
      </c>
      <c r="C75" s="31" t="n">
        <v>12152756456942000</v>
      </c>
      <c r="D75" s="27" t="n">
        <v>31131528876578700</v>
      </c>
      <c r="E75" s="28" t="n">
        <v>12152756456942000</v>
      </c>
      <c r="F75" s="0" t="str">
        <f aca="false">REPLACE(D75,2,0,".")</f>
        <v>3.1131528876578700</v>
      </c>
      <c r="G75" s="32" t="str">
        <f aca="false">REPLACE(E75,4,0,".")</f>
        <v>121.52756456942000</v>
      </c>
      <c r="H75" s="0" t="str">
        <f aca="false">LEFT(F75,8)</f>
        <v>3.113152</v>
      </c>
      <c r="I75" s="0" t="str">
        <f aca="false">LEFT(G75,9)</f>
        <v>121.52756</v>
      </c>
    </row>
    <row r="76" customFormat="false" ht="15" hidden="false" customHeight="false" outlineLevel="0" collapsed="false">
      <c r="A76" s="19" t="s">
        <v>167</v>
      </c>
      <c r="B76" s="31" t="n">
        <v>10803229591080600</v>
      </c>
      <c r="C76" s="31" t="n">
        <v>-7370472101238270</v>
      </c>
      <c r="D76" s="27" t="n">
        <v>10803229591080600</v>
      </c>
      <c r="E76" s="28" t="n">
        <v>-7370472101238270</v>
      </c>
      <c r="F76" s="0" t="str">
        <f aca="false">REPLACE(D76,3,0,".")</f>
        <v>10.803229591080600</v>
      </c>
      <c r="G76" s="32" t="str">
        <f aca="false">REPLACE(E76,4,0,".")</f>
        <v>-73.70472101238270</v>
      </c>
      <c r="H76" s="0" t="str">
        <f aca="false">LEFT(F76,8)</f>
        <v>10.80322</v>
      </c>
      <c r="I76" s="0" t="str">
        <f aca="false">LEFT(G76,9)</f>
        <v>-73.70472</v>
      </c>
    </row>
    <row r="77" customFormat="false" ht="15" hidden="false" customHeight="false" outlineLevel="0" collapsed="false">
      <c r="A77" s="19" t="s">
        <v>629</v>
      </c>
      <c r="B77" s="31" t="n">
        <v>2612557696041020</v>
      </c>
      <c r="C77" s="31" t="n">
        <v>-7637683246411920</v>
      </c>
      <c r="D77" s="27" t="n">
        <v>2612557696041020</v>
      </c>
      <c r="E77" s="28" t="n">
        <v>-7637683246411920</v>
      </c>
      <c r="F77" s="0" t="str">
        <f aca="false">REPLACE(D77,2,0,".")</f>
        <v>2.612557696041020</v>
      </c>
      <c r="G77" s="32" t="str">
        <f aca="false">REPLACE(E77,4,0,".")</f>
        <v>-76.37683246411920</v>
      </c>
      <c r="H77" s="0" t="str">
        <f aca="false">LEFT(F77,8)</f>
        <v>2.612557</v>
      </c>
      <c r="I77" s="0" t="str">
        <f aca="false">LEFT(G77,9)</f>
        <v>-76.37683</v>
      </c>
    </row>
    <row r="78" customFormat="false" ht="15" hidden="false" customHeight="false" outlineLevel="0" collapsed="false">
      <c r="A78" s="22" t="s">
        <v>630</v>
      </c>
      <c r="B78" s="31" t="n">
        <v>5502895488591320</v>
      </c>
      <c r="C78" s="31" t="n">
        <v>-738528322675445</v>
      </c>
      <c r="D78" s="27" t="n">
        <v>5502895488591320</v>
      </c>
      <c r="E78" s="28" t="n">
        <v>-738528322675445</v>
      </c>
      <c r="F78" s="0" t="str">
        <f aca="false">REPLACE(D78,2,0,".")</f>
        <v>5.502895488591320</v>
      </c>
      <c r="G78" s="32" t="str">
        <f aca="false">REPLACE(E78,4,0,".")</f>
        <v>-73.8528322675445</v>
      </c>
      <c r="H78" s="0" t="str">
        <f aca="false">LEFT(F78,8)</f>
        <v>5.502895</v>
      </c>
      <c r="I78" s="0" t="str">
        <f aca="false">LEFT(G78,9)</f>
        <v>-73.85283</v>
      </c>
    </row>
    <row r="79" customFormat="false" ht="15" hidden="false" customHeight="false" outlineLevel="0" collapsed="false">
      <c r="A79" s="19" t="s">
        <v>277</v>
      </c>
      <c r="B79" s="31" t="n">
        <v>4907192846238160</v>
      </c>
      <c r="C79" s="31" t="n">
        <v>-7394150065508740</v>
      </c>
      <c r="D79" s="27" t="n">
        <v>4907192846238160</v>
      </c>
      <c r="E79" s="28" t="n">
        <v>-7394150065508740</v>
      </c>
      <c r="F79" s="0" t="str">
        <f aca="false">REPLACE(D79,2,0,".")</f>
        <v>4.907192846238160</v>
      </c>
      <c r="G79" s="32" t="str">
        <f aca="false">REPLACE(E79,4,0,".")</f>
        <v>-73.94150065508740</v>
      </c>
      <c r="H79" s="0" t="str">
        <f aca="false">LEFT(F79,8)</f>
        <v>4.907192</v>
      </c>
      <c r="I79" s="0" t="str">
        <f aca="false">LEFT(G79,9)</f>
        <v>-73.94150</v>
      </c>
    </row>
    <row r="80" customFormat="false" ht="15" hidden="false" customHeight="false" outlineLevel="0" collapsed="false">
      <c r="A80" s="22" t="s">
        <v>50</v>
      </c>
      <c r="B80" s="31" t="n">
        <v>29545012867098300</v>
      </c>
      <c r="C80" s="37" t="n">
        <v>-7669430800154390</v>
      </c>
      <c r="D80" s="28" t="n">
        <v>29545012867098300</v>
      </c>
      <c r="E80" s="38" t="n">
        <v>-7669430800154390</v>
      </c>
      <c r="F80" s="0" t="str">
        <f aca="false">REPLACE(D80,2,0,".")</f>
        <v>2.9545012867098300</v>
      </c>
      <c r="G80" s="32" t="str">
        <f aca="false">REPLACE(E80,4,0,".")</f>
        <v>-76.69430800154390</v>
      </c>
      <c r="H80" s="0" t="str">
        <f aca="false">LEFT(F80,8)</f>
        <v>2.954501</v>
      </c>
      <c r="I80" s="0" t="str">
        <f aca="false">LEFT(G80,9)</f>
        <v>-76.69430</v>
      </c>
    </row>
    <row r="81" customFormat="false" ht="15" hidden="false" customHeight="false" outlineLevel="0" collapsed="false">
      <c r="A81" s="22" t="s">
        <v>631</v>
      </c>
      <c r="B81" s="31" t="n">
        <v>5637064875949180</v>
      </c>
      <c r="C81" s="31" t="n">
        <v>-7558801848146130</v>
      </c>
      <c r="D81" s="27" t="n">
        <v>5637064875949180</v>
      </c>
      <c r="E81" s="28" t="n">
        <v>-7558801848146130</v>
      </c>
      <c r="F81" s="0" t="str">
        <f aca="false">REPLACE(D81,2,0,".")</f>
        <v>5.637064875949180</v>
      </c>
      <c r="G81" s="32" t="str">
        <f aca="false">REPLACE(E81,4,0,".")</f>
        <v>-75.58801848146130</v>
      </c>
      <c r="H81" s="0" t="str">
        <f aca="false">LEFT(F81,8)</f>
        <v>5.637064</v>
      </c>
      <c r="I81" s="0" t="str">
        <f aca="false">LEFT(G81,9)</f>
        <v>-75.58801</v>
      </c>
    </row>
    <row r="82" customFormat="false" ht="15" hidden="false" customHeight="false" outlineLevel="0" collapsed="false">
      <c r="A82" s="22" t="s">
        <v>632</v>
      </c>
      <c r="B82" s="31" t="n">
        <v>5453561005321650</v>
      </c>
      <c r="C82" s="31" t="n">
        <v>-7381470703841990</v>
      </c>
      <c r="D82" s="27" t="n">
        <v>5453561005321650</v>
      </c>
      <c r="E82" s="28" t="n">
        <v>-7381470703841990</v>
      </c>
      <c r="F82" s="0" t="str">
        <f aca="false">REPLACE(D82,2,0,".")</f>
        <v>5.453561005321650</v>
      </c>
      <c r="G82" s="32" t="str">
        <f aca="false">REPLACE(E82,4,0,".")</f>
        <v>-73.81470703841990</v>
      </c>
      <c r="H82" s="0" t="str">
        <f aca="false">LEFT(F82,8)</f>
        <v>5.453561</v>
      </c>
      <c r="I82" s="0" t="str">
        <f aca="false">LEFT(G82,9)</f>
        <v>-73.81470</v>
      </c>
    </row>
    <row r="83" customFormat="false" ht="15" hidden="false" customHeight="false" outlineLevel="0" collapsed="false">
      <c r="A83" s="22" t="s">
        <v>633</v>
      </c>
      <c r="B83" s="31" t="n">
        <v>562011025013234</v>
      </c>
      <c r="C83" s="31" t="n">
        <v>-7362027133434600</v>
      </c>
      <c r="D83" s="27" t="n">
        <v>562011025013234</v>
      </c>
      <c r="E83" s="28" t="n">
        <v>-7362027133434600</v>
      </c>
      <c r="F83" s="0" t="str">
        <f aca="false">REPLACE(D83,2,0,".")</f>
        <v>5.62011025013234</v>
      </c>
      <c r="G83" s="32" t="str">
        <f aca="false">REPLACE(E83,4,0,".")</f>
        <v>-73.62027133434600</v>
      </c>
      <c r="H83" s="0" t="str">
        <f aca="false">LEFT(F83,8)</f>
        <v>5.620110</v>
      </c>
      <c r="I83" s="0" t="str">
        <f aca="false">LEFT(G83,9)</f>
        <v>-73.62027</v>
      </c>
    </row>
    <row r="84" customFormat="false" ht="15" hidden="false" customHeight="false" outlineLevel="0" collapsed="false">
      <c r="A84" s="33" t="s">
        <v>346</v>
      </c>
      <c r="B84" s="36" t="n">
        <v>142729717904575</v>
      </c>
      <c r="C84" s="31" t="n">
        <v>-7709767462867660</v>
      </c>
      <c r="D84" s="27" t="n">
        <v>142729717904575</v>
      </c>
      <c r="E84" s="28" t="n">
        <v>-7709767462867660</v>
      </c>
      <c r="F84" s="0" t="str">
        <f aca="false">REPLACE(D84,2,0,".")</f>
        <v>1.42729717904575</v>
      </c>
      <c r="G84" s="32" t="str">
        <f aca="false">REPLACE(E84,4,0,".")</f>
        <v>-77.09767462867660</v>
      </c>
      <c r="H84" s="0" t="str">
        <f aca="false">LEFT(F84,8)</f>
        <v>1.427297</v>
      </c>
      <c r="I84" s="0" t="str">
        <f aca="false">LEFT(G84,9)</f>
        <v>-77.09767</v>
      </c>
    </row>
    <row r="85" customFormat="false" ht="15" hidden="false" customHeight="false" outlineLevel="0" collapsed="false">
      <c r="A85" s="22" t="s">
        <v>634</v>
      </c>
      <c r="B85" s="31" t="n">
        <v>24522023401725400</v>
      </c>
      <c r="C85" s="31" t="n">
        <v>-768112572944454</v>
      </c>
      <c r="D85" s="27" t="n">
        <v>24522023401725400</v>
      </c>
      <c r="E85" s="28" t="n">
        <v>-768112572944454</v>
      </c>
      <c r="F85" s="0" t="str">
        <f aca="false">REPLACE(D85,2,0,".")</f>
        <v>2.4522023401725400</v>
      </c>
      <c r="G85" s="32" t="str">
        <f aca="false">REPLACE(E85,4,0,".")</f>
        <v>-76.8112572944454</v>
      </c>
      <c r="H85" s="0" t="str">
        <f aca="false">LEFT(F85,8)</f>
        <v>2.452202</v>
      </c>
      <c r="I85" s="0" t="str">
        <f aca="false">LEFT(G85,9)</f>
        <v>-76.81125</v>
      </c>
    </row>
    <row r="86" customFormat="false" ht="15" hidden="false" customHeight="false" outlineLevel="0" collapsed="false">
      <c r="A86" s="19" t="s">
        <v>635</v>
      </c>
      <c r="B86" s="31" t="n">
        <v>9328041425226080</v>
      </c>
      <c r="C86" s="31" t="n">
        <v>-7436345464209760</v>
      </c>
      <c r="D86" s="27" t="n">
        <v>9328041425226080</v>
      </c>
      <c r="E86" s="28" t="n">
        <v>-7436345464209760</v>
      </c>
      <c r="F86" s="0" t="str">
        <f aca="false">REPLACE(D86,2,0,".")</f>
        <v>9.328041425226080</v>
      </c>
      <c r="G86" s="32" t="str">
        <f aca="false">REPLACE(E86,4,0,".")</f>
        <v>-74.36345464209760</v>
      </c>
      <c r="H86" s="0" t="str">
        <f aca="false">LEFT(F86,8)</f>
        <v>9.328041</v>
      </c>
      <c r="I86" s="0" t="str">
        <f aca="false">LEFT(G86,9)</f>
        <v>-74.36345</v>
      </c>
    </row>
    <row r="87" customFormat="false" ht="15" hidden="false" customHeight="false" outlineLevel="0" collapsed="false">
      <c r="A87" s="22" t="s">
        <v>636</v>
      </c>
      <c r="B87" s="31" t="n">
        <v>557885984104821</v>
      </c>
      <c r="C87" s="31" t="n">
        <v>-7364729563673080</v>
      </c>
      <c r="D87" s="27" t="n">
        <v>557885984104821</v>
      </c>
      <c r="E87" s="28" t="n">
        <v>-7364729563673080</v>
      </c>
      <c r="F87" s="0" t="str">
        <f aca="false">REPLACE(D87,2,0,".")</f>
        <v>5.57885984104821</v>
      </c>
      <c r="G87" s="32" t="str">
        <f aca="false">REPLACE(E87,4,0,".")</f>
        <v>-73.64729563673080</v>
      </c>
      <c r="H87" s="0" t="str">
        <f aca="false">LEFT(F87,8)</f>
        <v>5.578859</v>
      </c>
      <c r="I87" s="0" t="str">
        <f aca="false">LEFT(G87,9)</f>
        <v>-73.64729</v>
      </c>
    </row>
    <row r="88" customFormat="false" ht="15" hidden="false" customHeight="false" outlineLevel="0" collapsed="false">
      <c r="A88" s="19" t="s">
        <v>637</v>
      </c>
      <c r="B88" s="28" t="n">
        <v>4254571818973120</v>
      </c>
      <c r="C88" s="31" t="n">
        <v>-7464637651319290</v>
      </c>
      <c r="D88" s="27" t="n">
        <v>4254571818973120</v>
      </c>
      <c r="E88" s="28" t="n">
        <v>-7464637651319290</v>
      </c>
      <c r="F88" s="0" t="str">
        <f aca="false">REPLACE(D88,2,0,".")</f>
        <v>4.254571818973120</v>
      </c>
      <c r="G88" s="32" t="str">
        <f aca="false">REPLACE(E88,4,0,".")</f>
        <v>-74.64637651319290</v>
      </c>
      <c r="H88" s="0" t="str">
        <f aca="false">LEFT(F88,8)</f>
        <v>4.254571</v>
      </c>
      <c r="I88" s="0" t="str">
        <f aca="false">LEFT(G88,9)</f>
        <v>-74.64637</v>
      </c>
    </row>
    <row r="89" customFormat="false" ht="15" hidden="false" customHeight="false" outlineLevel="0" collapsed="false">
      <c r="A89" s="19" t="s">
        <v>509</v>
      </c>
      <c r="B89" s="36" t="n">
        <v>10873815950536100</v>
      </c>
      <c r="C89" s="31" t="n">
        <v>-7497791188705370</v>
      </c>
      <c r="D89" s="27" t="n">
        <v>10873815950536100</v>
      </c>
      <c r="E89" s="28" t="n">
        <v>-7497791188705370</v>
      </c>
      <c r="F89" s="0" t="str">
        <f aca="false">REPLACE(D89,3,0,".")</f>
        <v>10.873815950536100</v>
      </c>
      <c r="G89" s="32" t="str">
        <f aca="false">REPLACE(E89,4,0,".")</f>
        <v>-74.97791188705370</v>
      </c>
      <c r="H89" s="0" t="str">
        <f aca="false">LEFT(F89,8)</f>
        <v>10.87381</v>
      </c>
      <c r="I89" s="0" t="str">
        <f aca="false">LEFT(G89,9)</f>
        <v>-74.97791</v>
      </c>
    </row>
    <row r="90" customFormat="false" ht="15" hidden="false" customHeight="false" outlineLevel="0" collapsed="false">
      <c r="A90" s="19" t="s">
        <v>230</v>
      </c>
      <c r="B90" s="31" t="n">
        <v>809386718816924</v>
      </c>
      <c r="C90" s="31" t="n">
        <v>-7673141134171520</v>
      </c>
      <c r="D90" s="27" t="n">
        <v>809386718816924</v>
      </c>
      <c r="E90" s="28" t="n">
        <v>-7673141134171520</v>
      </c>
      <c r="F90" s="0" t="str">
        <f aca="false">REPLACE(D90,2,0,".")</f>
        <v>8.09386718816924</v>
      </c>
      <c r="G90" s="32" t="str">
        <f aca="false">REPLACE(E90,4,0,".")</f>
        <v>-76.73141134171520</v>
      </c>
      <c r="H90" s="0" t="str">
        <f aca="false">LEFT(F90,8)</f>
        <v>8.093867</v>
      </c>
      <c r="I90" s="0" t="str">
        <f aca="false">LEFT(G90,9)</f>
        <v>-76.73141</v>
      </c>
    </row>
    <row r="91" customFormat="false" ht="15" hidden="false" customHeight="false" outlineLevel="0" collapsed="false">
      <c r="A91" s="19" t="s">
        <v>638</v>
      </c>
      <c r="B91" s="31" t="n">
        <v>11715574917627600</v>
      </c>
      <c r="C91" s="31" t="n">
        <v>-7226593303809250</v>
      </c>
      <c r="D91" s="27" t="n">
        <v>11715574917627600</v>
      </c>
      <c r="E91" s="28" t="n">
        <v>-7226593303809250</v>
      </c>
      <c r="F91" s="0" t="str">
        <f aca="false">REPLACE(D91,3,0,".")</f>
        <v>11.715574917627600</v>
      </c>
      <c r="G91" s="32" t="str">
        <f aca="false">REPLACE(E91,4,0,".")</f>
        <v>-72.26593303809250</v>
      </c>
      <c r="H91" s="0" t="str">
        <f aca="false">LEFT(F91,8)</f>
        <v>11.71557</v>
      </c>
      <c r="I91" s="0" t="str">
        <f aca="false">LEFT(G91,9)</f>
        <v>-72.26593</v>
      </c>
    </row>
    <row r="92" customFormat="false" ht="15" hidden="false" customHeight="false" outlineLevel="0" collapsed="false">
      <c r="A92" s="22" t="s">
        <v>156</v>
      </c>
      <c r="B92" s="31" t="n">
        <v>6216123118943550</v>
      </c>
      <c r="C92" s="31" t="n">
        <v>-7557667643023620</v>
      </c>
      <c r="D92" s="27" t="n">
        <v>6216123118943550</v>
      </c>
      <c r="E92" s="28" t="n">
        <v>-7557667643023620</v>
      </c>
      <c r="F92" s="0" t="str">
        <f aca="false">REPLACE(D92,2,0,".")</f>
        <v>6.216123118943550</v>
      </c>
      <c r="G92" s="32" t="str">
        <f aca="false">REPLACE(E92,4,0,".")</f>
        <v>-75.57667643023620</v>
      </c>
      <c r="H92" s="0" t="str">
        <f aca="false">LEFT(F92,8)</f>
        <v>6.216123</v>
      </c>
      <c r="I92" s="0" t="str">
        <f aca="false">LEFT(G92,9)</f>
        <v>-75.57667</v>
      </c>
    </row>
    <row r="93" customFormat="false" ht="15" hidden="false" customHeight="false" outlineLevel="0" collapsed="false">
      <c r="A93" s="19" t="s">
        <v>488</v>
      </c>
      <c r="B93" s="31" t="n">
        <v>1046568499575060</v>
      </c>
      <c r="C93" s="31" t="n">
        <v>-7325601894854040</v>
      </c>
      <c r="D93" s="27" t="n">
        <v>1046568499575060</v>
      </c>
      <c r="E93" s="28" t="n">
        <v>-7325601894854040</v>
      </c>
      <c r="F93" s="0" t="str">
        <f aca="false">REPLACE(D93,3,0,".")</f>
        <v>10.46568499575060</v>
      </c>
      <c r="G93" s="32" t="str">
        <f aca="false">REPLACE(E93,4,0,".")</f>
        <v>-73.25601894854040</v>
      </c>
      <c r="H93" s="0" t="str">
        <f aca="false">LEFT(F93,8)</f>
        <v>10.46568</v>
      </c>
      <c r="I93" s="0" t="str">
        <f aca="false">LEFT(G93,9)</f>
        <v>-73.25601</v>
      </c>
    </row>
    <row r="94" customFormat="false" ht="15" hidden="false" customHeight="false" outlineLevel="0" collapsed="false">
      <c r="A94" s="22" t="s">
        <v>311</v>
      </c>
      <c r="B94" s="31" t="n">
        <v>4859591225906040</v>
      </c>
      <c r="C94" s="31" t="n">
        <v>-6950606516485760</v>
      </c>
      <c r="D94" s="27" t="n">
        <v>4859591225906040</v>
      </c>
      <c r="E94" s="28" t="n">
        <v>-6950606516485760</v>
      </c>
      <c r="F94" s="0" t="str">
        <f aca="false">REPLACE(D94,2,0,".")</f>
        <v>4.859591225906040</v>
      </c>
      <c r="G94" s="32" t="str">
        <f aca="false">REPLACE(E94,4,0,".")</f>
        <v>-69.50606516485760</v>
      </c>
      <c r="H94" s="0" t="str">
        <f aca="false">LEFT(F94,8)</f>
        <v>4.859591</v>
      </c>
      <c r="I94" s="0" t="str">
        <f aca="false">LEFT(G94,9)</f>
        <v>-69.50606</v>
      </c>
    </row>
    <row r="95" customFormat="false" ht="15" hidden="false" customHeight="false" outlineLevel="0" collapsed="false">
      <c r="A95" s="19" t="s">
        <v>639</v>
      </c>
      <c r="B95" s="31" t="n">
        <v>563714002708056</v>
      </c>
      <c r="C95" s="31" t="n">
        <v>-7352697280771880</v>
      </c>
      <c r="D95" s="27" t="n">
        <v>563714002708056</v>
      </c>
      <c r="E95" s="28" t="n">
        <v>-7352697280771880</v>
      </c>
      <c r="F95" s="0" t="str">
        <f aca="false">REPLACE(D95,2,0,".")</f>
        <v>5.63714002708056</v>
      </c>
      <c r="G95" s="32" t="str">
        <f aca="false">REPLACE(E95,4,0,".")</f>
        <v>-73.52697280771880</v>
      </c>
      <c r="H95" s="0" t="str">
        <f aca="false">LEFT(F95,8)</f>
        <v>5.637140</v>
      </c>
      <c r="I95" s="0" t="str">
        <f aca="false">LEFT(G95,9)</f>
        <v>-73.52697</v>
      </c>
    </row>
    <row r="96" customFormat="false" ht="15" hidden="false" customHeight="false" outlineLevel="0" collapsed="false">
      <c r="A96" s="19" t="s">
        <v>434</v>
      </c>
      <c r="B96" s="36" t="n">
        <v>501063077861325</v>
      </c>
      <c r="C96" s="31" t="n">
        <v>-744721774034647</v>
      </c>
      <c r="D96" s="27" t="n">
        <v>501063077861325</v>
      </c>
      <c r="E96" s="28" t="n">
        <v>-744721774034647</v>
      </c>
      <c r="F96" s="0" t="str">
        <f aca="false">REPLACE(D96,2,0,".")</f>
        <v>5.01063077861325</v>
      </c>
      <c r="G96" s="32" t="str">
        <f aca="false">REPLACE(E96,4,0,".")</f>
        <v>-74.4721774034647</v>
      </c>
      <c r="H96" s="0" t="str">
        <f aca="false">LEFT(F96,8)</f>
        <v>5.010630</v>
      </c>
      <c r="I96" s="0" t="str">
        <f aca="false">LEFT(G96,9)</f>
        <v>-74.47217</v>
      </c>
    </row>
    <row r="97" customFormat="false" ht="15" hidden="false" customHeight="false" outlineLevel="0" collapsed="false">
      <c r="A97" s="19" t="s">
        <v>640</v>
      </c>
      <c r="B97" s="31" t="n">
        <v>388957260295292</v>
      </c>
      <c r="C97" s="31" t="n">
        <v>-7702963117882210</v>
      </c>
      <c r="D97" s="27" t="n">
        <v>388957260295292</v>
      </c>
      <c r="E97" s="28" t="n">
        <v>-7702963117882210</v>
      </c>
      <c r="F97" s="0" t="str">
        <f aca="false">REPLACE(D97,2,0,".")</f>
        <v>3.88957260295292</v>
      </c>
      <c r="G97" s="32" t="str">
        <f aca="false">REPLACE(E97,4,0,".")</f>
        <v>-77.02963117882210</v>
      </c>
      <c r="H97" s="0" t="str">
        <f aca="false">LEFT(F97,8)</f>
        <v>3.889572</v>
      </c>
      <c r="I97" s="0" t="str">
        <f aca="false">LEFT(G97,9)</f>
        <v>-77.02963</v>
      </c>
    </row>
    <row r="98" customFormat="false" ht="15" hidden="false" customHeight="false" outlineLevel="0" collapsed="false">
      <c r="A98" s="7"/>
    </row>
    <row r="99" customFormat="false" ht="15" hidden="false" customHeight="false" outlineLevel="0" collapsed="false">
      <c r="A99" s="7"/>
      <c r="F99" s="28"/>
    </row>
    <row r="100" customFormat="false" ht="15" hidden="false" customHeight="false" outlineLevel="0" collapsed="false">
      <c r="A100" s="7"/>
      <c r="F100" s="28"/>
    </row>
    <row r="101" customFormat="false" ht="15" hidden="false" customHeight="false" outlineLevel="0" collapsed="false">
      <c r="A101" s="7"/>
      <c r="B101" s="26"/>
      <c r="F101" s="28"/>
    </row>
  </sheetData>
  <conditionalFormatting sqref="A44:A62 A64:A97 A3:A42">
    <cfRule type="cellIs" priority="2" operator="equal" aboveAverage="0" equalAverage="0" bottom="0" percent="0" rank="0" text="" dxfId="10">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9.14453125" defaultRowHeight="15" zeroHeight="false" outlineLevelRow="0" outlineLevelCol="0"/>
  <cols>
    <col collapsed="false" customWidth="true" hidden="false" outlineLevel="0" max="1" min="1" style="6" width="34.86"/>
    <col collapsed="false" customWidth="true" hidden="false" outlineLevel="0" max="3" min="2" style="6" width="26"/>
    <col collapsed="false" customWidth="true" hidden="false" outlineLevel="0" max="4" min="4" style="6" width="24.28"/>
    <col collapsed="false" customWidth="true" hidden="false" outlineLevel="0" max="5" min="5" style="6" width="23.15"/>
    <col collapsed="false" customWidth="true" hidden="false" outlineLevel="0" max="6" min="6" style="6" width="17"/>
    <col collapsed="false" customWidth="false" hidden="false" outlineLevel="0" max="1024" min="7" style="6" width="9.14"/>
  </cols>
  <sheetData>
    <row r="1" customFormat="false" ht="15" hidden="false" customHeight="false" outlineLevel="0" collapsed="false">
      <c r="A1" s="45" t="s">
        <v>641</v>
      </c>
      <c r="B1" s="45"/>
      <c r="C1" s="45"/>
      <c r="D1" s="45"/>
    </row>
    <row r="2" customFormat="false" ht="15" hidden="false" customHeight="false" outlineLevel="0" collapsed="false">
      <c r="A2" s="46" t="s">
        <v>642</v>
      </c>
      <c r="B2" s="47" t="s">
        <v>643</v>
      </c>
      <c r="C2" s="47" t="s">
        <v>644</v>
      </c>
      <c r="D2" s="47" t="s">
        <v>645</v>
      </c>
      <c r="E2" s="47" t="s">
        <v>646</v>
      </c>
      <c r="F2" s="6" t="s">
        <v>647</v>
      </c>
    </row>
    <row r="3" customFormat="false" ht="15" hidden="false" customHeight="false" outlineLevel="0" collapsed="false">
      <c r="A3" s="6" t="s">
        <v>648</v>
      </c>
      <c r="B3" s="8"/>
      <c r="C3" s="8"/>
      <c r="D3" s="8"/>
    </row>
    <row r="4" customFormat="false" ht="15" hidden="false" customHeight="false" outlineLevel="0" collapsed="false">
      <c r="A4" s="48" t="s">
        <v>649</v>
      </c>
      <c r="B4" s="49" t="n">
        <v>2003</v>
      </c>
      <c r="C4" s="49"/>
      <c r="D4" s="50" t="s">
        <v>650</v>
      </c>
    </row>
    <row r="5" customFormat="false" ht="15" hidden="false" customHeight="false" outlineLevel="0" collapsed="false">
      <c r="A5" s="48" t="s">
        <v>651</v>
      </c>
      <c r="B5" s="50" t="n">
        <v>2003</v>
      </c>
      <c r="C5" s="50"/>
      <c r="D5" s="50" t="s">
        <v>652</v>
      </c>
    </row>
    <row r="6" customFormat="false" ht="15" hidden="false" customHeight="false" outlineLevel="0" collapsed="false">
      <c r="A6" s="48" t="s">
        <v>653</v>
      </c>
      <c r="B6" s="8"/>
      <c r="C6" s="8"/>
      <c r="D6" s="8"/>
    </row>
    <row r="7" customFormat="false" ht="15" hidden="false" customHeight="false" outlineLevel="0" collapsed="false">
      <c r="A7" s="48" t="s">
        <v>654</v>
      </c>
      <c r="B7" s="8"/>
      <c r="C7" s="8"/>
      <c r="D7" s="8"/>
    </row>
    <row r="8" customFormat="false" ht="15" hidden="false" customHeight="false" outlineLevel="0" collapsed="false">
      <c r="A8" s="6" t="s">
        <v>655</v>
      </c>
      <c r="B8" s="50" t="n">
        <v>2019</v>
      </c>
      <c r="C8" s="50"/>
      <c r="D8" s="50"/>
    </row>
    <row r="9" customFormat="false" ht="15" hidden="false" customHeight="false" outlineLevel="0" collapsed="false">
      <c r="A9" s="6" t="s">
        <v>656</v>
      </c>
      <c r="B9" s="50" t="n">
        <v>2021</v>
      </c>
      <c r="C9" s="50"/>
      <c r="D9" s="50"/>
    </row>
    <row r="10" customFormat="false" ht="15" hidden="false" customHeight="false" outlineLevel="0" collapsed="false">
      <c r="A10" s="48" t="s">
        <v>657</v>
      </c>
      <c r="B10" s="49" t="n">
        <v>2023</v>
      </c>
      <c r="C10" s="49"/>
      <c r="D10" s="49"/>
    </row>
    <row r="11" customFormat="false" ht="15" hidden="false" customHeight="false" outlineLevel="0" collapsed="false">
      <c r="A11" s="48" t="s">
        <v>658</v>
      </c>
      <c r="B11" s="49" t="n">
        <v>2019</v>
      </c>
      <c r="C11" s="49"/>
      <c r="D11" s="49" t="s">
        <v>659</v>
      </c>
    </row>
    <row r="12" customFormat="false" ht="15" hidden="false" customHeight="false" outlineLevel="0" collapsed="false">
      <c r="A12" s="48" t="s">
        <v>660</v>
      </c>
      <c r="B12" s="50" t="n">
        <v>1973</v>
      </c>
      <c r="C12" s="50"/>
      <c r="D12" s="49" t="s">
        <v>659</v>
      </c>
    </row>
    <row r="13" customFormat="false" ht="15" hidden="false" customHeight="false" outlineLevel="0" collapsed="false">
      <c r="A13" s="48" t="s">
        <v>661</v>
      </c>
      <c r="B13" s="8"/>
      <c r="C13" s="8"/>
      <c r="D13" s="50" t="s">
        <v>659</v>
      </c>
    </row>
    <row r="14" customFormat="false" ht="15" hidden="false" customHeight="false" outlineLevel="0" collapsed="false">
      <c r="A14" s="51" t="s">
        <v>662</v>
      </c>
      <c r="B14" s="49" t="n">
        <v>2018</v>
      </c>
      <c r="C14" s="49"/>
      <c r="D14" s="49" t="s">
        <v>652</v>
      </c>
    </row>
    <row r="15" customFormat="false" ht="15" hidden="false" customHeight="false" outlineLevel="0" collapsed="false">
      <c r="A15" s="51" t="s">
        <v>663</v>
      </c>
      <c r="B15" s="49" t="n">
        <v>2021</v>
      </c>
      <c r="C15" s="49"/>
      <c r="D15" s="49" t="s">
        <v>664</v>
      </c>
    </row>
    <row r="16" customFormat="false" ht="15" hidden="false" customHeight="false" outlineLevel="0" collapsed="false">
      <c r="A16" s="51" t="s">
        <v>665</v>
      </c>
      <c r="B16" s="50" t="n">
        <v>2020</v>
      </c>
      <c r="C16" s="50"/>
      <c r="D16" s="50" t="s">
        <v>666</v>
      </c>
    </row>
    <row r="17" customFormat="false" ht="15" hidden="false" customHeight="false" outlineLevel="0" collapsed="false">
      <c r="A17" s="52" t="s">
        <v>667</v>
      </c>
      <c r="B17" s="49" t="n">
        <v>2008</v>
      </c>
      <c r="C17" s="49"/>
      <c r="D17" s="49"/>
    </row>
    <row r="18" customFormat="false" ht="15" hidden="false" customHeight="false" outlineLevel="0" collapsed="false">
      <c r="A18" s="6" t="s">
        <v>668</v>
      </c>
      <c r="B18" s="49" t="n">
        <v>1999</v>
      </c>
      <c r="C18" s="49"/>
      <c r="D18" s="49"/>
    </row>
    <row r="19" customFormat="false" ht="15" hidden="false" customHeight="false" outlineLevel="0" collapsed="false">
      <c r="A19" s="6" t="s">
        <v>669</v>
      </c>
      <c r="B19" s="8"/>
      <c r="C19" s="8"/>
      <c r="D19" s="8"/>
    </row>
    <row r="20" customFormat="false" ht="15" hidden="false" customHeight="false" outlineLevel="0" collapsed="false">
      <c r="A20" s="48" t="s">
        <v>670</v>
      </c>
      <c r="B20" s="8"/>
      <c r="C20" s="8"/>
      <c r="D20" s="8"/>
    </row>
    <row r="21" customFormat="false" ht="15" hidden="false" customHeight="false" outlineLevel="0" collapsed="false">
      <c r="A21" s="48" t="s">
        <v>671</v>
      </c>
      <c r="B21" s="49" t="n">
        <v>2014</v>
      </c>
      <c r="C21" s="49"/>
      <c r="D21" s="49" t="s">
        <v>672</v>
      </c>
    </row>
    <row r="22" customFormat="false" ht="15" hidden="false" customHeight="false" outlineLevel="0" collapsed="false">
      <c r="A22" s="51" t="s">
        <v>673</v>
      </c>
      <c r="B22" s="49" t="n">
        <v>2019</v>
      </c>
      <c r="C22" s="49"/>
      <c r="D22" s="49" t="s">
        <v>652</v>
      </c>
    </row>
    <row r="23" customFormat="false" ht="15" hidden="false" customHeight="false" outlineLevel="0" collapsed="false">
      <c r="A23" s="48" t="s">
        <v>674</v>
      </c>
      <c r="B23" s="49" t="n">
        <v>2020</v>
      </c>
      <c r="C23" s="49"/>
      <c r="D23" s="49" t="s">
        <v>675</v>
      </c>
    </row>
    <row r="24" customFormat="false" ht="15" hidden="false" customHeight="false" outlineLevel="0" collapsed="false">
      <c r="A24" s="48" t="s">
        <v>676</v>
      </c>
      <c r="B24" s="49" t="n">
        <v>2019</v>
      </c>
      <c r="C24" s="49"/>
      <c r="D24" s="49" t="s">
        <v>652</v>
      </c>
    </row>
    <row r="25" customFormat="false" ht="15" hidden="false" customHeight="false" outlineLevel="0" collapsed="false">
      <c r="A25" s="48" t="s">
        <v>677</v>
      </c>
      <c r="B25" s="8"/>
      <c r="C25" s="8"/>
      <c r="D25" s="50" t="s">
        <v>659</v>
      </c>
    </row>
    <row r="26" customFormat="false" ht="15" hidden="false" customHeight="false" outlineLevel="0" collapsed="false">
      <c r="A26" s="6" t="s">
        <v>678</v>
      </c>
      <c r="B26" s="49" t="n">
        <v>1974</v>
      </c>
      <c r="C26" s="49"/>
      <c r="D26" s="49" t="s">
        <v>650</v>
      </c>
    </row>
    <row r="27" customFormat="false" ht="15" hidden="false" customHeight="false" outlineLevel="0" collapsed="false">
      <c r="A27" s="6" t="s">
        <v>679</v>
      </c>
      <c r="B27" s="8"/>
      <c r="C27" s="8"/>
      <c r="D27" s="50" t="s">
        <v>659</v>
      </c>
    </row>
    <row r="28" customFormat="false" ht="15" hidden="false" customHeight="false" outlineLevel="0" collapsed="false">
      <c r="A28" s="6" t="s">
        <v>680</v>
      </c>
      <c r="B28" s="8"/>
      <c r="C28" s="8"/>
      <c r="D28" s="8"/>
    </row>
    <row r="29" customFormat="false" ht="15" hidden="false" customHeight="false" outlineLevel="0" collapsed="false">
      <c r="A29" s="6" t="s">
        <v>681</v>
      </c>
      <c r="B29" s="49" t="n">
        <v>2007</v>
      </c>
      <c r="C29" s="49"/>
      <c r="D29" s="49" t="s">
        <v>659</v>
      </c>
    </row>
    <row r="30" customFormat="false" ht="15" hidden="false" customHeight="false" outlineLevel="0" collapsed="false">
      <c r="A30" s="6" t="s">
        <v>682</v>
      </c>
      <c r="B30" s="49"/>
      <c r="C30" s="49"/>
      <c r="D30" s="49"/>
    </row>
    <row r="31" customFormat="false" ht="15" hidden="false" customHeight="false" outlineLevel="0" collapsed="false">
      <c r="A31" s="6" t="s">
        <v>683</v>
      </c>
      <c r="B31" s="50" t="n">
        <v>2007</v>
      </c>
      <c r="C31" s="50"/>
      <c r="D31" s="50" t="s">
        <v>659</v>
      </c>
    </row>
    <row r="32" customFormat="false" ht="15" hidden="false" customHeight="false" outlineLevel="0" collapsed="false">
      <c r="A32" s="6" t="s">
        <v>684</v>
      </c>
      <c r="B32" s="50" t="n">
        <v>2008</v>
      </c>
      <c r="C32" s="50"/>
      <c r="D32" s="50"/>
    </row>
    <row r="33" customFormat="false" ht="15" hidden="false" customHeight="false" outlineLevel="0" collapsed="false">
      <c r="A33" s="6" t="s">
        <v>685</v>
      </c>
      <c r="B33" s="8"/>
      <c r="C33" s="8"/>
      <c r="D33" s="50" t="s">
        <v>659</v>
      </c>
    </row>
    <row r="34" customFormat="false" ht="15" hidden="false" customHeight="false" outlineLevel="0" collapsed="false">
      <c r="A34" s="48" t="s">
        <v>686</v>
      </c>
      <c r="B34" s="50" t="n">
        <v>2020</v>
      </c>
      <c r="C34" s="50"/>
      <c r="D34" s="50" t="s">
        <v>652</v>
      </c>
    </row>
    <row r="35" customFormat="false" ht="15" hidden="false" customHeight="false" outlineLevel="0" collapsed="false">
      <c r="A35" s="48" t="s">
        <v>687</v>
      </c>
      <c r="B35" s="8"/>
      <c r="C35" s="8"/>
      <c r="D35" s="8"/>
    </row>
    <row r="36" customFormat="false" ht="15" hidden="false" customHeight="false" outlineLevel="0" collapsed="false">
      <c r="A36" s="48" t="s">
        <v>688</v>
      </c>
      <c r="B36" s="49" t="n">
        <v>2020</v>
      </c>
      <c r="C36" s="49"/>
      <c r="D36" s="49" t="s">
        <v>652</v>
      </c>
    </row>
    <row r="37" customFormat="false" ht="15" hidden="false" customHeight="false" outlineLevel="0" collapsed="false">
      <c r="A37" s="48" t="s">
        <v>689</v>
      </c>
      <c r="B37" s="8"/>
      <c r="C37" s="8"/>
      <c r="D37" s="8"/>
    </row>
    <row r="38" customFormat="false" ht="15" hidden="false" customHeight="false" outlineLevel="0" collapsed="false">
      <c r="A38" s="48" t="s">
        <v>690</v>
      </c>
      <c r="B38" s="8"/>
      <c r="C38" s="8"/>
      <c r="D38" s="8"/>
    </row>
    <row r="39" customFormat="false" ht="15" hidden="false" customHeight="false" outlineLevel="0" collapsed="false">
      <c r="A39" s="48" t="s">
        <v>691</v>
      </c>
      <c r="B39" s="49" t="n">
        <v>2019</v>
      </c>
      <c r="C39" s="49"/>
      <c r="D39" s="49" t="s">
        <v>675</v>
      </c>
    </row>
    <row r="40" customFormat="false" ht="15" hidden="false" customHeight="false" outlineLevel="0" collapsed="false">
      <c r="A40" s="6" t="s">
        <v>692</v>
      </c>
      <c r="B40" s="49" t="n">
        <v>2001</v>
      </c>
      <c r="C40" s="49"/>
      <c r="D40" s="49" t="s">
        <v>659</v>
      </c>
    </row>
    <row r="41" customFormat="false" ht="15" hidden="false" customHeight="false" outlineLevel="0" collapsed="false">
      <c r="A41" s="48" t="s">
        <v>693</v>
      </c>
      <c r="B41" s="49" t="n">
        <v>2001</v>
      </c>
      <c r="C41" s="49"/>
      <c r="D41" s="49" t="s">
        <v>694</v>
      </c>
    </row>
    <row r="42" customFormat="false" ht="15" hidden="false" customHeight="false" outlineLevel="0" collapsed="false">
      <c r="A42" s="6" t="s">
        <v>695</v>
      </c>
      <c r="B42" s="50" t="n">
        <v>2021</v>
      </c>
      <c r="C42" s="50"/>
      <c r="D42" s="50" t="s">
        <v>694</v>
      </c>
    </row>
    <row r="43" customFormat="false" ht="15" hidden="false" customHeight="false" outlineLevel="0" collapsed="false">
      <c r="A43" s="6" t="s">
        <v>696</v>
      </c>
      <c r="B43" s="50" t="n">
        <v>1985</v>
      </c>
      <c r="C43" s="50"/>
      <c r="D43" s="50"/>
    </row>
    <row r="44" customFormat="false" ht="15" hidden="false" customHeight="false" outlineLevel="0" collapsed="false">
      <c r="A44" s="6" t="s">
        <v>697</v>
      </c>
      <c r="B44" s="50" t="n">
        <v>2000</v>
      </c>
      <c r="C44" s="50"/>
      <c r="D44" s="50" t="s">
        <v>659</v>
      </c>
    </row>
    <row r="45" customFormat="false" ht="15" hidden="false" customHeight="false" outlineLevel="0" collapsed="false">
      <c r="A45" s="6" t="s">
        <v>698</v>
      </c>
      <c r="B45" s="8"/>
      <c r="C45" s="8"/>
      <c r="D45" s="50" t="s">
        <v>699</v>
      </c>
    </row>
    <row r="46" customFormat="false" ht="15" hidden="false" customHeight="false" outlineLevel="0" collapsed="false">
      <c r="A46" s="48" t="s">
        <v>700</v>
      </c>
      <c r="B46" s="50" t="n">
        <v>2019</v>
      </c>
      <c r="C46" s="50"/>
      <c r="D46" s="50" t="s">
        <v>701</v>
      </c>
    </row>
    <row r="47" customFormat="false" ht="15" hidden="false" customHeight="false" outlineLevel="0" collapsed="false">
      <c r="A47" s="6" t="s">
        <v>702</v>
      </c>
      <c r="B47" s="50" t="n">
        <v>2022</v>
      </c>
      <c r="C47" s="50"/>
      <c r="D47" s="50" t="s">
        <v>675</v>
      </c>
    </row>
    <row r="48" customFormat="false" ht="15" hidden="false" customHeight="false" outlineLevel="0" collapsed="false">
      <c r="A48" s="48" t="s">
        <v>703</v>
      </c>
      <c r="B48" s="50" t="n">
        <v>2000</v>
      </c>
      <c r="C48" s="50"/>
      <c r="D48" s="50" t="s">
        <v>659</v>
      </c>
    </row>
    <row r="49" customFormat="false" ht="15" hidden="false" customHeight="false" outlineLevel="0" collapsed="false">
      <c r="A49" s="6" t="s">
        <v>704</v>
      </c>
      <c r="B49" s="50" t="n">
        <v>2009</v>
      </c>
      <c r="C49" s="50"/>
      <c r="D49" s="50" t="s">
        <v>652</v>
      </c>
    </row>
    <row r="50" customFormat="false" ht="15" hidden="false" customHeight="false" outlineLevel="0" collapsed="false">
      <c r="A50" s="48" t="s">
        <v>705</v>
      </c>
      <c r="B50" s="8"/>
      <c r="C50" s="8"/>
      <c r="D50" s="8"/>
    </row>
    <row r="51" customFormat="false" ht="15" hidden="false" customHeight="false" outlineLevel="0" collapsed="false">
      <c r="A51" s="48" t="s">
        <v>706</v>
      </c>
      <c r="B51" s="49" t="n">
        <v>2018</v>
      </c>
      <c r="C51" s="49"/>
      <c r="D51" s="49" t="s">
        <v>666</v>
      </c>
    </row>
    <row r="52" customFormat="false" ht="15" hidden="false" customHeight="false" outlineLevel="0" collapsed="false">
      <c r="A52" s="6" t="s">
        <v>707</v>
      </c>
      <c r="B52" s="8"/>
      <c r="C52" s="8"/>
      <c r="D52" s="50" t="s">
        <v>659</v>
      </c>
    </row>
    <row r="53" customFormat="false" ht="15" hidden="false" customHeight="false" outlineLevel="0" collapsed="false">
      <c r="A53" s="48" t="s">
        <v>708</v>
      </c>
      <c r="B53" s="50" t="n">
        <v>2018</v>
      </c>
      <c r="C53" s="50"/>
      <c r="D53" s="50"/>
    </row>
    <row r="54" customFormat="false" ht="15" hidden="false" customHeight="false" outlineLevel="0" collapsed="false">
      <c r="A54" s="48" t="s">
        <v>709</v>
      </c>
      <c r="B54" s="8"/>
      <c r="C54" s="8"/>
      <c r="D54" s="8"/>
    </row>
    <row r="55" customFormat="false" ht="15" hidden="false" customHeight="false" outlineLevel="0" collapsed="false">
      <c r="A55" s="48" t="s">
        <v>710</v>
      </c>
      <c r="B55" s="50" t="n">
        <v>1989</v>
      </c>
      <c r="C55" s="50"/>
      <c r="D55" s="50" t="s">
        <v>659</v>
      </c>
    </row>
    <row r="56" customFormat="false" ht="15" hidden="false" customHeight="false" outlineLevel="0" collapsed="false">
      <c r="A56" s="6" t="s">
        <v>711</v>
      </c>
      <c r="B56" s="8"/>
      <c r="C56" s="8"/>
      <c r="D56" s="8"/>
    </row>
    <row r="57" customFormat="false" ht="15" hidden="false" customHeight="false" outlineLevel="0" collapsed="false">
      <c r="A57" s="48" t="s">
        <v>712</v>
      </c>
      <c r="B57" s="50" t="n">
        <v>2004</v>
      </c>
      <c r="C57" s="50"/>
      <c r="D57" s="50"/>
    </row>
    <row r="58" customFormat="false" ht="15" hidden="false" customHeight="false" outlineLevel="0" collapsed="false">
      <c r="A58" s="6" t="s">
        <v>713</v>
      </c>
      <c r="B58" s="50" t="n">
        <v>2008</v>
      </c>
      <c r="C58" s="50"/>
      <c r="D58" s="50"/>
    </row>
    <row r="59" customFormat="false" ht="15" hidden="false" customHeight="false" outlineLevel="0" collapsed="false">
      <c r="A59" s="6" t="s">
        <v>714</v>
      </c>
      <c r="B59" s="50" t="n">
        <v>2006</v>
      </c>
      <c r="C59" s="50"/>
      <c r="D59" s="50"/>
    </row>
    <row r="60" customFormat="false" ht="15" hidden="false" customHeight="false" outlineLevel="0" collapsed="false">
      <c r="A60" s="48" t="s">
        <v>715</v>
      </c>
      <c r="B60" s="50"/>
      <c r="C60" s="50"/>
      <c r="D60" s="50"/>
    </row>
    <row r="61" customFormat="false" ht="15" hidden="false" customHeight="false" outlineLevel="0" collapsed="false">
      <c r="A61" s="6" t="s">
        <v>716</v>
      </c>
      <c r="B61" s="50"/>
      <c r="C61" s="50"/>
      <c r="D61" s="50"/>
    </row>
    <row r="62" customFormat="false" ht="15" hidden="false" customHeight="false" outlineLevel="0" collapsed="false">
      <c r="A62" s="6" t="s">
        <v>717</v>
      </c>
      <c r="B62" s="50" t="n">
        <v>2012</v>
      </c>
      <c r="C62" s="50"/>
      <c r="D62" s="50"/>
    </row>
    <row r="63" customFormat="false" ht="15" hidden="false" customHeight="false" outlineLevel="0" collapsed="false">
      <c r="A63" s="6" t="s">
        <v>718</v>
      </c>
      <c r="B63" s="50" t="n">
        <v>2009</v>
      </c>
      <c r="C63" s="50"/>
      <c r="D63" s="50"/>
    </row>
    <row r="64" customFormat="false" ht="15" hidden="false" customHeight="false" outlineLevel="0" collapsed="false">
      <c r="A64" s="6" t="s">
        <v>719</v>
      </c>
      <c r="B64" s="50" t="n">
        <v>2005</v>
      </c>
      <c r="C64" s="50"/>
      <c r="D64" s="50"/>
    </row>
    <row r="65" customFormat="false" ht="15" hidden="false" customHeight="false" outlineLevel="0" collapsed="false">
      <c r="A65" s="48" t="s">
        <v>720</v>
      </c>
      <c r="B65" s="50" t="n">
        <v>2017</v>
      </c>
      <c r="C65" s="50"/>
      <c r="D65" s="50" t="s">
        <v>675</v>
      </c>
    </row>
    <row r="66" customFormat="false" ht="15" hidden="false" customHeight="false" outlineLevel="0" collapsed="false">
      <c r="A66" s="48" t="s">
        <v>721</v>
      </c>
      <c r="B66" s="50" t="n">
        <v>2019</v>
      </c>
      <c r="C66" s="50"/>
      <c r="D66" s="50"/>
    </row>
    <row r="67" customFormat="false" ht="15" hidden="false" customHeight="false" outlineLevel="0" collapsed="false">
      <c r="A67" s="48" t="s">
        <v>722</v>
      </c>
      <c r="B67" s="8"/>
      <c r="C67" s="8"/>
      <c r="D67" s="8"/>
    </row>
    <row r="68" customFormat="false" ht="15" hidden="false" customHeight="false" outlineLevel="0" collapsed="false">
      <c r="A68" s="6" t="s">
        <v>228</v>
      </c>
      <c r="B68" s="8"/>
      <c r="C68" s="8"/>
      <c r="D68" s="8"/>
    </row>
    <row r="69" customFormat="false" ht="15" hidden="false" customHeight="false" outlineLevel="0" collapsed="false">
      <c r="A69" s="6" t="s">
        <v>723</v>
      </c>
      <c r="B69" s="8"/>
      <c r="C69" s="8"/>
      <c r="D69" s="8"/>
    </row>
    <row r="70" customFormat="false" ht="15" hidden="false" customHeight="false" outlineLevel="0" collapsed="false">
      <c r="A70" s="48" t="s">
        <v>724</v>
      </c>
      <c r="B70" s="50" t="n">
        <v>2016</v>
      </c>
      <c r="C70" s="50"/>
      <c r="D70" s="50" t="s">
        <v>652</v>
      </c>
    </row>
    <row r="71" customFormat="false" ht="15" hidden="false" customHeight="false" outlineLevel="0" collapsed="false">
      <c r="A71" s="48" t="s">
        <v>725</v>
      </c>
      <c r="B71" s="50" t="n">
        <v>2020</v>
      </c>
      <c r="C71" s="50"/>
      <c r="D71" s="50"/>
    </row>
    <row r="72" customFormat="false" ht="15" hidden="false" customHeight="false" outlineLevel="0" collapsed="false">
      <c r="A72" s="48" t="s">
        <v>726</v>
      </c>
      <c r="B72" s="49" t="n">
        <v>2015</v>
      </c>
      <c r="C72" s="49"/>
      <c r="D72" s="49" t="s">
        <v>659</v>
      </c>
    </row>
    <row r="73" customFormat="false" ht="15" hidden="false" customHeight="false" outlineLevel="0" collapsed="false">
      <c r="A73" s="48" t="s">
        <v>727</v>
      </c>
      <c r="B73" s="50" t="n">
        <v>2022</v>
      </c>
      <c r="C73" s="50"/>
      <c r="D73" s="50"/>
    </row>
    <row r="74" customFormat="false" ht="15" hidden="false" customHeight="false" outlineLevel="0" collapsed="false">
      <c r="A74" s="6" t="s">
        <v>728</v>
      </c>
      <c r="B74" s="8"/>
      <c r="C74" s="8"/>
      <c r="D74" s="8"/>
    </row>
    <row r="75" customFormat="false" ht="15" hidden="false" customHeight="false" outlineLevel="0" collapsed="false">
      <c r="A75" s="48" t="s">
        <v>729</v>
      </c>
      <c r="B75" s="50" t="n">
        <v>2018</v>
      </c>
      <c r="C75" s="50"/>
      <c r="D75" s="50" t="s">
        <v>652</v>
      </c>
    </row>
    <row r="76" customFormat="false" ht="15" hidden="false" customHeight="false" outlineLevel="0" collapsed="false">
      <c r="A76" s="48" t="s">
        <v>730</v>
      </c>
      <c r="B76" s="8"/>
      <c r="C76" s="8"/>
      <c r="D76" s="8"/>
    </row>
    <row r="77" customFormat="false" ht="15" hidden="false" customHeight="false" outlineLevel="0" collapsed="false">
      <c r="A77" s="48" t="s">
        <v>731</v>
      </c>
      <c r="B77" s="50" t="n">
        <v>2019</v>
      </c>
      <c r="C77" s="50"/>
      <c r="D77" s="50"/>
    </row>
    <row r="78" customFormat="false" ht="15" hidden="false" customHeight="false" outlineLevel="0" collapsed="false">
      <c r="A78" s="48" t="s">
        <v>732</v>
      </c>
      <c r="B78" s="50" t="n">
        <v>2016</v>
      </c>
      <c r="C78" s="50"/>
      <c r="D78" s="50"/>
    </row>
    <row r="79" customFormat="false" ht="15" hidden="false" customHeight="false" outlineLevel="0" collapsed="false">
      <c r="A79" s="48" t="s">
        <v>733</v>
      </c>
      <c r="B79" s="50" t="n">
        <v>2016</v>
      </c>
      <c r="C79" s="50"/>
      <c r="D79" s="50"/>
    </row>
    <row r="80" customFormat="false" ht="15" hidden="false" customHeight="false" outlineLevel="0" collapsed="false">
      <c r="A80" s="6" t="s">
        <v>734</v>
      </c>
      <c r="B80" s="50" t="n">
        <v>2007</v>
      </c>
      <c r="C80" s="50"/>
      <c r="D80" s="50"/>
    </row>
    <row r="81" customFormat="false" ht="15" hidden="false" customHeight="false" outlineLevel="0" collapsed="false">
      <c r="A81" s="6" t="s">
        <v>735</v>
      </c>
      <c r="B81" s="50" t="n">
        <v>2003</v>
      </c>
      <c r="C81" s="50"/>
      <c r="D81" s="50"/>
    </row>
    <row r="82" customFormat="false" ht="15" hidden="false" customHeight="false" outlineLevel="0" collapsed="false">
      <c r="A82" s="6" t="s">
        <v>736</v>
      </c>
      <c r="B82" s="8"/>
      <c r="C82" s="8"/>
      <c r="D82" s="8"/>
    </row>
    <row r="83" customFormat="false" ht="15" hidden="false" customHeight="false" outlineLevel="0" collapsed="false">
      <c r="A83" s="48" t="s">
        <v>737</v>
      </c>
      <c r="B83" s="50" t="n">
        <v>2015</v>
      </c>
      <c r="C83" s="50"/>
      <c r="D83" s="50"/>
    </row>
    <row r="84" customFormat="false" ht="15" hidden="false" customHeight="false" outlineLevel="0" collapsed="false">
      <c r="A84" s="6" t="s">
        <v>738</v>
      </c>
      <c r="B84" s="50" t="n">
        <v>2001</v>
      </c>
      <c r="C84" s="50"/>
      <c r="D84" s="50"/>
    </row>
    <row r="85" customFormat="false" ht="15" hidden="false" customHeight="false" outlineLevel="0" collapsed="false">
      <c r="A85" s="48" t="s">
        <v>739</v>
      </c>
      <c r="B85" s="50" t="n">
        <v>2020</v>
      </c>
      <c r="C85" s="50"/>
      <c r="D85" s="50"/>
    </row>
    <row r="86" customFormat="false" ht="15" hidden="false" customHeight="false" outlineLevel="0" collapsed="false">
      <c r="A86" s="6" t="s">
        <v>740</v>
      </c>
      <c r="B86" s="50"/>
      <c r="C86" s="50"/>
      <c r="D86" s="50"/>
    </row>
    <row r="87" customFormat="false" ht="15" hidden="false" customHeight="false" outlineLevel="0" collapsed="false">
      <c r="A87" s="48" t="s">
        <v>741</v>
      </c>
      <c r="B87" s="50" t="n">
        <v>2021</v>
      </c>
      <c r="C87" s="50"/>
      <c r="D87" s="50" t="s">
        <v>675</v>
      </c>
    </row>
    <row r="88" customFormat="false" ht="15" hidden="false" customHeight="false" outlineLevel="0" collapsed="false">
      <c r="A88" s="48" t="s">
        <v>742</v>
      </c>
      <c r="B88" s="50"/>
      <c r="C88" s="50"/>
      <c r="D88" s="50"/>
    </row>
    <row r="89" customFormat="false" ht="15" hidden="false" customHeight="false" outlineLevel="0" collapsed="false">
      <c r="A89" s="48" t="s">
        <v>743</v>
      </c>
      <c r="B89" s="50" t="n">
        <v>2016</v>
      </c>
      <c r="C89" s="50"/>
      <c r="D89" s="50" t="s">
        <v>659</v>
      </c>
    </row>
    <row r="90" customFormat="false" ht="15" hidden="false" customHeight="false" outlineLevel="0" collapsed="false">
      <c r="A90" s="6" t="s">
        <v>744</v>
      </c>
      <c r="B90" s="50" t="n">
        <v>2004</v>
      </c>
      <c r="C90" s="50"/>
      <c r="D90" s="50"/>
    </row>
    <row r="91" customFormat="false" ht="15" hidden="false" customHeight="false" outlineLevel="0" collapsed="false">
      <c r="A91" s="48" t="s">
        <v>745</v>
      </c>
      <c r="B91" s="50" t="n">
        <v>2016</v>
      </c>
      <c r="C91" s="50"/>
      <c r="D91" s="50"/>
    </row>
    <row r="92" customFormat="false" ht="15" hidden="false" customHeight="false" outlineLevel="0" collapsed="false">
      <c r="A92" s="48" t="s">
        <v>746</v>
      </c>
      <c r="B92" s="50" t="n">
        <v>2021</v>
      </c>
      <c r="C92" s="50"/>
      <c r="D92" s="50"/>
    </row>
    <row r="93" customFormat="false" ht="15" hidden="false" customHeight="false" outlineLevel="0" collapsed="false">
      <c r="A93" s="6" t="s">
        <v>747</v>
      </c>
      <c r="B93" s="8"/>
      <c r="C93" s="8"/>
      <c r="D93" s="8"/>
    </row>
    <row r="94" customFormat="false" ht="15" hidden="false" customHeight="false" outlineLevel="0" collapsed="false">
      <c r="A94" s="48" t="s">
        <v>748</v>
      </c>
      <c r="B94" s="50" t="n">
        <v>1998</v>
      </c>
      <c r="C94" s="50"/>
      <c r="D94" s="50"/>
    </row>
    <row r="95" customFormat="false" ht="15" hidden="false" customHeight="false" outlineLevel="0" collapsed="false">
      <c r="A95" s="48" t="s">
        <v>749</v>
      </c>
      <c r="B95" s="50" t="n">
        <v>2017</v>
      </c>
      <c r="C95" s="50"/>
      <c r="D95" s="50"/>
    </row>
    <row r="96" customFormat="false" ht="15" hidden="false" customHeight="false" outlineLevel="0" collapsed="false">
      <c r="A96" s="48" t="s">
        <v>750</v>
      </c>
      <c r="B96" s="49" t="n">
        <v>2016</v>
      </c>
      <c r="C96" s="49"/>
      <c r="D96" s="49"/>
    </row>
    <row r="97" customFormat="false" ht="15" hidden="false" customHeight="false" outlineLevel="0" collapsed="false">
      <c r="A97" s="48" t="s">
        <v>751</v>
      </c>
      <c r="B97" s="50" t="n">
        <v>2017</v>
      </c>
      <c r="C97" s="50"/>
      <c r="D97" s="50"/>
    </row>
    <row r="98" customFormat="false" ht="15" hidden="false" customHeight="false" outlineLevel="0" collapsed="false">
      <c r="A98" s="48" t="s">
        <v>752</v>
      </c>
      <c r="B98" s="8"/>
      <c r="C98" s="8"/>
      <c r="D98" s="8"/>
    </row>
    <row r="99" customFormat="false" ht="15" hidden="false" customHeight="false" outlineLevel="0" collapsed="false">
      <c r="A99" s="48" t="s">
        <v>753</v>
      </c>
      <c r="B99" s="8"/>
      <c r="C99" s="8"/>
      <c r="D99" s="8"/>
    </row>
    <row r="100" customFormat="false" ht="15" hidden="false" customHeight="false" outlineLevel="0" collapsed="false">
      <c r="A100" s="48" t="s">
        <v>754</v>
      </c>
      <c r="B100" s="8"/>
      <c r="C100" s="8"/>
      <c r="D100" s="8"/>
    </row>
    <row r="101" customFormat="false" ht="15" hidden="false" customHeight="false" outlineLevel="0" collapsed="false">
      <c r="A101" s="6" t="s">
        <v>755</v>
      </c>
      <c r="B101" s="8"/>
      <c r="C101" s="8"/>
      <c r="D101" s="8"/>
    </row>
    <row r="102" customFormat="false" ht="15" hidden="false" customHeight="false" outlineLevel="0" collapsed="false">
      <c r="A102" s="48" t="s">
        <v>756</v>
      </c>
      <c r="B102" s="8"/>
      <c r="C102" s="8"/>
      <c r="D102" s="8"/>
    </row>
    <row r="103" customFormat="false" ht="15" hidden="false" customHeight="false" outlineLevel="0" collapsed="false">
      <c r="A103" s="6" t="s">
        <v>757</v>
      </c>
      <c r="B103" s="8"/>
      <c r="C103" s="8"/>
      <c r="D103" s="8"/>
    </row>
    <row r="104" customFormat="false" ht="15" hidden="false" customHeight="false" outlineLevel="0" collapsed="false">
      <c r="A104" s="48" t="s">
        <v>758</v>
      </c>
      <c r="B104" s="8"/>
      <c r="C104" s="8"/>
      <c r="D104" s="8"/>
    </row>
    <row r="105" customFormat="false" ht="15" hidden="false" customHeight="false" outlineLevel="0" collapsed="false">
      <c r="A105" s="48" t="s">
        <v>759</v>
      </c>
      <c r="B105" s="8"/>
      <c r="C105" s="8"/>
      <c r="D105" s="8"/>
    </row>
    <row r="106" customFormat="false" ht="15" hidden="false" customHeight="false" outlineLevel="0" collapsed="false">
      <c r="A106" s="6" t="s">
        <v>760</v>
      </c>
      <c r="B106" s="8"/>
      <c r="C106" s="8"/>
      <c r="D106" s="8"/>
    </row>
    <row r="107" customFormat="false" ht="15" hidden="false" customHeight="false" outlineLevel="0" collapsed="false">
      <c r="A107" s="48" t="s">
        <v>761</v>
      </c>
      <c r="B107" s="8"/>
      <c r="C107" s="8"/>
      <c r="D107" s="8"/>
    </row>
    <row r="108" customFormat="false" ht="15" hidden="false" customHeight="false" outlineLevel="0" collapsed="false">
      <c r="A108" s="48" t="s">
        <v>762</v>
      </c>
      <c r="B108" s="8"/>
      <c r="C108" s="8"/>
      <c r="D108" s="8"/>
    </row>
    <row r="109" customFormat="false" ht="15" hidden="false" customHeight="false" outlineLevel="0" collapsed="false">
      <c r="A109" s="48" t="s">
        <v>763</v>
      </c>
      <c r="B109" s="8"/>
      <c r="C109" s="8"/>
      <c r="D109" s="8"/>
    </row>
    <row r="110" customFormat="false" ht="15" hidden="false" customHeight="false" outlineLevel="0" collapsed="false">
      <c r="A110" s="48" t="s">
        <v>764</v>
      </c>
      <c r="B110" s="8"/>
      <c r="C110" s="8"/>
      <c r="D110" s="8"/>
    </row>
    <row r="111" customFormat="false" ht="15" hidden="false" customHeight="false" outlineLevel="0" collapsed="false">
      <c r="A111" s="6" t="s">
        <v>765</v>
      </c>
      <c r="B111" s="8"/>
      <c r="C111" s="8"/>
      <c r="D111" s="8"/>
    </row>
    <row r="112" customFormat="false" ht="15" hidden="false" customHeight="false" outlineLevel="0" collapsed="false">
      <c r="A112" s="48" t="s">
        <v>766</v>
      </c>
      <c r="B112" s="8"/>
      <c r="C112" s="8"/>
      <c r="D112" s="8"/>
    </row>
    <row r="113" customFormat="false" ht="15" hidden="false" customHeight="false" outlineLevel="0" collapsed="false">
      <c r="A113" s="48" t="s">
        <v>767</v>
      </c>
      <c r="B113" s="8"/>
      <c r="C113" s="8"/>
      <c r="D113" s="8"/>
    </row>
    <row r="114" customFormat="false" ht="15" hidden="false" customHeight="false" outlineLevel="0" collapsed="false">
      <c r="A114" s="6" t="s">
        <v>768</v>
      </c>
      <c r="B114" s="8"/>
      <c r="C114" s="8"/>
      <c r="D114" s="8"/>
    </row>
    <row r="115" customFormat="false" ht="15" hidden="false" customHeight="false" outlineLevel="0" collapsed="false">
      <c r="A115" s="6" t="s">
        <v>769</v>
      </c>
      <c r="B115" s="8"/>
      <c r="C115" s="8"/>
      <c r="D115" s="8"/>
    </row>
    <row r="116" customFormat="false" ht="15" hidden="false" customHeight="false" outlineLevel="0" collapsed="false">
      <c r="A116" s="6" t="s">
        <v>770</v>
      </c>
      <c r="B116" s="8"/>
      <c r="C116" s="8"/>
      <c r="D116" s="8"/>
    </row>
    <row r="117" customFormat="false" ht="15" hidden="false" customHeight="false" outlineLevel="0" collapsed="false">
      <c r="A117" s="6" t="s">
        <v>771</v>
      </c>
      <c r="B117" s="8"/>
      <c r="C117" s="8"/>
      <c r="D117" s="8"/>
    </row>
    <row r="118" customFormat="false" ht="15" hidden="false" customHeight="false" outlineLevel="0" collapsed="false">
      <c r="A118" s="48" t="s">
        <v>772</v>
      </c>
      <c r="B118" s="8"/>
      <c r="C118" s="8"/>
      <c r="D118" s="8"/>
    </row>
    <row r="119" customFormat="false" ht="15" hidden="false" customHeight="false" outlineLevel="0" collapsed="false">
      <c r="A119" s="48" t="s">
        <v>773</v>
      </c>
      <c r="B119" s="8"/>
      <c r="C119" s="8"/>
      <c r="D119" s="8"/>
    </row>
    <row r="120" customFormat="false" ht="15" hidden="false" customHeight="false" outlineLevel="0" collapsed="false">
      <c r="A120" s="48" t="s">
        <v>774</v>
      </c>
      <c r="B120" s="8"/>
      <c r="C120" s="8"/>
      <c r="D120" s="8"/>
    </row>
    <row r="121" customFormat="false" ht="15" hidden="false" customHeight="false" outlineLevel="0" collapsed="false">
      <c r="A121" s="48" t="s">
        <v>775</v>
      </c>
      <c r="B121" s="8"/>
      <c r="C121" s="8"/>
      <c r="D121" s="8"/>
    </row>
    <row r="122" customFormat="false" ht="15" hidden="false" customHeight="false" outlineLevel="0" collapsed="false">
      <c r="A122" s="6" t="s">
        <v>776</v>
      </c>
      <c r="B122" s="8"/>
      <c r="C122" s="8"/>
      <c r="D122" s="8"/>
    </row>
    <row r="123" customFormat="false" ht="15" hidden="false" customHeight="false" outlineLevel="0" collapsed="false">
      <c r="A123" s="48" t="s">
        <v>777</v>
      </c>
      <c r="B123" s="8"/>
      <c r="C123" s="8"/>
      <c r="D123" s="8"/>
    </row>
    <row r="124" customFormat="false" ht="15" hidden="false" customHeight="false" outlineLevel="0" collapsed="false">
      <c r="A124" s="48" t="s">
        <v>778</v>
      </c>
      <c r="B124" s="8"/>
      <c r="C124" s="8"/>
      <c r="D124" s="8"/>
    </row>
    <row r="125" customFormat="false" ht="15" hidden="false" customHeight="false" outlineLevel="0" collapsed="false">
      <c r="A125" s="48" t="s">
        <v>779</v>
      </c>
      <c r="B125" s="8"/>
      <c r="C125" s="8"/>
      <c r="D125" s="8"/>
    </row>
    <row r="126" customFormat="false" ht="15" hidden="false" customHeight="false" outlineLevel="0" collapsed="false">
      <c r="A126" s="48" t="s">
        <v>780</v>
      </c>
      <c r="B126" s="8"/>
      <c r="C126" s="8"/>
      <c r="D126" s="8"/>
    </row>
    <row r="127" customFormat="false" ht="15" hidden="false" customHeight="false" outlineLevel="0" collapsed="false">
      <c r="A127" s="6" t="s">
        <v>781</v>
      </c>
      <c r="B127" s="8"/>
      <c r="C127" s="8"/>
      <c r="D127" s="8"/>
    </row>
    <row r="128" customFormat="false" ht="15" hidden="false" customHeight="false" outlineLevel="0" collapsed="false">
      <c r="A128" s="6" t="s">
        <v>782</v>
      </c>
      <c r="B128" s="8"/>
      <c r="C128" s="8"/>
      <c r="D128" s="8"/>
    </row>
    <row r="129" customFormat="false" ht="15" hidden="false" customHeight="false" outlineLevel="0" collapsed="false">
      <c r="A129" s="6" t="s">
        <v>783</v>
      </c>
      <c r="B129" s="8"/>
      <c r="C129" s="8"/>
      <c r="D129" s="8"/>
    </row>
    <row r="130" customFormat="false" ht="15" hidden="false" customHeight="false" outlineLevel="0" collapsed="false">
      <c r="A130" s="6" t="s">
        <v>784</v>
      </c>
      <c r="B130" s="8"/>
      <c r="C130" s="8"/>
      <c r="D130" s="8"/>
    </row>
    <row r="131" customFormat="false" ht="15" hidden="false" customHeight="false" outlineLevel="0" collapsed="false">
      <c r="A131" s="6" t="s">
        <v>785</v>
      </c>
      <c r="B131" s="8"/>
      <c r="C131" s="8"/>
      <c r="D131" s="8" t="s">
        <v>659</v>
      </c>
    </row>
    <row r="132" customFormat="false" ht="15" hidden="false" customHeight="false" outlineLevel="0" collapsed="false">
      <c r="A132" s="48" t="s">
        <v>786</v>
      </c>
      <c r="B132" s="8"/>
      <c r="C132" s="8"/>
      <c r="D132" s="8"/>
    </row>
    <row r="133" customFormat="false" ht="15" hidden="false" customHeight="false" outlineLevel="0" collapsed="false">
      <c r="A133" s="48" t="s">
        <v>787</v>
      </c>
      <c r="B133" s="8"/>
      <c r="C133" s="8"/>
      <c r="D133" s="8"/>
    </row>
    <row r="134" customFormat="false" ht="15" hidden="false" customHeight="false" outlineLevel="0" collapsed="false">
      <c r="A134" s="48" t="s">
        <v>788</v>
      </c>
      <c r="B134" s="8"/>
      <c r="C134" s="8"/>
      <c r="D134" s="8"/>
    </row>
    <row r="135" customFormat="false" ht="15" hidden="false" customHeight="false" outlineLevel="0" collapsed="false">
      <c r="A135" s="48" t="s">
        <v>789</v>
      </c>
      <c r="B135" s="8"/>
      <c r="C135" s="8"/>
      <c r="D135" s="8"/>
    </row>
    <row r="136" customFormat="false" ht="15" hidden="false" customHeight="false" outlineLevel="0" collapsed="false">
      <c r="A136" s="6" t="s">
        <v>790</v>
      </c>
      <c r="B136" s="8"/>
      <c r="C136" s="8"/>
      <c r="D136" s="8"/>
    </row>
    <row r="137" customFormat="false" ht="15" hidden="false" customHeight="false" outlineLevel="0" collapsed="false">
      <c r="A137" s="48" t="s">
        <v>791</v>
      </c>
      <c r="B137" s="8"/>
      <c r="C137" s="8"/>
      <c r="D137" s="8"/>
    </row>
    <row r="138" customFormat="false" ht="15" hidden="false" customHeight="false" outlineLevel="0" collapsed="false">
      <c r="A138" s="48" t="s">
        <v>792</v>
      </c>
      <c r="B138" s="8"/>
      <c r="C138" s="8"/>
      <c r="D138" s="8"/>
    </row>
    <row r="139" customFormat="false" ht="15" hidden="false" customHeight="false" outlineLevel="0" collapsed="false">
      <c r="A139" s="48" t="s">
        <v>793</v>
      </c>
      <c r="B139" s="8"/>
      <c r="C139" s="8"/>
      <c r="D139" s="8"/>
    </row>
    <row r="140" customFormat="false" ht="15" hidden="false" customHeight="false" outlineLevel="0" collapsed="false">
      <c r="A140" s="6" t="s">
        <v>794</v>
      </c>
      <c r="B140" s="8"/>
      <c r="C140" s="8"/>
      <c r="D140" s="8"/>
    </row>
    <row r="141" customFormat="false" ht="15" hidden="false" customHeight="false" outlineLevel="0" collapsed="false">
      <c r="A141" s="48" t="s">
        <v>795</v>
      </c>
      <c r="B141" s="8"/>
      <c r="C141" s="8"/>
      <c r="D141" s="8"/>
    </row>
    <row r="142" customFormat="false" ht="15" hidden="false" customHeight="false" outlineLevel="0" collapsed="false">
      <c r="A142" s="48" t="s">
        <v>796</v>
      </c>
      <c r="B142" s="8"/>
      <c r="C142" s="8"/>
      <c r="D142" s="8"/>
    </row>
    <row r="143" customFormat="false" ht="15" hidden="false" customHeight="false" outlineLevel="0" collapsed="false">
      <c r="A143" s="48" t="s">
        <v>797</v>
      </c>
      <c r="B143" s="8"/>
      <c r="C143" s="8"/>
      <c r="D143" s="8"/>
    </row>
    <row r="144" customFormat="false" ht="15" hidden="false" customHeight="false" outlineLevel="0" collapsed="false">
      <c r="A144" s="48" t="s">
        <v>798</v>
      </c>
      <c r="B144" s="8"/>
      <c r="C144" s="8"/>
      <c r="D144" s="8"/>
    </row>
    <row r="145" customFormat="false" ht="15" hidden="false" customHeight="false" outlineLevel="0" collapsed="false">
      <c r="A145" s="48" t="s">
        <v>799</v>
      </c>
      <c r="B145" s="8"/>
      <c r="C145" s="8"/>
      <c r="D145" s="8"/>
    </row>
    <row r="146" customFormat="false" ht="15" hidden="false" customHeight="false" outlineLevel="0" collapsed="false">
      <c r="A146" s="48" t="s">
        <v>800</v>
      </c>
      <c r="B146" s="8"/>
      <c r="C146" s="8"/>
      <c r="D146" s="8"/>
    </row>
    <row r="147" customFormat="false" ht="15" hidden="false" customHeight="false" outlineLevel="0" collapsed="false">
      <c r="A147" s="48" t="s">
        <v>801</v>
      </c>
      <c r="B147" s="8"/>
      <c r="C147" s="8"/>
      <c r="D147" s="8"/>
    </row>
    <row r="148" customFormat="false" ht="15" hidden="false" customHeight="false" outlineLevel="0" collapsed="false">
      <c r="A148" s="6" t="s">
        <v>802</v>
      </c>
      <c r="B148" s="8"/>
      <c r="C148" s="8"/>
      <c r="D148" s="8"/>
    </row>
    <row r="149" customFormat="false" ht="15" hidden="false" customHeight="false" outlineLevel="0" collapsed="false">
      <c r="A149" s="48" t="s">
        <v>803</v>
      </c>
      <c r="B149" s="8"/>
      <c r="C149" s="8"/>
      <c r="D149" s="8"/>
    </row>
    <row r="150" customFormat="false" ht="15" hidden="false" customHeight="false" outlineLevel="0" collapsed="false">
      <c r="A150" s="51" t="s">
        <v>804</v>
      </c>
      <c r="B150" s="49" t="n">
        <v>1999</v>
      </c>
      <c r="C150" s="49"/>
      <c r="D150" s="49"/>
    </row>
    <row r="151" customFormat="false" ht="15" hidden="false" customHeight="false" outlineLevel="0" collapsed="false">
      <c r="A151" s="6" t="s">
        <v>805</v>
      </c>
      <c r="B151" s="8"/>
      <c r="C151" s="8"/>
      <c r="D151" s="8"/>
    </row>
    <row r="152" customFormat="false" ht="15" hidden="false" customHeight="false" outlineLevel="0" collapsed="false">
      <c r="A152" s="6" t="s">
        <v>806</v>
      </c>
      <c r="B152" s="8"/>
      <c r="C152" s="8"/>
      <c r="D152" s="8"/>
    </row>
    <row r="153" customFormat="false" ht="15" hidden="false" customHeight="false" outlineLevel="0" collapsed="false">
      <c r="A153" s="6" t="s">
        <v>807</v>
      </c>
      <c r="B153" s="8"/>
      <c r="C153" s="8"/>
      <c r="D153" s="8"/>
    </row>
    <row r="154" customFormat="false" ht="15" hidden="false" customHeight="false" outlineLevel="0" collapsed="false">
      <c r="A154" s="6" t="s">
        <v>808</v>
      </c>
      <c r="B154" s="6" t="n">
        <v>2005</v>
      </c>
      <c r="C154" s="6" t="s">
        <v>809</v>
      </c>
      <c r="D154" s="6" t="s">
        <v>659</v>
      </c>
      <c r="E154" s="6" t="s">
        <v>810</v>
      </c>
      <c r="F154" s="6" t="s">
        <v>811</v>
      </c>
    </row>
    <row r="155" customFormat="false" ht="15" hidden="false" customHeight="false" outlineLevel="0" collapsed="false">
      <c r="A155" s="6" t="s">
        <v>812</v>
      </c>
      <c r="B155" s="6" t="n">
        <v>2001</v>
      </c>
      <c r="C155" s="6" t="s">
        <v>813</v>
      </c>
      <c r="D155" s="6" t="s">
        <v>659</v>
      </c>
      <c r="E155" s="6" t="s">
        <v>814</v>
      </c>
      <c r="F155" s="6" t="s">
        <v>815</v>
      </c>
    </row>
    <row r="156" customFormat="false" ht="15" hidden="false" customHeight="false" outlineLevel="0" collapsed="false">
      <c r="A156" s="6" t="s">
        <v>816</v>
      </c>
      <c r="B156" s="6" t="n">
        <v>2005</v>
      </c>
      <c r="C156" s="6" t="s">
        <v>817</v>
      </c>
      <c r="D156" s="6" t="s">
        <v>659</v>
      </c>
      <c r="E156" s="6" t="s">
        <v>818</v>
      </c>
      <c r="F156" s="6" t="s">
        <v>819</v>
      </c>
    </row>
    <row r="157" customFormat="false" ht="15" hidden="false" customHeight="false" outlineLevel="0" collapsed="false">
      <c r="A157" s="6" t="s">
        <v>820</v>
      </c>
      <c r="B157" s="6" t="n">
        <v>2019</v>
      </c>
      <c r="C157" s="6" t="s">
        <v>821</v>
      </c>
      <c r="D157" s="6" t="s">
        <v>659</v>
      </c>
      <c r="E157" s="6" t="s">
        <v>105</v>
      </c>
      <c r="F157" s="6" t="s">
        <v>31</v>
      </c>
    </row>
    <row r="158" customFormat="false" ht="15" hidden="false" customHeight="false" outlineLevel="0" collapsed="false">
      <c r="A158" s="6" t="s">
        <v>822</v>
      </c>
      <c r="B158" s="6" t="n">
        <v>2019</v>
      </c>
      <c r="C158" s="6" t="s">
        <v>823</v>
      </c>
      <c r="D158" s="6" t="s">
        <v>824</v>
      </c>
      <c r="E158" s="6" t="s">
        <v>105</v>
      </c>
      <c r="F158" s="6" t="s">
        <v>31</v>
      </c>
    </row>
  </sheetData>
  <mergeCells count="1">
    <mergeCell ref="A1:D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5390625" defaultRowHeight="15" zeroHeight="false" outlineLevelRow="0" outlineLevelCol="0"/>
  <cols>
    <col collapsed="false" customWidth="true" hidden="false" outlineLevel="0" max="1" min="1" style="53" width="58.72"/>
    <col collapsed="false" customWidth="true" hidden="false" outlineLevel="0" max="2" min="2" style="0" width="68"/>
    <col collapsed="false" customWidth="true" hidden="false" outlineLevel="0" max="8" min="3" style="0" width="13.43"/>
  </cols>
  <sheetData>
    <row r="1" s="53" customFormat="true" ht="15" hidden="false" customHeight="false" outlineLevel="0" collapsed="false">
      <c r="C1" s="53" t="n">
        <v>1</v>
      </c>
      <c r="D1" s="53" t="n">
        <v>2</v>
      </c>
      <c r="E1" s="53" t="n">
        <v>3</v>
      </c>
      <c r="F1" s="53" t="n">
        <v>4</v>
      </c>
      <c r="G1" s="53" t="n">
        <v>5</v>
      </c>
      <c r="H1" s="53" t="n">
        <v>6</v>
      </c>
    </row>
    <row r="2" customFormat="false" ht="15" hidden="false" customHeight="false" outlineLevel="0" collapsed="false">
      <c r="A2" s="54" t="s">
        <v>825</v>
      </c>
      <c r="B2" s="55"/>
    </row>
    <row r="3" customFormat="false" ht="15" hidden="false" customHeight="false" outlineLevel="0" collapsed="false">
      <c r="A3" s="54" t="s">
        <v>826</v>
      </c>
      <c r="B3" s="55" t="s">
        <v>827</v>
      </c>
    </row>
    <row r="4" customFormat="false" ht="15" hidden="false" customHeight="false" outlineLevel="0" collapsed="false">
      <c r="A4" s="54" t="s">
        <v>828</v>
      </c>
      <c r="B4" s="55" t="s">
        <v>829</v>
      </c>
    </row>
    <row r="5" customFormat="false" ht="15" hidden="false" customHeight="false" outlineLevel="0" collapsed="false">
      <c r="A5" s="54" t="s">
        <v>830</v>
      </c>
      <c r="B5" s="55" t="s">
        <v>831</v>
      </c>
    </row>
    <row r="6" customFormat="false" ht="60.75" hidden="false" customHeight="false" outlineLevel="0" collapsed="false">
      <c r="A6" s="54" t="s">
        <v>832</v>
      </c>
      <c r="B6" s="56" t="s">
        <v>833</v>
      </c>
      <c r="C6" s="0" t="s">
        <v>834</v>
      </c>
      <c r="D6" s="0" t="s">
        <v>835</v>
      </c>
      <c r="E6" s="0" t="s">
        <v>836</v>
      </c>
      <c r="F6" s="0" t="s">
        <v>837</v>
      </c>
    </row>
    <row r="7" customFormat="false" ht="15" hidden="false" customHeight="false" outlineLevel="0" collapsed="false">
      <c r="A7" s="54" t="s">
        <v>838</v>
      </c>
      <c r="B7" s="57" t="s">
        <v>839</v>
      </c>
    </row>
    <row r="8" customFormat="false" ht="15" hidden="false" customHeight="false" outlineLevel="0" collapsed="false">
      <c r="A8" s="54" t="s">
        <v>840</v>
      </c>
      <c r="B8" s="57"/>
    </row>
    <row r="9" customFormat="false" ht="15" hidden="false" customHeight="false" outlineLevel="0" collapsed="false">
      <c r="A9" s="54" t="s">
        <v>841</v>
      </c>
      <c r="B9" s="55" t="s">
        <v>842</v>
      </c>
      <c r="C9" s="0" t="s">
        <v>843</v>
      </c>
      <c r="D9" s="0" t="s">
        <v>844</v>
      </c>
      <c r="E9" s="0" t="s">
        <v>845</v>
      </c>
      <c r="F9" s="0" t="s">
        <v>846</v>
      </c>
    </row>
    <row r="10" customFormat="false" ht="15" hidden="false" customHeight="false" outlineLevel="0" collapsed="false">
      <c r="A10" s="54" t="s">
        <v>847</v>
      </c>
      <c r="B10" s="58" t="s">
        <v>848</v>
      </c>
    </row>
    <row r="11" customFormat="false" ht="15" hidden="false" customHeight="false" outlineLevel="0" collapsed="false">
      <c r="B11" s="26"/>
    </row>
    <row r="13" customFormat="false" ht="30.75" hidden="false" customHeight="false" outlineLevel="0" collapsed="false">
      <c r="A13" s="59" t="s">
        <v>849</v>
      </c>
      <c r="B13" s="55"/>
    </row>
    <row r="14" customFormat="false" ht="15" hidden="false" customHeight="false" outlineLevel="0" collapsed="false">
      <c r="A14" s="59" t="s">
        <v>850</v>
      </c>
      <c r="B14" s="55"/>
    </row>
    <row r="15" customFormat="false" ht="15" hidden="false" customHeight="false" outlineLevel="0" collapsed="false">
      <c r="A15" s="59" t="s">
        <v>851</v>
      </c>
      <c r="B15" s="55"/>
    </row>
    <row r="16" customFormat="false" ht="15" hidden="false" customHeight="false" outlineLevel="0" collapsed="false">
      <c r="A16" s="59" t="s">
        <v>852</v>
      </c>
      <c r="B16" s="55"/>
    </row>
    <row r="17" customFormat="false" ht="30.75" hidden="false" customHeight="false" outlineLevel="0" collapsed="false">
      <c r="A17" s="59" t="s">
        <v>853</v>
      </c>
      <c r="B17" s="55"/>
    </row>
    <row r="18" customFormat="false" ht="15" hidden="false" customHeight="false" outlineLevel="0" collapsed="false">
      <c r="A18" s="59" t="s">
        <v>854</v>
      </c>
      <c r="B18" s="55"/>
    </row>
    <row r="19" customFormat="false" ht="45.75" hidden="false" customHeight="false" outlineLevel="0" collapsed="false">
      <c r="A19" s="59" t="s">
        <v>855</v>
      </c>
      <c r="B19" s="55"/>
    </row>
    <row r="20" customFormat="false" ht="76.5" hidden="false" customHeight="false" outlineLevel="0" collapsed="false">
      <c r="A20" s="59" t="s">
        <v>856</v>
      </c>
      <c r="B20" s="55"/>
    </row>
    <row r="21" customFormat="false" ht="30.75" hidden="false" customHeight="false" outlineLevel="0" collapsed="false">
      <c r="A21" s="59" t="s">
        <v>857</v>
      </c>
      <c r="B21" s="55"/>
    </row>
    <row r="22" customFormat="false" ht="15" hidden="false" customHeight="false" outlineLevel="0" collapsed="false">
      <c r="A22" s="59" t="s">
        <v>858</v>
      </c>
      <c r="B22" s="55"/>
    </row>
    <row r="23" customFormat="false" ht="15" hidden="false" customHeight="false" outlineLevel="0" collapsed="false">
      <c r="A23" s="59" t="s">
        <v>859</v>
      </c>
      <c r="B23" s="55"/>
    </row>
    <row r="27" customFormat="false" ht="15" hidden="false" customHeight="false" outlineLevel="0" collapsed="false">
      <c r="B27" s="60"/>
      <c r="C27" s="32"/>
      <c r="D27" s="32"/>
      <c r="E27" s="32"/>
      <c r="F27" s="61"/>
      <c r="G27" s="60"/>
      <c r="H27" s="60"/>
      <c r="I27" s="60"/>
      <c r="J27" s="60"/>
      <c r="K27" s="32"/>
      <c r="L27" s="32"/>
      <c r="M27" s="32"/>
      <c r="N27" s="32"/>
      <c r="O27" s="32"/>
      <c r="P27" s="32"/>
      <c r="Q27" s="32"/>
      <c r="R27" s="32"/>
      <c r="S27" s="32"/>
      <c r="T27" s="32"/>
      <c r="U27" s="32"/>
      <c r="V27" s="32"/>
      <c r="W27" s="32"/>
      <c r="X27" s="3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4.86"/>
  </cols>
  <sheetData>
    <row r="1" s="62" customFormat="true" ht="15" hidden="false" customHeight="true" outlineLevel="0" collapsed="false">
      <c r="A1" s="62" t="s">
        <v>860</v>
      </c>
    </row>
    <row r="2" customFormat="false" ht="15" hidden="false" customHeight="true" outlineLevel="0" collapsed="false">
      <c r="A2" s="0" t="s">
        <v>861</v>
      </c>
      <c r="B2" s="0" t="s">
        <v>862</v>
      </c>
      <c r="F2" s="0" t="s">
        <v>863</v>
      </c>
    </row>
    <row r="3" customFormat="false" ht="15" hidden="false" customHeight="true" outlineLevel="0" collapsed="false">
      <c r="B3" s="0" t="s">
        <v>864</v>
      </c>
      <c r="F3" s="0" t="s">
        <v>865</v>
      </c>
    </row>
    <row r="4" customFormat="false" ht="15" hidden="false" customHeight="true" outlineLevel="0" collapsed="false">
      <c r="A4" s="0" t="s">
        <v>866</v>
      </c>
      <c r="B4" s="0" t="s">
        <v>867</v>
      </c>
      <c r="E4" s="0" t="s">
        <v>868</v>
      </c>
      <c r="F4" s="0" t="s">
        <v>685</v>
      </c>
    </row>
    <row r="5" customFormat="false" ht="15" hidden="false" customHeight="true" outlineLevel="0" collapsed="false">
      <c r="A5" s="0" t="s">
        <v>869</v>
      </c>
      <c r="B5" s="0" t="s">
        <v>867</v>
      </c>
      <c r="E5" s="0" t="s">
        <v>870</v>
      </c>
      <c r="F5" s="0" t="s">
        <v>871</v>
      </c>
    </row>
    <row r="6" customFormat="false" ht="15" hidden="false" customHeight="true" outlineLevel="0" collapsed="false">
      <c r="A6" s="0" t="s">
        <v>872</v>
      </c>
      <c r="B6" s="0" t="s">
        <v>867</v>
      </c>
      <c r="E6" s="0" t="s">
        <v>870</v>
      </c>
      <c r="F6" s="0" t="s">
        <v>758</v>
      </c>
    </row>
    <row r="7" customFormat="false" ht="15" hidden="false" customHeight="true" outlineLevel="0" collapsed="false">
      <c r="A7" s="0" t="s">
        <v>873</v>
      </c>
      <c r="B7" s="0" t="s">
        <v>862</v>
      </c>
      <c r="E7" s="0" t="n">
        <v>1960</v>
      </c>
      <c r="F7" s="0" t="s">
        <v>874</v>
      </c>
    </row>
    <row r="8" customFormat="false" ht="15" hidden="false" customHeight="false" outlineLevel="0" collapsed="false">
      <c r="F8" s="0" t="s">
        <v>875</v>
      </c>
    </row>
  </sheetData>
  <mergeCells count="1">
    <mergeCell ref="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8.5390625" defaultRowHeight="15" zeroHeight="false" outlineLevelRow="0" outlineLevelCol="0"/>
  <sheetData>
    <row r="1" customFormat="false" ht="15" hidden="false" customHeight="false" outlineLevel="0" collapsed="false">
      <c r="A1" s="63" t="s">
        <v>876</v>
      </c>
    </row>
    <row r="2" customFormat="false" ht="15" hidden="false" customHeight="false" outlineLevel="0" collapsed="false">
      <c r="A2" s="6" t="s">
        <v>877</v>
      </c>
    </row>
    <row r="3" customFormat="false" ht="15" hidden="false" customHeight="false" outlineLevel="0" collapsed="false">
      <c r="A3" s="6" t="s">
        <v>878</v>
      </c>
    </row>
    <row r="4" customFormat="false" ht="15" hidden="false" customHeight="false" outlineLevel="0" collapsed="false">
      <c r="A4" s="6" t="s">
        <v>857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6.57"/>
    <col collapsed="false" customWidth="true" hidden="false" outlineLevel="0" max="2" min="2" style="0" width="18"/>
  </cols>
  <sheetData>
    <row r="2" customFormat="false" ht="15" hidden="false" customHeight="false" outlineLevel="0" collapsed="false">
      <c r="A2" s="64" t="s">
        <v>6</v>
      </c>
      <c r="B2" s="65" t="s">
        <v>879</v>
      </c>
    </row>
    <row r="3" customFormat="false" ht="15" hidden="false" customHeight="false" outlineLevel="0" collapsed="false">
      <c r="A3" s="66" t="s">
        <v>473</v>
      </c>
      <c r="B3" s="67" t="n">
        <v>10</v>
      </c>
    </row>
    <row r="4" customFormat="false" ht="15" hidden="false" customHeight="false" outlineLevel="0" collapsed="false">
      <c r="A4" s="68" t="s">
        <v>125</v>
      </c>
      <c r="B4" s="69" t="n">
        <v>9</v>
      </c>
    </row>
    <row r="5" customFormat="false" ht="15" hidden="false" customHeight="false" outlineLevel="0" collapsed="false">
      <c r="A5" s="68" t="s">
        <v>252</v>
      </c>
      <c r="B5" s="69" t="n">
        <v>9</v>
      </c>
    </row>
    <row r="6" customFormat="false" ht="15" hidden="false" customHeight="false" outlineLevel="0" collapsed="false">
      <c r="A6" s="68" t="s">
        <v>71</v>
      </c>
      <c r="B6" s="69" t="n">
        <v>8</v>
      </c>
    </row>
    <row r="7" customFormat="false" ht="15" hidden="false" customHeight="false" outlineLevel="0" collapsed="false">
      <c r="A7" s="68" t="s">
        <v>407</v>
      </c>
      <c r="B7" s="69" t="n">
        <v>8</v>
      </c>
    </row>
    <row r="8" customFormat="false" ht="15" hidden="false" customHeight="false" outlineLevel="0" collapsed="false">
      <c r="A8" s="68" t="s">
        <v>357</v>
      </c>
      <c r="B8" s="69" t="n">
        <v>8</v>
      </c>
    </row>
    <row r="9" customFormat="false" ht="15" hidden="false" customHeight="false" outlineLevel="0" collapsed="false">
      <c r="A9" s="68" t="s">
        <v>321</v>
      </c>
      <c r="B9" s="69" t="n">
        <v>6</v>
      </c>
    </row>
    <row r="10" customFormat="false" ht="15" hidden="false" customHeight="false" outlineLevel="0" collapsed="false">
      <c r="A10" s="68" t="s">
        <v>292</v>
      </c>
      <c r="B10" s="69" t="n">
        <v>6</v>
      </c>
    </row>
    <row r="11" customFormat="false" ht="15" hidden="false" customHeight="false" outlineLevel="0" collapsed="false">
      <c r="A11" s="68" t="s">
        <v>25</v>
      </c>
      <c r="B11" s="69" t="n">
        <v>5</v>
      </c>
    </row>
    <row r="12" customFormat="false" ht="15" hidden="false" customHeight="false" outlineLevel="0" collapsed="false">
      <c r="A12" s="68" t="s">
        <v>197</v>
      </c>
      <c r="B12" s="69" t="n">
        <v>5</v>
      </c>
    </row>
    <row r="13" customFormat="false" ht="15" hidden="false" customHeight="false" outlineLevel="0" collapsed="false">
      <c r="A13" s="68" t="s">
        <v>880</v>
      </c>
      <c r="B13" s="69" t="n">
        <v>4</v>
      </c>
    </row>
    <row r="14" customFormat="false" ht="15" hidden="false" customHeight="false" outlineLevel="0" collapsed="false">
      <c r="A14" s="68" t="s">
        <v>232</v>
      </c>
      <c r="B14" s="69" t="n">
        <v>4</v>
      </c>
    </row>
    <row r="15" customFormat="false" ht="15" hidden="false" customHeight="false" outlineLevel="0" collapsed="false">
      <c r="A15" s="68" t="s">
        <v>457</v>
      </c>
      <c r="B15" s="69" t="n">
        <v>3</v>
      </c>
    </row>
    <row r="16" customFormat="false" ht="15" hidden="false" customHeight="false" outlineLevel="0" collapsed="false">
      <c r="A16" s="68" t="s">
        <v>531</v>
      </c>
      <c r="B16" s="69" t="n">
        <v>3</v>
      </c>
    </row>
    <row r="17" customFormat="false" ht="15" hidden="false" customHeight="false" outlineLevel="0" collapsed="false">
      <c r="A17" s="68" t="s">
        <v>107</v>
      </c>
      <c r="B17" s="69" t="n">
        <v>3</v>
      </c>
    </row>
    <row r="18" customFormat="false" ht="15" hidden="false" customHeight="false" outlineLevel="0" collapsed="false">
      <c r="A18" s="68" t="s">
        <v>552</v>
      </c>
      <c r="B18" s="69" t="n">
        <v>3</v>
      </c>
    </row>
    <row r="19" customFormat="false" ht="15" hidden="false" customHeight="false" outlineLevel="0" collapsed="false">
      <c r="A19" s="68" t="s">
        <v>440</v>
      </c>
      <c r="B19" s="69" t="n">
        <v>2</v>
      </c>
    </row>
    <row r="20" customFormat="false" ht="15" hidden="false" customHeight="false" outlineLevel="0" collapsed="false">
      <c r="A20" s="68" t="s">
        <v>176</v>
      </c>
      <c r="B20" s="69" t="n">
        <v>2</v>
      </c>
    </row>
    <row r="21" customFormat="false" ht="15" hidden="false" customHeight="false" outlineLevel="0" collapsed="false">
      <c r="A21" s="68" t="s">
        <v>351</v>
      </c>
      <c r="B21" s="69" t="n">
        <v>2</v>
      </c>
    </row>
    <row r="22" customFormat="false" ht="15" hidden="false" customHeight="false" outlineLevel="0" collapsed="false">
      <c r="A22" s="68" t="s">
        <v>548</v>
      </c>
      <c r="B22" s="69" t="n">
        <v>2</v>
      </c>
    </row>
    <row r="23" customFormat="false" ht="15" hidden="false" customHeight="false" outlineLevel="0" collapsed="false">
      <c r="A23" s="68" t="s">
        <v>397</v>
      </c>
      <c r="B23" s="69" t="n">
        <v>2</v>
      </c>
    </row>
    <row r="24" customFormat="false" ht="15" hidden="false" customHeight="false" outlineLevel="0" collapsed="false">
      <c r="A24" s="68" t="s">
        <v>102</v>
      </c>
      <c r="B24" s="69" t="n">
        <v>1</v>
      </c>
    </row>
    <row r="25" customFormat="false" ht="15" hidden="false" customHeight="false" outlineLevel="0" collapsed="false">
      <c r="A25" s="68" t="s">
        <v>560</v>
      </c>
      <c r="B25" s="69" t="n">
        <v>1</v>
      </c>
    </row>
    <row r="26" customFormat="false" ht="15" hidden="false" customHeight="false" outlineLevel="0" collapsed="false">
      <c r="A26" s="68" t="s">
        <v>454</v>
      </c>
      <c r="B26" s="69" t="n">
        <v>1</v>
      </c>
    </row>
    <row r="27" customFormat="false" ht="15" hidden="false" customHeight="false" outlineLevel="0" collapsed="false">
      <c r="A27" s="68" t="s">
        <v>449</v>
      </c>
      <c r="B27" s="69" t="n">
        <v>1</v>
      </c>
    </row>
    <row r="28" customFormat="false" ht="15" hidden="false" customHeight="false" outlineLevel="0" collapsed="false">
      <c r="A28" s="68" t="s">
        <v>537</v>
      </c>
      <c r="B28" s="69" t="n">
        <v>1</v>
      </c>
    </row>
    <row r="29" customFormat="false" ht="15" hidden="false" customHeight="false" outlineLevel="0" collapsed="false">
      <c r="A29" s="68" t="s">
        <v>403</v>
      </c>
      <c r="B29" s="69" t="n">
        <v>1</v>
      </c>
    </row>
    <row r="30" customFormat="false" ht="15" hidden="false" customHeight="false" outlineLevel="0" collapsed="false">
      <c r="A30" s="68" t="s">
        <v>389</v>
      </c>
      <c r="B30" s="69" t="n">
        <v>1</v>
      </c>
    </row>
    <row r="31" customFormat="false" ht="15" hidden="false" customHeight="false" outlineLevel="0" collapsed="false">
      <c r="A31" s="68" t="s">
        <v>169</v>
      </c>
      <c r="B31" s="69" t="n">
        <v>1</v>
      </c>
    </row>
    <row r="32" customFormat="false" ht="15" hidden="false" customHeight="false" outlineLevel="0" collapsed="false">
      <c r="A32" s="68" t="s">
        <v>313</v>
      </c>
      <c r="B32" s="69" t="n">
        <v>1</v>
      </c>
    </row>
    <row r="33" customFormat="false" ht="15" hidden="false" customHeight="false" outlineLevel="0" collapsed="false">
      <c r="A33" s="68" t="s">
        <v>187</v>
      </c>
      <c r="B33" s="69" t="n">
        <v>1</v>
      </c>
    </row>
    <row r="34" customFormat="false" ht="15" hidden="false" customHeight="false" outlineLevel="0" collapsed="false">
      <c r="A34" s="68" t="s">
        <v>480</v>
      </c>
      <c r="B34" s="69" t="n">
        <v>1</v>
      </c>
    </row>
    <row r="35" customFormat="false" ht="15" hidden="false" customHeight="false" outlineLevel="0" collapsed="false">
      <c r="A35" s="68" t="s">
        <v>228</v>
      </c>
      <c r="B35" s="69" t="n">
        <v>1</v>
      </c>
    </row>
    <row r="36" customFormat="false" ht="15" hidden="false" customHeight="false" outlineLevel="0" collapsed="false">
      <c r="A36" s="68" t="s">
        <v>544</v>
      </c>
      <c r="B36" s="69" t="n">
        <v>1</v>
      </c>
    </row>
    <row r="37" customFormat="false" ht="15" hidden="false" customHeight="false" outlineLevel="0" collapsed="false">
      <c r="A37" s="68" t="s">
        <v>224</v>
      </c>
      <c r="B37" s="69" t="n">
        <v>1</v>
      </c>
    </row>
    <row r="38" customFormat="false" ht="15" hidden="false" customHeight="false" outlineLevel="0" collapsed="false">
      <c r="A38" s="68" t="s">
        <v>194</v>
      </c>
      <c r="B38" s="70" t="n">
        <v>1</v>
      </c>
    </row>
    <row r="39" customFormat="false" ht="15" hidden="false" customHeight="false" outlineLevel="0" collapsed="false">
      <c r="A39" s="71" t="s">
        <v>881</v>
      </c>
      <c r="B39" s="72" t="n">
        <v>119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2023-07-12T22:26:59Z</dcterms:created>
  <dc:creator/>
  <dc:description/>
  <dc:language>en-US</dc:language>
  <cp:lastModifiedBy/>
  <dcterms:modified xsi:type="dcterms:W3CDTF">2024-02-05T14:48:14Z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