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6da5dc5d3f7b4e68/デスクトップ/xbp/デスクトップ/"/>
    </mc:Choice>
  </mc:AlternateContent>
  <xr:revisionPtr revIDLastSave="0" documentId="8_{89F58686-80F6-45D7-8540-036CA77653A8}" xr6:coauthVersionLast="47" xr6:coauthVersionMax="47" xr10:uidLastSave="{00000000-0000-0000-0000-000000000000}"/>
  <bookViews>
    <workbookView xWindow="-110" yWindow="-110" windowWidth="19420" windowHeight="10300" firstSheet="2" activeTab="9" xr2:uid="{00000000-000D-0000-FFFF-FFFF00000000}"/>
  </bookViews>
  <sheets>
    <sheet name="1_例1" sheetId="5" r:id="rId1"/>
    <sheet name="1_例2" sheetId="3" r:id="rId2"/>
    <sheet name="1_例3" sheetId="9" r:id="rId3"/>
    <sheet name="2_例1" sheetId="4" r:id="rId4"/>
    <sheet name="2_例2" sheetId="7" r:id="rId5"/>
    <sheet name="2_例3" sheetId="8" r:id="rId6"/>
    <sheet name="3_例題" sheetId="11" r:id="rId7"/>
    <sheet name="4_例題1" sheetId="12" r:id="rId8"/>
    <sheet name="4_例題2" sheetId="13" r:id="rId9"/>
    <sheet name="Sheet1" sheetId="14" r:id="rId10"/>
  </sheets>
  <definedNames>
    <definedName name="solver_adj" localSheetId="6" hidden="1">'3_例題'!$B$3</definedName>
    <definedName name="solver_adj" localSheetId="8" hidden="1">'4_例題2'!$C$2:$C$3</definedName>
    <definedName name="solver_cvg" localSheetId="6" hidden="1">0.0001</definedName>
    <definedName name="solver_cvg" localSheetId="8" hidden="1">0.0001</definedName>
    <definedName name="solver_drv" localSheetId="6" hidden="1">1</definedName>
    <definedName name="solver_drv" localSheetId="8" hidden="1">1</definedName>
    <definedName name="solver_eng" localSheetId="5" hidden="1">1</definedName>
    <definedName name="solver_eng" localSheetId="6" hidden="1">1</definedName>
    <definedName name="solver_eng" localSheetId="8" hidden="1">1</definedName>
    <definedName name="solver_est" localSheetId="6" hidden="1">1</definedName>
    <definedName name="solver_est" localSheetId="8" hidden="1">1</definedName>
    <definedName name="solver_itr" localSheetId="6" hidden="1">2147483647</definedName>
    <definedName name="solver_itr" localSheetId="8" hidden="1">2147483647</definedName>
    <definedName name="solver_mip" localSheetId="6" hidden="1">2147483647</definedName>
    <definedName name="solver_mip" localSheetId="8" hidden="1">2147483647</definedName>
    <definedName name="solver_mni" localSheetId="6" hidden="1">30</definedName>
    <definedName name="solver_mni" localSheetId="8" hidden="1">30</definedName>
    <definedName name="solver_mrt" localSheetId="6" hidden="1">0.075</definedName>
    <definedName name="solver_mrt" localSheetId="8" hidden="1">0.075</definedName>
    <definedName name="solver_msl" localSheetId="6" hidden="1">2</definedName>
    <definedName name="solver_msl" localSheetId="8" hidden="1">2</definedName>
    <definedName name="solver_neg" localSheetId="5" hidden="1">1</definedName>
    <definedName name="solver_neg" localSheetId="6" hidden="1">2</definedName>
    <definedName name="solver_neg" localSheetId="8" hidden="1">2</definedName>
    <definedName name="solver_nod" localSheetId="6" hidden="1">2147483647</definedName>
    <definedName name="solver_nod" localSheetId="8" hidden="1">2147483647</definedName>
    <definedName name="solver_num" localSheetId="5" hidden="1">0</definedName>
    <definedName name="solver_num" localSheetId="6" hidden="1">0</definedName>
    <definedName name="solver_num" localSheetId="8" hidden="1">0</definedName>
    <definedName name="solver_nwt" localSheetId="6" hidden="1">1</definedName>
    <definedName name="solver_nwt" localSheetId="8" hidden="1">1</definedName>
    <definedName name="solver_opt" localSheetId="5" hidden="1">'2_例3'!$J$13</definedName>
    <definedName name="solver_opt" localSheetId="6" hidden="1">'3_例題'!$C$3</definedName>
    <definedName name="solver_opt" localSheetId="8" hidden="1">'4_例題2'!$H$7</definedName>
    <definedName name="solver_pre" localSheetId="6" hidden="1">0.000001</definedName>
    <definedName name="solver_pre" localSheetId="8" hidden="1">0.000001</definedName>
    <definedName name="solver_rbv" localSheetId="6" hidden="1">1</definedName>
    <definedName name="solver_rbv" localSheetId="8" hidden="1">1</definedName>
    <definedName name="solver_rlx" localSheetId="6" hidden="1">2</definedName>
    <definedName name="solver_rlx" localSheetId="8" hidden="1">2</definedName>
    <definedName name="solver_rsd" localSheetId="6" hidden="1">0</definedName>
    <definedName name="solver_rsd" localSheetId="8" hidden="1">0</definedName>
    <definedName name="solver_scl" localSheetId="6" hidden="1">1</definedName>
    <definedName name="solver_scl" localSheetId="8" hidden="1">1</definedName>
    <definedName name="solver_sho" localSheetId="6" hidden="1">2</definedName>
    <definedName name="solver_sho" localSheetId="8" hidden="1">2</definedName>
    <definedName name="solver_ssz" localSheetId="6" hidden="1">100</definedName>
    <definedName name="solver_ssz" localSheetId="8" hidden="1">100</definedName>
    <definedName name="solver_tim" localSheetId="6" hidden="1">2147483647</definedName>
    <definedName name="solver_tim" localSheetId="8" hidden="1">2147483647</definedName>
    <definedName name="solver_tol" localSheetId="6" hidden="1">0.01</definedName>
    <definedName name="solver_tol" localSheetId="8" hidden="1">0.01</definedName>
    <definedName name="solver_typ" localSheetId="5" hidden="1">1</definedName>
    <definedName name="solver_typ" localSheetId="6" hidden="1">2</definedName>
    <definedName name="solver_typ" localSheetId="8" hidden="1">2</definedName>
    <definedName name="solver_val" localSheetId="5" hidden="1">0</definedName>
    <definedName name="solver_val" localSheetId="6" hidden="1">0</definedName>
    <definedName name="solver_val" localSheetId="8" hidden="1">0</definedName>
    <definedName name="solver_ver" localSheetId="5" hidden="1">3</definedName>
    <definedName name="solver_ver" localSheetId="6" hidden="1">3</definedName>
    <definedName name="solver_ver" localSheetId="8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4" l="1"/>
  <c r="D3" i="14"/>
  <c r="D4" i="14"/>
  <c r="D5" i="14"/>
  <c r="D6" i="14"/>
  <c r="D2" i="14"/>
  <c r="B3" i="8"/>
  <c r="C3" i="8"/>
  <c r="D3" i="8"/>
  <c r="E3" i="8"/>
  <c r="F3" i="8"/>
  <c r="G3" i="8"/>
  <c r="H3" i="8"/>
  <c r="I3" i="8"/>
  <c r="J3" i="8"/>
  <c r="B4" i="8"/>
  <c r="C4" i="8"/>
  <c r="D4" i="8"/>
  <c r="E4" i="8"/>
  <c r="F4" i="8"/>
  <c r="G4" i="8"/>
  <c r="H4" i="8"/>
  <c r="I4" i="8"/>
  <c r="J4" i="8"/>
  <c r="B5" i="8"/>
  <c r="C5" i="8"/>
  <c r="D5" i="8"/>
  <c r="E5" i="8"/>
  <c r="F5" i="8"/>
  <c r="G5" i="8"/>
  <c r="H5" i="8"/>
  <c r="I5" i="8"/>
  <c r="J5" i="8"/>
  <c r="B6" i="8"/>
  <c r="C6" i="8"/>
  <c r="D6" i="8"/>
  <c r="E6" i="8"/>
  <c r="F6" i="8"/>
  <c r="G6" i="8"/>
  <c r="H6" i="8"/>
  <c r="I6" i="8"/>
  <c r="J6" i="8"/>
  <c r="B7" i="8"/>
  <c r="C7" i="8"/>
  <c r="D7" i="8"/>
  <c r="E7" i="8"/>
  <c r="F7" i="8"/>
  <c r="G7" i="8"/>
  <c r="H7" i="8"/>
  <c r="I7" i="8"/>
  <c r="J7" i="8"/>
  <c r="B8" i="8"/>
  <c r="C8" i="8"/>
  <c r="D8" i="8"/>
  <c r="E8" i="8"/>
  <c r="F8" i="8"/>
  <c r="G8" i="8"/>
  <c r="H8" i="8"/>
  <c r="I8" i="8"/>
  <c r="J8" i="8"/>
  <c r="B9" i="8"/>
  <c r="C9" i="8"/>
  <c r="D9" i="8"/>
  <c r="E9" i="8"/>
  <c r="F9" i="8"/>
  <c r="G9" i="8"/>
  <c r="H9" i="8"/>
  <c r="I9" i="8"/>
  <c r="J9" i="8"/>
  <c r="B10" i="8"/>
  <c r="C10" i="8"/>
  <c r="D10" i="8"/>
  <c r="E10" i="8"/>
  <c r="F10" i="8"/>
  <c r="G10" i="8"/>
  <c r="H10" i="8"/>
  <c r="I10" i="8"/>
  <c r="J10" i="8"/>
  <c r="J2" i="8"/>
  <c r="C2" i="8"/>
  <c r="D2" i="8"/>
  <c r="E2" i="8"/>
  <c r="F2" i="8"/>
  <c r="G2" i="8"/>
  <c r="H2" i="8"/>
  <c r="I2" i="8"/>
  <c r="B2" i="8"/>
  <c r="D2" i="4"/>
  <c r="C3" i="7"/>
  <c r="C9" i="7"/>
  <c r="C4" i="7"/>
  <c r="C5" i="7"/>
  <c r="C6" i="7"/>
  <c r="C7" i="7"/>
  <c r="C8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C3" i="11"/>
  <c r="D7" i="14" l="1"/>
</calcChain>
</file>

<file path=xl/sharedStrings.xml><?xml version="1.0" encoding="utf-8"?>
<sst xmlns="http://schemas.openxmlformats.org/spreadsheetml/2006/main" count="94" uniqueCount="61">
  <si>
    <t>x</t>
    <phoneticPr fontId="1"/>
  </si>
  <si>
    <t>y</t>
    <phoneticPr fontId="1"/>
  </si>
  <si>
    <t>a</t>
    <phoneticPr fontId="1"/>
  </si>
  <si>
    <t>b</t>
    <phoneticPr fontId="1"/>
  </si>
  <si>
    <t>Q</t>
    <phoneticPr fontId="1"/>
  </si>
  <si>
    <t>A</t>
    <phoneticPr fontId="1"/>
  </si>
  <si>
    <t>BMI</t>
    <phoneticPr fontId="1"/>
  </si>
  <si>
    <t>社員番号</t>
    <rPh sb="0" eb="2">
      <t>シャイン</t>
    </rPh>
    <rPh sb="2" eb="4">
      <t>バンゴウ</t>
    </rPh>
    <phoneticPr fontId="1"/>
  </si>
  <si>
    <t>身長(m)</t>
    <rPh sb="0" eb="2">
      <t>シンチョウ</t>
    </rPh>
    <phoneticPr fontId="1"/>
  </si>
  <si>
    <t>体重(kg)</t>
    <rPh sb="0" eb="2">
      <t>タイジュウ</t>
    </rPh>
    <phoneticPr fontId="1"/>
  </si>
  <si>
    <t>顧客</t>
    <rPh sb="0" eb="2">
      <t>コキャク</t>
    </rPh>
    <phoneticPr fontId="1"/>
  </si>
  <si>
    <t>円資産</t>
    <rPh sb="0" eb="1">
      <t>エン</t>
    </rPh>
    <rPh sb="1" eb="3">
      <t>シサン</t>
    </rPh>
    <phoneticPr fontId="1"/>
  </si>
  <si>
    <t>ドル資産</t>
    <rPh sb="2" eb="4">
      <t>シサン</t>
    </rPh>
    <phoneticPr fontId="1"/>
  </si>
  <si>
    <t>ドル/円</t>
    <rPh sb="3" eb="4">
      <t>エン</t>
    </rPh>
    <phoneticPr fontId="1"/>
  </si>
  <si>
    <t>σ(x)</t>
    <phoneticPr fontId="1"/>
  </si>
  <si>
    <r>
      <t>y=3x</t>
    </r>
    <r>
      <rPr>
        <vertAlign val="superscript"/>
        <sz val="11"/>
        <color theme="1"/>
        <rFont val="ＭＳ Ｐゴシック"/>
        <family val="3"/>
        <charset val="128"/>
        <scheme val="minor"/>
      </rPr>
      <t>2</t>
    </r>
    <r>
      <rPr>
        <sz val="11"/>
        <color theme="1"/>
        <rFont val="ＭＳ Ｐゴシック"/>
        <family val="2"/>
        <charset val="128"/>
        <scheme val="minor"/>
      </rPr>
      <t>＋1 の最小値</t>
    </r>
    <rPh sb="9" eb="12">
      <t>サイショウチ</t>
    </rPh>
    <phoneticPr fontId="1"/>
  </si>
  <si>
    <t>単回帰分析</t>
    <rPh sb="0" eb="1">
      <t>タン</t>
    </rPh>
    <rPh sb="1" eb="3">
      <t>カイキ</t>
    </rPh>
    <rPh sb="3" eb="5">
      <t>ブンセキ</t>
    </rPh>
    <phoneticPr fontId="1"/>
  </si>
  <si>
    <t>p</t>
    <phoneticPr fontId="1"/>
  </si>
  <si>
    <t>q</t>
    <phoneticPr fontId="1"/>
  </si>
  <si>
    <t>番号</t>
    <rPh sb="0" eb="2">
      <t>バンゴウ</t>
    </rPh>
    <phoneticPr fontId="1"/>
  </si>
  <si>
    <r>
      <t>身長</t>
    </r>
    <r>
      <rPr>
        <i/>
        <sz val="11"/>
        <color theme="1"/>
        <rFont val="Times New Roman"/>
        <family val="1"/>
      </rPr>
      <t>x</t>
    </r>
    <rPh sb="0" eb="2">
      <t>シンチョウ</t>
    </rPh>
    <phoneticPr fontId="1"/>
  </si>
  <si>
    <r>
      <t>体重</t>
    </r>
    <r>
      <rPr>
        <i/>
        <sz val="11"/>
        <color theme="1"/>
        <rFont val="Times New Roman"/>
        <family val="1"/>
      </rPr>
      <t>y</t>
    </r>
    <rPh sb="0" eb="2">
      <t>タイジュウ</t>
    </rPh>
    <phoneticPr fontId="1"/>
  </si>
  <si>
    <t>予測値</t>
    <rPh sb="0" eb="3">
      <t>ヨソクチ</t>
    </rPh>
    <phoneticPr fontId="1"/>
  </si>
  <si>
    <r>
      <t>計Q</t>
    </r>
    <r>
      <rPr>
        <vertAlign val="subscript"/>
        <sz val="11"/>
        <color theme="1"/>
        <rFont val="ＭＳ Ｐゴシック"/>
        <family val="3"/>
        <charset val="128"/>
        <scheme val="minor"/>
      </rPr>
      <t>T</t>
    </r>
    <rPh sb="0" eb="1">
      <t>ケイ</t>
    </rPh>
    <phoneticPr fontId="1"/>
  </si>
  <si>
    <t>補外法</t>
    <rPh sb="0" eb="1">
      <t>ホ</t>
    </rPh>
    <rPh sb="1" eb="2">
      <t>ガイ</t>
    </rPh>
    <rPh sb="2" eb="3">
      <t>ホウ</t>
    </rPh>
    <phoneticPr fontId="1"/>
  </si>
  <si>
    <t>x</t>
    <phoneticPr fontId="1"/>
  </si>
  <si>
    <t>ax+b</t>
    <phoneticPr fontId="1"/>
  </si>
  <si>
    <r>
      <t>Q</t>
    </r>
    <r>
      <rPr>
        <vertAlign val="subscript"/>
        <sz val="11"/>
        <color theme="1"/>
        <rFont val="ＭＳ Ｐゴシック"/>
        <family val="3"/>
        <charset val="128"/>
        <scheme val="minor"/>
      </rPr>
      <t>T</t>
    </r>
    <phoneticPr fontId="1"/>
  </si>
  <si>
    <t>　</t>
    <phoneticPr fontId="1"/>
  </si>
  <si>
    <t>x</t>
    <phoneticPr fontId="1"/>
  </si>
  <si>
    <t>a</t>
    <phoneticPr fontId="1"/>
  </si>
  <si>
    <t>y</t>
    <phoneticPr fontId="1"/>
  </si>
  <si>
    <t>Q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</si>
  <si>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</si>
  <si>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</si>
  <si>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</si>
  <si>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</si>
  <si>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</si>
  <si>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</si>
  <si>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</si>
  <si>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</si>
  <si>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I</t>
    <phoneticPr fontId="1"/>
  </si>
  <si>
    <t>J</t>
    <phoneticPr fontId="1"/>
  </si>
  <si>
    <t>K</t>
    <phoneticPr fontId="1"/>
  </si>
  <si>
    <t>L</t>
    <phoneticPr fontId="1"/>
  </si>
  <si>
    <t>M</t>
    <phoneticPr fontId="1"/>
  </si>
  <si>
    <t>N</t>
    <phoneticPr fontId="1"/>
  </si>
  <si>
    <t>O</t>
    <phoneticPr fontId="1"/>
  </si>
  <si>
    <t>P</t>
    <phoneticPr fontId="1"/>
  </si>
  <si>
    <t>Q</t>
    <phoneticPr fontId="1"/>
  </si>
  <si>
    <t>R</t>
    <phoneticPr fontId="1"/>
  </si>
  <si>
    <t>S</t>
    <phoneticPr fontId="1"/>
  </si>
  <si>
    <t>T</t>
    <phoneticPr fontId="1"/>
  </si>
  <si>
    <t>足の数</t>
    <rPh sb="0" eb="1">
      <t>アシ</t>
    </rPh>
    <rPh sb="2" eb="3">
      <t>カズ</t>
    </rPh>
    <phoneticPr fontId="1"/>
  </si>
  <si>
    <t>頭数</t>
    <rPh sb="0" eb="2">
      <t>トウスウ</t>
    </rPh>
    <phoneticPr fontId="1"/>
  </si>
  <si>
    <t>人間</t>
    <rPh sb="0" eb="2">
      <t>ニンゲン</t>
    </rPh>
    <phoneticPr fontId="1"/>
  </si>
  <si>
    <t>牛</t>
    <rPh sb="0" eb="1">
      <t>ウシ</t>
    </rPh>
    <phoneticPr fontId="1"/>
  </si>
  <si>
    <t>タコ</t>
    <phoneticPr fontId="1"/>
  </si>
  <si>
    <t>イカ</t>
    <phoneticPr fontId="1"/>
  </si>
  <si>
    <t>ムカデ</t>
    <phoneticPr fontId="1"/>
  </si>
  <si>
    <t>合計</t>
    <rPh sb="0" eb="2">
      <t>ゴウケイ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</si>
</sst>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¥&quot;#,##0;&quot;¥&quot;\-#,##0"/>
    <numFmt numFmtId="176" formatCode="0.0_ "/>
    <numFmt numFmtId="177" formatCode="\$#,##0;\-\$#,##0"/>
    <numFmt numFmtId="178" formatCode="0.00_ 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vertAlign val="subscript"/>
      <sz val="11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vertAlign val="superscript"/>
      <sz val="11"/>
      <color theme="1"/>
      <name val="ＭＳ Ｐゴシック"/>
      <family val="3"/>
      <charset val="128"/>
      <scheme val="minor"/>
    </font>
    <font>
      <sz val="11"/>
      <color theme="1"/>
      <name val="ＭＳ 明朝"/>
      <family val="1"/>
      <charset val="128"/>
    </font>
    <font>
      <i/>
      <sz val="11"/>
      <color theme="1"/>
      <name val="Times New Roman"/>
      <family val="1"/>
    </font>
    <font>
      <sz val="11"/>
      <color theme="1"/>
      <name val="ＭＳ 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7" xfId="0" applyBorder="1" applyAlignment="1">
      <alignment horizontal="center" vertical="center"/>
    </xf>
    <xf numFmtId="176" fontId="0" fillId="0" borderId="0" xfId="0" applyNumberFormat="1">
      <alignment vertical="center"/>
    </xf>
    <xf numFmtId="5" fontId="0" fillId="0" borderId="5" xfId="0" applyNumberFormat="1" applyBorder="1">
      <alignment vertical="center"/>
    </xf>
    <xf numFmtId="3" fontId="0" fillId="0" borderId="2" xfId="0" applyNumberFormat="1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>
      <alignment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8" fontId="7" fillId="0" borderId="1" xfId="0" applyNumberFormat="1" applyFont="1" applyBorder="1" applyAlignment="1">
      <alignment vertical="center" shrinkToFit="1"/>
    </xf>
    <xf numFmtId="0" fontId="0" fillId="3" borderId="1" xfId="0" applyFill="1" applyBorder="1">
      <alignment vertical="center"/>
    </xf>
    <xf numFmtId="176" fontId="0" fillId="3" borderId="2" xfId="0" applyNumberFormat="1" applyFill="1" applyBorder="1">
      <alignment vertical="center"/>
    </xf>
    <xf numFmtId="177" fontId="0" fillId="3" borderId="2" xfId="0" applyNumberFormat="1" applyFill="1" applyBorder="1">
      <alignment vertical="center"/>
    </xf>
    <xf numFmtId="0" fontId="0" fillId="0" borderId="0" xfId="0" applyAlignment="1">
      <alignment horizontal="center" vertical="center" shrinkToFit="1"/>
    </xf>
    <xf numFmtId="176" fontId="0" fillId="0" borderId="3" xfId="0" applyNumberFormat="1" applyBorder="1">
      <alignment vertical="center"/>
    </xf>
    <xf numFmtId="176" fontId="0" fillId="3" borderId="1" xfId="0" applyNumberFormat="1" applyFill="1" applyBorder="1">
      <alignment vertical="center"/>
    </xf>
    <xf numFmtId="0" fontId="8" fillId="0" borderId="0" xfId="0" applyFont="1">
      <alignment vertical="center"/>
    </xf>
    <xf numFmtId="178" fontId="0" fillId="3" borderId="1" xfId="0" applyNumberFormat="1" applyFill="1" applyBorder="1">
      <alignment vertical="center"/>
    </xf>
    <xf numFmtId="0" fontId="0" fillId="0" borderId="12" xfId="0" applyBorder="1" applyAlignment="1">
      <alignment horizontal="center" vertical="center"/>
    </xf>
    <xf numFmtId="178" fontId="0" fillId="0" borderId="12" xfId="0" applyNumberFormat="1" applyBorder="1">
      <alignment vertical="center"/>
    </xf>
    <xf numFmtId="178" fontId="0" fillId="0" borderId="1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workbookViewId="0">
      <selection activeCell="B20" sqref="B20"/>
    </sheetView>
  </sheetViews>
  <sheetFormatPr defaultRowHeight="13" x14ac:dyDescent="0.2"/>
  <sheetData>
    <row r="1" spans="1:4" x14ac:dyDescent="0.2">
      <c r="A1" s="2" t="s">
        <v>29</v>
      </c>
      <c r="B1" s="4">
        <v>0.9</v>
      </c>
      <c r="C1" s="3" t="s">
        <v>30</v>
      </c>
      <c r="D1" s="1">
        <v>0.8</v>
      </c>
    </row>
    <row r="2" spans="1:4" x14ac:dyDescent="0.2">
      <c r="A2" s="2" t="s">
        <v>31</v>
      </c>
      <c r="B2" s="4">
        <v>0.1</v>
      </c>
      <c r="C2" s="3" t="s">
        <v>3</v>
      </c>
      <c r="D2" s="1">
        <v>0.3</v>
      </c>
    </row>
    <row r="3" spans="1:4" x14ac:dyDescent="0.2">
      <c r="A3" s="2" t="s">
        <v>32</v>
      </c>
      <c r="B3" s="24"/>
    </row>
    <row r="6" spans="1:4" x14ac:dyDescent="0.2">
      <c r="A6" s="2" t="s">
        <v>29</v>
      </c>
      <c r="B6" s="4">
        <v>0.6</v>
      </c>
      <c r="C6" s="3" t="s">
        <v>33</v>
      </c>
      <c r="D6" s="1">
        <v>0.7</v>
      </c>
    </row>
    <row r="7" spans="1:4" x14ac:dyDescent="0.2">
      <c r="A7" s="2" t="s">
        <v>1</v>
      </c>
      <c r="B7" s="4">
        <v>0.4</v>
      </c>
      <c r="C7" s="3" t="s">
        <v>3</v>
      </c>
      <c r="D7" s="1">
        <v>0.4</v>
      </c>
    </row>
    <row r="8" spans="1:4" x14ac:dyDescent="0.2">
      <c r="A8" s="2" t="s">
        <v>4</v>
      </c>
      <c r="B8" s="24"/>
    </row>
    <row r="11" spans="1:4" x14ac:dyDescent="0.2">
      <c r="A11" s="2" t="s">
        <v>0</v>
      </c>
      <c r="B11" s="4">
        <v>0.8</v>
      </c>
      <c r="C11" s="3" t="s">
        <v>2</v>
      </c>
      <c r="D11" s="1">
        <v>0.5</v>
      </c>
    </row>
    <row r="12" spans="1:4" x14ac:dyDescent="0.2">
      <c r="A12" s="2" t="s">
        <v>1</v>
      </c>
      <c r="B12" s="4">
        <v>0.2</v>
      </c>
      <c r="C12" s="3" t="s">
        <v>3</v>
      </c>
      <c r="D12" s="1">
        <v>0.6</v>
      </c>
    </row>
    <row r="13" spans="1:4" x14ac:dyDescent="0.2">
      <c r="A13" s="2" t="s">
        <v>4</v>
      </c>
      <c r="B13" s="24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AA7F9-4840-4E05-8CAF-73F730A8BDEA}">
  <dimension ref="A1:D7"/>
  <sheetViews>
    <sheetView tabSelected="1" workbookViewId="0">
      <selection activeCell="C5" sqref="C5"/>
    </sheetView>
  </sheetViews>
  <sheetFormatPr defaultRowHeight="13" x14ac:dyDescent="0.2"/>
  <sheetData>
    <row r="1" spans="1:4" x14ac:dyDescent="0.2">
      <c r="B1" t="s">
        <v>53</v>
      </c>
      <c r="C1" t="s">
        <v>54</v>
      </c>
      <c r="D1" t="s">
        <v>53</v>
      </c>
    </row>
    <row r="2" spans="1:4" x14ac:dyDescent="0.2">
      <c r="A2" t="s">
        <v>55</v>
      </c>
      <c r="B2">
        <v>2</v>
      </c>
      <c r="C2">
        <v>30</v>
      </c>
      <c r="D2">
        <f>B2*C2</f>
        <v>60</v>
      </c>
    </row>
    <row r="3" spans="1:4" x14ac:dyDescent="0.2">
      <c r="A3" t="s">
        <v>56</v>
      </c>
      <c r="B3">
        <v>4</v>
      </c>
      <c r="C3">
        <v>19</v>
      </c>
      <c r="D3">
        <f t="shared" ref="D3:D6" si="0">B3*C3</f>
        <v>76</v>
      </c>
    </row>
    <row r="4" spans="1:4" x14ac:dyDescent="0.2">
      <c r="A4" t="s">
        <v>57</v>
      </c>
      <c r="B4">
        <v>8</v>
      </c>
      <c r="C4">
        <v>10</v>
      </c>
      <c r="D4">
        <f t="shared" si="0"/>
        <v>80</v>
      </c>
    </row>
    <row r="5" spans="1:4" x14ac:dyDescent="0.2">
      <c r="A5" t="s">
        <v>58</v>
      </c>
      <c r="B5">
        <v>10</v>
      </c>
      <c r="C5">
        <v>40</v>
      </c>
      <c r="D5">
        <f t="shared" si="0"/>
        <v>400</v>
      </c>
    </row>
    <row r="6" spans="1:4" x14ac:dyDescent="0.2">
      <c r="A6" t="s">
        <v>59</v>
      </c>
      <c r="B6">
        <v>100</v>
      </c>
      <c r="C6">
        <v>4</v>
      </c>
      <c r="D6">
        <f t="shared" si="0"/>
        <v>400</v>
      </c>
    </row>
    <row r="7" spans="1:4" x14ac:dyDescent="0.2">
      <c r="A7" t="s">
        <v>60</v>
      </c>
      <c r="C7">
        <f>SUM(C2:C6)</f>
        <v>103</v>
      </c>
      <c r="D7">
        <f>SUM(D2:D6)</f>
        <v>1016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"/>
  <sheetViews>
    <sheetView workbookViewId="0">
      <selection activeCell="F9" sqref="F9"/>
    </sheetView>
  </sheetViews>
  <sheetFormatPr defaultRowHeight="13" x14ac:dyDescent="0.2"/>
  <sheetData>
    <row r="1" spans="1:4" x14ac:dyDescent="0.2">
      <c r="A1" s="2" t="s">
        <v>29</v>
      </c>
      <c r="B1" s="4">
        <v>0.9</v>
      </c>
      <c r="C1" s="3" t="s">
        <v>30</v>
      </c>
      <c r="D1" s="1">
        <v>0.8</v>
      </c>
    </row>
    <row r="2" spans="1:4" x14ac:dyDescent="0.2">
      <c r="A2" s="2" t="s">
        <v>31</v>
      </c>
      <c r="B2" s="4">
        <v>0.1</v>
      </c>
      <c r="C2" s="3" t="s">
        <v>3</v>
      </c>
      <c r="D2" s="1">
        <v>0.3</v>
      </c>
    </row>
    <row r="3" spans="1:4" x14ac:dyDescent="0.2">
      <c r="A3" s="2" t="s">
        <v>32</v>
      </c>
      <c r="B3" s="24"/>
    </row>
    <row r="6" spans="1:4" x14ac:dyDescent="0.2">
      <c r="A6" s="2" t="s">
        <v>29</v>
      </c>
      <c r="B6" s="4">
        <v>0.6</v>
      </c>
      <c r="C6" s="3" t="s">
        <v>33</v>
      </c>
      <c r="D6" s="1">
        <v>0.7</v>
      </c>
    </row>
    <row r="7" spans="1:4" x14ac:dyDescent="0.2">
      <c r="A7" s="2" t="s">
        <v>1</v>
      </c>
      <c r="B7" s="4">
        <v>0.4</v>
      </c>
      <c r="C7" s="3" t="s">
        <v>3</v>
      </c>
      <c r="D7" s="1">
        <v>0.4</v>
      </c>
    </row>
    <row r="8" spans="1:4" x14ac:dyDescent="0.2">
      <c r="A8" s="2" t="s">
        <v>4</v>
      </c>
      <c r="B8" s="24"/>
    </row>
    <row r="11" spans="1:4" x14ac:dyDescent="0.2">
      <c r="A11" s="2" t="s">
        <v>0</v>
      </c>
      <c r="B11" s="4">
        <v>0.8</v>
      </c>
      <c r="C11" s="3" t="s">
        <v>2</v>
      </c>
      <c r="D11" s="1">
        <v>0.5</v>
      </c>
    </row>
    <row r="12" spans="1:4" x14ac:dyDescent="0.2">
      <c r="A12" s="2" t="s">
        <v>1</v>
      </c>
      <c r="B12" s="4">
        <v>0.2</v>
      </c>
      <c r="C12" s="3" t="s">
        <v>3</v>
      </c>
      <c r="D12" s="1">
        <v>0.6</v>
      </c>
    </row>
    <row r="13" spans="1:4" x14ac:dyDescent="0.2">
      <c r="A13" s="2" t="s">
        <v>4</v>
      </c>
      <c r="B13" s="24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C12"/>
  <sheetViews>
    <sheetView workbookViewId="0">
      <selection activeCell="D20" sqref="D20"/>
    </sheetView>
  </sheetViews>
  <sheetFormatPr defaultRowHeight="13" x14ac:dyDescent="0.2"/>
  <cols>
    <col min="1" max="1" width="3.08984375" customWidth="1"/>
    <col min="2" max="3" width="8.08984375" customWidth="1"/>
  </cols>
  <sheetData>
    <row r="1" spans="2:3" ht="15" customHeight="1" x14ac:dyDescent="0.2">
      <c r="B1" s="2" t="s">
        <v>0</v>
      </c>
      <c r="C1" s="2" t="s">
        <v>14</v>
      </c>
    </row>
    <row r="2" spans="2:3" ht="15" customHeight="1" x14ac:dyDescent="0.2">
      <c r="B2" s="1">
        <v>0</v>
      </c>
      <c r="C2" s="24"/>
    </row>
    <row r="6" spans="2:3" x14ac:dyDescent="0.2">
      <c r="B6" s="2" t="s">
        <v>0</v>
      </c>
      <c r="C6" s="2" t="s">
        <v>14</v>
      </c>
    </row>
    <row r="7" spans="2:3" x14ac:dyDescent="0.2">
      <c r="B7" s="1">
        <v>1</v>
      </c>
      <c r="C7" s="24"/>
    </row>
    <row r="11" spans="2:3" x14ac:dyDescent="0.2">
      <c r="B11" s="2" t="s">
        <v>0</v>
      </c>
      <c r="C11" s="2" t="s">
        <v>14</v>
      </c>
    </row>
    <row r="12" spans="2:3" x14ac:dyDescent="0.2">
      <c r="B12" s="1">
        <v>-1</v>
      </c>
      <c r="C12" s="24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1"/>
  <sheetViews>
    <sheetView workbookViewId="0">
      <selection activeCell="F6" sqref="F6"/>
    </sheetView>
  </sheetViews>
  <sheetFormatPr defaultRowHeight="13" x14ac:dyDescent="0.2"/>
  <sheetData>
    <row r="1" spans="1:7" ht="13.5" thickBot="1" x14ac:dyDescent="0.25">
      <c r="A1" s="8" t="s">
        <v>7</v>
      </c>
      <c r="B1" s="8" t="s">
        <v>8</v>
      </c>
      <c r="C1" s="8" t="s">
        <v>9</v>
      </c>
      <c r="D1" s="8" t="s">
        <v>6</v>
      </c>
    </row>
    <row r="2" spans="1:7" ht="13.5" thickTop="1" x14ac:dyDescent="0.2">
      <c r="A2" s="6">
        <v>1</v>
      </c>
      <c r="B2" s="7">
        <v>1.79</v>
      </c>
      <c r="C2" s="7">
        <v>55</v>
      </c>
      <c r="D2" s="25">
        <f>C2/B2^2</f>
        <v>17.165506694547613</v>
      </c>
    </row>
    <row r="3" spans="1:7" x14ac:dyDescent="0.2">
      <c r="A3" s="2">
        <v>2</v>
      </c>
      <c r="B3" s="1">
        <v>1.77</v>
      </c>
      <c r="C3" s="1">
        <v>61</v>
      </c>
      <c r="D3" s="25">
        <f t="shared" ref="D3:D21" si="0">C3/B3^2</f>
        <v>19.470777873535699</v>
      </c>
    </row>
    <row r="4" spans="1:7" x14ac:dyDescent="0.2">
      <c r="A4" s="2">
        <v>3</v>
      </c>
      <c r="B4" s="1">
        <v>1.8</v>
      </c>
      <c r="C4" s="1">
        <v>64</v>
      </c>
      <c r="D4" s="25">
        <f t="shared" si="0"/>
        <v>19.753086419753085</v>
      </c>
    </row>
    <row r="5" spans="1:7" x14ac:dyDescent="0.2">
      <c r="A5" s="2">
        <v>4</v>
      </c>
      <c r="B5" s="1">
        <v>1.75</v>
      </c>
      <c r="C5" s="1">
        <v>64</v>
      </c>
      <c r="D5" s="25">
        <f t="shared" si="0"/>
        <v>20.897959183673468</v>
      </c>
    </row>
    <row r="6" spans="1:7" x14ac:dyDescent="0.2">
      <c r="A6" s="2">
        <v>5</v>
      </c>
      <c r="B6" s="1">
        <v>1.72</v>
      </c>
      <c r="C6" s="1">
        <v>62</v>
      </c>
      <c r="D6" s="25">
        <f t="shared" si="0"/>
        <v>20.957274202271499</v>
      </c>
    </row>
    <row r="7" spans="1:7" x14ac:dyDescent="0.2">
      <c r="A7" s="2">
        <v>6</v>
      </c>
      <c r="B7" s="1">
        <v>1.79</v>
      </c>
      <c r="C7" s="1">
        <v>69</v>
      </c>
      <c r="D7" s="25">
        <f t="shared" si="0"/>
        <v>21.534908398614277</v>
      </c>
      <c r="G7" s="9"/>
    </row>
    <row r="8" spans="1:7" x14ac:dyDescent="0.2">
      <c r="A8" s="2">
        <v>7</v>
      </c>
      <c r="B8" s="1">
        <v>1.6099999999999999</v>
      </c>
      <c r="C8" s="1">
        <v>56</v>
      </c>
      <c r="D8" s="25">
        <f t="shared" si="0"/>
        <v>21.604104779908187</v>
      </c>
    </row>
    <row r="9" spans="1:7" x14ac:dyDescent="0.2">
      <c r="A9" s="2">
        <v>8</v>
      </c>
      <c r="B9" s="1">
        <v>1.64</v>
      </c>
      <c r="C9" s="1">
        <v>59</v>
      </c>
      <c r="D9" s="25">
        <f t="shared" si="0"/>
        <v>21.936347412254616</v>
      </c>
    </row>
    <row r="10" spans="1:7" x14ac:dyDescent="0.2">
      <c r="A10" s="2">
        <v>9</v>
      </c>
      <c r="B10" s="1">
        <v>1.6800000000000002</v>
      </c>
      <c r="C10" s="1">
        <v>63</v>
      </c>
      <c r="D10" s="25">
        <f t="shared" si="0"/>
        <v>22.321428571428569</v>
      </c>
    </row>
    <row r="11" spans="1:7" x14ac:dyDescent="0.2">
      <c r="A11" s="2">
        <v>10</v>
      </c>
      <c r="B11" s="1">
        <v>1.78</v>
      </c>
      <c r="C11" s="1">
        <v>73</v>
      </c>
      <c r="D11" s="25">
        <f t="shared" si="0"/>
        <v>23.040020199469762</v>
      </c>
    </row>
    <row r="12" spans="1:7" x14ac:dyDescent="0.2">
      <c r="A12" s="2">
        <v>11</v>
      </c>
      <c r="B12" s="1">
        <v>1.77</v>
      </c>
      <c r="C12" s="1">
        <v>75</v>
      </c>
      <c r="D12" s="25">
        <f t="shared" si="0"/>
        <v>23.93948099205209</v>
      </c>
    </row>
    <row r="13" spans="1:7" x14ac:dyDescent="0.2">
      <c r="A13" s="2">
        <v>12</v>
      </c>
      <c r="B13" s="1">
        <v>1.67</v>
      </c>
      <c r="C13" s="1">
        <v>71</v>
      </c>
      <c r="D13" s="25">
        <f t="shared" si="0"/>
        <v>25.458065904119906</v>
      </c>
    </row>
    <row r="14" spans="1:7" x14ac:dyDescent="0.2">
      <c r="A14" s="2">
        <v>13</v>
      </c>
      <c r="B14" s="1">
        <v>1.6400000000000001</v>
      </c>
      <c r="C14" s="1">
        <v>69</v>
      </c>
      <c r="D14" s="25">
        <f t="shared" si="0"/>
        <v>25.654372397382506</v>
      </c>
    </row>
    <row r="15" spans="1:7" x14ac:dyDescent="0.2">
      <c r="A15" s="2">
        <v>14</v>
      </c>
      <c r="B15" s="1">
        <v>1.62</v>
      </c>
      <c r="C15" s="1">
        <v>68</v>
      </c>
      <c r="D15" s="25">
        <f t="shared" si="0"/>
        <v>25.910684346898332</v>
      </c>
    </row>
    <row r="16" spans="1:7" x14ac:dyDescent="0.2">
      <c r="A16" s="2">
        <v>15</v>
      </c>
      <c r="B16" s="1">
        <v>1.58</v>
      </c>
      <c r="C16" s="1">
        <v>65</v>
      </c>
      <c r="D16" s="25">
        <f t="shared" si="0"/>
        <v>26.037493991347535</v>
      </c>
    </row>
    <row r="17" spans="1:4" x14ac:dyDescent="0.2">
      <c r="A17" s="2">
        <v>16</v>
      </c>
      <c r="B17" s="1">
        <v>1.69</v>
      </c>
      <c r="C17" s="1">
        <v>75</v>
      </c>
      <c r="D17" s="25">
        <f t="shared" si="0"/>
        <v>26.259584748433181</v>
      </c>
    </row>
    <row r="18" spans="1:4" x14ac:dyDescent="0.2">
      <c r="A18" s="2">
        <v>17</v>
      </c>
      <c r="B18" s="1">
        <v>1.67</v>
      </c>
      <c r="C18" s="1">
        <v>74</v>
      </c>
      <c r="D18" s="25">
        <f t="shared" si="0"/>
        <v>26.533758829646096</v>
      </c>
    </row>
    <row r="19" spans="1:4" x14ac:dyDescent="0.2">
      <c r="A19" s="2">
        <v>18</v>
      </c>
      <c r="B19" s="1">
        <v>1.62</v>
      </c>
      <c r="C19" s="1">
        <v>71</v>
      </c>
      <c r="D19" s="25">
        <f t="shared" si="0"/>
        <v>27.053802773967377</v>
      </c>
    </row>
    <row r="20" spans="1:4" x14ac:dyDescent="0.2">
      <c r="A20" s="2">
        <v>19</v>
      </c>
      <c r="B20" s="1">
        <v>1.52</v>
      </c>
      <c r="C20" s="1">
        <v>63</v>
      </c>
      <c r="D20" s="25">
        <f t="shared" si="0"/>
        <v>27.268005540166204</v>
      </c>
    </row>
    <row r="21" spans="1:4" x14ac:dyDescent="0.2">
      <c r="A21" s="2">
        <v>20</v>
      </c>
      <c r="B21" s="1">
        <v>1.52</v>
      </c>
      <c r="C21" s="1">
        <v>66</v>
      </c>
      <c r="D21" s="25">
        <f t="shared" si="0"/>
        <v>28.566481994459835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2"/>
  <sheetViews>
    <sheetView workbookViewId="0">
      <selection activeCell="C3" sqref="C3"/>
    </sheetView>
  </sheetViews>
  <sheetFormatPr defaultRowHeight="13" x14ac:dyDescent="0.2"/>
  <cols>
    <col min="2" max="2" width="11.36328125" bestFit="1" customWidth="1"/>
    <col min="3" max="3" width="10.36328125" bestFit="1" customWidth="1"/>
  </cols>
  <sheetData>
    <row r="1" spans="1:3" ht="13.5" thickBot="1" x14ac:dyDescent="0.25">
      <c r="A1" s="5" t="s">
        <v>13</v>
      </c>
      <c r="B1" s="10">
        <v>143</v>
      </c>
    </row>
    <row r="2" spans="1:3" ht="15" customHeight="1" thickBot="1" x14ac:dyDescent="0.25">
      <c r="A2" s="8" t="s">
        <v>10</v>
      </c>
      <c r="B2" s="12" t="s">
        <v>11</v>
      </c>
      <c r="C2" s="8" t="s">
        <v>12</v>
      </c>
    </row>
    <row r="3" spans="1:3" ht="15" customHeight="1" thickTop="1" x14ac:dyDescent="0.2">
      <c r="A3" s="6" t="s">
        <v>5</v>
      </c>
      <c r="B3" s="11">
        <v>5000000</v>
      </c>
      <c r="C3" s="26">
        <f>B3/$B$1</f>
        <v>34965.034965034967</v>
      </c>
    </row>
    <row r="4" spans="1:3" ht="15" customHeight="1" x14ac:dyDescent="0.2">
      <c r="A4" s="2" t="s">
        <v>34</v>
      </c>
      <c r="B4" s="11">
        <v>6000000</v>
      </c>
      <c r="C4" s="26">
        <f t="shared" ref="C4:C22" si="0">B4/$B$1</f>
        <v>41958.041958041955</v>
      </c>
    </row>
    <row r="5" spans="1:3" ht="15" customHeight="1" x14ac:dyDescent="0.2">
      <c r="A5" s="2" t="s">
        <v>35</v>
      </c>
      <c r="B5" s="11">
        <v>7000000</v>
      </c>
      <c r="C5" s="26">
        <f t="shared" si="0"/>
        <v>48951.04895104895</v>
      </c>
    </row>
    <row r="6" spans="1:3" x14ac:dyDescent="0.2">
      <c r="A6" s="2" t="s">
        <v>36</v>
      </c>
      <c r="B6" s="11">
        <v>8000000</v>
      </c>
      <c r="C6" s="26">
        <f t="shared" si="0"/>
        <v>55944.055944055945</v>
      </c>
    </row>
    <row r="7" spans="1:3" x14ac:dyDescent="0.2">
      <c r="A7" s="2" t="s">
        <v>37</v>
      </c>
      <c r="B7" s="11">
        <v>9000000</v>
      </c>
      <c r="C7" s="26">
        <f t="shared" si="0"/>
        <v>62937.062937062939</v>
      </c>
    </row>
    <row r="8" spans="1:3" x14ac:dyDescent="0.2">
      <c r="A8" s="2" t="s">
        <v>38</v>
      </c>
      <c r="B8" s="11">
        <v>10000000</v>
      </c>
      <c r="C8" s="26">
        <f t="shared" si="0"/>
        <v>69930.069930069934</v>
      </c>
    </row>
    <row r="9" spans="1:3" x14ac:dyDescent="0.2">
      <c r="A9" s="2" t="s">
        <v>39</v>
      </c>
      <c r="B9" s="11">
        <v>11000000</v>
      </c>
      <c r="C9" s="26">
        <f>B9/$B$1</f>
        <v>76923.076923076922</v>
      </c>
    </row>
    <row r="10" spans="1:3" x14ac:dyDescent="0.2">
      <c r="A10" s="2" t="s">
        <v>40</v>
      </c>
      <c r="B10" s="11">
        <v>12000000</v>
      </c>
      <c r="C10" s="26">
        <f t="shared" si="0"/>
        <v>83916.08391608391</v>
      </c>
    </row>
    <row r="11" spans="1:3" x14ac:dyDescent="0.2">
      <c r="A11" s="2" t="s">
        <v>41</v>
      </c>
      <c r="B11" s="11">
        <v>13000000</v>
      </c>
      <c r="C11" s="26">
        <f t="shared" si="0"/>
        <v>90909.090909090912</v>
      </c>
    </row>
    <row r="12" spans="1:3" x14ac:dyDescent="0.2">
      <c r="A12" s="2" t="s">
        <v>42</v>
      </c>
      <c r="B12" s="11">
        <v>14000000</v>
      </c>
      <c r="C12" s="26">
        <f t="shared" si="0"/>
        <v>97902.097902097899</v>
      </c>
    </row>
    <row r="13" spans="1:3" x14ac:dyDescent="0.2">
      <c r="A13" s="2" t="s">
        <v>43</v>
      </c>
      <c r="B13" s="11">
        <v>15000000</v>
      </c>
      <c r="C13" s="26">
        <f t="shared" si="0"/>
        <v>104895.1048951049</v>
      </c>
    </row>
    <row r="14" spans="1:3" x14ac:dyDescent="0.2">
      <c r="A14" s="2" t="s">
        <v>44</v>
      </c>
      <c r="B14" s="11">
        <v>16000000</v>
      </c>
      <c r="C14" s="26">
        <f t="shared" si="0"/>
        <v>111888.11188811189</v>
      </c>
    </row>
    <row r="15" spans="1:3" x14ac:dyDescent="0.2">
      <c r="A15" s="2" t="s">
        <v>45</v>
      </c>
      <c r="B15" s="11">
        <v>17000000</v>
      </c>
      <c r="C15" s="26">
        <f t="shared" si="0"/>
        <v>118881.11888111888</v>
      </c>
    </row>
    <row r="16" spans="1:3" x14ac:dyDescent="0.2">
      <c r="A16" s="2" t="s">
        <v>46</v>
      </c>
      <c r="B16" s="11">
        <v>18000000</v>
      </c>
      <c r="C16" s="26">
        <f t="shared" si="0"/>
        <v>125874.12587412588</v>
      </c>
    </row>
    <row r="17" spans="1:3" x14ac:dyDescent="0.2">
      <c r="A17" s="2" t="s">
        <v>47</v>
      </c>
      <c r="B17" s="11">
        <v>19000000</v>
      </c>
      <c r="C17" s="26">
        <f t="shared" si="0"/>
        <v>132867.13286713287</v>
      </c>
    </row>
    <row r="18" spans="1:3" x14ac:dyDescent="0.2">
      <c r="A18" s="2" t="s">
        <v>48</v>
      </c>
      <c r="B18" s="11">
        <v>20000000</v>
      </c>
      <c r="C18" s="26">
        <f t="shared" si="0"/>
        <v>139860.13986013987</v>
      </c>
    </row>
    <row r="19" spans="1:3" x14ac:dyDescent="0.2">
      <c r="A19" s="2" t="s">
        <v>49</v>
      </c>
      <c r="B19" s="11">
        <v>21000000</v>
      </c>
      <c r="C19" s="26">
        <f t="shared" si="0"/>
        <v>146853.14685314684</v>
      </c>
    </row>
    <row r="20" spans="1:3" x14ac:dyDescent="0.2">
      <c r="A20" s="2" t="s">
        <v>50</v>
      </c>
      <c r="B20" s="11">
        <v>22000000</v>
      </c>
      <c r="C20" s="26">
        <f t="shared" si="0"/>
        <v>153846.15384615384</v>
      </c>
    </row>
    <row r="21" spans="1:3" x14ac:dyDescent="0.2">
      <c r="A21" s="2" t="s">
        <v>51</v>
      </c>
      <c r="B21" s="11">
        <v>23000000</v>
      </c>
      <c r="C21" s="26">
        <f t="shared" si="0"/>
        <v>160839.16083916085</v>
      </c>
    </row>
    <row r="22" spans="1:3" x14ac:dyDescent="0.2">
      <c r="A22" s="2" t="s">
        <v>52</v>
      </c>
      <c r="B22" s="11">
        <v>24000000</v>
      </c>
      <c r="C22" s="26">
        <f t="shared" si="0"/>
        <v>167832.16783216782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"/>
  <sheetViews>
    <sheetView workbookViewId="0">
      <selection activeCell="J10" sqref="J10"/>
    </sheetView>
  </sheetViews>
  <sheetFormatPr defaultRowHeight="13" x14ac:dyDescent="0.2"/>
  <cols>
    <col min="1" max="10" width="5.6328125" customWidth="1"/>
  </cols>
  <sheetData>
    <row r="1" spans="1:10" x14ac:dyDescent="0.2">
      <c r="A1" s="13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</row>
    <row r="2" spans="1:10" x14ac:dyDescent="0.2">
      <c r="A2" s="1">
        <v>1</v>
      </c>
      <c r="B2" s="24">
        <f>B$1*$A2</f>
        <v>1</v>
      </c>
      <c r="C2" s="24">
        <f t="shared" ref="C2:J10" si="0">C$1*$A2</f>
        <v>2</v>
      </c>
      <c r="D2" s="24">
        <f t="shared" si="0"/>
        <v>3</v>
      </c>
      <c r="E2" s="24">
        <f t="shared" si="0"/>
        <v>4</v>
      </c>
      <c r="F2" s="24">
        <f t="shared" si="0"/>
        <v>5</v>
      </c>
      <c r="G2" s="24">
        <f t="shared" si="0"/>
        <v>6</v>
      </c>
      <c r="H2" s="24">
        <f t="shared" si="0"/>
        <v>7</v>
      </c>
      <c r="I2" s="24">
        <f t="shared" si="0"/>
        <v>8</v>
      </c>
      <c r="J2" s="24">
        <f>J$1*$A2</f>
        <v>9</v>
      </c>
    </row>
    <row r="3" spans="1:10" x14ac:dyDescent="0.2">
      <c r="A3" s="1">
        <v>2</v>
      </c>
      <c r="B3" s="24">
        <f t="shared" ref="B3:B10" si="1">B$1*$A3</f>
        <v>2</v>
      </c>
      <c r="C3" s="24">
        <f t="shared" si="0"/>
        <v>4</v>
      </c>
      <c r="D3" s="24">
        <f t="shared" si="0"/>
        <v>6</v>
      </c>
      <c r="E3" s="24">
        <f t="shared" si="0"/>
        <v>8</v>
      </c>
      <c r="F3" s="24">
        <f t="shared" si="0"/>
        <v>10</v>
      </c>
      <c r="G3" s="24">
        <f t="shared" si="0"/>
        <v>12</v>
      </c>
      <c r="H3" s="24">
        <f t="shared" si="0"/>
        <v>14</v>
      </c>
      <c r="I3" s="24">
        <f t="shared" si="0"/>
        <v>16</v>
      </c>
      <c r="J3" s="24">
        <f t="shared" si="0"/>
        <v>18</v>
      </c>
    </row>
    <row r="4" spans="1:10" x14ac:dyDescent="0.2">
      <c r="A4" s="1">
        <v>3</v>
      </c>
      <c r="B4" s="24">
        <f t="shared" si="1"/>
        <v>3</v>
      </c>
      <c r="C4" s="24">
        <f t="shared" si="0"/>
        <v>6</v>
      </c>
      <c r="D4" s="24">
        <f t="shared" si="0"/>
        <v>9</v>
      </c>
      <c r="E4" s="24">
        <f t="shared" si="0"/>
        <v>12</v>
      </c>
      <c r="F4" s="24">
        <f t="shared" si="0"/>
        <v>15</v>
      </c>
      <c r="G4" s="24">
        <f t="shared" si="0"/>
        <v>18</v>
      </c>
      <c r="H4" s="24">
        <f t="shared" si="0"/>
        <v>21</v>
      </c>
      <c r="I4" s="24">
        <f t="shared" si="0"/>
        <v>24</v>
      </c>
      <c r="J4" s="24">
        <f t="shared" si="0"/>
        <v>27</v>
      </c>
    </row>
    <row r="5" spans="1:10" x14ac:dyDescent="0.2">
      <c r="A5" s="1">
        <v>4</v>
      </c>
      <c r="B5" s="24">
        <f t="shared" si="1"/>
        <v>4</v>
      </c>
      <c r="C5" s="24">
        <f t="shared" si="0"/>
        <v>8</v>
      </c>
      <c r="D5" s="24">
        <f t="shared" si="0"/>
        <v>12</v>
      </c>
      <c r="E5" s="24">
        <f t="shared" si="0"/>
        <v>16</v>
      </c>
      <c r="F5" s="24">
        <f t="shared" si="0"/>
        <v>20</v>
      </c>
      <c r="G5" s="24">
        <f t="shared" si="0"/>
        <v>24</v>
      </c>
      <c r="H5" s="24">
        <f t="shared" si="0"/>
        <v>28</v>
      </c>
      <c r="I5" s="24">
        <f t="shared" si="0"/>
        <v>32</v>
      </c>
      <c r="J5" s="24">
        <f t="shared" si="0"/>
        <v>36</v>
      </c>
    </row>
    <row r="6" spans="1:10" x14ac:dyDescent="0.2">
      <c r="A6" s="1">
        <v>5</v>
      </c>
      <c r="B6" s="24">
        <f t="shared" si="1"/>
        <v>5</v>
      </c>
      <c r="C6" s="24">
        <f t="shared" si="0"/>
        <v>10</v>
      </c>
      <c r="D6" s="24">
        <f t="shared" si="0"/>
        <v>15</v>
      </c>
      <c r="E6" s="24">
        <f t="shared" si="0"/>
        <v>20</v>
      </c>
      <c r="F6" s="24">
        <f t="shared" si="0"/>
        <v>25</v>
      </c>
      <c r="G6" s="24">
        <f t="shared" si="0"/>
        <v>30</v>
      </c>
      <c r="H6" s="24">
        <f t="shared" si="0"/>
        <v>35</v>
      </c>
      <c r="I6" s="24">
        <f t="shared" si="0"/>
        <v>40</v>
      </c>
      <c r="J6" s="24">
        <f t="shared" si="0"/>
        <v>45</v>
      </c>
    </row>
    <row r="7" spans="1:10" x14ac:dyDescent="0.2">
      <c r="A7" s="1">
        <v>6</v>
      </c>
      <c r="B7" s="24">
        <f t="shared" si="1"/>
        <v>6</v>
      </c>
      <c r="C7" s="24">
        <f t="shared" si="0"/>
        <v>12</v>
      </c>
      <c r="D7" s="24">
        <f t="shared" si="0"/>
        <v>18</v>
      </c>
      <c r="E7" s="24">
        <f t="shared" si="0"/>
        <v>24</v>
      </c>
      <c r="F7" s="24">
        <f t="shared" si="0"/>
        <v>30</v>
      </c>
      <c r="G7" s="24">
        <f t="shared" si="0"/>
        <v>36</v>
      </c>
      <c r="H7" s="24">
        <f t="shared" si="0"/>
        <v>42</v>
      </c>
      <c r="I7" s="24">
        <f t="shared" si="0"/>
        <v>48</v>
      </c>
      <c r="J7" s="24">
        <f t="shared" si="0"/>
        <v>54</v>
      </c>
    </row>
    <row r="8" spans="1:10" x14ac:dyDescent="0.2">
      <c r="A8" s="1">
        <v>7</v>
      </c>
      <c r="B8" s="24">
        <f t="shared" si="1"/>
        <v>7</v>
      </c>
      <c r="C8" s="24">
        <f t="shared" si="0"/>
        <v>14</v>
      </c>
      <c r="D8" s="24">
        <f t="shared" si="0"/>
        <v>21</v>
      </c>
      <c r="E8" s="24">
        <f t="shared" si="0"/>
        <v>28</v>
      </c>
      <c r="F8" s="24">
        <f t="shared" si="0"/>
        <v>35</v>
      </c>
      <c r="G8" s="24">
        <f t="shared" si="0"/>
        <v>42</v>
      </c>
      <c r="H8" s="24">
        <f t="shared" si="0"/>
        <v>49</v>
      </c>
      <c r="I8" s="24">
        <f t="shared" si="0"/>
        <v>56</v>
      </c>
      <c r="J8" s="24">
        <f t="shared" si="0"/>
        <v>63</v>
      </c>
    </row>
    <row r="9" spans="1:10" x14ac:dyDescent="0.2">
      <c r="A9" s="1">
        <v>8</v>
      </c>
      <c r="B9" s="24">
        <f t="shared" si="1"/>
        <v>8</v>
      </c>
      <c r="C9" s="24">
        <f t="shared" si="0"/>
        <v>16</v>
      </c>
      <c r="D9" s="24">
        <f t="shared" si="0"/>
        <v>24</v>
      </c>
      <c r="E9" s="24">
        <f t="shared" si="0"/>
        <v>32</v>
      </c>
      <c r="F9" s="24">
        <f t="shared" si="0"/>
        <v>40</v>
      </c>
      <c r="G9" s="24">
        <f t="shared" si="0"/>
        <v>48</v>
      </c>
      <c r="H9" s="24">
        <f t="shared" si="0"/>
        <v>56</v>
      </c>
      <c r="I9" s="24">
        <f t="shared" si="0"/>
        <v>64</v>
      </c>
      <c r="J9" s="24">
        <f t="shared" si="0"/>
        <v>72</v>
      </c>
    </row>
    <row r="10" spans="1:10" x14ac:dyDescent="0.2">
      <c r="A10" s="1">
        <v>9</v>
      </c>
      <c r="B10" s="24">
        <f t="shared" si="1"/>
        <v>9</v>
      </c>
      <c r="C10" s="24">
        <f t="shared" si="0"/>
        <v>18</v>
      </c>
      <c r="D10" s="24">
        <f t="shared" si="0"/>
        <v>27</v>
      </c>
      <c r="E10" s="24">
        <f t="shared" si="0"/>
        <v>36</v>
      </c>
      <c r="F10" s="24">
        <f t="shared" si="0"/>
        <v>45</v>
      </c>
      <c r="G10" s="24">
        <f t="shared" si="0"/>
        <v>54</v>
      </c>
      <c r="H10" s="24">
        <f t="shared" si="0"/>
        <v>63</v>
      </c>
      <c r="I10" s="24">
        <f t="shared" si="0"/>
        <v>72</v>
      </c>
      <c r="J10" s="24">
        <f t="shared" si="0"/>
        <v>81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C3"/>
  <sheetViews>
    <sheetView workbookViewId="0">
      <selection activeCell="B9" sqref="B9"/>
    </sheetView>
  </sheetViews>
  <sheetFormatPr defaultRowHeight="13" x14ac:dyDescent="0.2"/>
  <sheetData>
    <row r="1" spans="2:3" ht="16.5" customHeight="1" x14ac:dyDescent="0.2">
      <c r="B1" t="s">
        <v>15</v>
      </c>
    </row>
    <row r="2" spans="2:3" ht="14.25" customHeight="1" x14ac:dyDescent="0.2">
      <c r="B2" s="2" t="s">
        <v>0</v>
      </c>
      <c r="C2" s="2" t="s">
        <v>1</v>
      </c>
    </row>
    <row r="3" spans="2:3" ht="15.75" customHeight="1" x14ac:dyDescent="0.2">
      <c r="B3" s="1">
        <v>5</v>
      </c>
      <c r="C3" s="1">
        <f>3*B3^2+1</f>
        <v>76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F14"/>
  <sheetViews>
    <sheetView workbookViewId="0">
      <selection activeCell="E19" sqref="E19"/>
    </sheetView>
  </sheetViews>
  <sheetFormatPr defaultRowHeight="13" x14ac:dyDescent="0.2"/>
  <cols>
    <col min="1" max="1" width="3.08984375" customWidth="1"/>
    <col min="2" max="2" width="6.26953125" customWidth="1"/>
    <col min="3" max="6" width="8.08984375" customWidth="1"/>
  </cols>
  <sheetData>
    <row r="1" spans="2:6" x14ac:dyDescent="0.2">
      <c r="B1" s="16" t="s">
        <v>16</v>
      </c>
    </row>
    <row r="2" spans="2:6" x14ac:dyDescent="0.2">
      <c r="B2" s="17"/>
      <c r="C2" s="17"/>
      <c r="D2" s="17"/>
      <c r="E2" s="17"/>
      <c r="F2" s="17"/>
    </row>
    <row r="3" spans="2:6" ht="14" x14ac:dyDescent="0.2">
      <c r="B3" s="18" t="s">
        <v>17</v>
      </c>
      <c r="C3" s="23">
        <v>1</v>
      </c>
      <c r="F3" s="17"/>
    </row>
    <row r="4" spans="2:6" ht="14" x14ac:dyDescent="0.2">
      <c r="B4" s="18" t="s">
        <v>18</v>
      </c>
      <c r="C4" s="23">
        <v>1</v>
      </c>
      <c r="D4" s="19"/>
      <c r="E4" s="20"/>
      <c r="F4" s="17"/>
    </row>
    <row r="5" spans="2:6" x14ac:dyDescent="0.2">
      <c r="B5" s="17"/>
      <c r="C5" s="17"/>
      <c r="D5" s="17"/>
      <c r="E5" s="17"/>
      <c r="F5" s="17"/>
    </row>
    <row r="6" spans="2:6" ht="14" x14ac:dyDescent="0.2">
      <c r="B6" s="21" t="s">
        <v>19</v>
      </c>
      <c r="C6" s="21" t="s">
        <v>20</v>
      </c>
      <c r="D6" s="21" t="s">
        <v>21</v>
      </c>
      <c r="E6" s="21" t="s">
        <v>22</v>
      </c>
      <c r="F6" s="27"/>
    </row>
    <row r="7" spans="2:6" x14ac:dyDescent="0.2">
      <c r="B7" s="2">
        <v>1</v>
      </c>
      <c r="C7" s="14">
        <v>153.30000000000001</v>
      </c>
      <c r="D7" s="14">
        <v>45.5</v>
      </c>
      <c r="E7" s="29"/>
      <c r="F7" s="9"/>
    </row>
    <row r="8" spans="2:6" x14ac:dyDescent="0.2">
      <c r="B8" s="2">
        <v>2</v>
      </c>
      <c r="C8" s="14">
        <v>164.9</v>
      </c>
      <c r="D8" s="14">
        <v>56</v>
      </c>
      <c r="E8" s="29"/>
      <c r="F8" s="9"/>
    </row>
    <row r="9" spans="2:6" x14ac:dyDescent="0.2">
      <c r="B9" s="2">
        <v>3</v>
      </c>
      <c r="C9" s="14">
        <v>168.1</v>
      </c>
      <c r="D9" s="14">
        <v>55</v>
      </c>
      <c r="E9" s="29"/>
      <c r="F9" s="9"/>
    </row>
    <row r="10" spans="2:6" x14ac:dyDescent="0.2">
      <c r="B10" s="2">
        <v>4</v>
      </c>
      <c r="C10" s="14">
        <v>151.5</v>
      </c>
      <c r="D10" s="14">
        <v>52.8</v>
      </c>
      <c r="E10" s="29"/>
      <c r="F10" s="9"/>
    </row>
    <row r="11" spans="2:6" x14ac:dyDescent="0.2">
      <c r="B11" s="2">
        <v>5</v>
      </c>
      <c r="C11" s="14">
        <v>157.80000000000001</v>
      </c>
      <c r="D11" s="14">
        <v>55.6</v>
      </c>
      <c r="E11" s="29"/>
      <c r="F11" s="9"/>
    </row>
    <row r="12" spans="2:6" x14ac:dyDescent="0.2">
      <c r="B12" s="2">
        <v>6</v>
      </c>
      <c r="C12" s="14">
        <v>156.69999999999999</v>
      </c>
      <c r="D12" s="14">
        <v>50.8</v>
      </c>
      <c r="E12" s="29"/>
      <c r="F12" s="9"/>
    </row>
    <row r="13" spans="2:6" x14ac:dyDescent="0.2">
      <c r="B13" s="2">
        <v>7</v>
      </c>
      <c r="C13" s="14">
        <v>161.1</v>
      </c>
      <c r="D13" s="14">
        <v>56.4</v>
      </c>
      <c r="E13" s="29"/>
      <c r="F13" s="28"/>
    </row>
    <row r="14" spans="2:6" ht="16" x14ac:dyDescent="0.2">
      <c r="E14" s="2" t="s">
        <v>23</v>
      </c>
      <c r="F14" s="29"/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1"/>
  <sheetViews>
    <sheetView topLeftCell="G1" workbookViewId="0">
      <selection activeCell="H11" sqref="H11"/>
    </sheetView>
  </sheetViews>
  <sheetFormatPr defaultRowHeight="13" x14ac:dyDescent="0.2"/>
  <cols>
    <col min="1" max="1" width="1.90625" customWidth="1"/>
    <col min="2" max="2" width="6.08984375" customWidth="1"/>
    <col min="3" max="3" width="8.7265625" customWidth="1"/>
    <col min="4" max="4" width="1.90625" customWidth="1"/>
    <col min="5" max="5" width="5" customWidth="1"/>
    <col min="6" max="6" width="7.36328125" customWidth="1"/>
    <col min="7" max="7" width="7.7265625" customWidth="1"/>
  </cols>
  <sheetData>
    <row r="1" spans="1:8" x14ac:dyDescent="0.2">
      <c r="A1" t="s">
        <v>28</v>
      </c>
      <c r="B1" s="30" t="s">
        <v>24</v>
      </c>
    </row>
    <row r="2" spans="1:8" x14ac:dyDescent="0.2">
      <c r="B2" s="2" t="s">
        <v>2</v>
      </c>
      <c r="C2" s="15">
        <v>1</v>
      </c>
      <c r="E2" s="2" t="s">
        <v>25</v>
      </c>
      <c r="F2" s="2" t="s">
        <v>1</v>
      </c>
      <c r="G2" s="2" t="s">
        <v>26</v>
      </c>
      <c r="H2" s="32"/>
    </row>
    <row r="3" spans="1:8" x14ac:dyDescent="0.2">
      <c r="B3" s="2" t="s">
        <v>3</v>
      </c>
      <c r="C3" s="15">
        <v>1</v>
      </c>
      <c r="E3" s="1">
        <v>1</v>
      </c>
      <c r="F3" s="14">
        <v>13.3</v>
      </c>
      <c r="G3" s="31"/>
      <c r="H3" s="33"/>
    </row>
    <row r="4" spans="1:8" x14ac:dyDescent="0.2">
      <c r="E4" s="1">
        <v>2</v>
      </c>
      <c r="F4" s="14">
        <v>15.8</v>
      </c>
      <c r="G4" s="31"/>
      <c r="H4" s="33"/>
    </row>
    <row r="5" spans="1:8" x14ac:dyDescent="0.2">
      <c r="E5" s="1">
        <v>3</v>
      </c>
      <c r="F5" s="14">
        <v>19.399999999999999</v>
      </c>
      <c r="G5" s="31"/>
      <c r="H5" s="33"/>
    </row>
    <row r="6" spans="1:8" x14ac:dyDescent="0.2">
      <c r="E6" s="1">
        <v>4</v>
      </c>
      <c r="F6" s="14">
        <v>22.3</v>
      </c>
      <c r="G6" s="31"/>
      <c r="H6" s="34"/>
    </row>
    <row r="7" spans="1:8" ht="15" customHeight="1" x14ac:dyDescent="0.2">
      <c r="F7" s="22"/>
      <c r="G7" s="2" t="s">
        <v>27</v>
      </c>
      <c r="H7" s="31"/>
    </row>
    <row r="10" spans="1:8" x14ac:dyDescent="0.2">
      <c r="E10" s="2" t="s">
        <v>25</v>
      </c>
      <c r="F10" s="2" t="s">
        <v>22</v>
      </c>
    </row>
    <row r="11" spans="1:8" x14ac:dyDescent="0.2">
      <c r="E11" s="1">
        <v>5</v>
      </c>
      <c r="F11" s="24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1_例1</vt:lpstr>
      <vt:lpstr>1_例2</vt:lpstr>
      <vt:lpstr>1_例3</vt:lpstr>
      <vt:lpstr>2_例1</vt:lpstr>
      <vt:lpstr>2_例2</vt:lpstr>
      <vt:lpstr>2_例3</vt:lpstr>
      <vt:lpstr>3_例題</vt:lpstr>
      <vt:lpstr>4_例題1</vt:lpstr>
      <vt:lpstr>4_例題2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s_wakui</dc:creator>
  <cp:lastModifiedBy>さやか 椋木</cp:lastModifiedBy>
  <dcterms:created xsi:type="dcterms:W3CDTF">2017-07-16T13:50:43Z</dcterms:created>
  <dcterms:modified xsi:type="dcterms:W3CDTF">2025-05-07T01:29:00Z</dcterms:modified>
</cp:coreProperties>
</file>