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252"/>
  </bookViews>
  <sheets>
    <sheet name="train(Ra,Pr,d,Nu)" sheetId="18" r:id="rId1"/>
    <sheet name="Val" sheetId="10" r:id="rId2"/>
    <sheet name="Test" sheetId="9" r:id="rId3"/>
  </sheets>
  <definedNames>
    <definedName name="_xlchart.v1.0" hidden="1">Test!$K$1</definedName>
    <definedName name="_xlchart.v1.1" hidden="1">Test!$K$2:$K$203</definedName>
    <definedName name="_xlchart.v1.2" hidden="1">Test!$J$1</definedName>
    <definedName name="_xlchart.v1.3" hidden="1">Test!$J$2:$J$203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8" l="1"/>
  <c r="M2" i="18" s="1"/>
  <c r="K3" i="18"/>
  <c r="K2" i="18"/>
  <c r="L3" i="9" l="1"/>
  <c r="L2" i="9"/>
  <c r="M2" i="9" l="1"/>
  <c r="N2" i="9" s="1"/>
  <c r="N24" i="9" l="1"/>
  <c r="N25" i="9"/>
  <c r="N26" i="9"/>
  <c r="N27" i="9"/>
  <c r="N28" i="9"/>
  <c r="N29" i="9"/>
  <c r="N23" i="9"/>
  <c r="R24" i="9"/>
  <c r="R25" i="9"/>
  <c r="R26" i="9"/>
  <c r="R27" i="9"/>
  <c r="R28" i="9"/>
  <c r="R29" i="9"/>
  <c r="R23" i="9"/>
  <c r="M3" i="9"/>
  <c r="N3" i="9"/>
  <c r="G572" i="18" l="1"/>
  <c r="H572" i="18"/>
  <c r="J572" i="18"/>
  <c r="J3" i="18" l="1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246" i="18"/>
  <c r="J247" i="18"/>
  <c r="J248" i="18"/>
  <c r="J249" i="18"/>
  <c r="J250" i="18"/>
  <c r="J251" i="18"/>
  <c r="J252" i="18"/>
  <c r="J253" i="18"/>
  <c r="J254" i="18"/>
  <c r="J255" i="18"/>
  <c r="J256" i="18"/>
  <c r="J257" i="18"/>
  <c r="J258" i="18"/>
  <c r="J259" i="18"/>
  <c r="J260" i="18"/>
  <c r="J261" i="18"/>
  <c r="J262" i="18"/>
  <c r="J263" i="18"/>
  <c r="J264" i="18"/>
  <c r="J265" i="18"/>
  <c r="J266" i="18"/>
  <c r="J267" i="18"/>
  <c r="J268" i="18"/>
  <c r="J269" i="18"/>
  <c r="J270" i="18"/>
  <c r="J271" i="18"/>
  <c r="J272" i="18"/>
  <c r="J273" i="18"/>
  <c r="J274" i="18"/>
  <c r="J275" i="18"/>
  <c r="J276" i="18"/>
  <c r="J277" i="18"/>
  <c r="J278" i="18"/>
  <c r="J279" i="18"/>
  <c r="J280" i="18"/>
  <c r="J281" i="18"/>
  <c r="J282" i="18"/>
  <c r="J283" i="18"/>
  <c r="J284" i="18"/>
  <c r="J285" i="18"/>
  <c r="J286" i="18"/>
  <c r="J287" i="18"/>
  <c r="J288" i="18"/>
  <c r="J289" i="18"/>
  <c r="J290" i="18"/>
  <c r="J291" i="18"/>
  <c r="J292" i="18"/>
  <c r="J293" i="18"/>
  <c r="J294" i="18"/>
  <c r="J295" i="18"/>
  <c r="J296" i="18"/>
  <c r="J297" i="18"/>
  <c r="J298" i="18"/>
  <c r="J299" i="18"/>
  <c r="J300" i="18"/>
  <c r="J301" i="18"/>
  <c r="J302" i="18"/>
  <c r="J303" i="18"/>
  <c r="J304" i="18"/>
  <c r="J305" i="18"/>
  <c r="J306" i="18"/>
  <c r="J307" i="18"/>
  <c r="J308" i="18"/>
  <c r="J309" i="18"/>
  <c r="J310" i="18"/>
  <c r="J311" i="18"/>
  <c r="J312" i="18"/>
  <c r="J313" i="18"/>
  <c r="J314" i="18"/>
  <c r="J315" i="18"/>
  <c r="J316" i="18"/>
  <c r="J317" i="18"/>
  <c r="J318" i="18"/>
  <c r="J319" i="18"/>
  <c r="J320" i="18"/>
  <c r="J321" i="18"/>
  <c r="J322" i="18"/>
  <c r="J323" i="18"/>
  <c r="J324" i="18"/>
  <c r="J325" i="18"/>
  <c r="J326" i="18"/>
  <c r="J327" i="18"/>
  <c r="J328" i="18"/>
  <c r="J329" i="18"/>
  <c r="J330" i="18"/>
  <c r="J331" i="18"/>
  <c r="J332" i="18"/>
  <c r="J333" i="18"/>
  <c r="J334" i="18"/>
  <c r="J335" i="18"/>
  <c r="J336" i="18"/>
  <c r="J337" i="18"/>
  <c r="J338" i="18"/>
  <c r="J339" i="18"/>
  <c r="J340" i="18"/>
  <c r="J341" i="18"/>
  <c r="J342" i="18"/>
  <c r="J343" i="18"/>
  <c r="J344" i="18"/>
  <c r="J345" i="18"/>
  <c r="J346" i="18"/>
  <c r="J347" i="18"/>
  <c r="J348" i="18"/>
  <c r="J349" i="18"/>
  <c r="J350" i="18"/>
  <c r="J351" i="18"/>
  <c r="J352" i="18"/>
  <c r="J353" i="18"/>
  <c r="J354" i="18"/>
  <c r="J355" i="18"/>
  <c r="J356" i="18"/>
  <c r="J357" i="18"/>
  <c r="J358" i="18"/>
  <c r="J359" i="18"/>
  <c r="J360" i="18"/>
  <c r="J361" i="18"/>
  <c r="J362" i="18"/>
  <c r="J363" i="18"/>
  <c r="J364" i="18"/>
  <c r="J365" i="18"/>
  <c r="J366" i="18"/>
  <c r="J367" i="18"/>
  <c r="J368" i="18"/>
  <c r="J369" i="18"/>
  <c r="J370" i="18"/>
  <c r="J371" i="18"/>
  <c r="J372" i="18"/>
  <c r="J373" i="18"/>
  <c r="J374" i="18"/>
  <c r="J375" i="18"/>
  <c r="J376" i="18"/>
  <c r="J377" i="18"/>
  <c r="J378" i="18"/>
  <c r="J379" i="18"/>
  <c r="J380" i="18"/>
  <c r="J381" i="18"/>
  <c r="J382" i="18"/>
  <c r="J383" i="18"/>
  <c r="J384" i="18"/>
  <c r="J385" i="18"/>
  <c r="J386" i="18"/>
  <c r="J387" i="18"/>
  <c r="J388" i="18"/>
  <c r="J389" i="18"/>
  <c r="J390" i="18"/>
  <c r="J391" i="18"/>
  <c r="J392" i="18"/>
  <c r="J393" i="18"/>
  <c r="J394" i="18"/>
  <c r="J395" i="18"/>
  <c r="J396" i="18"/>
  <c r="J397" i="18"/>
  <c r="J398" i="18"/>
  <c r="J399" i="18"/>
  <c r="J400" i="18"/>
  <c r="J401" i="18"/>
  <c r="J402" i="18"/>
  <c r="J403" i="18"/>
  <c r="J404" i="18"/>
  <c r="J405" i="18"/>
  <c r="J406" i="18"/>
  <c r="J407" i="18"/>
  <c r="J408" i="18"/>
  <c r="J409" i="18"/>
  <c r="J410" i="18"/>
  <c r="J411" i="18"/>
  <c r="J412" i="18"/>
  <c r="J413" i="18"/>
  <c r="J414" i="18"/>
  <c r="J415" i="18"/>
  <c r="J416" i="18"/>
  <c r="J417" i="18"/>
  <c r="J418" i="18"/>
  <c r="J419" i="18"/>
  <c r="J420" i="18"/>
  <c r="J421" i="18"/>
  <c r="J422" i="18"/>
  <c r="J423" i="18"/>
  <c r="J424" i="18"/>
  <c r="J425" i="18"/>
  <c r="J426" i="18"/>
  <c r="J427" i="18"/>
  <c r="J428" i="18"/>
  <c r="J429" i="18"/>
  <c r="J430" i="18"/>
  <c r="J431" i="18"/>
  <c r="J432" i="18"/>
  <c r="J433" i="18"/>
  <c r="J434" i="18"/>
  <c r="J435" i="18"/>
  <c r="J436" i="18"/>
  <c r="J437" i="18"/>
  <c r="J438" i="18"/>
  <c r="J439" i="18"/>
  <c r="J440" i="18"/>
  <c r="J441" i="18"/>
  <c r="J442" i="18"/>
  <c r="J443" i="18"/>
  <c r="J444" i="18"/>
  <c r="J445" i="18"/>
  <c r="J446" i="18"/>
  <c r="J447" i="18"/>
  <c r="J448" i="18"/>
  <c r="J449" i="18"/>
  <c r="J450" i="18"/>
  <c r="J451" i="18"/>
  <c r="J452" i="18"/>
  <c r="J453" i="18"/>
  <c r="J454" i="18"/>
  <c r="J455" i="18"/>
  <c r="J456" i="18"/>
  <c r="J457" i="18"/>
  <c r="J458" i="18"/>
  <c r="J459" i="18"/>
  <c r="J460" i="18"/>
  <c r="J461" i="18"/>
  <c r="J462" i="18"/>
  <c r="J463" i="18"/>
  <c r="J464" i="18"/>
  <c r="J465" i="18"/>
  <c r="J466" i="18"/>
  <c r="J467" i="18"/>
  <c r="J468" i="18"/>
  <c r="J469" i="18"/>
  <c r="J470" i="18"/>
  <c r="J471" i="18"/>
  <c r="J472" i="18"/>
  <c r="J473" i="18"/>
  <c r="J474" i="18"/>
  <c r="J475" i="18"/>
  <c r="J476" i="18"/>
  <c r="J477" i="18"/>
  <c r="J478" i="18"/>
  <c r="J479" i="18"/>
  <c r="J480" i="18"/>
  <c r="J481" i="18"/>
  <c r="J482" i="18"/>
  <c r="J483" i="18"/>
  <c r="J484" i="18"/>
  <c r="J485" i="18"/>
  <c r="J486" i="18"/>
  <c r="J487" i="18"/>
  <c r="J488" i="18"/>
  <c r="J489" i="18"/>
  <c r="J490" i="18"/>
  <c r="J491" i="18"/>
  <c r="J492" i="18"/>
  <c r="J493" i="18"/>
  <c r="J494" i="18"/>
  <c r="J495" i="18"/>
  <c r="J496" i="18"/>
  <c r="J497" i="18"/>
  <c r="J498" i="18"/>
  <c r="J499" i="18"/>
  <c r="J500" i="18"/>
  <c r="J501" i="18"/>
  <c r="J502" i="18"/>
  <c r="J503" i="18"/>
  <c r="J504" i="18"/>
  <c r="J505" i="18"/>
  <c r="J506" i="18"/>
  <c r="J507" i="18"/>
  <c r="J508" i="18"/>
  <c r="J509" i="18"/>
  <c r="J510" i="18"/>
  <c r="J511" i="18"/>
  <c r="J512" i="18"/>
  <c r="J513" i="18"/>
  <c r="J514" i="18"/>
  <c r="J515" i="18"/>
  <c r="J516" i="18"/>
  <c r="J517" i="18"/>
  <c r="J518" i="18"/>
  <c r="J519" i="18"/>
  <c r="J520" i="18"/>
  <c r="J521" i="18"/>
  <c r="J522" i="18"/>
  <c r="J523" i="18"/>
  <c r="J524" i="18"/>
  <c r="J525" i="18"/>
  <c r="J526" i="18"/>
  <c r="J527" i="18"/>
  <c r="J528" i="18"/>
  <c r="J529" i="18"/>
  <c r="J530" i="18"/>
  <c r="J531" i="18"/>
  <c r="J532" i="18"/>
  <c r="J533" i="18"/>
  <c r="J534" i="18"/>
  <c r="J535" i="18"/>
  <c r="J536" i="18"/>
  <c r="J537" i="18"/>
  <c r="J538" i="18"/>
  <c r="J539" i="18"/>
  <c r="J540" i="18"/>
  <c r="J541" i="18"/>
  <c r="J542" i="18"/>
  <c r="J543" i="18"/>
  <c r="J544" i="18"/>
  <c r="J545" i="18"/>
  <c r="J546" i="18"/>
  <c r="J547" i="18"/>
  <c r="J548" i="18"/>
  <c r="J549" i="18"/>
  <c r="J550" i="18"/>
  <c r="J551" i="18"/>
  <c r="J552" i="18"/>
  <c r="J553" i="18"/>
  <c r="J554" i="18"/>
  <c r="J555" i="18"/>
  <c r="J556" i="18"/>
  <c r="J557" i="18"/>
  <c r="J558" i="18"/>
  <c r="J559" i="18"/>
  <c r="J560" i="18"/>
  <c r="J561" i="18"/>
  <c r="J562" i="18"/>
  <c r="J563" i="18"/>
  <c r="J564" i="18"/>
  <c r="J565" i="18"/>
  <c r="J566" i="18"/>
  <c r="J567" i="18"/>
  <c r="J568" i="18"/>
  <c r="J569" i="18"/>
  <c r="J570" i="18"/>
  <c r="J571" i="18"/>
  <c r="J573" i="18"/>
  <c r="J574" i="18"/>
  <c r="J575" i="18"/>
  <c r="J576" i="18"/>
  <c r="J577" i="18"/>
  <c r="J578" i="18"/>
  <c r="J579" i="18"/>
  <c r="J580" i="18"/>
  <c r="J581" i="18"/>
  <c r="J582" i="18"/>
  <c r="J583" i="18"/>
  <c r="J584" i="18"/>
  <c r="J585" i="18"/>
  <c r="J586" i="18"/>
  <c r="J587" i="18"/>
  <c r="J588" i="18"/>
  <c r="J589" i="18"/>
  <c r="J590" i="18"/>
  <c r="J591" i="18"/>
  <c r="J592" i="18"/>
  <c r="J593" i="18"/>
  <c r="J594" i="18"/>
  <c r="J595" i="18"/>
  <c r="J596" i="18"/>
  <c r="J597" i="18"/>
  <c r="J598" i="18"/>
  <c r="J599" i="18"/>
  <c r="J600" i="18"/>
  <c r="J601" i="18"/>
  <c r="J602" i="18"/>
  <c r="J603" i="18"/>
  <c r="J604" i="18"/>
  <c r="J605" i="18"/>
  <c r="J606" i="18"/>
  <c r="J607" i="18"/>
  <c r="J608" i="18"/>
  <c r="J609" i="18"/>
  <c r="J610" i="18"/>
  <c r="J611" i="18"/>
  <c r="J612" i="18"/>
  <c r="J613" i="18"/>
  <c r="J614" i="18"/>
  <c r="J615" i="18"/>
  <c r="J616" i="18"/>
  <c r="J617" i="18"/>
  <c r="J618" i="18"/>
  <c r="J619" i="18"/>
  <c r="J620" i="18"/>
  <c r="J621" i="18"/>
  <c r="J622" i="18"/>
  <c r="J623" i="18"/>
  <c r="J624" i="18"/>
  <c r="J625" i="18"/>
  <c r="J626" i="18"/>
  <c r="J627" i="18"/>
  <c r="J628" i="18"/>
  <c r="J629" i="18"/>
  <c r="J630" i="18"/>
  <c r="J631" i="18"/>
  <c r="J632" i="18"/>
  <c r="J633" i="18"/>
  <c r="J634" i="18"/>
  <c r="J635" i="18"/>
  <c r="J636" i="18"/>
  <c r="J637" i="18"/>
  <c r="J638" i="18"/>
  <c r="J639" i="18"/>
  <c r="J640" i="18"/>
  <c r="J641" i="18"/>
  <c r="J642" i="18"/>
  <c r="J643" i="18"/>
  <c r="J644" i="18"/>
  <c r="J645" i="18"/>
  <c r="J646" i="18"/>
  <c r="J647" i="18"/>
  <c r="J648" i="18"/>
  <c r="J649" i="18"/>
  <c r="J650" i="18"/>
  <c r="J651" i="18"/>
  <c r="J652" i="18"/>
  <c r="J653" i="18"/>
  <c r="J654" i="18"/>
  <c r="J655" i="18"/>
  <c r="J656" i="18"/>
  <c r="J657" i="18"/>
  <c r="J658" i="18"/>
  <c r="J659" i="18"/>
  <c r="J660" i="18"/>
  <c r="J661" i="18"/>
  <c r="J662" i="18"/>
  <c r="J663" i="18"/>
  <c r="J664" i="18"/>
  <c r="J665" i="18"/>
  <c r="J666" i="18"/>
  <c r="J667" i="18"/>
  <c r="J668" i="18"/>
  <c r="J669" i="18"/>
  <c r="J670" i="18"/>
  <c r="J671" i="18"/>
  <c r="J672" i="18"/>
  <c r="J673" i="18"/>
  <c r="J674" i="18"/>
  <c r="J675" i="18"/>
  <c r="J676" i="18"/>
  <c r="J677" i="18"/>
  <c r="J678" i="18"/>
  <c r="J679" i="18"/>
  <c r="J680" i="18"/>
  <c r="J681" i="18"/>
  <c r="J682" i="18"/>
  <c r="J683" i="18"/>
  <c r="J684" i="18"/>
  <c r="J685" i="18"/>
  <c r="J686" i="18"/>
  <c r="J687" i="18"/>
  <c r="J688" i="18"/>
  <c r="J689" i="18"/>
  <c r="J690" i="18"/>
  <c r="J691" i="18"/>
  <c r="J692" i="18"/>
  <c r="J693" i="18"/>
  <c r="J694" i="18"/>
  <c r="J695" i="18"/>
  <c r="J696" i="18"/>
  <c r="J697" i="18"/>
  <c r="J698" i="18"/>
  <c r="J699" i="18"/>
  <c r="J700" i="18"/>
  <c r="J701" i="18"/>
  <c r="J702" i="18"/>
  <c r="J703" i="18"/>
  <c r="J704" i="18"/>
  <c r="J705" i="18"/>
  <c r="J706" i="18"/>
  <c r="J707" i="18"/>
  <c r="J708" i="18"/>
  <c r="J709" i="18"/>
  <c r="J710" i="18"/>
  <c r="J711" i="18"/>
  <c r="J712" i="18"/>
  <c r="J713" i="18"/>
  <c r="J714" i="18"/>
  <c r="J715" i="18"/>
  <c r="J716" i="18"/>
  <c r="J717" i="18"/>
  <c r="J718" i="18"/>
  <c r="J719" i="18"/>
  <c r="J720" i="18"/>
  <c r="J721" i="18"/>
  <c r="J722" i="18"/>
  <c r="J723" i="18"/>
  <c r="J724" i="18"/>
  <c r="J725" i="18"/>
  <c r="J726" i="18"/>
  <c r="J727" i="18"/>
  <c r="J728" i="18"/>
  <c r="J729" i="18"/>
  <c r="J730" i="18"/>
  <c r="J731" i="18"/>
  <c r="J732" i="18"/>
  <c r="J733" i="18"/>
  <c r="J734" i="18"/>
  <c r="J735" i="18"/>
  <c r="J736" i="18"/>
  <c r="J737" i="18"/>
  <c r="J738" i="18"/>
  <c r="J739" i="18"/>
  <c r="J740" i="18"/>
  <c r="J741" i="18"/>
  <c r="J742" i="18"/>
  <c r="J743" i="18"/>
  <c r="J744" i="18"/>
  <c r="J745" i="18"/>
  <c r="J746" i="18"/>
  <c r="J747" i="18"/>
  <c r="J748" i="18"/>
  <c r="J749" i="18"/>
  <c r="J750" i="18"/>
  <c r="J751" i="18"/>
  <c r="J752" i="18"/>
  <c r="J753" i="18"/>
  <c r="J754" i="18"/>
  <c r="J755" i="18"/>
  <c r="J756" i="18"/>
  <c r="J757" i="18"/>
  <c r="J758" i="18"/>
  <c r="J759" i="18"/>
  <c r="J760" i="18"/>
  <c r="J761" i="18"/>
  <c r="J762" i="18"/>
  <c r="J763" i="18"/>
  <c r="J764" i="18"/>
  <c r="J765" i="18"/>
  <c r="J766" i="18"/>
  <c r="J767" i="18"/>
  <c r="J768" i="18"/>
  <c r="J769" i="18"/>
  <c r="J770" i="18"/>
  <c r="J771" i="18"/>
  <c r="J772" i="18"/>
  <c r="J773" i="18"/>
  <c r="J774" i="18"/>
  <c r="J775" i="18"/>
  <c r="J776" i="18"/>
  <c r="J777" i="18"/>
  <c r="J778" i="18"/>
  <c r="J779" i="18"/>
  <c r="J780" i="18"/>
  <c r="J781" i="18"/>
  <c r="J782" i="18"/>
  <c r="J783" i="18"/>
  <c r="J784" i="18"/>
  <c r="J785" i="18"/>
  <c r="J786" i="18"/>
  <c r="J787" i="18"/>
  <c r="J788" i="18"/>
  <c r="J789" i="18"/>
  <c r="J790" i="18"/>
  <c r="J791" i="18"/>
  <c r="J792" i="18"/>
  <c r="J793" i="18"/>
  <c r="J794" i="18"/>
  <c r="J795" i="18"/>
  <c r="J796" i="18"/>
  <c r="J797" i="18"/>
  <c r="J798" i="18"/>
  <c r="J799" i="18"/>
  <c r="J800" i="18"/>
  <c r="J801" i="18"/>
  <c r="J802" i="18"/>
  <c r="J803" i="18"/>
  <c r="J804" i="18"/>
  <c r="J805" i="18"/>
  <c r="J806" i="18"/>
  <c r="J807" i="18"/>
  <c r="J808" i="18"/>
  <c r="J809" i="18"/>
  <c r="J810" i="18"/>
  <c r="J811" i="18"/>
  <c r="J812" i="18"/>
  <c r="J813" i="18"/>
  <c r="J814" i="18"/>
  <c r="J815" i="18"/>
  <c r="J816" i="18"/>
  <c r="J817" i="18"/>
  <c r="J818" i="18"/>
  <c r="J819" i="18"/>
  <c r="J820" i="18"/>
  <c r="J821" i="18"/>
  <c r="J822" i="18"/>
  <c r="J823" i="18"/>
  <c r="J824" i="18"/>
  <c r="J825" i="18"/>
  <c r="J826" i="18"/>
  <c r="J827" i="18"/>
  <c r="J828" i="18"/>
  <c r="J829" i="18"/>
  <c r="J830" i="18"/>
  <c r="J831" i="18"/>
  <c r="J832" i="18"/>
  <c r="J833" i="18"/>
  <c r="J834" i="18"/>
  <c r="J835" i="18"/>
  <c r="J836" i="18"/>
  <c r="J837" i="18"/>
  <c r="J838" i="18"/>
  <c r="J839" i="18"/>
  <c r="J840" i="18"/>
  <c r="J841" i="18"/>
  <c r="J842" i="18"/>
  <c r="J843" i="18"/>
  <c r="J844" i="18"/>
  <c r="J845" i="18"/>
  <c r="J846" i="18"/>
  <c r="J847" i="18"/>
  <c r="J848" i="18"/>
  <c r="J849" i="18"/>
  <c r="J850" i="18"/>
  <c r="J851" i="18"/>
  <c r="J852" i="18"/>
  <c r="J853" i="18"/>
  <c r="J854" i="18"/>
  <c r="J855" i="18"/>
  <c r="J856" i="18"/>
  <c r="J857" i="18"/>
  <c r="J858" i="18"/>
  <c r="J859" i="18"/>
  <c r="J860" i="18"/>
  <c r="J861" i="18"/>
  <c r="J862" i="18"/>
  <c r="J863" i="18"/>
  <c r="J864" i="18"/>
  <c r="J865" i="18"/>
  <c r="J866" i="18"/>
  <c r="J867" i="18"/>
  <c r="J868" i="18"/>
  <c r="J869" i="18"/>
  <c r="J870" i="18"/>
  <c r="J871" i="18"/>
  <c r="J872" i="18"/>
  <c r="J873" i="18"/>
  <c r="J874" i="18"/>
  <c r="J875" i="18"/>
  <c r="J876" i="18"/>
  <c r="J877" i="18"/>
  <c r="J878" i="18"/>
  <c r="J879" i="18"/>
  <c r="J880" i="18"/>
  <c r="J881" i="18"/>
  <c r="J882" i="18"/>
  <c r="J883" i="18"/>
  <c r="J884" i="18"/>
  <c r="J885" i="18"/>
  <c r="J886" i="18"/>
  <c r="J887" i="18"/>
  <c r="J888" i="18"/>
  <c r="J889" i="18"/>
  <c r="J890" i="18"/>
  <c r="J891" i="18"/>
  <c r="J892" i="18"/>
  <c r="J893" i="18"/>
  <c r="J894" i="18"/>
  <c r="J895" i="18"/>
  <c r="J896" i="18"/>
  <c r="J897" i="18"/>
  <c r="J898" i="18"/>
  <c r="J899" i="18"/>
  <c r="J900" i="18"/>
  <c r="J901" i="18"/>
  <c r="J902" i="18"/>
  <c r="J903" i="18"/>
  <c r="J904" i="18"/>
  <c r="J905" i="18"/>
  <c r="J906" i="18"/>
  <c r="J907" i="18"/>
  <c r="J908" i="18"/>
  <c r="J909" i="18"/>
  <c r="J910" i="18"/>
  <c r="J911" i="18"/>
  <c r="J912" i="18"/>
  <c r="J913" i="18"/>
  <c r="J914" i="18"/>
  <c r="J915" i="18"/>
  <c r="J916" i="18"/>
  <c r="J917" i="18"/>
  <c r="J918" i="18"/>
  <c r="J919" i="18"/>
  <c r="J920" i="18"/>
  <c r="J921" i="18"/>
  <c r="J922" i="18"/>
  <c r="J923" i="18"/>
  <c r="J924" i="18"/>
  <c r="J925" i="18"/>
  <c r="J926" i="18"/>
  <c r="J927" i="18"/>
  <c r="J2" i="18"/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" i="9"/>
  <c r="H927" i="18" l="1"/>
  <c r="G927" i="18"/>
  <c r="H926" i="18"/>
  <c r="G926" i="18"/>
  <c r="H925" i="18"/>
  <c r="G925" i="18"/>
  <c r="H924" i="18"/>
  <c r="G924" i="18"/>
  <c r="H923" i="18"/>
  <c r="G923" i="18"/>
  <c r="H922" i="18"/>
  <c r="G922" i="18"/>
  <c r="H921" i="18"/>
  <c r="G921" i="18"/>
  <c r="H920" i="18"/>
  <c r="G920" i="18"/>
  <c r="H919" i="18"/>
  <c r="G919" i="18"/>
  <c r="H918" i="18"/>
  <c r="G918" i="18"/>
  <c r="H917" i="18"/>
  <c r="G917" i="18"/>
  <c r="H916" i="18"/>
  <c r="G916" i="18"/>
  <c r="H915" i="18"/>
  <c r="G915" i="18"/>
  <c r="H914" i="18"/>
  <c r="G914" i="18"/>
  <c r="H913" i="18"/>
  <c r="G913" i="18"/>
  <c r="H912" i="18"/>
  <c r="G912" i="18"/>
  <c r="H911" i="18"/>
  <c r="G911" i="18"/>
  <c r="H910" i="18"/>
  <c r="G910" i="18"/>
  <c r="H909" i="18"/>
  <c r="G909" i="18"/>
  <c r="H908" i="18"/>
  <c r="G908" i="18"/>
  <c r="H907" i="18"/>
  <c r="G907" i="18"/>
  <c r="H906" i="18"/>
  <c r="G906" i="18"/>
  <c r="H905" i="18"/>
  <c r="G905" i="18"/>
  <c r="H904" i="18"/>
  <c r="G904" i="18"/>
  <c r="H903" i="18"/>
  <c r="G903" i="18"/>
  <c r="H902" i="18"/>
  <c r="G902" i="18"/>
  <c r="H901" i="18"/>
  <c r="G901" i="18"/>
  <c r="H900" i="18"/>
  <c r="G900" i="18"/>
  <c r="H899" i="18"/>
  <c r="G899" i="18"/>
  <c r="H898" i="18"/>
  <c r="G898" i="18"/>
  <c r="H897" i="18"/>
  <c r="G897" i="18"/>
  <c r="H896" i="18"/>
  <c r="G896" i="18"/>
  <c r="H895" i="18"/>
  <c r="G895" i="18"/>
  <c r="H894" i="18"/>
  <c r="G894" i="18"/>
  <c r="H893" i="18"/>
  <c r="G893" i="18"/>
  <c r="H892" i="18"/>
  <c r="G892" i="18"/>
  <c r="H891" i="18"/>
  <c r="G891" i="18"/>
  <c r="H890" i="18"/>
  <c r="G890" i="18"/>
  <c r="H889" i="18"/>
  <c r="G889" i="18"/>
  <c r="H888" i="18"/>
  <c r="G888" i="18"/>
  <c r="H887" i="18"/>
  <c r="G887" i="18"/>
  <c r="H886" i="18"/>
  <c r="G886" i="18"/>
  <c r="H885" i="18"/>
  <c r="G885" i="18"/>
  <c r="H884" i="18"/>
  <c r="G884" i="18"/>
  <c r="H883" i="18"/>
  <c r="G883" i="18"/>
  <c r="H882" i="18"/>
  <c r="G882" i="18"/>
  <c r="H881" i="18"/>
  <c r="G881" i="18"/>
  <c r="H880" i="18"/>
  <c r="G880" i="18"/>
  <c r="H879" i="18"/>
  <c r="G879" i="18"/>
  <c r="H878" i="18"/>
  <c r="G878" i="18"/>
  <c r="H877" i="18"/>
  <c r="G877" i="18"/>
  <c r="H876" i="18"/>
  <c r="G876" i="18"/>
  <c r="H875" i="18"/>
  <c r="G875" i="18"/>
  <c r="H874" i="18"/>
  <c r="G874" i="18"/>
  <c r="H873" i="18"/>
  <c r="G873" i="18"/>
  <c r="H872" i="18"/>
  <c r="G872" i="18"/>
  <c r="H871" i="18"/>
  <c r="G871" i="18"/>
  <c r="H870" i="18"/>
  <c r="G870" i="18"/>
  <c r="H869" i="18"/>
  <c r="G869" i="18"/>
  <c r="H868" i="18"/>
  <c r="G868" i="18"/>
  <c r="H867" i="18"/>
  <c r="G867" i="18"/>
  <c r="H866" i="18"/>
  <c r="G866" i="18"/>
  <c r="H865" i="18"/>
  <c r="G865" i="18"/>
  <c r="H864" i="18"/>
  <c r="G864" i="18"/>
  <c r="H863" i="18"/>
  <c r="G863" i="18"/>
  <c r="H862" i="18"/>
  <c r="G862" i="18"/>
  <c r="H861" i="18"/>
  <c r="G861" i="18"/>
  <c r="H860" i="18"/>
  <c r="G860" i="18"/>
  <c r="H859" i="18"/>
  <c r="G859" i="18"/>
  <c r="H858" i="18"/>
  <c r="G858" i="18"/>
  <c r="H857" i="18"/>
  <c r="G857" i="18"/>
  <c r="H856" i="18"/>
  <c r="G856" i="18"/>
  <c r="H855" i="18"/>
  <c r="G855" i="18"/>
  <c r="H854" i="18"/>
  <c r="G854" i="18"/>
  <c r="H853" i="18"/>
  <c r="G853" i="18"/>
  <c r="H852" i="18"/>
  <c r="G852" i="18"/>
  <c r="H851" i="18"/>
  <c r="G851" i="18"/>
  <c r="H850" i="18"/>
  <c r="G850" i="18"/>
  <c r="H849" i="18"/>
  <c r="G849" i="18"/>
  <c r="H848" i="18"/>
  <c r="G848" i="18"/>
  <c r="H847" i="18"/>
  <c r="G847" i="18"/>
  <c r="H846" i="18"/>
  <c r="G846" i="18"/>
  <c r="H845" i="18"/>
  <c r="G845" i="18"/>
  <c r="H844" i="18"/>
  <c r="G844" i="18"/>
  <c r="H843" i="18"/>
  <c r="G843" i="18"/>
  <c r="H842" i="18"/>
  <c r="G842" i="18"/>
  <c r="H841" i="18"/>
  <c r="G841" i="18"/>
  <c r="H840" i="18"/>
  <c r="G840" i="18"/>
  <c r="H839" i="18"/>
  <c r="G839" i="18"/>
  <c r="H838" i="18"/>
  <c r="G838" i="18"/>
  <c r="H837" i="18"/>
  <c r="G837" i="18"/>
  <c r="H836" i="18"/>
  <c r="G836" i="18"/>
  <c r="H835" i="18"/>
  <c r="G835" i="18"/>
  <c r="H834" i="18"/>
  <c r="G834" i="18"/>
  <c r="H833" i="18"/>
  <c r="G833" i="18"/>
  <c r="H832" i="18"/>
  <c r="G832" i="18"/>
  <c r="H831" i="18"/>
  <c r="G831" i="18"/>
  <c r="H830" i="18"/>
  <c r="G830" i="18"/>
  <c r="H829" i="18"/>
  <c r="G829" i="18"/>
  <c r="H828" i="18"/>
  <c r="G828" i="18"/>
  <c r="H827" i="18"/>
  <c r="G827" i="18"/>
  <c r="H826" i="18"/>
  <c r="G826" i="18"/>
  <c r="H825" i="18"/>
  <c r="G825" i="18"/>
  <c r="H824" i="18"/>
  <c r="G824" i="18"/>
  <c r="H823" i="18"/>
  <c r="G823" i="18"/>
  <c r="H822" i="18"/>
  <c r="G822" i="18"/>
  <c r="H821" i="18"/>
  <c r="G821" i="18"/>
  <c r="H820" i="18"/>
  <c r="G820" i="18"/>
  <c r="H819" i="18"/>
  <c r="G819" i="18"/>
  <c r="H818" i="18"/>
  <c r="G818" i="18"/>
  <c r="H817" i="18"/>
  <c r="G817" i="18"/>
  <c r="H816" i="18"/>
  <c r="G816" i="18"/>
  <c r="H815" i="18"/>
  <c r="G815" i="18"/>
  <c r="H814" i="18"/>
  <c r="G814" i="18"/>
  <c r="H813" i="18"/>
  <c r="G813" i="18"/>
  <c r="H812" i="18"/>
  <c r="G812" i="18"/>
  <c r="H811" i="18"/>
  <c r="G811" i="18"/>
  <c r="H810" i="18"/>
  <c r="G810" i="18"/>
  <c r="H809" i="18"/>
  <c r="G809" i="18"/>
  <c r="H808" i="18"/>
  <c r="G808" i="18"/>
  <c r="H807" i="18"/>
  <c r="G807" i="18"/>
  <c r="H806" i="18"/>
  <c r="G806" i="18"/>
  <c r="H805" i="18"/>
  <c r="G805" i="18"/>
  <c r="H804" i="18"/>
  <c r="G804" i="18"/>
  <c r="H803" i="18"/>
  <c r="G803" i="18"/>
  <c r="H802" i="18"/>
  <c r="G802" i="18"/>
  <c r="H801" i="18"/>
  <c r="G801" i="18"/>
  <c r="H800" i="18"/>
  <c r="G800" i="18"/>
  <c r="H799" i="18"/>
  <c r="G799" i="18"/>
  <c r="H798" i="18"/>
  <c r="G798" i="18"/>
  <c r="H797" i="18"/>
  <c r="G797" i="18"/>
  <c r="H796" i="18"/>
  <c r="G796" i="18"/>
  <c r="H795" i="18"/>
  <c r="G795" i="18"/>
  <c r="H794" i="18"/>
  <c r="G794" i="18"/>
  <c r="H793" i="18"/>
  <c r="G793" i="18"/>
  <c r="H792" i="18"/>
  <c r="G792" i="18"/>
  <c r="H791" i="18"/>
  <c r="G791" i="18"/>
  <c r="H790" i="18"/>
  <c r="G790" i="18"/>
  <c r="H789" i="18"/>
  <c r="G789" i="18"/>
  <c r="H788" i="18"/>
  <c r="G788" i="18"/>
  <c r="H787" i="18"/>
  <c r="G787" i="18"/>
  <c r="H786" i="18"/>
  <c r="G786" i="18"/>
  <c r="H785" i="18"/>
  <c r="G785" i="18"/>
  <c r="H784" i="18"/>
  <c r="G784" i="18"/>
  <c r="H783" i="18"/>
  <c r="G783" i="18"/>
  <c r="H782" i="18"/>
  <c r="G782" i="18"/>
  <c r="H781" i="18"/>
  <c r="G781" i="18"/>
  <c r="H780" i="18"/>
  <c r="G780" i="18"/>
  <c r="H779" i="18"/>
  <c r="G779" i="18"/>
  <c r="H778" i="18"/>
  <c r="G778" i="18"/>
  <c r="H777" i="18"/>
  <c r="G777" i="18"/>
  <c r="H776" i="18"/>
  <c r="G776" i="18"/>
  <c r="H775" i="18"/>
  <c r="G775" i="18"/>
  <c r="H774" i="18"/>
  <c r="G774" i="18"/>
  <c r="H773" i="18"/>
  <c r="G773" i="18"/>
  <c r="H772" i="18"/>
  <c r="G772" i="18"/>
  <c r="H771" i="18"/>
  <c r="G771" i="18"/>
  <c r="H770" i="18"/>
  <c r="G770" i="18"/>
  <c r="H769" i="18"/>
  <c r="G769" i="18"/>
  <c r="H768" i="18"/>
  <c r="G768" i="18"/>
  <c r="H767" i="18"/>
  <c r="G767" i="18"/>
  <c r="H766" i="18"/>
  <c r="G766" i="18"/>
  <c r="H765" i="18"/>
  <c r="G765" i="18"/>
  <c r="H764" i="18"/>
  <c r="G764" i="18"/>
  <c r="H763" i="18"/>
  <c r="G763" i="18"/>
  <c r="H762" i="18"/>
  <c r="G762" i="18"/>
  <c r="H761" i="18"/>
  <c r="G761" i="18"/>
  <c r="H760" i="18"/>
  <c r="G760" i="18"/>
  <c r="H759" i="18"/>
  <c r="G759" i="18"/>
  <c r="H758" i="18"/>
  <c r="G758" i="18"/>
  <c r="H757" i="18"/>
  <c r="G757" i="18"/>
  <c r="H756" i="18"/>
  <c r="G756" i="18"/>
  <c r="H755" i="18"/>
  <c r="G755" i="18"/>
  <c r="H754" i="18"/>
  <c r="G754" i="18"/>
  <c r="H753" i="18"/>
  <c r="G753" i="18"/>
  <c r="H752" i="18"/>
  <c r="G752" i="18"/>
  <c r="H751" i="18"/>
  <c r="G751" i="18"/>
  <c r="H750" i="18"/>
  <c r="G750" i="18"/>
  <c r="H749" i="18"/>
  <c r="G749" i="18"/>
  <c r="H748" i="18"/>
  <c r="G748" i="18"/>
  <c r="H747" i="18"/>
  <c r="G747" i="18"/>
  <c r="H746" i="18"/>
  <c r="G746" i="18"/>
  <c r="H745" i="18"/>
  <c r="G745" i="18"/>
  <c r="H744" i="18"/>
  <c r="G744" i="18"/>
  <c r="H743" i="18"/>
  <c r="G743" i="18"/>
  <c r="H742" i="18"/>
  <c r="G742" i="18"/>
  <c r="H741" i="18"/>
  <c r="G741" i="18"/>
  <c r="H740" i="18"/>
  <c r="G740" i="18"/>
  <c r="H739" i="18"/>
  <c r="G739" i="18"/>
  <c r="H738" i="18"/>
  <c r="G738" i="18"/>
  <c r="H737" i="18"/>
  <c r="G737" i="18"/>
  <c r="H736" i="18"/>
  <c r="G736" i="18"/>
  <c r="H735" i="18"/>
  <c r="G735" i="18"/>
  <c r="H734" i="18"/>
  <c r="G734" i="18"/>
  <c r="H733" i="18"/>
  <c r="G733" i="18"/>
  <c r="H732" i="18"/>
  <c r="G732" i="18"/>
  <c r="H731" i="18"/>
  <c r="G731" i="18"/>
  <c r="H730" i="18"/>
  <c r="G730" i="18"/>
  <c r="H729" i="18"/>
  <c r="G729" i="18"/>
  <c r="H728" i="18"/>
  <c r="G728" i="18"/>
  <c r="H727" i="18"/>
  <c r="G727" i="18"/>
  <c r="H726" i="18"/>
  <c r="G726" i="18"/>
  <c r="H725" i="18"/>
  <c r="G725" i="18"/>
  <c r="H724" i="18"/>
  <c r="G724" i="18"/>
  <c r="H723" i="18"/>
  <c r="G723" i="18"/>
  <c r="H722" i="18"/>
  <c r="G722" i="18"/>
  <c r="H721" i="18"/>
  <c r="G721" i="18"/>
  <c r="H720" i="18"/>
  <c r="G720" i="18"/>
  <c r="H719" i="18"/>
  <c r="G719" i="18"/>
  <c r="H718" i="18"/>
  <c r="G718" i="18"/>
  <c r="H717" i="18"/>
  <c r="G717" i="18"/>
  <c r="H716" i="18"/>
  <c r="G716" i="18"/>
  <c r="H715" i="18"/>
  <c r="G715" i="18"/>
  <c r="H714" i="18"/>
  <c r="G714" i="18"/>
  <c r="H713" i="18"/>
  <c r="G713" i="18"/>
  <c r="H712" i="18"/>
  <c r="G712" i="18"/>
  <c r="H711" i="18"/>
  <c r="G711" i="18"/>
  <c r="H710" i="18"/>
  <c r="G710" i="18"/>
  <c r="H709" i="18"/>
  <c r="G709" i="18"/>
  <c r="H708" i="18"/>
  <c r="G708" i="18"/>
  <c r="H707" i="18"/>
  <c r="G707" i="18"/>
  <c r="H706" i="18"/>
  <c r="G706" i="18"/>
  <c r="H705" i="18"/>
  <c r="G705" i="18"/>
  <c r="H704" i="18"/>
  <c r="G704" i="18"/>
  <c r="H703" i="18"/>
  <c r="G703" i="18"/>
  <c r="H702" i="18"/>
  <c r="G702" i="18"/>
  <c r="H701" i="18"/>
  <c r="G701" i="18"/>
  <c r="H700" i="18"/>
  <c r="G700" i="18"/>
  <c r="H699" i="18"/>
  <c r="G699" i="18"/>
  <c r="H698" i="18"/>
  <c r="G698" i="18"/>
  <c r="H697" i="18"/>
  <c r="G697" i="18"/>
  <c r="H696" i="18"/>
  <c r="G696" i="18"/>
  <c r="H695" i="18"/>
  <c r="G695" i="18"/>
  <c r="H694" i="18"/>
  <c r="G694" i="18"/>
  <c r="H693" i="18"/>
  <c r="G693" i="18"/>
  <c r="H692" i="18"/>
  <c r="G692" i="18"/>
  <c r="H691" i="18"/>
  <c r="G691" i="18"/>
  <c r="H690" i="18"/>
  <c r="G690" i="18"/>
  <c r="H689" i="18"/>
  <c r="G689" i="18"/>
  <c r="H688" i="18"/>
  <c r="G688" i="18"/>
  <c r="H687" i="18"/>
  <c r="G687" i="18"/>
  <c r="H686" i="18"/>
  <c r="G686" i="18"/>
  <c r="H685" i="18"/>
  <c r="G685" i="18"/>
  <c r="H684" i="18"/>
  <c r="G684" i="18"/>
  <c r="H683" i="18"/>
  <c r="G683" i="18"/>
  <c r="H682" i="18"/>
  <c r="G682" i="18"/>
  <c r="H681" i="18"/>
  <c r="G681" i="18"/>
  <c r="H680" i="18"/>
  <c r="G680" i="18"/>
  <c r="H679" i="18"/>
  <c r="G679" i="18"/>
  <c r="H678" i="18"/>
  <c r="G678" i="18"/>
  <c r="H677" i="18"/>
  <c r="G677" i="18"/>
  <c r="H676" i="18"/>
  <c r="G676" i="18"/>
  <c r="H675" i="18"/>
  <c r="G675" i="18"/>
  <c r="H674" i="18"/>
  <c r="G674" i="18"/>
  <c r="H673" i="18"/>
  <c r="G673" i="18"/>
  <c r="H672" i="18"/>
  <c r="G672" i="18"/>
  <c r="H671" i="18"/>
  <c r="G671" i="18"/>
  <c r="H670" i="18"/>
  <c r="G670" i="18"/>
  <c r="H669" i="18"/>
  <c r="G669" i="18"/>
  <c r="H668" i="18"/>
  <c r="G668" i="18"/>
  <c r="H667" i="18"/>
  <c r="G667" i="18"/>
  <c r="H666" i="18"/>
  <c r="G666" i="18"/>
  <c r="H665" i="18"/>
  <c r="G665" i="18"/>
  <c r="H664" i="18"/>
  <c r="G664" i="18"/>
  <c r="H663" i="18"/>
  <c r="G663" i="18"/>
  <c r="H662" i="18"/>
  <c r="G662" i="18"/>
  <c r="H661" i="18"/>
  <c r="G661" i="18"/>
  <c r="H660" i="18"/>
  <c r="G660" i="18"/>
  <c r="H659" i="18"/>
  <c r="G659" i="18"/>
  <c r="H658" i="18"/>
  <c r="G658" i="18"/>
  <c r="H657" i="18"/>
  <c r="G657" i="18"/>
  <c r="H656" i="18"/>
  <c r="G656" i="18"/>
  <c r="H655" i="18"/>
  <c r="G655" i="18"/>
  <c r="H654" i="18"/>
  <c r="G654" i="18"/>
  <c r="H653" i="18"/>
  <c r="G653" i="18"/>
  <c r="H652" i="18"/>
  <c r="G652" i="18"/>
  <c r="H651" i="18"/>
  <c r="G651" i="18"/>
  <c r="H650" i="18"/>
  <c r="G650" i="18"/>
  <c r="H649" i="18"/>
  <c r="G649" i="18"/>
  <c r="H648" i="18"/>
  <c r="G648" i="18"/>
  <c r="H647" i="18"/>
  <c r="G647" i="18"/>
  <c r="H646" i="18"/>
  <c r="G646" i="18"/>
  <c r="H645" i="18"/>
  <c r="G645" i="18"/>
  <c r="H644" i="18"/>
  <c r="G644" i="18"/>
  <c r="H643" i="18"/>
  <c r="G643" i="18"/>
  <c r="H642" i="18"/>
  <c r="G642" i="18"/>
  <c r="H641" i="18"/>
  <c r="G641" i="18"/>
  <c r="H640" i="18"/>
  <c r="G640" i="18"/>
  <c r="H639" i="18"/>
  <c r="G639" i="18"/>
  <c r="H638" i="18"/>
  <c r="G638" i="18"/>
  <c r="H637" i="18"/>
  <c r="G637" i="18"/>
  <c r="H636" i="18"/>
  <c r="G636" i="18"/>
  <c r="H635" i="18"/>
  <c r="G635" i="18"/>
  <c r="H634" i="18"/>
  <c r="G634" i="18"/>
  <c r="H633" i="18"/>
  <c r="G633" i="18"/>
  <c r="H632" i="18"/>
  <c r="G632" i="18"/>
  <c r="H631" i="18"/>
  <c r="G631" i="18"/>
  <c r="H630" i="18"/>
  <c r="G630" i="18"/>
  <c r="H629" i="18"/>
  <c r="G629" i="18"/>
  <c r="H628" i="18"/>
  <c r="G628" i="18"/>
  <c r="H627" i="18"/>
  <c r="G627" i="18"/>
  <c r="H626" i="18"/>
  <c r="G626" i="18"/>
  <c r="H625" i="18"/>
  <c r="G625" i="18"/>
  <c r="H624" i="18"/>
  <c r="G624" i="18"/>
  <c r="H623" i="18"/>
  <c r="G623" i="18"/>
  <c r="H622" i="18"/>
  <c r="G622" i="18"/>
  <c r="H621" i="18"/>
  <c r="G621" i="18"/>
  <c r="H620" i="18"/>
  <c r="G620" i="18"/>
  <c r="H619" i="18"/>
  <c r="G619" i="18"/>
  <c r="H618" i="18"/>
  <c r="G618" i="18"/>
  <c r="H617" i="18"/>
  <c r="G617" i="18"/>
  <c r="H616" i="18"/>
  <c r="G616" i="18"/>
  <c r="H615" i="18"/>
  <c r="G615" i="18"/>
  <c r="H614" i="18"/>
  <c r="G614" i="18"/>
  <c r="H613" i="18"/>
  <c r="G613" i="18"/>
  <c r="H612" i="18"/>
  <c r="G612" i="18"/>
  <c r="H611" i="18"/>
  <c r="G611" i="18"/>
  <c r="H610" i="18"/>
  <c r="G610" i="18"/>
  <c r="H609" i="18"/>
  <c r="G609" i="18"/>
  <c r="H608" i="18"/>
  <c r="G608" i="18"/>
  <c r="H607" i="18"/>
  <c r="G607" i="18"/>
  <c r="H606" i="18"/>
  <c r="G606" i="18"/>
  <c r="H605" i="18"/>
  <c r="G605" i="18"/>
  <c r="H604" i="18"/>
  <c r="G604" i="18"/>
  <c r="H603" i="18"/>
  <c r="G603" i="18"/>
  <c r="H602" i="18"/>
  <c r="G602" i="18"/>
  <c r="H601" i="18"/>
  <c r="G601" i="18"/>
  <c r="H600" i="18"/>
  <c r="G600" i="18"/>
  <c r="H599" i="18"/>
  <c r="G599" i="18"/>
  <c r="H598" i="18"/>
  <c r="G598" i="18"/>
  <c r="H597" i="18"/>
  <c r="G597" i="18"/>
  <c r="H596" i="18"/>
  <c r="G596" i="18"/>
  <c r="H595" i="18"/>
  <c r="G595" i="18"/>
  <c r="H594" i="18"/>
  <c r="G594" i="18"/>
  <c r="H593" i="18"/>
  <c r="G593" i="18"/>
  <c r="H592" i="18"/>
  <c r="G592" i="18"/>
  <c r="H591" i="18"/>
  <c r="G591" i="18"/>
  <c r="H590" i="18"/>
  <c r="G590" i="18"/>
  <c r="H589" i="18"/>
  <c r="G589" i="18"/>
  <c r="H588" i="18"/>
  <c r="G588" i="18"/>
  <c r="H587" i="18"/>
  <c r="G587" i="18"/>
  <c r="H586" i="18"/>
  <c r="G586" i="18"/>
  <c r="H585" i="18"/>
  <c r="G585" i="18"/>
  <c r="H584" i="18"/>
  <c r="G584" i="18"/>
  <c r="H583" i="18"/>
  <c r="G583" i="18"/>
  <c r="H582" i="18"/>
  <c r="G582" i="18"/>
  <c r="H581" i="18"/>
  <c r="G581" i="18"/>
  <c r="H580" i="18"/>
  <c r="G580" i="18"/>
  <c r="H579" i="18"/>
  <c r="G579" i="18"/>
  <c r="H578" i="18"/>
  <c r="G578" i="18"/>
  <c r="H577" i="18"/>
  <c r="G577" i="18"/>
  <c r="H576" i="18"/>
  <c r="G576" i="18"/>
  <c r="H575" i="18"/>
  <c r="G575" i="18"/>
  <c r="H574" i="18"/>
  <c r="G574" i="18"/>
  <c r="H573" i="18"/>
  <c r="G573" i="18"/>
  <c r="H571" i="18"/>
  <c r="G571" i="18"/>
  <c r="H570" i="18"/>
  <c r="G570" i="18"/>
  <c r="H569" i="18"/>
  <c r="G569" i="18"/>
  <c r="H568" i="18"/>
  <c r="G568" i="18"/>
  <c r="H567" i="18"/>
  <c r="G567" i="18"/>
  <c r="H566" i="18"/>
  <c r="G566" i="18"/>
  <c r="H565" i="18"/>
  <c r="G565" i="18"/>
  <c r="H564" i="18"/>
  <c r="G564" i="18"/>
  <c r="H563" i="18"/>
  <c r="G563" i="18"/>
  <c r="H562" i="18"/>
  <c r="G562" i="18"/>
  <c r="H561" i="18"/>
  <c r="G561" i="18"/>
  <c r="H560" i="18"/>
  <c r="G560" i="18"/>
  <c r="H559" i="18"/>
  <c r="G559" i="18"/>
  <c r="H558" i="18"/>
  <c r="G558" i="18"/>
  <c r="H557" i="18"/>
  <c r="G557" i="18"/>
  <c r="H556" i="18"/>
  <c r="G556" i="18"/>
  <c r="H555" i="18"/>
  <c r="G555" i="18"/>
  <c r="H554" i="18"/>
  <c r="G554" i="18"/>
  <c r="H553" i="18"/>
  <c r="G553" i="18"/>
  <c r="H552" i="18"/>
  <c r="G552" i="18"/>
  <c r="H551" i="18"/>
  <c r="G551" i="18"/>
  <c r="H550" i="18"/>
  <c r="G550" i="18"/>
  <c r="H549" i="18"/>
  <c r="G549" i="18"/>
  <c r="H548" i="18"/>
  <c r="G548" i="18"/>
  <c r="H547" i="18"/>
  <c r="G547" i="18"/>
  <c r="H546" i="18"/>
  <c r="G546" i="18"/>
  <c r="H545" i="18"/>
  <c r="G545" i="18"/>
  <c r="H544" i="18"/>
  <c r="G544" i="18"/>
  <c r="H543" i="18"/>
  <c r="G543" i="18"/>
  <c r="H542" i="18"/>
  <c r="G542" i="18"/>
  <c r="H541" i="18"/>
  <c r="G541" i="18"/>
  <c r="H540" i="18"/>
  <c r="G540" i="18"/>
  <c r="H539" i="18"/>
  <c r="G539" i="18"/>
  <c r="H538" i="18"/>
  <c r="G538" i="18"/>
  <c r="H537" i="18"/>
  <c r="G537" i="18"/>
  <c r="H536" i="18"/>
  <c r="G536" i="18"/>
  <c r="H535" i="18"/>
  <c r="G535" i="18"/>
  <c r="H534" i="18"/>
  <c r="G534" i="18"/>
  <c r="H533" i="18"/>
  <c r="G533" i="18"/>
  <c r="H532" i="18"/>
  <c r="G532" i="18"/>
  <c r="H531" i="18"/>
  <c r="G531" i="18"/>
  <c r="H530" i="18"/>
  <c r="G530" i="18"/>
  <c r="H529" i="18"/>
  <c r="G529" i="18"/>
  <c r="H528" i="18"/>
  <c r="G528" i="18"/>
  <c r="H527" i="18"/>
  <c r="G527" i="18"/>
  <c r="H526" i="18"/>
  <c r="G526" i="18"/>
  <c r="H525" i="18"/>
  <c r="G525" i="18"/>
  <c r="H524" i="18"/>
  <c r="G524" i="18"/>
  <c r="H523" i="18"/>
  <c r="G523" i="18"/>
  <c r="H522" i="18"/>
  <c r="G522" i="18"/>
  <c r="H521" i="18"/>
  <c r="G521" i="18"/>
  <c r="H520" i="18"/>
  <c r="G520" i="18"/>
  <c r="H519" i="18"/>
  <c r="G519" i="18"/>
  <c r="H518" i="18"/>
  <c r="G518" i="18"/>
  <c r="H517" i="18"/>
  <c r="G517" i="18"/>
  <c r="H516" i="18"/>
  <c r="G516" i="18"/>
  <c r="H515" i="18"/>
  <c r="G515" i="18"/>
  <c r="H514" i="18"/>
  <c r="G514" i="18"/>
  <c r="H513" i="18"/>
  <c r="G513" i="18"/>
  <c r="H512" i="18"/>
  <c r="G512" i="18"/>
  <c r="H511" i="18"/>
  <c r="G511" i="18"/>
  <c r="H510" i="18"/>
  <c r="G510" i="18"/>
  <c r="H509" i="18"/>
  <c r="G509" i="18"/>
  <c r="H508" i="18"/>
  <c r="G508" i="18"/>
  <c r="H507" i="18"/>
  <c r="G507" i="18"/>
  <c r="H506" i="18"/>
  <c r="G506" i="18"/>
  <c r="H505" i="18"/>
  <c r="G505" i="18"/>
  <c r="H504" i="18"/>
  <c r="G504" i="18"/>
  <c r="H503" i="18"/>
  <c r="G503" i="18"/>
  <c r="H502" i="18"/>
  <c r="G502" i="18"/>
  <c r="H501" i="18"/>
  <c r="G501" i="18"/>
  <c r="H500" i="18"/>
  <c r="G500" i="18"/>
  <c r="H499" i="18"/>
  <c r="G499" i="18"/>
  <c r="H498" i="18"/>
  <c r="G498" i="18"/>
  <c r="H497" i="18"/>
  <c r="G497" i="18"/>
  <c r="H496" i="18"/>
  <c r="G496" i="18"/>
  <c r="H495" i="18"/>
  <c r="G495" i="18"/>
  <c r="H494" i="18"/>
  <c r="G494" i="18"/>
  <c r="H493" i="18"/>
  <c r="G493" i="18"/>
  <c r="H492" i="18"/>
  <c r="G492" i="18"/>
  <c r="H491" i="18"/>
  <c r="G491" i="18"/>
  <c r="H490" i="18"/>
  <c r="G490" i="18"/>
  <c r="H489" i="18"/>
  <c r="G489" i="18"/>
  <c r="H488" i="18"/>
  <c r="G488" i="18"/>
  <c r="H487" i="18"/>
  <c r="G487" i="18"/>
  <c r="H486" i="18"/>
  <c r="G486" i="18"/>
  <c r="H485" i="18"/>
  <c r="G485" i="18"/>
  <c r="H484" i="18"/>
  <c r="G484" i="18"/>
  <c r="H483" i="18"/>
  <c r="G483" i="18"/>
  <c r="H482" i="18"/>
  <c r="G482" i="18"/>
  <c r="H481" i="18"/>
  <c r="G481" i="18"/>
  <c r="H480" i="18"/>
  <c r="G480" i="18"/>
  <c r="H479" i="18"/>
  <c r="G479" i="18"/>
  <c r="H478" i="18"/>
  <c r="G478" i="18"/>
  <c r="H477" i="18"/>
  <c r="G477" i="18"/>
  <c r="H476" i="18"/>
  <c r="G476" i="18"/>
  <c r="H475" i="18"/>
  <c r="G475" i="18"/>
  <c r="H474" i="18"/>
  <c r="G474" i="18"/>
  <c r="H473" i="18"/>
  <c r="G473" i="18"/>
  <c r="H472" i="18"/>
  <c r="G472" i="18"/>
  <c r="H471" i="18"/>
  <c r="G471" i="18"/>
  <c r="H470" i="18"/>
  <c r="G470" i="18"/>
  <c r="H469" i="18"/>
  <c r="G469" i="18"/>
  <c r="H468" i="18"/>
  <c r="G468" i="18"/>
  <c r="H467" i="18"/>
  <c r="G467" i="18"/>
  <c r="H466" i="18"/>
  <c r="G466" i="18"/>
  <c r="H465" i="18"/>
  <c r="G465" i="18"/>
  <c r="H464" i="18"/>
  <c r="G464" i="18"/>
  <c r="H463" i="18"/>
  <c r="G463" i="18"/>
  <c r="H462" i="18"/>
  <c r="G462" i="18"/>
  <c r="H461" i="18"/>
  <c r="G461" i="18"/>
  <c r="H460" i="18"/>
  <c r="G460" i="18"/>
  <c r="H459" i="18"/>
  <c r="G459" i="18"/>
  <c r="H458" i="18"/>
  <c r="G458" i="18"/>
  <c r="H457" i="18"/>
  <c r="G457" i="18"/>
  <c r="H456" i="18"/>
  <c r="G456" i="18"/>
  <c r="H455" i="18"/>
  <c r="G455" i="18"/>
  <c r="H454" i="18"/>
  <c r="G454" i="18"/>
  <c r="H453" i="18"/>
  <c r="G453" i="18"/>
  <c r="H452" i="18"/>
  <c r="G452" i="18"/>
  <c r="H451" i="18"/>
  <c r="G451" i="18"/>
  <c r="H450" i="18"/>
  <c r="G450" i="18"/>
  <c r="H449" i="18"/>
  <c r="G449" i="18"/>
  <c r="H448" i="18"/>
  <c r="G448" i="18"/>
  <c r="H447" i="18"/>
  <c r="G447" i="18"/>
  <c r="H446" i="18"/>
  <c r="G446" i="18"/>
  <c r="H445" i="18"/>
  <c r="G445" i="18"/>
  <c r="H444" i="18"/>
  <c r="G444" i="18"/>
  <c r="H443" i="18"/>
  <c r="G443" i="18"/>
  <c r="H442" i="18"/>
  <c r="G442" i="18"/>
  <c r="H441" i="18"/>
  <c r="G441" i="18"/>
  <c r="H440" i="18"/>
  <c r="G440" i="18"/>
  <c r="H439" i="18"/>
  <c r="G439" i="18"/>
  <c r="H438" i="18"/>
  <c r="G438" i="18"/>
  <c r="H437" i="18"/>
  <c r="G437" i="18"/>
  <c r="H436" i="18"/>
  <c r="G436" i="18"/>
  <c r="H435" i="18"/>
  <c r="G435" i="18"/>
  <c r="H434" i="18"/>
  <c r="G434" i="18"/>
  <c r="H433" i="18"/>
  <c r="G433" i="18"/>
  <c r="H432" i="18"/>
  <c r="G432" i="18"/>
  <c r="H431" i="18"/>
  <c r="G431" i="18"/>
  <c r="H430" i="18"/>
  <c r="G430" i="18"/>
  <c r="H429" i="18"/>
  <c r="G429" i="18"/>
  <c r="H428" i="18"/>
  <c r="G428" i="18"/>
  <c r="H427" i="18"/>
  <c r="G427" i="18"/>
  <c r="H426" i="18"/>
  <c r="G426" i="18"/>
  <c r="H425" i="18"/>
  <c r="G425" i="18"/>
  <c r="H424" i="18"/>
  <c r="G424" i="18"/>
  <c r="H423" i="18"/>
  <c r="G423" i="18"/>
  <c r="H422" i="18"/>
  <c r="G422" i="18"/>
  <c r="H421" i="18"/>
  <c r="G421" i="18"/>
  <c r="H420" i="18"/>
  <c r="G420" i="18"/>
  <c r="H419" i="18"/>
  <c r="G419" i="18"/>
  <c r="H418" i="18"/>
  <c r="G418" i="18"/>
  <c r="H417" i="18"/>
  <c r="G417" i="18"/>
  <c r="H416" i="18"/>
  <c r="G416" i="18"/>
  <c r="H415" i="18"/>
  <c r="G415" i="18"/>
  <c r="H414" i="18"/>
  <c r="G414" i="18"/>
  <c r="H413" i="18"/>
  <c r="G413" i="18"/>
  <c r="H412" i="18"/>
  <c r="G412" i="18"/>
  <c r="H411" i="18"/>
  <c r="G411" i="18"/>
  <c r="H410" i="18"/>
  <c r="G410" i="18"/>
  <c r="H409" i="18"/>
  <c r="G409" i="18"/>
  <c r="H408" i="18"/>
  <c r="G408" i="18"/>
  <c r="H407" i="18"/>
  <c r="G407" i="18"/>
  <c r="H406" i="18"/>
  <c r="G406" i="18"/>
  <c r="H405" i="18"/>
  <c r="G405" i="18"/>
  <c r="H404" i="18"/>
  <c r="G404" i="18"/>
  <c r="H403" i="18"/>
  <c r="G403" i="18"/>
  <c r="H402" i="18"/>
  <c r="G402" i="18"/>
  <c r="H401" i="18"/>
  <c r="G401" i="18"/>
  <c r="H400" i="18"/>
  <c r="G400" i="18"/>
  <c r="H399" i="18"/>
  <c r="G399" i="18"/>
  <c r="H398" i="18"/>
  <c r="G398" i="18"/>
  <c r="H397" i="18"/>
  <c r="G397" i="18"/>
  <c r="H396" i="18"/>
  <c r="G396" i="18"/>
  <c r="H395" i="18"/>
  <c r="G395" i="18"/>
  <c r="H394" i="18"/>
  <c r="G394" i="18"/>
  <c r="H393" i="18"/>
  <c r="G393" i="18"/>
  <c r="H392" i="18"/>
  <c r="G392" i="18"/>
  <c r="H391" i="18"/>
  <c r="G391" i="18"/>
  <c r="H390" i="18"/>
  <c r="G390" i="18"/>
  <c r="H389" i="18"/>
  <c r="G389" i="18"/>
  <c r="H388" i="18"/>
  <c r="G388" i="18"/>
  <c r="H387" i="18"/>
  <c r="G387" i="18"/>
  <c r="H386" i="18"/>
  <c r="G386" i="18"/>
  <c r="H385" i="18"/>
  <c r="G385" i="18"/>
  <c r="H384" i="18"/>
  <c r="G384" i="18"/>
  <c r="H383" i="18"/>
  <c r="G383" i="18"/>
  <c r="H382" i="18"/>
  <c r="G382" i="18"/>
  <c r="H381" i="18"/>
  <c r="G381" i="18"/>
  <c r="H380" i="18"/>
  <c r="G380" i="18"/>
  <c r="H379" i="18"/>
  <c r="G379" i="18"/>
  <c r="H378" i="18"/>
  <c r="G378" i="18"/>
  <c r="H377" i="18"/>
  <c r="G377" i="18"/>
  <c r="H376" i="18"/>
  <c r="G376" i="18"/>
  <c r="H375" i="18"/>
  <c r="G375" i="18"/>
  <c r="H374" i="18"/>
  <c r="G374" i="18"/>
  <c r="H373" i="18"/>
  <c r="G373" i="18"/>
  <c r="H372" i="18"/>
  <c r="G372" i="18"/>
  <c r="H371" i="18"/>
  <c r="G371" i="18"/>
  <c r="H370" i="18"/>
  <c r="G370" i="18"/>
  <c r="H369" i="18"/>
  <c r="G369" i="18"/>
  <c r="H368" i="18"/>
  <c r="G368" i="18"/>
  <c r="H367" i="18"/>
  <c r="G367" i="18"/>
  <c r="H366" i="18"/>
  <c r="G366" i="18"/>
  <c r="H365" i="18"/>
  <c r="G365" i="18"/>
  <c r="H364" i="18"/>
  <c r="G364" i="18"/>
  <c r="H363" i="18"/>
  <c r="G363" i="18"/>
  <c r="H362" i="18"/>
  <c r="G362" i="18"/>
  <c r="H361" i="18"/>
  <c r="G361" i="18"/>
  <c r="H360" i="18"/>
  <c r="G360" i="18"/>
  <c r="H359" i="18"/>
  <c r="G359" i="18"/>
  <c r="H358" i="18"/>
  <c r="G358" i="18"/>
  <c r="H357" i="18"/>
  <c r="G357" i="18"/>
  <c r="H356" i="18"/>
  <c r="G356" i="18"/>
  <c r="H355" i="18"/>
  <c r="G355" i="18"/>
  <c r="H354" i="18"/>
  <c r="G354" i="18"/>
  <c r="H353" i="18"/>
  <c r="G353" i="18"/>
  <c r="H352" i="18"/>
  <c r="G352" i="18"/>
  <c r="H351" i="18"/>
  <c r="G351" i="18"/>
  <c r="H350" i="18"/>
  <c r="G350" i="18"/>
  <c r="H349" i="18"/>
  <c r="G349" i="18"/>
  <c r="H348" i="18"/>
  <c r="G348" i="18"/>
  <c r="H347" i="18"/>
  <c r="G347" i="18"/>
  <c r="H346" i="18"/>
  <c r="G346" i="18"/>
  <c r="H345" i="18"/>
  <c r="G345" i="18"/>
  <c r="H344" i="18"/>
  <c r="G344" i="18"/>
  <c r="H343" i="18"/>
  <c r="G343" i="18"/>
  <c r="H342" i="18"/>
  <c r="G342" i="18"/>
  <c r="H341" i="18"/>
  <c r="G341" i="18"/>
  <c r="H340" i="18"/>
  <c r="G340" i="18"/>
  <c r="H339" i="18"/>
  <c r="G339" i="18"/>
  <c r="H338" i="18"/>
  <c r="G338" i="18"/>
  <c r="H337" i="18"/>
  <c r="G337" i="18"/>
  <c r="H336" i="18"/>
  <c r="G336" i="18"/>
  <c r="H335" i="18"/>
  <c r="G335" i="18"/>
  <c r="H334" i="18"/>
  <c r="G334" i="18"/>
  <c r="H333" i="18"/>
  <c r="G333" i="18"/>
  <c r="H332" i="18"/>
  <c r="G332" i="18"/>
  <c r="H331" i="18"/>
  <c r="G331" i="18"/>
  <c r="H330" i="18"/>
  <c r="G330" i="18"/>
  <c r="H329" i="18"/>
  <c r="G329" i="18"/>
  <c r="H328" i="18"/>
  <c r="G328" i="18"/>
  <c r="H327" i="18"/>
  <c r="G327" i="18"/>
  <c r="H326" i="18"/>
  <c r="G326" i="18"/>
  <c r="H325" i="18"/>
  <c r="G325" i="18"/>
  <c r="H324" i="18"/>
  <c r="G324" i="18"/>
  <c r="H323" i="18"/>
  <c r="G323" i="18"/>
  <c r="H322" i="18"/>
  <c r="G322" i="18"/>
  <c r="H321" i="18"/>
  <c r="G321" i="18"/>
  <c r="H320" i="18"/>
  <c r="G320" i="18"/>
  <c r="H319" i="18"/>
  <c r="G319" i="18"/>
  <c r="H318" i="18"/>
  <c r="G318" i="18"/>
  <c r="H317" i="18"/>
  <c r="G317" i="18"/>
  <c r="H316" i="18"/>
  <c r="G316" i="18"/>
  <c r="H315" i="18"/>
  <c r="G315" i="18"/>
  <c r="H314" i="18"/>
  <c r="G314" i="18"/>
  <c r="H313" i="18"/>
  <c r="G313" i="18"/>
  <c r="H312" i="18"/>
  <c r="G312" i="18"/>
  <c r="H311" i="18"/>
  <c r="G311" i="18"/>
  <c r="H310" i="18"/>
  <c r="G310" i="18"/>
  <c r="H309" i="18"/>
  <c r="G309" i="18"/>
  <c r="H308" i="18"/>
  <c r="G308" i="18"/>
  <c r="H307" i="18"/>
  <c r="G307" i="18"/>
  <c r="H306" i="18"/>
  <c r="G306" i="18"/>
  <c r="H305" i="18"/>
  <c r="G305" i="18"/>
  <c r="H304" i="18"/>
  <c r="G304" i="18"/>
  <c r="H303" i="18"/>
  <c r="G303" i="18"/>
  <c r="H302" i="18"/>
  <c r="G302" i="18"/>
  <c r="H301" i="18"/>
  <c r="G301" i="18"/>
  <c r="H300" i="18"/>
  <c r="G300" i="18"/>
  <c r="H299" i="18"/>
  <c r="G299" i="18"/>
  <c r="H298" i="18"/>
  <c r="G298" i="18"/>
  <c r="H297" i="18"/>
  <c r="G297" i="18"/>
  <c r="H296" i="18"/>
  <c r="G296" i="18"/>
  <c r="H295" i="18"/>
  <c r="G295" i="18"/>
  <c r="H294" i="18"/>
  <c r="G294" i="18"/>
  <c r="H293" i="18"/>
  <c r="G293" i="18"/>
  <c r="H292" i="18"/>
  <c r="G292" i="18"/>
  <c r="H291" i="18"/>
  <c r="G291" i="18"/>
  <c r="H290" i="18"/>
  <c r="G290" i="18"/>
  <c r="H289" i="18"/>
  <c r="G289" i="18"/>
  <c r="H288" i="18"/>
  <c r="G288" i="18"/>
  <c r="H287" i="18"/>
  <c r="G287" i="18"/>
  <c r="H286" i="18"/>
  <c r="G286" i="18"/>
  <c r="H285" i="18"/>
  <c r="G285" i="18"/>
  <c r="H284" i="18"/>
  <c r="G284" i="18"/>
  <c r="H283" i="18"/>
  <c r="G283" i="18"/>
  <c r="H282" i="18"/>
  <c r="G282" i="18"/>
  <c r="H281" i="18"/>
  <c r="G281" i="18"/>
  <c r="H280" i="18"/>
  <c r="G280" i="18"/>
  <c r="H279" i="18"/>
  <c r="G279" i="18"/>
  <c r="H278" i="18"/>
  <c r="G278" i="18"/>
  <c r="H277" i="18"/>
  <c r="G277" i="18"/>
  <c r="H276" i="18"/>
  <c r="G276" i="18"/>
  <c r="H275" i="18"/>
  <c r="G275" i="18"/>
  <c r="H274" i="18"/>
  <c r="G274" i="18"/>
  <c r="H273" i="18"/>
  <c r="G273" i="18"/>
  <c r="H272" i="18"/>
  <c r="G272" i="18"/>
  <c r="H271" i="18"/>
  <c r="G271" i="18"/>
  <c r="H270" i="18"/>
  <c r="G270" i="18"/>
  <c r="H269" i="18"/>
  <c r="G269" i="18"/>
  <c r="H268" i="18"/>
  <c r="G268" i="18"/>
  <c r="H267" i="18"/>
  <c r="G267" i="18"/>
  <c r="H266" i="18"/>
  <c r="G266" i="18"/>
  <c r="H265" i="18"/>
  <c r="G265" i="18"/>
  <c r="H264" i="18"/>
  <c r="G264" i="18"/>
  <c r="H263" i="18"/>
  <c r="G263" i="18"/>
  <c r="H262" i="18"/>
  <c r="G262" i="18"/>
  <c r="H261" i="18"/>
  <c r="G261" i="18"/>
  <c r="H260" i="18"/>
  <c r="G260" i="18"/>
  <c r="H259" i="18"/>
  <c r="G259" i="18"/>
  <c r="H258" i="18"/>
  <c r="G258" i="18"/>
  <c r="H257" i="18"/>
  <c r="G257" i="18"/>
  <c r="H256" i="18"/>
  <c r="G256" i="18"/>
  <c r="H255" i="18"/>
  <c r="G255" i="18"/>
  <c r="H254" i="18"/>
  <c r="G254" i="18"/>
  <c r="H253" i="18"/>
  <c r="G253" i="18"/>
  <c r="H252" i="18"/>
  <c r="G252" i="18"/>
  <c r="H251" i="18"/>
  <c r="G251" i="18"/>
  <c r="H250" i="18"/>
  <c r="G250" i="18"/>
  <c r="H249" i="18"/>
  <c r="G249" i="18"/>
  <c r="H248" i="18"/>
  <c r="G248" i="18"/>
  <c r="H247" i="18"/>
  <c r="G247" i="18"/>
  <c r="H246" i="18"/>
  <c r="G246" i="18"/>
  <c r="H245" i="18"/>
  <c r="G245" i="18"/>
  <c r="H244" i="18"/>
  <c r="G244" i="18"/>
  <c r="H243" i="18"/>
  <c r="G243" i="18"/>
  <c r="H242" i="18"/>
  <c r="G242" i="18"/>
  <c r="H241" i="18"/>
  <c r="G241" i="18"/>
  <c r="H240" i="18"/>
  <c r="G240" i="18"/>
  <c r="H239" i="18"/>
  <c r="G239" i="18"/>
  <c r="H238" i="18"/>
  <c r="G238" i="18"/>
  <c r="H237" i="18"/>
  <c r="G237" i="18"/>
  <c r="H236" i="18"/>
  <c r="G236" i="18"/>
  <c r="H235" i="18"/>
  <c r="G235" i="18"/>
  <c r="H234" i="18"/>
  <c r="G234" i="18"/>
  <c r="H233" i="18"/>
  <c r="G233" i="18"/>
  <c r="H232" i="18"/>
  <c r="G232" i="18"/>
  <c r="H231" i="18"/>
  <c r="G231" i="18"/>
  <c r="H230" i="18"/>
  <c r="G230" i="18"/>
  <c r="H229" i="18"/>
  <c r="G229" i="18"/>
  <c r="H228" i="18"/>
  <c r="G228" i="18"/>
  <c r="H227" i="18"/>
  <c r="G227" i="18"/>
  <c r="H226" i="18"/>
  <c r="G226" i="18"/>
  <c r="H225" i="18"/>
  <c r="G225" i="18"/>
  <c r="H224" i="18"/>
  <c r="G224" i="18"/>
  <c r="H223" i="18"/>
  <c r="G223" i="18"/>
  <c r="H222" i="18"/>
  <c r="G222" i="18"/>
  <c r="H221" i="18"/>
  <c r="G221" i="18"/>
  <c r="H220" i="18"/>
  <c r="G220" i="18"/>
  <c r="H219" i="18"/>
  <c r="G219" i="18"/>
  <c r="H218" i="18"/>
  <c r="G218" i="18"/>
  <c r="H217" i="18"/>
  <c r="G217" i="18"/>
  <c r="H216" i="18"/>
  <c r="G216" i="18"/>
  <c r="H215" i="18"/>
  <c r="G215" i="18"/>
  <c r="H214" i="18"/>
  <c r="G214" i="18"/>
  <c r="H213" i="18"/>
  <c r="G213" i="18"/>
  <c r="H212" i="18"/>
  <c r="G212" i="18"/>
  <c r="H211" i="18"/>
  <c r="G211" i="18"/>
  <c r="H210" i="18"/>
  <c r="G210" i="18"/>
  <c r="H209" i="18"/>
  <c r="G209" i="18"/>
  <c r="H208" i="18"/>
  <c r="G208" i="18"/>
  <c r="H207" i="18"/>
  <c r="G207" i="18"/>
  <c r="H206" i="18"/>
  <c r="G206" i="18"/>
  <c r="H205" i="18"/>
  <c r="G205" i="18"/>
  <c r="H204" i="18"/>
  <c r="G204" i="18"/>
  <c r="H203" i="18"/>
  <c r="G203" i="18"/>
  <c r="H202" i="18"/>
  <c r="G202" i="18"/>
  <c r="H201" i="18"/>
  <c r="G201" i="18"/>
  <c r="H200" i="18"/>
  <c r="G200" i="18"/>
  <c r="H199" i="18"/>
  <c r="G199" i="18"/>
  <c r="H198" i="18"/>
  <c r="G198" i="18"/>
  <c r="H197" i="18"/>
  <c r="G197" i="18"/>
  <c r="H196" i="18"/>
  <c r="G196" i="18"/>
  <c r="H195" i="18"/>
  <c r="G195" i="18"/>
  <c r="H194" i="18"/>
  <c r="G194" i="18"/>
  <c r="H193" i="18"/>
  <c r="G193" i="18"/>
  <c r="H192" i="18"/>
  <c r="G192" i="18"/>
  <c r="H191" i="18"/>
  <c r="G191" i="18"/>
  <c r="H190" i="18"/>
  <c r="G190" i="18"/>
  <c r="H189" i="18"/>
  <c r="G189" i="18"/>
  <c r="H188" i="18"/>
  <c r="G188" i="18"/>
  <c r="H187" i="18"/>
  <c r="G187" i="18"/>
  <c r="H186" i="18"/>
  <c r="G186" i="18"/>
  <c r="H185" i="18"/>
  <c r="G185" i="18"/>
  <c r="H184" i="18"/>
  <c r="G184" i="18"/>
  <c r="H183" i="18"/>
  <c r="G183" i="18"/>
  <c r="H182" i="18"/>
  <c r="G182" i="18"/>
  <c r="H181" i="18"/>
  <c r="G181" i="18"/>
  <c r="H180" i="18"/>
  <c r="G180" i="18"/>
  <c r="H179" i="18"/>
  <c r="G179" i="18"/>
  <c r="H178" i="18"/>
  <c r="G178" i="18"/>
  <c r="H177" i="18"/>
  <c r="G177" i="18"/>
  <c r="H176" i="18"/>
  <c r="G176" i="18"/>
  <c r="H175" i="18"/>
  <c r="G175" i="18"/>
  <c r="H174" i="18"/>
  <c r="G174" i="18"/>
  <c r="H173" i="18"/>
  <c r="G173" i="18"/>
  <c r="H172" i="18"/>
  <c r="G172" i="18"/>
  <c r="H171" i="18"/>
  <c r="G171" i="18"/>
  <c r="H170" i="18"/>
  <c r="G170" i="18"/>
  <c r="H169" i="18"/>
  <c r="G169" i="18"/>
  <c r="H168" i="18"/>
  <c r="G168" i="18"/>
  <c r="H167" i="18"/>
  <c r="G167" i="18"/>
  <c r="H166" i="18"/>
  <c r="G166" i="18"/>
  <c r="H165" i="18"/>
  <c r="G165" i="18"/>
  <c r="H164" i="18"/>
  <c r="G164" i="18"/>
  <c r="H163" i="18"/>
  <c r="G163" i="18"/>
  <c r="H162" i="18"/>
  <c r="G162" i="18"/>
  <c r="H161" i="18"/>
  <c r="G161" i="18"/>
  <c r="H160" i="18"/>
  <c r="G160" i="18"/>
  <c r="H159" i="18"/>
  <c r="G159" i="18"/>
  <c r="H158" i="18"/>
  <c r="G158" i="18"/>
  <c r="H157" i="18"/>
  <c r="G157" i="18"/>
  <c r="H156" i="18"/>
  <c r="G156" i="18"/>
  <c r="H155" i="18"/>
  <c r="G155" i="18"/>
  <c r="H154" i="18"/>
  <c r="G154" i="18"/>
  <c r="H153" i="18"/>
  <c r="G153" i="18"/>
  <c r="H152" i="18"/>
  <c r="G152" i="18"/>
  <c r="H151" i="18"/>
  <c r="G151" i="18"/>
  <c r="H150" i="18"/>
  <c r="G150" i="18"/>
  <c r="H149" i="18"/>
  <c r="G149" i="18"/>
  <c r="H148" i="18"/>
  <c r="G148" i="18"/>
  <c r="H147" i="18"/>
  <c r="G147" i="18"/>
  <c r="H146" i="18"/>
  <c r="G146" i="18"/>
  <c r="H145" i="18"/>
  <c r="G145" i="18"/>
  <c r="H144" i="18"/>
  <c r="G144" i="18"/>
  <c r="H143" i="18"/>
  <c r="G143" i="18"/>
  <c r="H142" i="18"/>
  <c r="G142" i="18"/>
  <c r="H141" i="18"/>
  <c r="G141" i="18"/>
  <c r="H140" i="18"/>
  <c r="G140" i="18"/>
  <c r="H139" i="18"/>
  <c r="G139" i="18"/>
  <c r="H138" i="18"/>
  <c r="G138" i="18"/>
  <c r="H137" i="18"/>
  <c r="G137" i="18"/>
  <c r="H136" i="18"/>
  <c r="G136" i="18"/>
  <c r="H135" i="18"/>
  <c r="G135" i="18"/>
  <c r="H134" i="18"/>
  <c r="G134" i="18"/>
  <c r="H133" i="18"/>
  <c r="G133" i="18"/>
  <c r="H132" i="18"/>
  <c r="G132" i="18"/>
  <c r="H131" i="18"/>
  <c r="G131" i="18"/>
  <c r="H130" i="18"/>
  <c r="G130" i="18"/>
  <c r="H129" i="18"/>
  <c r="G129" i="18"/>
  <c r="H128" i="18"/>
  <c r="G128" i="18"/>
  <c r="H127" i="18"/>
  <c r="G127" i="18"/>
  <c r="H126" i="18"/>
  <c r="G126" i="18"/>
  <c r="H125" i="18"/>
  <c r="G125" i="18"/>
  <c r="H124" i="18"/>
  <c r="G124" i="18"/>
  <c r="H123" i="18"/>
  <c r="G123" i="18"/>
  <c r="H122" i="18"/>
  <c r="G122" i="18"/>
  <c r="H121" i="18"/>
  <c r="G121" i="18"/>
  <c r="H120" i="18"/>
  <c r="G120" i="18"/>
  <c r="H119" i="18"/>
  <c r="G119" i="18"/>
  <c r="H118" i="18"/>
  <c r="G118" i="18"/>
  <c r="H117" i="18"/>
  <c r="G117" i="18"/>
  <c r="H116" i="18"/>
  <c r="G116" i="18"/>
  <c r="H115" i="18"/>
  <c r="G115" i="18"/>
  <c r="H114" i="18"/>
  <c r="G114" i="18"/>
  <c r="H113" i="18"/>
  <c r="G113" i="18"/>
  <c r="H112" i="18"/>
  <c r="G112" i="18"/>
  <c r="H111" i="18"/>
  <c r="G111" i="18"/>
  <c r="H110" i="18"/>
  <c r="G110" i="18"/>
  <c r="H109" i="18"/>
  <c r="G109" i="18"/>
  <c r="H108" i="18"/>
  <c r="G108" i="18"/>
  <c r="H107" i="18"/>
  <c r="G107" i="18"/>
  <c r="H106" i="18"/>
  <c r="G106" i="18"/>
  <c r="H105" i="18"/>
  <c r="G105" i="18"/>
  <c r="H104" i="18"/>
  <c r="G104" i="18"/>
  <c r="H103" i="18"/>
  <c r="G103" i="18"/>
  <c r="H102" i="18"/>
  <c r="G102" i="18"/>
  <c r="H101" i="18"/>
  <c r="G101" i="18"/>
  <c r="H100" i="18"/>
  <c r="G100" i="18"/>
  <c r="H99" i="18"/>
  <c r="G99" i="18"/>
  <c r="H98" i="18"/>
  <c r="G98" i="18"/>
  <c r="H97" i="18"/>
  <c r="G97" i="18"/>
  <c r="H96" i="18"/>
  <c r="G96" i="18"/>
  <c r="H95" i="18"/>
  <c r="G95" i="18"/>
  <c r="H94" i="18"/>
  <c r="G94" i="18"/>
  <c r="H93" i="18"/>
  <c r="G93" i="18"/>
  <c r="H92" i="18"/>
  <c r="G92" i="18"/>
  <c r="H91" i="18"/>
  <c r="G91" i="18"/>
  <c r="H90" i="18"/>
  <c r="G90" i="18"/>
  <c r="H89" i="18"/>
  <c r="G89" i="18"/>
  <c r="H88" i="18"/>
  <c r="G88" i="18"/>
  <c r="H87" i="18"/>
  <c r="G87" i="18"/>
  <c r="H86" i="18"/>
  <c r="G86" i="18"/>
  <c r="H85" i="18"/>
  <c r="G85" i="18"/>
  <c r="H84" i="18"/>
  <c r="G84" i="18"/>
  <c r="H83" i="18"/>
  <c r="G83" i="18"/>
  <c r="H82" i="18"/>
  <c r="G82" i="18"/>
  <c r="H81" i="18"/>
  <c r="G81" i="18"/>
  <c r="H80" i="18"/>
  <c r="G80" i="18"/>
  <c r="H79" i="18"/>
  <c r="G79" i="18"/>
  <c r="H78" i="18"/>
  <c r="G78" i="18"/>
  <c r="H77" i="18"/>
  <c r="G77" i="18"/>
  <c r="H76" i="18"/>
  <c r="G76" i="18"/>
  <c r="H75" i="18"/>
  <c r="G75" i="18"/>
  <c r="H74" i="18"/>
  <c r="G74" i="18"/>
  <c r="H73" i="18"/>
  <c r="G73" i="18"/>
  <c r="H72" i="18"/>
  <c r="G72" i="18"/>
  <c r="H71" i="18"/>
  <c r="G71" i="18"/>
  <c r="H70" i="18"/>
  <c r="G70" i="18"/>
  <c r="H69" i="18"/>
  <c r="G69" i="18"/>
  <c r="H68" i="18"/>
  <c r="G68" i="18"/>
  <c r="H67" i="18"/>
  <c r="G67" i="18"/>
  <c r="H66" i="18"/>
  <c r="G66" i="18"/>
  <c r="H65" i="18"/>
  <c r="G65" i="18"/>
  <c r="H64" i="18"/>
  <c r="G64" i="18"/>
  <c r="H63" i="18"/>
  <c r="G63" i="18"/>
  <c r="H62" i="18"/>
  <c r="G62" i="18"/>
  <c r="H61" i="18"/>
  <c r="G61" i="18"/>
  <c r="H60" i="18"/>
  <c r="G60" i="18"/>
  <c r="H59" i="18"/>
  <c r="G59" i="18"/>
  <c r="H58" i="18"/>
  <c r="G58" i="18"/>
  <c r="H57" i="18"/>
  <c r="G57" i="18"/>
  <c r="H56" i="18"/>
  <c r="G56" i="18"/>
  <c r="H55" i="18"/>
  <c r="G55" i="18"/>
  <c r="H54" i="18"/>
  <c r="G54" i="18"/>
  <c r="H53" i="18"/>
  <c r="G53" i="18"/>
  <c r="H52" i="18"/>
  <c r="G52" i="18"/>
  <c r="H51" i="18"/>
  <c r="G51" i="18"/>
  <c r="H50" i="18"/>
  <c r="G50" i="18"/>
  <c r="H49" i="18"/>
  <c r="G49" i="18"/>
  <c r="H48" i="18"/>
  <c r="G48" i="18"/>
  <c r="H47" i="18"/>
  <c r="G47" i="18"/>
  <c r="H46" i="18"/>
  <c r="G46" i="18"/>
  <c r="H45" i="18"/>
  <c r="G45" i="18"/>
  <c r="H44" i="18"/>
  <c r="G44" i="18"/>
  <c r="H43" i="18"/>
  <c r="G43" i="18"/>
  <c r="H42" i="18"/>
  <c r="G42" i="18"/>
  <c r="H41" i="18"/>
  <c r="G41" i="18"/>
  <c r="H40" i="18"/>
  <c r="G40" i="18"/>
  <c r="H39" i="18"/>
  <c r="G39" i="18"/>
  <c r="H38" i="18"/>
  <c r="G38" i="18"/>
  <c r="H37" i="18"/>
  <c r="G37" i="18"/>
  <c r="H36" i="18"/>
  <c r="G36" i="18"/>
  <c r="H35" i="18"/>
  <c r="G35" i="18"/>
  <c r="H34" i="18"/>
  <c r="G34" i="18"/>
  <c r="H33" i="18"/>
  <c r="G33" i="18"/>
  <c r="H32" i="18"/>
  <c r="G32" i="18"/>
  <c r="H31" i="18"/>
  <c r="G31" i="18"/>
  <c r="H30" i="18"/>
  <c r="G30" i="18"/>
  <c r="H29" i="18"/>
  <c r="G29" i="18"/>
  <c r="H28" i="18"/>
  <c r="G28" i="18"/>
  <c r="H27" i="18"/>
  <c r="G27" i="18"/>
  <c r="H26" i="18"/>
  <c r="G26" i="18"/>
  <c r="H25" i="18"/>
  <c r="G25" i="18"/>
  <c r="H24" i="18"/>
  <c r="G24" i="18"/>
  <c r="H23" i="18"/>
  <c r="G23" i="18"/>
  <c r="H22" i="18"/>
  <c r="G22" i="18"/>
  <c r="H21" i="18"/>
  <c r="G21" i="18"/>
  <c r="H20" i="18"/>
  <c r="G20" i="18"/>
  <c r="H19" i="18"/>
  <c r="G19" i="18"/>
  <c r="H18" i="18"/>
  <c r="G18" i="18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6" i="18"/>
  <c r="G6" i="18"/>
  <c r="H5" i="18"/>
  <c r="G5" i="18"/>
  <c r="H4" i="18"/>
  <c r="G4" i="18"/>
  <c r="H3" i="18"/>
  <c r="G3" i="18"/>
  <c r="H2" i="18"/>
  <c r="G2" i="18"/>
  <c r="G122" i="9" l="1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C203" i="9"/>
  <c r="C202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G101" i="9" l="1"/>
  <c r="F101" i="9"/>
  <c r="G100" i="9"/>
  <c r="F100" i="9"/>
  <c r="G99" i="9"/>
  <c r="F99" i="9"/>
  <c r="G98" i="9"/>
  <c r="F98" i="9"/>
  <c r="G97" i="9"/>
  <c r="F97" i="9"/>
  <c r="G96" i="9"/>
  <c r="F96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F79" i="9"/>
  <c r="B79" i="9"/>
  <c r="G79" i="9" s="1"/>
  <c r="G78" i="9"/>
  <c r="F78" i="9"/>
  <c r="B78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5" i="9"/>
  <c r="F5" i="9"/>
  <c r="G4" i="9"/>
  <c r="F4" i="9"/>
  <c r="G3" i="9"/>
  <c r="F3" i="9"/>
  <c r="G2" i="9"/>
  <c r="G203" i="9" s="1"/>
  <c r="F2" i="9"/>
  <c r="F203" i="9" l="1"/>
  <c r="F202" i="9"/>
  <c r="G202" i="9"/>
</calcChain>
</file>

<file path=xl/sharedStrings.xml><?xml version="1.0" encoding="utf-8"?>
<sst xmlns="http://schemas.openxmlformats.org/spreadsheetml/2006/main" count="2086" uniqueCount="37">
  <si>
    <t>400x400</t>
  </si>
  <si>
    <t>Rayleigh</t>
  </si>
  <si>
    <t>Prandtl</t>
  </si>
  <si>
    <t>Nusselt</t>
  </si>
  <si>
    <t>grid system</t>
  </si>
  <si>
    <t>log Ra</t>
  </si>
  <si>
    <t>log Pr</t>
  </si>
  <si>
    <t>(Ra,Nu)_2</t>
  </si>
  <si>
    <t>(Pr,Nu)_2</t>
  </si>
  <si>
    <t>dataset</t>
  </si>
  <si>
    <t>(Ra,Nu)_1</t>
  </si>
  <si>
    <t>(Pr,Nu)_1</t>
  </si>
  <si>
    <t>(Ra,Pr,Nu)</t>
  </si>
  <si>
    <t>Hollow d</t>
  </si>
  <si>
    <t>(Ra,Pr,d,Nu)</t>
  </si>
  <si>
    <t>1/320</t>
  </si>
  <si>
    <t>1/640</t>
  </si>
  <si>
    <t>1/160</t>
  </si>
  <si>
    <t>1/400</t>
  </si>
  <si>
    <t>1/200</t>
  </si>
  <si>
    <t>1/800</t>
  </si>
  <si>
    <t>1/1600</t>
  </si>
  <si>
    <t>Nusselt (DNN)</t>
  </si>
  <si>
    <t>&lt;0.1</t>
  </si>
  <si>
    <t>&lt;0.2</t>
  </si>
  <si>
    <t>&lt;0.3</t>
  </si>
  <si>
    <t>&lt;0.4</t>
  </si>
  <si>
    <t>&lt;0.5</t>
  </si>
  <si>
    <t>&lt;0.5%</t>
  </si>
  <si>
    <t>&lt;1%</t>
  </si>
  <si>
    <t>&lt;3%</t>
  </si>
  <si>
    <t>&lt;2%</t>
  </si>
  <si>
    <t>&lt;4%</t>
  </si>
  <si>
    <t>&lt;6%</t>
  </si>
  <si>
    <t>&lt;12%</t>
  </si>
  <si>
    <t>&lt;0.05</t>
  </si>
  <si>
    <t>&lt;0.8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</si>
</sst>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1" fontId="0" fillId="0" borderId="0" xfId="0" applyNumberFormat="1"/>
    <xf numFmtId="1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1" fontId="0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7"/>
  <sheetViews>
    <sheetView tabSelected="1" zoomScaleNormal="100" workbookViewId="0">
      <pane ySplit="1" topLeftCell="A2" activePane="bottomLeft" state="frozen"/>
      <selection pane="bottomLeft" activeCell="L2" sqref="L2"/>
    </sheetView>
  </sheetViews>
  <sheetFormatPr defaultRowHeight="14.4" x14ac:dyDescent="0.3"/>
  <cols>
    <col min="1" max="1" width="8.5546875" bestFit="1" customWidth="1"/>
    <col min="2" max="2" width="7" style="2" bestFit="1" customWidth="1"/>
    <col min="3" max="3" width="8" style="2" bestFit="1" customWidth="1"/>
    <col min="4" max="4" width="9" bestFit="1" customWidth="1"/>
    <col min="5" max="5" width="10.109375" bestFit="1" customWidth="1"/>
    <col min="6" max="6" width="10.5546875" bestFit="1" customWidth="1"/>
    <col min="9" max="9" width="12.44140625" bestFit="1" customWidth="1"/>
  </cols>
  <sheetData>
    <row r="1" spans="1:13" x14ac:dyDescent="0.3">
      <c r="A1" s="5" t="s">
        <v>1</v>
      </c>
      <c r="B1" s="10" t="s">
        <v>2</v>
      </c>
      <c r="C1" s="10" t="s">
        <v>13</v>
      </c>
      <c r="D1" s="5" t="s">
        <v>3</v>
      </c>
      <c r="E1" s="5" t="s">
        <v>4</v>
      </c>
      <c r="F1" s="5" t="s">
        <v>9</v>
      </c>
      <c r="G1" s="10" t="s">
        <v>5</v>
      </c>
      <c r="H1" s="10" t="s">
        <v>6</v>
      </c>
      <c r="I1" s="5" t="s">
        <v>22</v>
      </c>
    </row>
    <row r="2" spans="1:13" x14ac:dyDescent="0.3">
      <c r="A2" s="9">
        <v>10</v>
      </c>
      <c r="B2" s="5">
        <v>0.71</v>
      </c>
      <c r="C2" s="5">
        <v>0</v>
      </c>
      <c r="D2" s="5">
        <v>1.0000150000000001</v>
      </c>
      <c r="E2" s="5" t="s">
        <v>19</v>
      </c>
      <c r="F2" s="5" t="s">
        <v>10</v>
      </c>
      <c r="G2" s="10">
        <f t="shared" ref="G2:H47" si="0">LOG10(A2)</f>
        <v>1</v>
      </c>
      <c r="H2" s="10">
        <f t="shared" si="0"/>
        <v>-0.14874165128092473</v>
      </c>
      <c r="I2" s="8">
        <v>0.99858278036117498</v>
      </c>
      <c r="J2">
        <f>ABS(100-100*I2/D2)</f>
        <v>0.14321981558528307</v>
      </c>
      <c r="K2" s="14">
        <f>MAX(J:J)</f>
        <v>18.10465004634014</v>
      </c>
      <c r="L2">
        <f>COUNTIF(J:J,"&lt;1")</f>
        <v>719</v>
      </c>
      <c r="M2">
        <f>(926-L2)/926*100</f>
        <v>22.354211663066955</v>
      </c>
    </row>
    <row r="3" spans="1:13" x14ac:dyDescent="0.3">
      <c r="A3" s="9">
        <v>50</v>
      </c>
      <c r="B3" s="5">
        <v>0.71</v>
      </c>
      <c r="C3" s="5">
        <v>0</v>
      </c>
      <c r="D3" s="5">
        <v>1.0003649999999999</v>
      </c>
      <c r="E3" s="5" t="s">
        <v>19</v>
      </c>
      <c r="F3" s="5" t="s">
        <v>10</v>
      </c>
      <c r="G3" s="10">
        <f t="shared" si="0"/>
        <v>1.6989700043360187</v>
      </c>
      <c r="H3" s="10">
        <f t="shared" si="0"/>
        <v>-0.14874165128092473</v>
      </c>
      <c r="I3" s="8">
        <v>0.99870592355728105</v>
      </c>
      <c r="J3">
        <f t="shared" ref="J3:J66" si="1">ABS(100-100*I3/D3)</f>
        <v>0.1658471100767116</v>
      </c>
      <c r="K3" s="14">
        <f>AVERAGE(J:J)</f>
        <v>0.74464445184011296</v>
      </c>
      <c r="M3" s="8"/>
    </row>
    <row r="4" spans="1:13" x14ac:dyDescent="0.3">
      <c r="A4" s="9">
        <v>200</v>
      </c>
      <c r="B4" s="5">
        <v>0.71</v>
      </c>
      <c r="C4" s="5">
        <v>0</v>
      </c>
      <c r="D4" s="5">
        <v>1.005784</v>
      </c>
      <c r="E4" s="5" t="s">
        <v>19</v>
      </c>
      <c r="F4" s="5" t="s">
        <v>10</v>
      </c>
      <c r="G4" s="10">
        <f t="shared" si="0"/>
        <v>2.3010299956639813</v>
      </c>
      <c r="H4" s="10">
        <f t="shared" si="0"/>
        <v>-0.14874165128092473</v>
      </c>
      <c r="I4" s="8">
        <v>1.0026051998138401</v>
      </c>
      <c r="J4">
        <f t="shared" si="1"/>
        <v>0.31605197399838403</v>
      </c>
      <c r="M4" s="8"/>
    </row>
    <row r="5" spans="1:13" x14ac:dyDescent="0.3">
      <c r="A5" s="9">
        <v>300</v>
      </c>
      <c r="B5" s="5">
        <v>0.71</v>
      </c>
      <c r="C5" s="5">
        <v>0</v>
      </c>
      <c r="D5" s="5">
        <v>1.01285</v>
      </c>
      <c r="E5" s="5" t="s">
        <v>19</v>
      </c>
      <c r="F5" s="5" t="s">
        <v>10</v>
      </c>
      <c r="G5" s="10">
        <f t="shared" si="0"/>
        <v>2.4771212547196626</v>
      </c>
      <c r="H5" s="10">
        <f t="shared" si="0"/>
        <v>-0.14874165128092473</v>
      </c>
      <c r="I5" s="8">
        <v>1.01221740245819</v>
      </c>
      <c r="J5">
        <f t="shared" si="1"/>
        <v>6.245717942537965E-2</v>
      </c>
      <c r="M5" s="8"/>
    </row>
    <row r="6" spans="1:13" x14ac:dyDescent="0.3">
      <c r="A6" s="9">
        <v>400</v>
      </c>
      <c r="B6" s="5">
        <v>0.71</v>
      </c>
      <c r="C6" s="5">
        <v>0</v>
      </c>
      <c r="D6" s="5">
        <v>1.0224519999999999</v>
      </c>
      <c r="E6" s="5" t="s">
        <v>19</v>
      </c>
      <c r="F6" s="5" t="s">
        <v>10</v>
      </c>
      <c r="G6" s="10">
        <f t="shared" si="0"/>
        <v>2.6020599913279625</v>
      </c>
      <c r="H6" s="10">
        <f t="shared" si="0"/>
        <v>-0.14874165128092473</v>
      </c>
      <c r="I6" s="8">
        <v>1.02105200290679</v>
      </c>
      <c r="J6">
        <f t="shared" si="1"/>
        <v>0.13692545891738916</v>
      </c>
      <c r="M6" s="8"/>
    </row>
    <row r="7" spans="1:13" x14ac:dyDescent="0.3">
      <c r="A7" s="9">
        <v>500</v>
      </c>
      <c r="B7" s="5">
        <v>0.71</v>
      </c>
      <c r="C7" s="5">
        <v>0</v>
      </c>
      <c r="D7" s="5">
        <v>1.034335</v>
      </c>
      <c r="E7" s="5" t="s">
        <v>19</v>
      </c>
      <c r="F7" s="5" t="s">
        <v>10</v>
      </c>
      <c r="G7" s="10">
        <f t="shared" si="0"/>
        <v>2.6989700043360187</v>
      </c>
      <c r="H7" s="10">
        <f t="shared" si="0"/>
        <v>-0.14874165128092473</v>
      </c>
      <c r="I7" s="8">
        <v>1.0314457416534399</v>
      </c>
      <c r="J7">
        <f t="shared" si="1"/>
        <v>0.27933487183166505</v>
      </c>
      <c r="M7" s="8"/>
    </row>
    <row r="8" spans="1:13" x14ac:dyDescent="0.3">
      <c r="A8" s="9">
        <v>600</v>
      </c>
      <c r="B8" s="5">
        <v>0.71</v>
      </c>
      <c r="C8" s="5">
        <v>0</v>
      </c>
      <c r="D8" s="5">
        <v>1.0482130000000001</v>
      </c>
      <c r="E8" s="5" t="s">
        <v>19</v>
      </c>
      <c r="F8" s="5" t="s">
        <v>10</v>
      </c>
      <c r="G8" s="10">
        <f t="shared" si="0"/>
        <v>2.7781512503836434</v>
      </c>
      <c r="H8" s="10">
        <f t="shared" si="0"/>
        <v>-0.14874165128092473</v>
      </c>
      <c r="I8" s="8">
        <v>1.04437863826751</v>
      </c>
      <c r="J8">
        <f t="shared" si="1"/>
        <v>0.36579986438729861</v>
      </c>
      <c r="M8" s="8"/>
    </row>
    <row r="9" spans="1:13" x14ac:dyDescent="0.3">
      <c r="A9" s="9">
        <v>700</v>
      </c>
      <c r="B9" s="5">
        <v>0.71</v>
      </c>
      <c r="C9" s="5">
        <v>0</v>
      </c>
      <c r="D9" s="5">
        <v>1.063787</v>
      </c>
      <c r="E9" s="5" t="s">
        <v>19</v>
      </c>
      <c r="F9" s="5" t="s">
        <v>10</v>
      </c>
      <c r="G9" s="10">
        <f t="shared" si="0"/>
        <v>2.8450980400142569</v>
      </c>
      <c r="H9" s="10">
        <f t="shared" si="0"/>
        <v>-0.14874165128092473</v>
      </c>
      <c r="I9" s="8">
        <v>1.0597280263900699</v>
      </c>
      <c r="J9">
        <f t="shared" si="1"/>
        <v>0.38155886563100694</v>
      </c>
      <c r="M9" s="8"/>
    </row>
    <row r="10" spans="1:13" x14ac:dyDescent="0.3">
      <c r="A10" s="9">
        <v>800</v>
      </c>
      <c r="B10" s="5">
        <v>0.71</v>
      </c>
      <c r="C10" s="5">
        <v>0</v>
      </c>
      <c r="D10" s="5">
        <v>1.0807659999999999</v>
      </c>
      <c r="E10" s="5" t="s">
        <v>19</v>
      </c>
      <c r="F10" s="5" t="s">
        <v>10</v>
      </c>
      <c r="G10" s="10">
        <f t="shared" si="0"/>
        <v>2.9030899869919438</v>
      </c>
      <c r="H10" s="10">
        <f t="shared" si="0"/>
        <v>-0.14874165128092473</v>
      </c>
      <c r="I10" s="8">
        <v>1.0770521163940401</v>
      </c>
      <c r="J10">
        <f t="shared" si="1"/>
        <v>0.34363438579302397</v>
      </c>
      <c r="M10" s="8"/>
    </row>
    <row r="11" spans="1:13" x14ac:dyDescent="0.3">
      <c r="A11" s="9">
        <v>900</v>
      </c>
      <c r="B11" s="5">
        <v>0.71</v>
      </c>
      <c r="C11" s="5">
        <v>0</v>
      </c>
      <c r="D11" s="5">
        <v>1.098876</v>
      </c>
      <c r="E11" s="5" t="s">
        <v>19</v>
      </c>
      <c r="F11" s="5" t="s">
        <v>10</v>
      </c>
      <c r="G11" s="10">
        <f t="shared" si="0"/>
        <v>2.9542425094393248</v>
      </c>
      <c r="H11" s="10">
        <f t="shared" si="0"/>
        <v>-0.14874165128092473</v>
      </c>
      <c r="I11" s="8">
        <v>1.0958995819091699</v>
      </c>
      <c r="J11">
        <f t="shared" si="1"/>
        <v>0.27086023271324677</v>
      </c>
      <c r="M11" s="8"/>
    </row>
    <row r="12" spans="1:13" x14ac:dyDescent="0.3">
      <c r="A12" s="9">
        <v>1200</v>
      </c>
      <c r="B12" s="5">
        <v>0.71</v>
      </c>
      <c r="C12" s="5">
        <v>0</v>
      </c>
      <c r="D12" s="5">
        <v>1.157643</v>
      </c>
      <c r="E12" s="5" t="s">
        <v>19</v>
      </c>
      <c r="F12" s="5" t="s">
        <v>10</v>
      </c>
      <c r="G12" s="10">
        <f t="shared" si="0"/>
        <v>3.0791812460476247</v>
      </c>
      <c r="H12" s="10">
        <f t="shared" si="0"/>
        <v>-0.14874165128092473</v>
      </c>
      <c r="I12" s="8">
        <v>1.1580344438552801</v>
      </c>
      <c r="J12">
        <f t="shared" si="1"/>
        <v>3.3813866216107158E-2</v>
      </c>
      <c r="M12" s="8"/>
    </row>
    <row r="13" spans="1:13" x14ac:dyDescent="0.3">
      <c r="A13" s="9">
        <v>1500</v>
      </c>
      <c r="B13" s="5">
        <v>0.71</v>
      </c>
      <c r="C13" s="5">
        <v>0</v>
      </c>
      <c r="D13" s="5">
        <v>1.2193639999999999</v>
      </c>
      <c r="E13" s="5" t="s">
        <v>19</v>
      </c>
      <c r="F13" s="5" t="s">
        <v>10</v>
      </c>
      <c r="G13" s="10">
        <f t="shared" si="0"/>
        <v>3.1760912590556813</v>
      </c>
      <c r="H13" s="10">
        <f t="shared" si="0"/>
        <v>-0.14874165128092473</v>
      </c>
      <c r="I13" s="8">
        <v>1.2236633300781199</v>
      </c>
      <c r="J13">
        <f t="shared" si="1"/>
        <v>0.35258791288900682</v>
      </c>
      <c r="M13" s="8"/>
    </row>
    <row r="14" spans="1:13" x14ac:dyDescent="0.3">
      <c r="A14" s="9">
        <v>2000</v>
      </c>
      <c r="B14" s="5">
        <v>0.71</v>
      </c>
      <c r="C14" s="5">
        <v>0</v>
      </c>
      <c r="D14" s="5">
        <v>1.321123</v>
      </c>
      <c r="E14" s="5" t="s">
        <v>19</v>
      </c>
      <c r="F14" s="5" t="s">
        <v>10</v>
      </c>
      <c r="G14" s="10">
        <f t="shared" si="0"/>
        <v>3.3010299956639813</v>
      </c>
      <c r="H14" s="10">
        <f t="shared" si="0"/>
        <v>-0.14874165128092473</v>
      </c>
      <c r="I14" s="8">
        <v>1.33170866966247</v>
      </c>
      <c r="J14">
        <f t="shared" si="1"/>
        <v>0.80126299083960362</v>
      </c>
      <c r="M14" s="8"/>
    </row>
    <row r="15" spans="1:13" x14ac:dyDescent="0.3">
      <c r="A15" s="9">
        <v>3000</v>
      </c>
      <c r="B15" s="5">
        <v>0.71</v>
      </c>
      <c r="C15" s="5">
        <v>0</v>
      </c>
      <c r="D15" s="5">
        <v>1.5045280000000001</v>
      </c>
      <c r="E15" s="5" t="s">
        <v>19</v>
      </c>
      <c r="F15" s="5" t="s">
        <v>10</v>
      </c>
      <c r="G15" s="10">
        <f t="shared" si="0"/>
        <v>3.4771212547196626</v>
      </c>
      <c r="H15" s="10">
        <f t="shared" si="0"/>
        <v>-0.14874165128092473</v>
      </c>
      <c r="I15" s="8">
        <v>1.5245100259780799</v>
      </c>
      <c r="J15">
        <f t="shared" si="1"/>
        <v>1.3281258958344324</v>
      </c>
      <c r="M15" s="8"/>
    </row>
    <row r="16" spans="1:13" x14ac:dyDescent="0.3">
      <c r="A16" s="9">
        <v>5000</v>
      </c>
      <c r="B16" s="5">
        <v>0.71</v>
      </c>
      <c r="C16" s="5">
        <v>0</v>
      </c>
      <c r="D16" s="5">
        <v>1.789201</v>
      </c>
      <c r="E16" s="5" t="s">
        <v>19</v>
      </c>
      <c r="F16" s="5" t="s">
        <v>10</v>
      </c>
      <c r="G16" s="10">
        <f t="shared" si="0"/>
        <v>3.6989700043360187</v>
      </c>
      <c r="H16" s="10">
        <f t="shared" si="0"/>
        <v>-0.14874165128092473</v>
      </c>
      <c r="I16" s="8">
        <v>1.8153928518295199</v>
      </c>
      <c r="J16">
        <f t="shared" si="1"/>
        <v>1.4638853784186381</v>
      </c>
      <c r="M16" s="8"/>
    </row>
    <row r="17" spans="1:13" x14ac:dyDescent="0.3">
      <c r="A17" s="9">
        <v>7000</v>
      </c>
      <c r="B17" s="5">
        <v>0.71</v>
      </c>
      <c r="C17" s="5">
        <v>0</v>
      </c>
      <c r="D17" s="5">
        <v>2.0016150000000001</v>
      </c>
      <c r="E17" s="5" t="s">
        <v>19</v>
      </c>
      <c r="F17" s="5" t="s">
        <v>10</v>
      </c>
      <c r="G17" s="10">
        <f t="shared" si="0"/>
        <v>3.8450980400142569</v>
      </c>
      <c r="H17" s="10">
        <f t="shared" si="0"/>
        <v>-0.14874165128092473</v>
      </c>
      <c r="I17" s="8">
        <v>2.02632236480712</v>
      </c>
      <c r="J17">
        <f t="shared" si="1"/>
        <v>1.2343714853815584</v>
      </c>
      <c r="M17" s="8"/>
    </row>
    <row r="18" spans="1:13" x14ac:dyDescent="0.3">
      <c r="A18" s="9">
        <v>20000</v>
      </c>
      <c r="B18" s="5">
        <v>0.71</v>
      </c>
      <c r="C18" s="5">
        <v>0</v>
      </c>
      <c r="D18" s="5">
        <v>2.7805330000000001</v>
      </c>
      <c r="E18" s="5" t="s">
        <v>19</v>
      </c>
      <c r="F18" s="5" t="s">
        <v>10</v>
      </c>
      <c r="G18" s="10">
        <f t="shared" si="0"/>
        <v>4.3010299956639813</v>
      </c>
      <c r="H18" s="10">
        <f t="shared" si="0"/>
        <v>-0.14874165128092473</v>
      </c>
      <c r="I18" s="8">
        <v>2.79628252983093</v>
      </c>
      <c r="J18">
        <f t="shared" si="1"/>
        <v>0.56642125200202997</v>
      </c>
      <c r="M18" s="8"/>
    </row>
    <row r="19" spans="1:13" x14ac:dyDescent="0.3">
      <c r="A19" s="9">
        <v>30000</v>
      </c>
      <c r="B19" s="5">
        <v>0.71</v>
      </c>
      <c r="C19" s="5">
        <v>0</v>
      </c>
      <c r="D19" s="5">
        <v>3.1430799999999999</v>
      </c>
      <c r="E19" s="5" t="s">
        <v>19</v>
      </c>
      <c r="F19" s="5" t="s">
        <v>10</v>
      </c>
      <c r="G19" s="10">
        <f t="shared" si="0"/>
        <v>4.4771212547196626</v>
      </c>
      <c r="H19" s="10">
        <f t="shared" si="0"/>
        <v>-0.14874165128092473</v>
      </c>
      <c r="I19" s="8">
        <v>3.1643989086151101</v>
      </c>
      <c r="J19">
        <f t="shared" si="1"/>
        <v>0.67828081420486797</v>
      </c>
      <c r="M19" s="8"/>
    </row>
    <row r="20" spans="1:13" x14ac:dyDescent="0.3">
      <c r="A20" s="9">
        <v>300000</v>
      </c>
      <c r="B20" s="5">
        <v>0.71</v>
      </c>
      <c r="C20" s="5">
        <v>0</v>
      </c>
      <c r="D20" s="5">
        <v>6.2643909999999998</v>
      </c>
      <c r="E20" s="5" t="s">
        <v>18</v>
      </c>
      <c r="F20" s="5" t="s">
        <v>10</v>
      </c>
      <c r="G20" s="10">
        <f t="shared" si="0"/>
        <v>5.4771212547196626</v>
      </c>
      <c r="H20" s="10">
        <f t="shared" si="0"/>
        <v>-0.14874165128092473</v>
      </c>
      <c r="I20" s="8">
        <v>6.2316508293151802</v>
      </c>
      <c r="J20">
        <f t="shared" si="1"/>
        <v>0.52263932255857526</v>
      </c>
      <c r="M20" s="8"/>
    </row>
    <row r="21" spans="1:13" x14ac:dyDescent="0.3">
      <c r="A21" s="9">
        <v>3000000</v>
      </c>
      <c r="B21" s="5">
        <v>0.71</v>
      </c>
      <c r="C21" s="5">
        <v>0</v>
      </c>
      <c r="D21" s="5">
        <v>11.95858</v>
      </c>
      <c r="E21" s="5" t="s">
        <v>18</v>
      </c>
      <c r="F21" s="5" t="s">
        <v>10</v>
      </c>
      <c r="G21" s="10">
        <f t="shared" si="0"/>
        <v>6.4771212547196626</v>
      </c>
      <c r="H21" s="10">
        <f t="shared" si="0"/>
        <v>-0.14874165128092473</v>
      </c>
      <c r="I21" s="8">
        <v>11.799170494079499</v>
      </c>
      <c r="J21">
        <f t="shared" si="1"/>
        <v>1.3330136681821756</v>
      </c>
      <c r="M21" s="8"/>
    </row>
    <row r="22" spans="1:13" x14ac:dyDescent="0.3">
      <c r="A22" s="9">
        <v>200000000</v>
      </c>
      <c r="B22" s="5">
        <v>0.71</v>
      </c>
      <c r="C22" s="5">
        <v>0</v>
      </c>
      <c r="D22" s="5">
        <v>36.329889999999999</v>
      </c>
      <c r="E22" s="5" t="s">
        <v>18</v>
      </c>
      <c r="F22" s="5" t="s">
        <v>10</v>
      </c>
      <c r="G22" s="10">
        <f t="shared" si="0"/>
        <v>8.3010299956639813</v>
      </c>
      <c r="H22" s="10">
        <f t="shared" si="0"/>
        <v>-0.14874165128092473</v>
      </c>
      <c r="I22" s="8">
        <v>35.726634979247997</v>
      </c>
      <c r="J22">
        <f t="shared" si="1"/>
        <v>1.660492285421185</v>
      </c>
      <c r="M22" s="8"/>
    </row>
    <row r="23" spans="1:13" x14ac:dyDescent="0.3">
      <c r="A23" s="9">
        <v>100000</v>
      </c>
      <c r="B23" s="10">
        <v>2E-3</v>
      </c>
      <c r="C23" s="5">
        <v>0</v>
      </c>
      <c r="D23" s="5">
        <v>3.07891</v>
      </c>
      <c r="E23" s="5" t="s">
        <v>18</v>
      </c>
      <c r="F23" s="5" t="s">
        <v>11</v>
      </c>
      <c r="G23" s="10">
        <f t="shared" si="0"/>
        <v>5</v>
      </c>
      <c r="H23" s="10">
        <f t="shared" si="0"/>
        <v>-2.6989700043360187</v>
      </c>
      <c r="I23" s="8">
        <v>3.0438177585601802</v>
      </c>
      <c r="J23">
        <f t="shared" si="1"/>
        <v>1.1397618455823562</v>
      </c>
      <c r="M23" s="8"/>
    </row>
    <row r="24" spans="1:13" x14ac:dyDescent="0.3">
      <c r="A24" s="9">
        <v>100000</v>
      </c>
      <c r="B24" s="10">
        <v>5.0000000000000001E-3</v>
      </c>
      <c r="C24" s="5">
        <v>0</v>
      </c>
      <c r="D24" s="5">
        <v>3.171643</v>
      </c>
      <c r="E24" s="5" t="s">
        <v>18</v>
      </c>
      <c r="F24" s="5" t="s">
        <v>11</v>
      </c>
      <c r="G24" s="10">
        <f t="shared" si="0"/>
        <v>5</v>
      </c>
      <c r="H24" s="10">
        <f t="shared" si="0"/>
        <v>-2.3010299956639813</v>
      </c>
      <c r="I24" s="8">
        <v>3.1298310756683301</v>
      </c>
      <c r="J24">
        <f t="shared" si="1"/>
        <v>1.318304876421152</v>
      </c>
      <c r="M24" s="8"/>
    </row>
    <row r="25" spans="1:13" x14ac:dyDescent="0.3">
      <c r="A25" s="9">
        <v>100000</v>
      </c>
      <c r="B25" s="10">
        <v>7.0000000000000001E-3</v>
      </c>
      <c r="C25" s="5">
        <v>0</v>
      </c>
      <c r="D25" s="5">
        <v>3.2194609999999999</v>
      </c>
      <c r="E25" s="5" t="s">
        <v>18</v>
      </c>
      <c r="F25" s="5" t="s">
        <v>11</v>
      </c>
      <c r="G25" s="10">
        <f t="shared" si="0"/>
        <v>5</v>
      </c>
      <c r="H25" s="10">
        <f t="shared" si="0"/>
        <v>-2.1549019599857431</v>
      </c>
      <c r="I25" s="8">
        <v>3.17942810058593</v>
      </c>
      <c r="J25">
        <f t="shared" si="1"/>
        <v>1.2434658911559922</v>
      </c>
      <c r="M25" s="8"/>
    </row>
    <row r="26" spans="1:13" x14ac:dyDescent="0.3">
      <c r="A26" s="9">
        <v>100000</v>
      </c>
      <c r="B26" s="10">
        <v>1.4999999999999999E-2</v>
      </c>
      <c r="C26" s="5">
        <v>0</v>
      </c>
      <c r="D26" s="5">
        <v>3.366323</v>
      </c>
      <c r="E26" s="5" t="s">
        <v>19</v>
      </c>
      <c r="F26" s="5" t="s">
        <v>11</v>
      </c>
      <c r="G26" s="10">
        <f t="shared" si="0"/>
        <v>5</v>
      </c>
      <c r="H26" s="10">
        <f t="shared" si="0"/>
        <v>-1.8239087409443189</v>
      </c>
      <c r="I26" s="8">
        <v>3.3527059555053702</v>
      </c>
      <c r="J26">
        <f t="shared" si="1"/>
        <v>0.4045079600094823</v>
      </c>
      <c r="M26" s="8"/>
    </row>
    <row r="27" spans="1:13" x14ac:dyDescent="0.3">
      <c r="A27" s="9">
        <v>100000</v>
      </c>
      <c r="B27" s="7">
        <v>0.02</v>
      </c>
      <c r="C27" s="5">
        <v>0</v>
      </c>
      <c r="D27" s="5">
        <v>3.4374410000000002</v>
      </c>
      <c r="E27" s="5" t="s">
        <v>19</v>
      </c>
      <c r="F27" s="5" t="s">
        <v>11</v>
      </c>
      <c r="G27" s="10">
        <f t="shared" si="0"/>
        <v>5</v>
      </c>
      <c r="H27" s="10">
        <f t="shared" si="0"/>
        <v>-1.6989700043360187</v>
      </c>
      <c r="I27" s="8">
        <v>3.4462854862213099</v>
      </c>
      <c r="J27">
        <f t="shared" si="1"/>
        <v>0.25729856079885849</v>
      </c>
      <c r="M27" s="8"/>
    </row>
    <row r="28" spans="1:13" x14ac:dyDescent="0.3">
      <c r="A28" s="9">
        <v>100000</v>
      </c>
      <c r="B28" s="10">
        <v>0.03</v>
      </c>
      <c r="C28" s="5">
        <v>0</v>
      </c>
      <c r="D28" s="7">
        <v>3.5499619999999998</v>
      </c>
      <c r="E28" s="5" t="s">
        <v>19</v>
      </c>
      <c r="F28" s="5" t="s">
        <v>11</v>
      </c>
      <c r="G28" s="10">
        <f t="shared" si="0"/>
        <v>5</v>
      </c>
      <c r="H28" s="10">
        <f t="shared" si="0"/>
        <v>-1.5228787452803376</v>
      </c>
      <c r="I28" s="8">
        <v>3.5959293842315598</v>
      </c>
      <c r="J28">
        <f t="shared" si="1"/>
        <v>1.2948697544244112</v>
      </c>
      <c r="M28" s="8"/>
    </row>
    <row r="29" spans="1:13" x14ac:dyDescent="0.3">
      <c r="A29" s="9">
        <v>100000</v>
      </c>
      <c r="B29" s="5">
        <v>7.0000000000000007E-2</v>
      </c>
      <c r="C29" s="5">
        <v>0</v>
      </c>
      <c r="D29" s="7">
        <v>3.816014</v>
      </c>
      <c r="E29" s="5" t="s">
        <v>19</v>
      </c>
      <c r="F29" s="5" t="s">
        <v>11</v>
      </c>
      <c r="G29" s="10">
        <f t="shared" si="0"/>
        <v>5</v>
      </c>
      <c r="H29" s="10">
        <f t="shared" si="0"/>
        <v>-1.1549019599857431</v>
      </c>
      <c r="I29" s="8">
        <v>3.8195345401763898</v>
      </c>
      <c r="J29">
        <f t="shared" si="1"/>
        <v>9.22570036794923E-2</v>
      </c>
      <c r="M29" s="8"/>
    </row>
    <row r="30" spans="1:13" x14ac:dyDescent="0.3">
      <c r="A30" s="9">
        <v>100000</v>
      </c>
      <c r="B30" s="10">
        <v>0.1</v>
      </c>
      <c r="C30" s="5">
        <v>0</v>
      </c>
      <c r="D30" s="5">
        <v>3.92835</v>
      </c>
      <c r="E30" s="5" t="s">
        <v>19</v>
      </c>
      <c r="F30" s="5" t="s">
        <v>11</v>
      </c>
      <c r="G30" s="10">
        <f t="shared" si="0"/>
        <v>5</v>
      </c>
      <c r="H30" s="10">
        <f t="shared" si="0"/>
        <v>-1</v>
      </c>
      <c r="I30" s="8">
        <v>3.89466953277587</v>
      </c>
      <c r="J30">
        <f t="shared" si="1"/>
        <v>0.8573693083388747</v>
      </c>
      <c r="M30" s="8"/>
    </row>
    <row r="31" spans="1:13" x14ac:dyDescent="0.3">
      <c r="A31" s="9">
        <v>100000</v>
      </c>
      <c r="B31" s="10">
        <v>0.15</v>
      </c>
      <c r="C31" s="5">
        <v>0</v>
      </c>
      <c r="D31" s="5">
        <v>4.0449200000000003</v>
      </c>
      <c r="E31" s="5" t="s">
        <v>19</v>
      </c>
      <c r="F31" s="5" t="s">
        <v>11</v>
      </c>
      <c r="G31" s="10">
        <f t="shared" si="0"/>
        <v>5</v>
      </c>
      <c r="H31" s="10">
        <f t="shared" si="0"/>
        <v>-0.82390874094431876</v>
      </c>
      <c r="I31" s="8">
        <v>4.0142059326171804</v>
      </c>
      <c r="J31">
        <f t="shared" si="1"/>
        <v>0.75932447076381493</v>
      </c>
      <c r="M31" s="8"/>
    </row>
    <row r="32" spans="1:13" x14ac:dyDescent="0.3">
      <c r="A32" s="9">
        <v>100000</v>
      </c>
      <c r="B32" s="10">
        <v>0.3</v>
      </c>
      <c r="C32" s="5">
        <v>0</v>
      </c>
      <c r="D32" s="7">
        <v>4.257981</v>
      </c>
      <c r="E32" s="5" t="s">
        <v>19</v>
      </c>
      <c r="F32" s="5" t="s">
        <v>11</v>
      </c>
      <c r="G32" s="10">
        <f t="shared" si="0"/>
        <v>5</v>
      </c>
      <c r="H32" s="10">
        <f t="shared" si="0"/>
        <v>-0.52287874528033762</v>
      </c>
      <c r="I32" s="8">
        <v>4.2745151519775302</v>
      </c>
      <c r="J32">
        <f t="shared" si="1"/>
        <v>0.38830967018242291</v>
      </c>
      <c r="M32" s="8"/>
    </row>
    <row r="33" spans="1:13" x14ac:dyDescent="0.3">
      <c r="A33" s="9">
        <v>100000</v>
      </c>
      <c r="B33" s="5">
        <v>0.5</v>
      </c>
      <c r="C33" s="5">
        <v>0</v>
      </c>
      <c r="D33" s="5">
        <v>4.4213050000000003</v>
      </c>
      <c r="E33" s="5" t="s">
        <v>19</v>
      </c>
      <c r="F33" s="5" t="s">
        <v>11</v>
      </c>
      <c r="G33" s="10">
        <f t="shared" si="0"/>
        <v>5</v>
      </c>
      <c r="H33" s="10">
        <f t="shared" si="0"/>
        <v>-0.3010299956639812</v>
      </c>
      <c r="I33" s="8">
        <v>4.46008253097534</v>
      </c>
      <c r="J33">
        <f t="shared" si="1"/>
        <v>0.87706075412891948</v>
      </c>
      <c r="M33" s="8"/>
    </row>
    <row r="34" spans="1:13" x14ac:dyDescent="0.3">
      <c r="A34" s="9">
        <v>100000</v>
      </c>
      <c r="B34" s="10">
        <v>1</v>
      </c>
      <c r="C34" s="5">
        <v>0</v>
      </c>
      <c r="D34" s="7">
        <v>4.6039719999999997</v>
      </c>
      <c r="E34" s="5" t="s">
        <v>19</v>
      </c>
      <c r="F34" s="5" t="s">
        <v>11</v>
      </c>
      <c r="G34" s="10">
        <f t="shared" si="0"/>
        <v>5</v>
      </c>
      <c r="H34" s="10">
        <f t="shared" si="0"/>
        <v>0</v>
      </c>
      <c r="I34" s="8">
        <v>4.6253933906555096</v>
      </c>
      <c r="J34">
        <f t="shared" si="1"/>
        <v>0.46528064583168316</v>
      </c>
      <c r="M34" s="8"/>
    </row>
    <row r="35" spans="1:13" x14ac:dyDescent="0.3">
      <c r="A35" s="9">
        <v>100000</v>
      </c>
      <c r="B35" s="10">
        <v>3</v>
      </c>
      <c r="C35" s="5">
        <v>0</v>
      </c>
      <c r="D35" s="7">
        <v>4.7107270000000003</v>
      </c>
      <c r="E35" s="5" t="s">
        <v>19</v>
      </c>
      <c r="F35" s="5" t="s">
        <v>11</v>
      </c>
      <c r="G35" s="10">
        <f t="shared" si="0"/>
        <v>5</v>
      </c>
      <c r="H35" s="10">
        <f t="shared" si="0"/>
        <v>0.47712125471966244</v>
      </c>
      <c r="I35" s="8">
        <v>4.7034568786620996</v>
      </c>
      <c r="J35">
        <f t="shared" si="1"/>
        <v>0.15433119639284598</v>
      </c>
      <c r="M35" s="8"/>
    </row>
    <row r="36" spans="1:13" x14ac:dyDescent="0.3">
      <c r="A36" s="9">
        <v>100000</v>
      </c>
      <c r="B36" s="10">
        <v>5</v>
      </c>
      <c r="C36" s="5">
        <v>0</v>
      </c>
      <c r="D36" s="7">
        <v>4.722842</v>
      </c>
      <c r="E36" s="5" t="s">
        <v>19</v>
      </c>
      <c r="F36" s="5" t="s">
        <v>11</v>
      </c>
      <c r="G36" s="10">
        <f t="shared" si="0"/>
        <v>5</v>
      </c>
      <c r="H36" s="10">
        <f t="shared" si="0"/>
        <v>0.69897000433601886</v>
      </c>
      <c r="I36" s="8">
        <v>4.7115478515625</v>
      </c>
      <c r="J36">
        <f t="shared" si="1"/>
        <v>0.23913881593963993</v>
      </c>
      <c r="M36" s="8"/>
    </row>
    <row r="37" spans="1:13" x14ac:dyDescent="0.3">
      <c r="A37" s="9">
        <v>100000</v>
      </c>
      <c r="B37" s="10">
        <v>50</v>
      </c>
      <c r="C37" s="5">
        <v>0</v>
      </c>
      <c r="D37" s="7">
        <v>4.7295850000000002</v>
      </c>
      <c r="E37" s="5" t="s">
        <v>19</v>
      </c>
      <c r="F37" s="5" t="s">
        <v>11</v>
      </c>
      <c r="G37" s="10">
        <f t="shared" si="0"/>
        <v>5</v>
      </c>
      <c r="H37" s="10">
        <f t="shared" si="0"/>
        <v>1.6989700043360187</v>
      </c>
      <c r="I37" s="8">
        <v>4.7171339988708398</v>
      </c>
      <c r="J37">
        <f t="shared" si="1"/>
        <v>0.26325779384788461</v>
      </c>
      <c r="M37" s="8"/>
    </row>
    <row r="38" spans="1:13" x14ac:dyDescent="0.3">
      <c r="A38" s="9">
        <v>100000</v>
      </c>
      <c r="B38" s="5">
        <v>100000</v>
      </c>
      <c r="C38" s="5">
        <v>0</v>
      </c>
      <c r="D38" s="7">
        <v>4.7301130000000002</v>
      </c>
      <c r="E38" s="5" t="s">
        <v>19</v>
      </c>
      <c r="F38" s="5" t="s">
        <v>11</v>
      </c>
      <c r="G38" s="10">
        <f t="shared" si="0"/>
        <v>5</v>
      </c>
      <c r="H38" s="10">
        <f t="shared" si="0"/>
        <v>5</v>
      </c>
      <c r="I38" s="8">
        <v>4.7161340713500897</v>
      </c>
      <c r="J38">
        <f t="shared" si="1"/>
        <v>0.29553054334876094</v>
      </c>
      <c r="M38" s="8"/>
    </row>
    <row r="39" spans="1:13" x14ac:dyDescent="0.3">
      <c r="A39" s="9">
        <v>10</v>
      </c>
      <c r="B39" s="5">
        <v>0.05</v>
      </c>
      <c r="C39" s="5">
        <v>0</v>
      </c>
      <c r="D39" s="5">
        <v>1.0000150000000001</v>
      </c>
      <c r="E39" s="5" t="s">
        <v>19</v>
      </c>
      <c r="F39" s="5" t="s">
        <v>7</v>
      </c>
      <c r="G39" s="10">
        <f t="shared" si="0"/>
        <v>1</v>
      </c>
      <c r="H39" s="10">
        <f t="shared" si="0"/>
        <v>-1.3010299956639813</v>
      </c>
      <c r="I39" s="8">
        <v>1.00575292110443</v>
      </c>
      <c r="J39">
        <f t="shared" si="1"/>
        <v>0.57378350369043574</v>
      </c>
      <c r="M39" s="8"/>
    </row>
    <row r="40" spans="1:13" x14ac:dyDescent="0.3">
      <c r="A40" s="9">
        <v>50</v>
      </c>
      <c r="B40" s="5">
        <v>0.05</v>
      </c>
      <c r="C40" s="5">
        <v>0</v>
      </c>
      <c r="D40" s="5">
        <v>1.0003649999999999</v>
      </c>
      <c r="E40" s="5" t="s">
        <v>19</v>
      </c>
      <c r="F40" s="5" t="s">
        <v>7</v>
      </c>
      <c r="G40" s="10">
        <f t="shared" si="0"/>
        <v>1.6989700043360187</v>
      </c>
      <c r="H40" s="10">
        <f t="shared" si="0"/>
        <v>-1.3010299956639813</v>
      </c>
      <c r="I40" s="8">
        <v>1.00587117671966</v>
      </c>
      <c r="J40">
        <f t="shared" si="1"/>
        <v>0.55041676984501464</v>
      </c>
      <c r="M40" s="8"/>
    </row>
    <row r="41" spans="1:13" x14ac:dyDescent="0.3">
      <c r="A41" s="9">
        <v>200</v>
      </c>
      <c r="B41" s="5">
        <v>0.05</v>
      </c>
      <c r="C41" s="5">
        <v>0</v>
      </c>
      <c r="D41" s="5">
        <v>1.00576</v>
      </c>
      <c r="E41" s="5" t="s">
        <v>19</v>
      </c>
      <c r="F41" s="5" t="s">
        <v>7</v>
      </c>
      <c r="G41" s="10">
        <f t="shared" si="0"/>
        <v>2.3010299956639813</v>
      </c>
      <c r="H41" s="10">
        <f t="shared" si="0"/>
        <v>-1.3010299956639813</v>
      </c>
      <c r="I41" s="8">
        <v>1.00962030887603</v>
      </c>
      <c r="J41">
        <f t="shared" si="1"/>
        <v>0.38382008391963041</v>
      </c>
      <c r="M41" s="8"/>
    </row>
    <row r="42" spans="1:13" x14ac:dyDescent="0.3">
      <c r="A42" s="9">
        <v>300</v>
      </c>
      <c r="B42" s="5">
        <v>0.05</v>
      </c>
      <c r="C42" s="5">
        <v>0</v>
      </c>
      <c r="D42" s="5">
        <v>1.0127440000000001</v>
      </c>
      <c r="E42" s="5" t="s">
        <v>19</v>
      </c>
      <c r="F42" s="5" t="s">
        <v>7</v>
      </c>
      <c r="G42" s="10">
        <f t="shared" si="0"/>
        <v>2.4771212547196626</v>
      </c>
      <c r="H42" s="10">
        <f t="shared" si="0"/>
        <v>-1.3010299956639813</v>
      </c>
      <c r="I42" s="8">
        <v>1.0188226699829099</v>
      </c>
      <c r="J42">
        <f t="shared" si="1"/>
        <v>0.60021782236279364</v>
      </c>
      <c r="M42" s="8"/>
    </row>
    <row r="43" spans="1:13" x14ac:dyDescent="0.3">
      <c r="A43" s="9">
        <v>400</v>
      </c>
      <c r="B43" s="5">
        <v>0.05</v>
      </c>
      <c r="C43" s="5">
        <v>0</v>
      </c>
      <c r="D43" s="5">
        <v>1.0221690000000001</v>
      </c>
      <c r="E43" s="5" t="s">
        <v>19</v>
      </c>
      <c r="F43" s="5" t="s">
        <v>7</v>
      </c>
      <c r="G43" s="10">
        <f t="shared" si="0"/>
        <v>2.6020599913279625</v>
      </c>
      <c r="H43" s="10">
        <f t="shared" si="0"/>
        <v>-1.3010299956639813</v>
      </c>
      <c r="I43" s="8">
        <v>1.0272345542907699</v>
      </c>
      <c r="J43">
        <f t="shared" si="1"/>
        <v>0.49556915644768651</v>
      </c>
      <c r="M43" s="8"/>
    </row>
    <row r="44" spans="1:13" x14ac:dyDescent="0.3">
      <c r="A44" s="9">
        <v>500</v>
      </c>
      <c r="B44" s="5">
        <v>0.05</v>
      </c>
      <c r="C44" s="5">
        <v>0</v>
      </c>
      <c r="D44" s="5">
        <v>1.0337499999999999</v>
      </c>
      <c r="E44" s="5" t="s">
        <v>19</v>
      </c>
      <c r="F44" s="5" t="s">
        <v>7</v>
      </c>
      <c r="G44" s="10">
        <f t="shared" si="0"/>
        <v>2.6989700043360187</v>
      </c>
      <c r="H44" s="10">
        <f t="shared" si="0"/>
        <v>-1.3010299956639813</v>
      </c>
      <c r="I44" s="8">
        <v>1.0370740890502901</v>
      </c>
      <c r="J44">
        <f t="shared" si="1"/>
        <v>0.32155637729529474</v>
      </c>
      <c r="M44" s="8"/>
    </row>
    <row r="45" spans="1:13" x14ac:dyDescent="0.3">
      <c r="A45" s="9">
        <v>600</v>
      </c>
      <c r="B45" s="5">
        <v>0.05</v>
      </c>
      <c r="C45" s="5">
        <v>0</v>
      </c>
      <c r="D45" s="5">
        <v>1.047183</v>
      </c>
      <c r="E45" s="5" t="s">
        <v>19</v>
      </c>
      <c r="F45" s="5" t="s">
        <v>7</v>
      </c>
      <c r="G45" s="10">
        <f t="shared" si="0"/>
        <v>2.7781512503836434</v>
      </c>
      <c r="H45" s="10">
        <f t="shared" si="0"/>
        <v>-1.3010299956639813</v>
      </c>
      <c r="I45" s="8">
        <v>1.0492348670959399</v>
      </c>
      <c r="J45">
        <f t="shared" si="1"/>
        <v>0.19594159721270898</v>
      </c>
      <c r="M45" s="8"/>
    </row>
    <row r="46" spans="1:13" x14ac:dyDescent="0.3">
      <c r="A46" s="9">
        <v>700</v>
      </c>
      <c r="B46" s="5">
        <v>0.05</v>
      </c>
      <c r="C46" s="5">
        <v>0</v>
      </c>
      <c r="D46" s="5">
        <v>1.062163</v>
      </c>
      <c r="E46" s="5" t="s">
        <v>19</v>
      </c>
      <c r="F46" s="5" t="s">
        <v>7</v>
      </c>
      <c r="G46" s="10">
        <f t="shared" si="0"/>
        <v>2.8450980400142569</v>
      </c>
      <c r="H46" s="10">
        <f t="shared" si="0"/>
        <v>-1.3010299956639813</v>
      </c>
      <c r="I46" s="8">
        <v>1.06355381011962</v>
      </c>
      <c r="J46">
        <f t="shared" si="1"/>
        <v>0.13094130746600285</v>
      </c>
      <c r="M46" s="8"/>
    </row>
    <row r="47" spans="1:13" x14ac:dyDescent="0.3">
      <c r="A47" s="9">
        <v>800</v>
      </c>
      <c r="B47" s="5">
        <v>0.05</v>
      </c>
      <c r="C47" s="5">
        <v>0</v>
      </c>
      <c r="D47" s="5">
        <v>1.0783929999999999</v>
      </c>
      <c r="E47" s="5" t="s">
        <v>19</v>
      </c>
      <c r="F47" s="5" t="s">
        <v>7</v>
      </c>
      <c r="G47" s="10">
        <f t="shared" si="0"/>
        <v>2.9030899869919438</v>
      </c>
      <c r="H47" s="10">
        <f t="shared" si="0"/>
        <v>-1.3010299956639813</v>
      </c>
      <c r="I47" s="8">
        <v>1.07957220077514</v>
      </c>
      <c r="J47">
        <f t="shared" si="1"/>
        <v>0.10934796267595459</v>
      </c>
      <c r="M47" s="8"/>
    </row>
    <row r="48" spans="1:13" x14ac:dyDescent="0.3">
      <c r="A48" s="9">
        <v>900</v>
      </c>
      <c r="B48" s="5">
        <v>0.05</v>
      </c>
      <c r="C48" s="5">
        <v>0</v>
      </c>
      <c r="D48" s="5">
        <v>1.0956060000000001</v>
      </c>
      <c r="E48" s="5" t="s">
        <v>19</v>
      </c>
      <c r="F48" s="5" t="s">
        <v>7</v>
      </c>
      <c r="G48" s="10">
        <f t="shared" ref="G48:H69" si="2">LOG10(A48)</f>
        <v>2.9542425094393248</v>
      </c>
      <c r="H48" s="10">
        <f t="shared" si="2"/>
        <v>-1.3010299956639813</v>
      </c>
      <c r="I48" s="8">
        <v>1.0968366861343299</v>
      </c>
      <c r="J48">
        <f t="shared" si="1"/>
        <v>0.11232926200932525</v>
      </c>
      <c r="M48" s="8"/>
    </row>
    <row r="49" spans="1:13" x14ac:dyDescent="0.3">
      <c r="A49" s="9">
        <v>1200</v>
      </c>
      <c r="B49" s="5">
        <v>0.05</v>
      </c>
      <c r="C49" s="5">
        <v>0</v>
      </c>
      <c r="D49" s="5">
        <v>1.1508750000000001</v>
      </c>
      <c r="E49" s="5" t="s">
        <v>19</v>
      </c>
      <c r="F49" s="5" t="s">
        <v>7</v>
      </c>
      <c r="G49" s="10">
        <f t="shared" si="2"/>
        <v>3.0791812460476247</v>
      </c>
      <c r="H49" s="10">
        <f t="shared" si="2"/>
        <v>-1.3010299956639813</v>
      </c>
      <c r="I49" s="8">
        <v>1.1526738405227599</v>
      </c>
      <c r="J49">
        <f t="shared" si="1"/>
        <v>0.15630198959571828</v>
      </c>
      <c r="M49" s="8"/>
    </row>
    <row r="50" spans="1:13" x14ac:dyDescent="0.3">
      <c r="A50" s="9">
        <v>1500</v>
      </c>
      <c r="B50" s="5">
        <v>0.05</v>
      </c>
      <c r="C50" s="5">
        <v>0</v>
      </c>
      <c r="D50" s="5">
        <v>1.20811</v>
      </c>
      <c r="E50" s="5" t="s">
        <v>19</v>
      </c>
      <c r="F50" s="5" t="s">
        <v>7</v>
      </c>
      <c r="G50" s="10">
        <f t="shared" si="2"/>
        <v>3.1760912590556813</v>
      </c>
      <c r="H50" s="10">
        <f t="shared" si="2"/>
        <v>-1.3010299956639813</v>
      </c>
      <c r="I50" s="8">
        <v>1.21012675762176</v>
      </c>
      <c r="J50">
        <f t="shared" si="1"/>
        <v>0.16693493322296149</v>
      </c>
      <c r="M50" s="8"/>
    </row>
    <row r="51" spans="1:13" x14ac:dyDescent="0.3">
      <c r="A51" s="9">
        <v>2000</v>
      </c>
      <c r="B51" s="5">
        <v>0.05</v>
      </c>
      <c r="C51" s="5">
        <v>0</v>
      </c>
      <c r="D51" s="5">
        <v>1.3009360000000001</v>
      </c>
      <c r="E51" s="5" t="s">
        <v>19</v>
      </c>
      <c r="F51" s="5" t="s">
        <v>7</v>
      </c>
      <c r="G51" s="10">
        <f t="shared" si="2"/>
        <v>3.3010299956639813</v>
      </c>
      <c r="H51" s="10">
        <f t="shared" si="2"/>
        <v>-1.3010299956639813</v>
      </c>
      <c r="I51" s="8">
        <v>1.3021484613418499</v>
      </c>
      <c r="J51">
        <f t="shared" si="1"/>
        <v>9.3199153674731861E-2</v>
      </c>
      <c r="M51" s="8"/>
    </row>
    <row r="52" spans="1:13" x14ac:dyDescent="0.3">
      <c r="A52" s="9">
        <v>3000</v>
      </c>
      <c r="B52" s="5">
        <v>0.05</v>
      </c>
      <c r="C52" s="5">
        <v>0</v>
      </c>
      <c r="D52" s="5">
        <v>1.4639850000000001</v>
      </c>
      <c r="E52" s="5" t="s">
        <v>19</v>
      </c>
      <c r="F52" s="5" t="s">
        <v>7</v>
      </c>
      <c r="G52" s="10">
        <f t="shared" si="2"/>
        <v>3.4771212547196626</v>
      </c>
      <c r="H52" s="10">
        <f t="shared" si="2"/>
        <v>-1.3010299956639813</v>
      </c>
      <c r="I52" s="8">
        <v>1.4613800048828101</v>
      </c>
      <c r="J52">
        <f t="shared" si="1"/>
        <v>0.17793864808656679</v>
      </c>
      <c r="M52" s="8"/>
    </row>
    <row r="53" spans="1:13" x14ac:dyDescent="0.3">
      <c r="A53" s="9">
        <v>5000</v>
      </c>
      <c r="B53" s="5">
        <v>0.05</v>
      </c>
      <c r="C53" s="5">
        <v>0</v>
      </c>
      <c r="D53" s="5">
        <v>1.707392</v>
      </c>
      <c r="E53" s="5" t="s">
        <v>19</v>
      </c>
      <c r="F53" s="5" t="s">
        <v>7</v>
      </c>
      <c r="G53" s="10">
        <f t="shared" si="2"/>
        <v>3.6989700043360187</v>
      </c>
      <c r="H53" s="10">
        <f t="shared" si="2"/>
        <v>-1.3010299956639813</v>
      </c>
      <c r="I53" s="8">
        <v>1.6959693431854199</v>
      </c>
      <c r="J53">
        <f t="shared" si="1"/>
        <v>0.66901196764305837</v>
      </c>
      <c r="M53" s="8"/>
    </row>
    <row r="54" spans="1:13" x14ac:dyDescent="0.3">
      <c r="A54" s="9">
        <v>7000</v>
      </c>
      <c r="B54" s="5">
        <v>0.05</v>
      </c>
      <c r="C54" s="5">
        <v>0</v>
      </c>
      <c r="D54" s="5">
        <v>1.882209</v>
      </c>
      <c r="E54" s="5" t="s">
        <v>19</v>
      </c>
      <c r="F54" s="5" t="s">
        <v>7</v>
      </c>
      <c r="G54" s="10">
        <f t="shared" si="2"/>
        <v>3.8450980400142569</v>
      </c>
      <c r="H54" s="10">
        <f t="shared" si="2"/>
        <v>-1.3010299956639813</v>
      </c>
      <c r="I54" s="8">
        <v>1.8636294603347701</v>
      </c>
      <c r="J54">
        <f t="shared" si="1"/>
        <v>0.98711352805293018</v>
      </c>
      <c r="M54" s="8"/>
    </row>
    <row r="55" spans="1:13" x14ac:dyDescent="0.3">
      <c r="A55" s="9">
        <v>20000</v>
      </c>
      <c r="B55" s="10">
        <v>0.05</v>
      </c>
      <c r="C55" s="5">
        <v>0</v>
      </c>
      <c r="D55" s="5">
        <v>2.4823059999999999</v>
      </c>
      <c r="E55" s="5" t="s">
        <v>19</v>
      </c>
      <c r="F55" s="5" t="s">
        <v>7</v>
      </c>
      <c r="G55" s="10">
        <f t="shared" si="2"/>
        <v>4.3010299956639813</v>
      </c>
      <c r="H55" s="10">
        <f t="shared" si="2"/>
        <v>-1.3010299956639813</v>
      </c>
      <c r="I55" s="8">
        <v>2.4543259143829301</v>
      </c>
      <c r="J55">
        <f t="shared" si="1"/>
        <v>1.1271811620755017</v>
      </c>
      <c r="M55" s="8"/>
    </row>
    <row r="56" spans="1:13" x14ac:dyDescent="0.3">
      <c r="A56" s="9">
        <v>30000</v>
      </c>
      <c r="B56" s="10">
        <v>0.05</v>
      </c>
      <c r="C56" s="5">
        <v>0</v>
      </c>
      <c r="D56" s="5">
        <v>2.7441059999999999</v>
      </c>
      <c r="E56" s="5" t="s">
        <v>19</v>
      </c>
      <c r="F56" s="5" t="s">
        <v>7</v>
      </c>
      <c r="G56" s="10">
        <f t="shared" si="2"/>
        <v>4.4771212547196626</v>
      </c>
      <c r="H56" s="10">
        <f t="shared" si="2"/>
        <v>-1.3010299956639813</v>
      </c>
      <c r="I56" s="8">
        <v>2.72703909873962</v>
      </c>
      <c r="J56">
        <f t="shared" si="1"/>
        <v>0.62194759460385285</v>
      </c>
      <c r="M56" s="8"/>
    </row>
    <row r="57" spans="1:13" x14ac:dyDescent="0.3">
      <c r="A57" s="12">
        <v>300000</v>
      </c>
      <c r="B57" s="7">
        <v>0.05</v>
      </c>
      <c r="C57" s="5">
        <v>0</v>
      </c>
      <c r="D57" s="5">
        <v>4.9305870000000001</v>
      </c>
      <c r="E57" s="5" t="s">
        <v>18</v>
      </c>
      <c r="F57" s="5" t="s">
        <v>7</v>
      </c>
      <c r="G57" s="10">
        <f t="shared" si="2"/>
        <v>5.4771212547196626</v>
      </c>
      <c r="H57" s="10">
        <f t="shared" si="2"/>
        <v>-1.3010299956639813</v>
      </c>
      <c r="I57" s="8">
        <v>4.9649572372436497</v>
      </c>
      <c r="J57">
        <f t="shared" si="1"/>
        <v>0.69708205622676189</v>
      </c>
      <c r="M57" s="8"/>
    </row>
    <row r="58" spans="1:13" x14ac:dyDescent="0.3">
      <c r="A58" s="12">
        <v>3000000</v>
      </c>
      <c r="B58" s="10">
        <v>0.05</v>
      </c>
      <c r="C58" s="5">
        <v>0</v>
      </c>
      <c r="D58" s="7">
        <v>9.1436030000000006</v>
      </c>
      <c r="E58" s="5" t="s">
        <v>18</v>
      </c>
      <c r="F58" s="5" t="s">
        <v>7</v>
      </c>
      <c r="G58" s="10">
        <f t="shared" si="2"/>
        <v>6.4771212547196626</v>
      </c>
      <c r="H58" s="10">
        <f t="shared" si="2"/>
        <v>-1.3010299956639813</v>
      </c>
      <c r="I58" s="8">
        <v>9.1033535003662092</v>
      </c>
      <c r="J58">
        <f t="shared" si="1"/>
        <v>0.44019299212565954</v>
      </c>
      <c r="M58" s="8"/>
    </row>
    <row r="59" spans="1:13" x14ac:dyDescent="0.3">
      <c r="A59" s="9">
        <v>200000000</v>
      </c>
      <c r="B59" s="5">
        <v>0.05</v>
      </c>
      <c r="C59" s="5">
        <v>0</v>
      </c>
      <c r="D59" s="5">
        <v>28.352319999999999</v>
      </c>
      <c r="E59" s="5" t="s">
        <v>18</v>
      </c>
      <c r="F59" s="5" t="s">
        <v>7</v>
      </c>
      <c r="G59" s="10">
        <f t="shared" si="2"/>
        <v>8.3010299956639813</v>
      </c>
      <c r="H59" s="10">
        <f t="shared" si="2"/>
        <v>-1.3010299956639813</v>
      </c>
      <c r="I59" s="8">
        <v>28.2298774719238</v>
      </c>
      <c r="J59">
        <f t="shared" si="1"/>
        <v>0.4318607016152356</v>
      </c>
      <c r="M59" s="8"/>
    </row>
    <row r="60" spans="1:13" x14ac:dyDescent="0.3">
      <c r="A60" s="9">
        <v>100000000</v>
      </c>
      <c r="B60" s="10">
        <v>7.0000000000000007E-2</v>
      </c>
      <c r="C60" s="5">
        <v>0</v>
      </c>
      <c r="D60" s="5">
        <v>24.32612</v>
      </c>
      <c r="E60" s="5" t="s">
        <v>18</v>
      </c>
      <c r="F60" s="5" t="s">
        <v>8</v>
      </c>
      <c r="G60" s="10">
        <f t="shared" si="2"/>
        <v>8</v>
      </c>
      <c r="H60" s="10">
        <f t="shared" si="2"/>
        <v>-1.1549019599857431</v>
      </c>
      <c r="I60" s="8">
        <v>24.382764816284102</v>
      </c>
      <c r="J60">
        <f t="shared" si="1"/>
        <v>0.23285594366920748</v>
      </c>
      <c r="M60" s="8"/>
    </row>
    <row r="61" spans="1:13" x14ac:dyDescent="0.3">
      <c r="A61" s="9">
        <v>100000000</v>
      </c>
      <c r="B61" s="10">
        <v>0.1</v>
      </c>
      <c r="C61" s="5">
        <v>0</v>
      </c>
      <c r="D61" s="5">
        <v>25.107009999999999</v>
      </c>
      <c r="E61" s="5" t="s">
        <v>18</v>
      </c>
      <c r="F61" s="5" t="s">
        <v>8</v>
      </c>
      <c r="G61" s="10">
        <f>LOG10(A61)</f>
        <v>8</v>
      </c>
      <c r="H61" s="10">
        <f>LOG10(B61)</f>
        <v>-1</v>
      </c>
      <c r="I61" s="8">
        <v>25.245134353637599</v>
      </c>
      <c r="J61">
        <f t="shared" si="1"/>
        <v>0.55014258423285867</v>
      </c>
      <c r="M61" s="8"/>
    </row>
    <row r="62" spans="1:13" x14ac:dyDescent="0.3">
      <c r="A62" s="9">
        <v>100000000</v>
      </c>
      <c r="B62" s="11">
        <v>0.15</v>
      </c>
      <c r="C62" s="5">
        <v>0</v>
      </c>
      <c r="D62" s="5">
        <v>26.069970000000001</v>
      </c>
      <c r="E62" s="5" t="s">
        <v>18</v>
      </c>
      <c r="F62" s="5" t="s">
        <v>8</v>
      </c>
      <c r="G62" s="10">
        <f t="shared" si="2"/>
        <v>8</v>
      </c>
      <c r="H62" s="10">
        <f t="shared" si="2"/>
        <v>-0.82390874094431876</v>
      </c>
      <c r="I62" s="8">
        <v>26.281236648559499</v>
      </c>
      <c r="J62">
        <f t="shared" si="1"/>
        <v>0.8103831671440247</v>
      </c>
      <c r="M62" s="8"/>
    </row>
    <row r="63" spans="1:13" x14ac:dyDescent="0.3">
      <c r="A63" s="9">
        <v>100000000</v>
      </c>
      <c r="B63" s="10">
        <v>0.3</v>
      </c>
      <c r="C63" s="5">
        <v>0</v>
      </c>
      <c r="D63" s="5">
        <v>28.657229999999998</v>
      </c>
      <c r="E63" s="5" t="s">
        <v>18</v>
      </c>
      <c r="F63" s="5" t="s">
        <v>8</v>
      </c>
      <c r="G63" s="10">
        <f t="shared" si="2"/>
        <v>8</v>
      </c>
      <c r="H63" s="10">
        <f t="shared" si="2"/>
        <v>-0.52287874528033762</v>
      </c>
      <c r="I63" s="8">
        <v>28.204387664794901</v>
      </c>
      <c r="J63">
        <f t="shared" si="1"/>
        <v>1.5802027453633798</v>
      </c>
      <c r="M63" s="8"/>
    </row>
    <row r="64" spans="1:13" x14ac:dyDescent="0.3">
      <c r="A64" s="9">
        <v>100000000</v>
      </c>
      <c r="B64" s="10">
        <v>0.5</v>
      </c>
      <c r="C64" s="5">
        <v>0</v>
      </c>
      <c r="D64" s="5">
        <v>29.549620000000001</v>
      </c>
      <c r="E64" s="5" t="s">
        <v>18</v>
      </c>
      <c r="F64" s="5" t="s">
        <v>8</v>
      </c>
      <c r="G64" s="10">
        <f t="shared" si="2"/>
        <v>8</v>
      </c>
      <c r="H64" s="10">
        <f t="shared" si="2"/>
        <v>-0.3010299956639812</v>
      </c>
      <c r="I64" s="8">
        <v>29.627178192138601</v>
      </c>
      <c r="J64">
        <f t="shared" si="1"/>
        <v>0.26246764641507525</v>
      </c>
      <c r="M64" s="8"/>
    </row>
    <row r="65" spans="1:13" x14ac:dyDescent="0.3">
      <c r="A65" s="9">
        <v>100000000</v>
      </c>
      <c r="B65" s="10">
        <v>1</v>
      </c>
      <c r="C65" s="5">
        <v>0</v>
      </c>
      <c r="D65" s="5">
        <v>30.9254</v>
      </c>
      <c r="E65" s="5" t="s">
        <v>18</v>
      </c>
      <c r="F65" s="5" t="s">
        <v>8</v>
      </c>
      <c r="G65" s="10">
        <f t="shared" si="2"/>
        <v>8</v>
      </c>
      <c r="H65" s="10">
        <f t="shared" si="2"/>
        <v>0</v>
      </c>
      <c r="I65" s="8">
        <v>31.046037673950099</v>
      </c>
      <c r="J65">
        <f t="shared" si="1"/>
        <v>0.39009252572351727</v>
      </c>
      <c r="M65" s="8"/>
    </row>
    <row r="66" spans="1:13" x14ac:dyDescent="0.3">
      <c r="A66" s="9">
        <v>100000000</v>
      </c>
      <c r="B66" s="10">
        <v>3</v>
      </c>
      <c r="C66" s="5">
        <v>0</v>
      </c>
      <c r="D66" s="5">
        <v>31.779730000000001</v>
      </c>
      <c r="E66" s="5" t="s">
        <v>18</v>
      </c>
      <c r="F66" s="5" t="s">
        <v>8</v>
      </c>
      <c r="G66" s="10">
        <f t="shared" si="2"/>
        <v>8</v>
      </c>
      <c r="H66" s="10">
        <f t="shared" si="2"/>
        <v>0.47712125471966244</v>
      </c>
      <c r="I66" s="8">
        <v>31.934846878051701</v>
      </c>
      <c r="J66">
        <f t="shared" si="1"/>
        <v>0.48810005010018642</v>
      </c>
      <c r="M66" s="8"/>
    </row>
    <row r="67" spans="1:13" x14ac:dyDescent="0.3">
      <c r="A67" s="9">
        <v>100000000</v>
      </c>
      <c r="B67" s="10">
        <v>5</v>
      </c>
      <c r="C67" s="5">
        <v>0</v>
      </c>
      <c r="D67" s="5">
        <v>31.892410000000002</v>
      </c>
      <c r="E67" s="5" t="s">
        <v>18</v>
      </c>
      <c r="F67" s="5" t="s">
        <v>8</v>
      </c>
      <c r="G67" s="10">
        <f t="shared" si="2"/>
        <v>8</v>
      </c>
      <c r="H67" s="10">
        <f t="shared" si="2"/>
        <v>0.69897000433601886</v>
      </c>
      <c r="I67" s="8">
        <v>32.046657562255803</v>
      </c>
      <c r="J67">
        <f t="shared" ref="J67:J130" si="3">ABS(100-100*I67/D67)</f>
        <v>0.48364975320399139</v>
      </c>
      <c r="M67" s="8"/>
    </row>
    <row r="68" spans="1:13" x14ac:dyDescent="0.3">
      <c r="A68" s="9">
        <v>100000000</v>
      </c>
      <c r="B68" s="10">
        <v>50</v>
      </c>
      <c r="C68" s="5">
        <v>0</v>
      </c>
      <c r="D68" s="5">
        <v>31.986129999999999</v>
      </c>
      <c r="E68" s="5" t="s">
        <v>18</v>
      </c>
      <c r="F68" s="5" t="s">
        <v>8</v>
      </c>
      <c r="G68" s="10">
        <f t="shared" si="2"/>
        <v>8</v>
      </c>
      <c r="H68" s="10">
        <f t="shared" si="2"/>
        <v>1.6989700043360187</v>
      </c>
      <c r="I68" s="8">
        <v>32.126823425292898</v>
      </c>
      <c r="J68">
        <f t="shared" si="3"/>
        <v>0.43985760482088665</v>
      </c>
      <c r="M68" s="8"/>
    </row>
    <row r="69" spans="1:13" x14ac:dyDescent="0.3">
      <c r="A69" s="9">
        <v>100000000</v>
      </c>
      <c r="B69" s="10">
        <v>100000</v>
      </c>
      <c r="C69" s="5">
        <v>0</v>
      </c>
      <c r="D69" s="5">
        <v>31.99099</v>
      </c>
      <c r="E69" s="5" t="s">
        <v>18</v>
      </c>
      <c r="F69" s="5" t="s">
        <v>8</v>
      </c>
      <c r="G69" s="10">
        <f t="shared" si="2"/>
        <v>8</v>
      </c>
      <c r="H69" s="10">
        <f t="shared" si="2"/>
        <v>5</v>
      </c>
      <c r="I69" s="8">
        <v>32.112319946288999</v>
      </c>
      <c r="J69">
        <f t="shared" si="3"/>
        <v>0.37926286835448764</v>
      </c>
      <c r="M69" s="8"/>
    </row>
    <row r="70" spans="1:13" x14ac:dyDescent="0.3">
      <c r="A70" s="9">
        <v>1000000</v>
      </c>
      <c r="B70" s="10">
        <v>2E-3</v>
      </c>
      <c r="C70" s="5">
        <v>0</v>
      </c>
      <c r="D70" s="5">
        <v>4.9098560000000004</v>
      </c>
      <c r="E70" s="5" t="s">
        <v>18</v>
      </c>
      <c r="F70" s="10" t="s">
        <v>12</v>
      </c>
      <c r="G70" s="5">
        <f t="shared" ref="G70:H80" si="4">LOG10(A70)</f>
        <v>6</v>
      </c>
      <c r="H70" s="5">
        <f t="shared" si="4"/>
        <v>-2.6989700043360187</v>
      </c>
      <c r="I70" s="8">
        <v>5.0639376640319798</v>
      </c>
      <c r="J70">
        <f t="shared" si="3"/>
        <v>3.1382114675456734</v>
      </c>
      <c r="M70" s="8"/>
    </row>
    <row r="71" spans="1:13" x14ac:dyDescent="0.3">
      <c r="A71" s="12">
        <v>10000000</v>
      </c>
      <c r="B71" s="11">
        <v>100</v>
      </c>
      <c r="C71" s="5">
        <v>0</v>
      </c>
      <c r="D71" s="7">
        <v>17.376480000000001</v>
      </c>
      <c r="E71" s="5" t="s">
        <v>18</v>
      </c>
      <c r="F71" s="10" t="s">
        <v>12</v>
      </c>
      <c r="G71" s="5">
        <f t="shared" si="4"/>
        <v>7</v>
      </c>
      <c r="H71" s="5">
        <f t="shared" si="4"/>
        <v>2</v>
      </c>
      <c r="I71" s="8">
        <v>17.4939060211181</v>
      </c>
      <c r="J71">
        <f t="shared" si="3"/>
        <v>0.67577565259534822</v>
      </c>
      <c r="M71" s="8"/>
    </row>
    <row r="72" spans="1:13" x14ac:dyDescent="0.3">
      <c r="A72" s="9">
        <v>10000000</v>
      </c>
      <c r="B72" s="10">
        <v>100000</v>
      </c>
      <c r="C72" s="5">
        <v>0</v>
      </c>
      <c r="D72" s="7">
        <v>17.376809999999999</v>
      </c>
      <c r="E72" s="5" t="s">
        <v>18</v>
      </c>
      <c r="F72" s="10" t="s">
        <v>12</v>
      </c>
      <c r="G72" s="5">
        <f t="shared" si="4"/>
        <v>7</v>
      </c>
      <c r="H72" s="5">
        <f t="shared" si="4"/>
        <v>5</v>
      </c>
      <c r="I72" s="8">
        <v>17.492605209350501</v>
      </c>
      <c r="J72">
        <f t="shared" si="3"/>
        <v>0.66637782970809667</v>
      </c>
      <c r="M72" s="8"/>
    </row>
    <row r="73" spans="1:13" x14ac:dyDescent="0.3">
      <c r="A73" s="1">
        <v>1000000</v>
      </c>
      <c r="B73" s="2">
        <v>100</v>
      </c>
      <c r="C73" s="5">
        <v>0</v>
      </c>
      <c r="D73" s="6">
        <v>9.2366810000000008</v>
      </c>
      <c r="E73" s="5" t="s">
        <v>19</v>
      </c>
      <c r="F73" s="10" t="s">
        <v>12</v>
      </c>
      <c r="G73" s="5">
        <f t="shared" si="4"/>
        <v>6</v>
      </c>
      <c r="H73" s="5">
        <f t="shared" si="4"/>
        <v>2</v>
      </c>
      <c r="I73" s="8">
        <v>9.3071908950805593</v>
      </c>
      <c r="J73">
        <f t="shared" si="3"/>
        <v>0.76336830383726806</v>
      </c>
      <c r="M73" s="8"/>
    </row>
    <row r="74" spans="1:13" x14ac:dyDescent="0.3">
      <c r="A74" s="1">
        <v>1000000</v>
      </c>
      <c r="B74" s="2">
        <v>100000</v>
      </c>
      <c r="C74" s="5">
        <v>0</v>
      </c>
      <c r="D74" s="2">
        <v>9.2368570000000005</v>
      </c>
      <c r="E74" s="5" t="s">
        <v>19</v>
      </c>
      <c r="F74" s="10" t="s">
        <v>12</v>
      </c>
      <c r="G74" s="5">
        <f t="shared" si="4"/>
        <v>6</v>
      </c>
      <c r="H74" s="5">
        <f t="shared" si="4"/>
        <v>5</v>
      </c>
      <c r="I74" s="8">
        <v>9.3067855834960902</v>
      </c>
      <c r="J74">
        <f t="shared" si="3"/>
        <v>0.75706036692015743</v>
      </c>
      <c r="M74" s="8"/>
    </row>
    <row r="75" spans="1:13" x14ac:dyDescent="0.3">
      <c r="A75" s="12">
        <v>10000</v>
      </c>
      <c r="B75" s="7">
        <v>100</v>
      </c>
      <c r="C75" s="5">
        <v>0</v>
      </c>
      <c r="D75" s="7">
        <v>2.2753000000000001</v>
      </c>
      <c r="E75" s="5" t="s">
        <v>19</v>
      </c>
      <c r="F75" s="10" t="s">
        <v>12</v>
      </c>
      <c r="G75" s="5">
        <f t="shared" si="4"/>
        <v>4</v>
      </c>
      <c r="H75" s="5">
        <f t="shared" si="4"/>
        <v>2</v>
      </c>
      <c r="I75" s="8">
        <v>2.3146424293518</v>
      </c>
      <c r="J75">
        <f t="shared" si="3"/>
        <v>1.7291095394805041</v>
      </c>
      <c r="M75" s="8"/>
    </row>
    <row r="76" spans="1:13" x14ac:dyDescent="0.3">
      <c r="A76" s="9">
        <v>200000000</v>
      </c>
      <c r="B76" s="5">
        <v>10</v>
      </c>
      <c r="C76" s="5">
        <v>0</v>
      </c>
      <c r="D76" s="5">
        <v>38.311669999999999</v>
      </c>
      <c r="E76" s="5" t="s">
        <v>18</v>
      </c>
      <c r="F76" s="10" t="s">
        <v>12</v>
      </c>
      <c r="G76" s="5">
        <f t="shared" si="4"/>
        <v>8.3010299956639813</v>
      </c>
      <c r="H76" s="5">
        <f t="shared" si="4"/>
        <v>1</v>
      </c>
      <c r="I76" s="8">
        <v>37.552799224853501</v>
      </c>
      <c r="J76">
        <f t="shared" si="3"/>
        <v>1.9807822920444238</v>
      </c>
      <c r="M76" s="8"/>
    </row>
    <row r="77" spans="1:13" x14ac:dyDescent="0.3">
      <c r="A77" s="9">
        <v>200000000</v>
      </c>
      <c r="B77" s="5">
        <v>100</v>
      </c>
      <c r="C77" s="5">
        <v>0</v>
      </c>
      <c r="D77" s="5">
        <v>38.343249999999998</v>
      </c>
      <c r="E77" s="5" t="s">
        <v>18</v>
      </c>
      <c r="F77" s="10" t="s">
        <v>12</v>
      </c>
      <c r="G77" s="5">
        <f t="shared" si="4"/>
        <v>8.3010299956639813</v>
      </c>
      <c r="H77" s="5">
        <f t="shared" si="4"/>
        <v>2</v>
      </c>
      <c r="I77" s="8">
        <v>37.552734375</v>
      </c>
      <c r="J77">
        <f t="shared" si="3"/>
        <v>2.0616813259178599</v>
      </c>
      <c r="M77" s="8"/>
    </row>
    <row r="78" spans="1:13" x14ac:dyDescent="0.3">
      <c r="A78" s="9">
        <v>200000000</v>
      </c>
      <c r="B78" s="5">
        <v>100000</v>
      </c>
      <c r="C78" s="5">
        <v>0</v>
      </c>
      <c r="D78" s="5">
        <v>38.390320000000003</v>
      </c>
      <c r="E78" s="5" t="s">
        <v>18</v>
      </c>
      <c r="F78" s="10" t="s">
        <v>12</v>
      </c>
      <c r="G78" s="5">
        <f t="shared" si="4"/>
        <v>8.3010299956639813</v>
      </c>
      <c r="H78" s="5">
        <f t="shared" si="4"/>
        <v>5</v>
      </c>
      <c r="I78" s="8">
        <v>37.5509223937988</v>
      </c>
      <c r="J78">
        <f t="shared" si="3"/>
        <v>2.1864824419312043</v>
      </c>
      <c r="M78" s="8"/>
    </row>
    <row r="79" spans="1:13" x14ac:dyDescent="0.3">
      <c r="A79" s="9">
        <v>10</v>
      </c>
      <c r="B79" s="5">
        <v>0.01</v>
      </c>
      <c r="C79" s="5">
        <v>0</v>
      </c>
      <c r="D79" s="5">
        <v>1.0000150000000001</v>
      </c>
      <c r="E79" s="5" t="s">
        <v>19</v>
      </c>
      <c r="F79" s="10" t="s">
        <v>12</v>
      </c>
      <c r="G79" s="5">
        <f t="shared" si="4"/>
        <v>1</v>
      </c>
      <c r="H79" s="5">
        <f t="shared" si="4"/>
        <v>-2</v>
      </c>
      <c r="I79" s="8">
        <v>0.99623614549636796</v>
      </c>
      <c r="J79">
        <f t="shared" si="3"/>
        <v>0.37787978216647389</v>
      </c>
      <c r="M79" s="8"/>
    </row>
    <row r="80" spans="1:13" x14ac:dyDescent="0.3">
      <c r="A80" s="9">
        <v>10</v>
      </c>
      <c r="B80" s="5">
        <v>1E-3</v>
      </c>
      <c r="C80" s="5">
        <v>0</v>
      </c>
      <c r="D80" s="5">
        <v>1.0000150000000001</v>
      </c>
      <c r="E80" s="5" t="s">
        <v>19</v>
      </c>
      <c r="F80" s="10" t="s">
        <v>12</v>
      </c>
      <c r="G80" s="5">
        <f t="shared" si="4"/>
        <v>1</v>
      </c>
      <c r="H80" s="5">
        <f t="shared" si="4"/>
        <v>-3</v>
      </c>
      <c r="I80" s="8">
        <v>1.0062617063522299</v>
      </c>
      <c r="J80">
        <f t="shared" si="3"/>
        <v>0.6246612653039989</v>
      </c>
      <c r="M80" s="8"/>
    </row>
    <row r="81" spans="1:13" x14ac:dyDescent="0.3">
      <c r="A81" s="9">
        <v>10</v>
      </c>
      <c r="B81" s="5">
        <v>100</v>
      </c>
      <c r="C81" s="5">
        <v>0</v>
      </c>
      <c r="D81" s="5">
        <v>1.0000150000000001</v>
      </c>
      <c r="E81" s="5" t="s">
        <v>19</v>
      </c>
      <c r="F81" s="10" t="s">
        <v>12</v>
      </c>
      <c r="G81" s="5">
        <f>LOG10(A81)</f>
        <v>1</v>
      </c>
      <c r="H81" s="5">
        <f>LOG10(B81)</f>
        <v>2</v>
      </c>
      <c r="I81" s="8">
        <v>0.99773359298705999</v>
      </c>
      <c r="J81">
        <f t="shared" si="3"/>
        <v>0.22813727923482929</v>
      </c>
      <c r="M81" s="8"/>
    </row>
    <row r="82" spans="1:13" x14ac:dyDescent="0.3">
      <c r="A82" s="9">
        <v>10</v>
      </c>
      <c r="B82" s="5">
        <v>10</v>
      </c>
      <c r="C82" s="5">
        <v>0</v>
      </c>
      <c r="D82" s="5">
        <v>1.0000150000000001</v>
      </c>
      <c r="E82" s="5" t="s">
        <v>19</v>
      </c>
      <c r="F82" s="10" t="s">
        <v>12</v>
      </c>
      <c r="G82" s="5">
        <f>LOG10(A82)</f>
        <v>1</v>
      </c>
      <c r="H82" s="5">
        <f>LOG10(B82)</f>
        <v>1</v>
      </c>
      <c r="I82" s="8">
        <v>0.99773293733596802</v>
      </c>
      <c r="J82">
        <f t="shared" si="3"/>
        <v>0.22820284336056318</v>
      </c>
      <c r="M82" s="8"/>
    </row>
    <row r="83" spans="1:13" x14ac:dyDescent="0.3">
      <c r="A83" s="9">
        <v>100000000</v>
      </c>
      <c r="B83" s="5">
        <v>0.71</v>
      </c>
      <c r="C83" s="5">
        <v>0.99</v>
      </c>
      <c r="D83" s="2">
        <v>0.2687389</v>
      </c>
      <c r="E83" s="5" t="s">
        <v>21</v>
      </c>
      <c r="F83" s="5" t="s">
        <v>14</v>
      </c>
      <c r="G83" s="10">
        <f t="shared" ref="G83:H90" si="5">LOG10(A83)</f>
        <v>8</v>
      </c>
      <c r="H83" s="10">
        <f t="shared" si="5"/>
        <v>-0.14874165128092473</v>
      </c>
      <c r="I83" s="8">
        <v>0.26882547140121399</v>
      </c>
      <c r="J83">
        <f t="shared" si="3"/>
        <v>3.2213944916051673E-2</v>
      </c>
      <c r="M83" s="8"/>
    </row>
    <row r="84" spans="1:13" x14ac:dyDescent="0.3">
      <c r="A84" s="9">
        <v>100000000</v>
      </c>
      <c r="B84" s="5">
        <v>0.71</v>
      </c>
      <c r="C84" s="5">
        <v>0.98</v>
      </c>
      <c r="D84" s="2">
        <v>2.0755089999999998</v>
      </c>
      <c r="E84" s="5" t="s">
        <v>21</v>
      </c>
      <c r="F84" s="5" t="s">
        <v>14</v>
      </c>
      <c r="G84" s="10">
        <f t="shared" si="5"/>
        <v>8</v>
      </c>
      <c r="H84" s="10">
        <f t="shared" si="5"/>
        <v>-0.14874165128092473</v>
      </c>
      <c r="I84" s="8">
        <v>2.0783474445343</v>
      </c>
      <c r="J84">
        <f t="shared" si="3"/>
        <v>0.1367589605393249</v>
      </c>
      <c r="M84" s="8"/>
    </row>
    <row r="85" spans="1:13" x14ac:dyDescent="0.3">
      <c r="A85" s="9">
        <v>100000000</v>
      </c>
      <c r="B85" s="5">
        <v>0.71</v>
      </c>
      <c r="C85" s="5">
        <v>0.97</v>
      </c>
      <c r="D85" s="2">
        <v>6.592473</v>
      </c>
      <c r="E85" s="5" t="s">
        <v>21</v>
      </c>
      <c r="F85" s="5" t="s">
        <v>14</v>
      </c>
      <c r="G85" s="10">
        <f t="shared" si="5"/>
        <v>8</v>
      </c>
      <c r="H85" s="10">
        <f t="shared" si="5"/>
        <v>-0.14874165128092473</v>
      </c>
      <c r="I85" s="8">
        <v>6.6048855781555096</v>
      </c>
      <c r="J85">
        <f t="shared" si="3"/>
        <v>0.18828409544505575</v>
      </c>
      <c r="M85" s="8"/>
    </row>
    <row r="86" spans="1:13" x14ac:dyDescent="0.3">
      <c r="A86" s="9">
        <v>100000000</v>
      </c>
      <c r="B86" s="5">
        <v>0.71</v>
      </c>
      <c r="C86" s="5">
        <v>0.96</v>
      </c>
      <c r="D86" s="2">
        <v>13.552110000000001</v>
      </c>
      <c r="E86" s="5" t="s">
        <v>21</v>
      </c>
      <c r="F86" s="5" t="s">
        <v>14</v>
      </c>
      <c r="G86" s="10">
        <f t="shared" si="5"/>
        <v>8</v>
      </c>
      <c r="H86" s="10">
        <f t="shared" si="5"/>
        <v>-0.14874165128092473</v>
      </c>
      <c r="I86" s="8">
        <v>13.6293792724609</v>
      </c>
      <c r="J86">
        <f t="shared" si="3"/>
        <v>0.57016414758219014</v>
      </c>
      <c r="M86" s="8"/>
    </row>
    <row r="87" spans="1:13" x14ac:dyDescent="0.3">
      <c r="A87" s="9">
        <v>100000000</v>
      </c>
      <c r="B87" s="5">
        <v>0.71</v>
      </c>
      <c r="C87" s="5">
        <v>0.95</v>
      </c>
      <c r="D87" s="2">
        <v>20.680599999999998</v>
      </c>
      <c r="E87" s="5" t="s">
        <v>16</v>
      </c>
      <c r="F87" s="5" t="s">
        <v>14</v>
      </c>
      <c r="G87" s="10">
        <f t="shared" si="5"/>
        <v>8</v>
      </c>
      <c r="H87" s="10">
        <f t="shared" si="5"/>
        <v>-0.14874165128092473</v>
      </c>
      <c r="I87" s="8">
        <v>20.5629062652587</v>
      </c>
      <c r="J87">
        <f t="shared" si="3"/>
        <v>0.56910212828110218</v>
      </c>
      <c r="M87" s="8"/>
    </row>
    <row r="88" spans="1:13" x14ac:dyDescent="0.3">
      <c r="A88" s="9">
        <v>100000000</v>
      </c>
      <c r="B88" s="5">
        <v>0.71</v>
      </c>
      <c r="C88" s="5">
        <v>0.92</v>
      </c>
      <c r="D88" s="5">
        <v>29.083210000000001</v>
      </c>
      <c r="E88" s="5" t="s">
        <v>20</v>
      </c>
      <c r="F88" s="5" t="s">
        <v>14</v>
      </c>
      <c r="G88" s="10">
        <f t="shared" si="5"/>
        <v>8</v>
      </c>
      <c r="H88" s="10">
        <f t="shared" si="5"/>
        <v>-0.14874165128092473</v>
      </c>
      <c r="I88" s="8">
        <v>29.413251876831001</v>
      </c>
      <c r="J88">
        <f t="shared" si="3"/>
        <v>1.1348192886239161</v>
      </c>
      <c r="M88" s="8"/>
    </row>
    <row r="89" spans="1:13" x14ac:dyDescent="0.3">
      <c r="A89" s="9">
        <v>100000000</v>
      </c>
      <c r="B89" s="5">
        <v>0.71</v>
      </c>
      <c r="C89" s="5">
        <v>0.9</v>
      </c>
      <c r="D89" s="5">
        <v>30.127099999999999</v>
      </c>
      <c r="E89" s="5" t="s">
        <v>16</v>
      </c>
      <c r="F89" s="5" t="s">
        <v>14</v>
      </c>
      <c r="G89" s="10">
        <f t="shared" si="5"/>
        <v>8</v>
      </c>
      <c r="H89" s="10">
        <f t="shared" si="5"/>
        <v>-0.14874165128092473</v>
      </c>
      <c r="I89" s="8">
        <v>30.206722259521399</v>
      </c>
      <c r="J89">
        <f t="shared" si="3"/>
        <v>0.26428783228853092</v>
      </c>
      <c r="M89" s="8"/>
    </row>
    <row r="90" spans="1:13" x14ac:dyDescent="0.3">
      <c r="A90" s="9">
        <v>100000000</v>
      </c>
      <c r="B90" s="5">
        <v>0.71</v>
      </c>
      <c r="C90" s="5">
        <v>0.85</v>
      </c>
      <c r="D90" s="5">
        <v>30.600359999999998</v>
      </c>
      <c r="E90" s="5" t="s">
        <v>16</v>
      </c>
      <c r="F90" s="5" t="s">
        <v>14</v>
      </c>
      <c r="G90" s="10">
        <f t="shared" si="5"/>
        <v>8</v>
      </c>
      <c r="H90" s="10">
        <f t="shared" si="5"/>
        <v>-0.14874165128092473</v>
      </c>
      <c r="I90" s="8">
        <v>30.785940170288001</v>
      </c>
      <c r="J90">
        <f t="shared" si="3"/>
        <v>0.60646400986132676</v>
      </c>
      <c r="M90" s="8"/>
    </row>
    <row r="91" spans="1:13" x14ac:dyDescent="0.3">
      <c r="A91" s="9">
        <v>100000000</v>
      </c>
      <c r="B91" s="5">
        <v>0.71</v>
      </c>
      <c r="C91" s="5">
        <v>0.8</v>
      </c>
      <c r="D91" s="5">
        <v>30.494900000000001</v>
      </c>
      <c r="E91" s="5" t="s">
        <v>16</v>
      </c>
      <c r="F91" s="5" t="s">
        <v>14</v>
      </c>
      <c r="G91" s="10">
        <f>LOG10(A91)</f>
        <v>8</v>
      </c>
      <c r="H91" s="10">
        <f>LOG10(B91)</f>
        <v>-0.14874165128092473</v>
      </c>
      <c r="I91" s="8">
        <v>30.8496704101562</v>
      </c>
      <c r="J91">
        <f t="shared" si="3"/>
        <v>1.1633762044020415</v>
      </c>
      <c r="M91" s="8"/>
    </row>
    <row r="92" spans="1:13" x14ac:dyDescent="0.3">
      <c r="A92" s="9">
        <v>100000000</v>
      </c>
      <c r="B92" s="5">
        <v>0.71</v>
      </c>
      <c r="C92" s="5">
        <v>0.7</v>
      </c>
      <c r="D92" s="5">
        <v>30.34778</v>
      </c>
      <c r="E92" s="5" t="s">
        <v>16</v>
      </c>
      <c r="F92" s="5" t="s">
        <v>14</v>
      </c>
      <c r="G92" s="10">
        <f t="shared" ref="G92:H142" si="6">LOG10(A92)</f>
        <v>8</v>
      </c>
      <c r="H92" s="10">
        <f t="shared" si="6"/>
        <v>-0.14874165128092473</v>
      </c>
      <c r="I92" s="8">
        <v>29.852352142333899</v>
      </c>
      <c r="J92">
        <f t="shared" si="3"/>
        <v>1.632501150549075</v>
      </c>
      <c r="M92" s="8"/>
    </row>
    <row r="93" spans="1:13" x14ac:dyDescent="0.3">
      <c r="A93" s="9">
        <v>100000000</v>
      </c>
      <c r="B93" s="5">
        <v>0.71</v>
      </c>
      <c r="C93" s="5">
        <v>0.5</v>
      </c>
      <c r="D93" s="5">
        <v>30.379249999999999</v>
      </c>
      <c r="E93" s="5" t="s">
        <v>16</v>
      </c>
      <c r="F93" s="5" t="s">
        <v>14</v>
      </c>
      <c r="G93" s="10">
        <f t="shared" si="6"/>
        <v>8</v>
      </c>
      <c r="H93" s="10">
        <f t="shared" si="6"/>
        <v>-0.14874165128092473</v>
      </c>
      <c r="I93" s="8">
        <v>30.181196212768501</v>
      </c>
      <c r="J93">
        <f t="shared" si="3"/>
        <v>0.65193771153501245</v>
      </c>
      <c r="M93" s="8"/>
    </row>
    <row r="94" spans="1:13" x14ac:dyDescent="0.3">
      <c r="A94" s="9">
        <v>100000000</v>
      </c>
      <c r="B94" s="5">
        <v>0.71</v>
      </c>
      <c r="C94" s="5">
        <v>0.3</v>
      </c>
      <c r="D94" s="5">
        <v>30.354900000000001</v>
      </c>
      <c r="E94" s="5" t="s">
        <v>16</v>
      </c>
      <c r="F94" s="5" t="s">
        <v>14</v>
      </c>
      <c r="G94" s="10">
        <f t="shared" si="6"/>
        <v>8</v>
      </c>
      <c r="H94" s="10">
        <f t="shared" si="6"/>
        <v>-0.14874165128092473</v>
      </c>
      <c r="I94" s="8">
        <v>30.581983566284102</v>
      </c>
      <c r="J94">
        <f t="shared" si="3"/>
        <v>0.74809525409111188</v>
      </c>
      <c r="M94" s="8"/>
    </row>
    <row r="95" spans="1:13" x14ac:dyDescent="0.3">
      <c r="A95" s="9">
        <v>100000000</v>
      </c>
      <c r="B95" s="5">
        <v>0.71</v>
      </c>
      <c r="C95" s="5">
        <v>0</v>
      </c>
      <c r="D95" s="5">
        <v>30.35774</v>
      </c>
      <c r="E95" s="5" t="s">
        <v>18</v>
      </c>
      <c r="F95" s="5" t="s">
        <v>10</v>
      </c>
      <c r="G95" s="10">
        <f t="shared" si="6"/>
        <v>8</v>
      </c>
      <c r="H95" s="10">
        <f t="shared" si="6"/>
        <v>-0.14874165128092473</v>
      </c>
      <c r="I95" s="8">
        <v>30.437889099121001</v>
      </c>
      <c r="J95">
        <f t="shared" si="3"/>
        <v>0.26401536847275509</v>
      </c>
      <c r="M95" s="8"/>
    </row>
    <row r="96" spans="1:13" x14ac:dyDescent="0.3">
      <c r="A96" s="9">
        <v>30000000</v>
      </c>
      <c r="B96" s="5">
        <v>0.71</v>
      </c>
      <c r="C96" s="5">
        <v>0.99</v>
      </c>
      <c r="D96" s="2">
        <v>8.0676399999999995E-2</v>
      </c>
      <c r="E96" s="5" t="s">
        <v>21</v>
      </c>
      <c r="F96" s="5" t="s">
        <v>14</v>
      </c>
      <c r="G96" s="10">
        <f t="shared" si="6"/>
        <v>7.4771212547196626</v>
      </c>
      <c r="H96" s="10">
        <f t="shared" si="6"/>
        <v>-0.14874165128092473</v>
      </c>
      <c r="I96" s="8">
        <v>8.0058261752128601E-2</v>
      </c>
      <c r="J96">
        <f t="shared" si="3"/>
        <v>0.76619463420702516</v>
      </c>
      <c r="M96" s="8"/>
    </row>
    <row r="97" spans="1:13" x14ac:dyDescent="0.3">
      <c r="A97" s="9">
        <v>30000000</v>
      </c>
      <c r="B97" s="5">
        <v>0.71</v>
      </c>
      <c r="C97" s="5">
        <v>0.98</v>
      </c>
      <c r="D97" s="2">
        <v>0.62888160000000004</v>
      </c>
      <c r="E97" s="5" t="s">
        <v>21</v>
      </c>
      <c r="F97" s="5" t="s">
        <v>14</v>
      </c>
      <c r="G97" s="10">
        <f t="shared" si="6"/>
        <v>7.4771212547196626</v>
      </c>
      <c r="H97" s="10">
        <f t="shared" si="6"/>
        <v>-0.14874165128092473</v>
      </c>
      <c r="I97" s="8">
        <v>0.63069909811019798</v>
      </c>
      <c r="J97">
        <f t="shared" si="3"/>
        <v>0.28900481588235039</v>
      </c>
      <c r="M97" s="8"/>
    </row>
    <row r="98" spans="1:13" x14ac:dyDescent="0.3">
      <c r="A98" s="9">
        <v>30000000</v>
      </c>
      <c r="B98" s="5">
        <v>0.71</v>
      </c>
      <c r="C98" s="5">
        <v>0.97</v>
      </c>
      <c r="D98" s="2">
        <v>2.0786709999999999</v>
      </c>
      <c r="E98" s="5" t="s">
        <v>21</v>
      </c>
      <c r="F98" s="5" t="s">
        <v>14</v>
      </c>
      <c r="G98" s="10">
        <f t="shared" si="6"/>
        <v>7.4771212547196626</v>
      </c>
      <c r="H98" s="10">
        <f t="shared" si="6"/>
        <v>-0.14874165128092473</v>
      </c>
      <c r="I98" s="8">
        <v>2.0535922050475999</v>
      </c>
      <c r="J98">
        <f t="shared" si="3"/>
        <v>1.2064821682892699</v>
      </c>
      <c r="M98" s="8"/>
    </row>
    <row r="99" spans="1:13" x14ac:dyDescent="0.3">
      <c r="A99" s="9">
        <v>30000000</v>
      </c>
      <c r="B99" s="5">
        <v>0.71</v>
      </c>
      <c r="C99" s="5">
        <v>0.96</v>
      </c>
      <c r="D99" s="2">
        <v>4.7070610000000004</v>
      </c>
      <c r="E99" s="5" t="s">
        <v>21</v>
      </c>
      <c r="F99" s="5" t="s">
        <v>14</v>
      </c>
      <c r="G99" s="10">
        <f t="shared" si="6"/>
        <v>7.4771212547196626</v>
      </c>
      <c r="H99" s="10">
        <f t="shared" si="6"/>
        <v>-0.14874165128092473</v>
      </c>
      <c r="I99" s="8">
        <v>4.7153134346008301</v>
      </c>
      <c r="J99">
        <f t="shared" si="3"/>
        <v>0.17532032410095155</v>
      </c>
      <c r="M99" s="8"/>
    </row>
    <row r="100" spans="1:13" x14ac:dyDescent="0.3">
      <c r="A100" s="9">
        <v>30000000</v>
      </c>
      <c r="B100" s="5">
        <v>0.71</v>
      </c>
      <c r="C100" s="5">
        <v>0.95</v>
      </c>
      <c r="D100" s="2">
        <v>8.4276389999999992</v>
      </c>
      <c r="E100" s="5" t="s">
        <v>16</v>
      </c>
      <c r="F100" s="5" t="s">
        <v>14</v>
      </c>
      <c r="G100" s="10">
        <f t="shared" si="6"/>
        <v>7.4771212547196626</v>
      </c>
      <c r="H100" s="10">
        <f t="shared" si="6"/>
        <v>-0.14874165128092473</v>
      </c>
      <c r="I100" s="8">
        <v>8.3606405258178693</v>
      </c>
      <c r="J100">
        <f t="shared" si="3"/>
        <v>0.79498509822418839</v>
      </c>
      <c r="M100" s="8"/>
    </row>
    <row r="101" spans="1:13" x14ac:dyDescent="0.3">
      <c r="A101" s="9">
        <v>30000000</v>
      </c>
      <c r="B101" s="5">
        <v>0.71</v>
      </c>
      <c r="C101" s="5">
        <v>0.92</v>
      </c>
      <c r="D101" s="5">
        <v>18.505880000000001</v>
      </c>
      <c r="E101" s="5" t="s">
        <v>20</v>
      </c>
      <c r="F101" s="5" t="s">
        <v>14</v>
      </c>
      <c r="G101" s="10">
        <f t="shared" si="6"/>
        <v>7.4771212547196626</v>
      </c>
      <c r="H101" s="10">
        <f t="shared" si="6"/>
        <v>-0.14874165128092473</v>
      </c>
      <c r="I101" s="8">
        <v>18.3847942352294</v>
      </c>
      <c r="J101">
        <f t="shared" si="3"/>
        <v>0.65430968303373049</v>
      </c>
      <c r="M101" s="8"/>
    </row>
    <row r="102" spans="1:13" x14ac:dyDescent="0.3">
      <c r="A102" s="9">
        <v>30000000</v>
      </c>
      <c r="B102" s="5">
        <v>0.71</v>
      </c>
      <c r="C102" s="5">
        <v>0.9</v>
      </c>
      <c r="D102" s="5">
        <v>20.919060000000002</v>
      </c>
      <c r="E102" s="5" t="s">
        <v>16</v>
      </c>
      <c r="F102" s="5" t="s">
        <v>14</v>
      </c>
      <c r="G102" s="10">
        <f t="shared" si="6"/>
        <v>7.4771212547196626</v>
      </c>
      <c r="H102" s="10">
        <f t="shared" si="6"/>
        <v>-0.14874165128092473</v>
      </c>
      <c r="I102" s="8">
        <v>21.112848281860298</v>
      </c>
      <c r="J102">
        <f t="shared" si="3"/>
        <v>0.92637184395616146</v>
      </c>
      <c r="M102" s="8"/>
    </row>
    <row r="103" spans="1:13" x14ac:dyDescent="0.3">
      <c r="A103" s="9">
        <v>30000000</v>
      </c>
      <c r="B103" s="5">
        <v>0.71</v>
      </c>
      <c r="C103" s="5">
        <v>0.85</v>
      </c>
      <c r="D103" s="5">
        <v>22.23611</v>
      </c>
      <c r="E103" s="5" t="s">
        <v>16</v>
      </c>
      <c r="F103" s="5" t="s">
        <v>14</v>
      </c>
      <c r="G103" s="10">
        <f t="shared" si="6"/>
        <v>7.4771212547196626</v>
      </c>
      <c r="H103" s="10">
        <f t="shared" si="6"/>
        <v>-0.14874165128092473</v>
      </c>
      <c r="I103" s="8">
        <v>22.7556953430175</v>
      </c>
      <c r="J103">
        <f t="shared" si="3"/>
        <v>2.3366737393253629</v>
      </c>
      <c r="M103" s="8"/>
    </row>
    <row r="104" spans="1:13" x14ac:dyDescent="0.3">
      <c r="A104" s="9">
        <v>30000000</v>
      </c>
      <c r="B104" s="5">
        <v>0.71</v>
      </c>
      <c r="C104" s="5">
        <v>0.8</v>
      </c>
      <c r="D104" s="5">
        <v>22.368569999999998</v>
      </c>
      <c r="E104" s="5" t="s">
        <v>16</v>
      </c>
      <c r="F104" s="5" t="s">
        <v>14</v>
      </c>
      <c r="G104" s="10">
        <f>LOG10(A104)</f>
        <v>7.4771212547196626</v>
      </c>
      <c r="H104" s="10">
        <f>LOG10(B104)</f>
        <v>-0.14874165128092473</v>
      </c>
      <c r="I104" s="8">
        <v>23.0012302398681</v>
      </c>
      <c r="J104">
        <f t="shared" si="3"/>
        <v>2.8283445918451804</v>
      </c>
      <c r="M104" s="8"/>
    </row>
    <row r="105" spans="1:13" x14ac:dyDescent="0.3">
      <c r="A105" s="9">
        <v>30000000</v>
      </c>
      <c r="B105" s="5">
        <v>0.71</v>
      </c>
      <c r="C105" s="5">
        <v>0.7</v>
      </c>
      <c r="D105" s="5">
        <v>22.26275</v>
      </c>
      <c r="E105" s="5" t="s">
        <v>16</v>
      </c>
      <c r="F105" s="5" t="s">
        <v>14</v>
      </c>
      <c r="G105" s="10">
        <f t="shared" ref="G105:H107" si="7">LOG10(A105)</f>
        <v>7.4771212547196626</v>
      </c>
      <c r="H105" s="10">
        <f t="shared" si="7"/>
        <v>-0.14874165128092473</v>
      </c>
      <c r="I105" s="8">
        <v>22.485120773315401</v>
      </c>
      <c r="J105">
        <f t="shared" si="3"/>
        <v>0.99884683300760457</v>
      </c>
      <c r="M105" s="8"/>
    </row>
    <row r="106" spans="1:13" x14ac:dyDescent="0.3">
      <c r="A106" s="9">
        <v>30000000</v>
      </c>
      <c r="B106" s="5">
        <v>0.71</v>
      </c>
      <c r="C106" s="5">
        <v>0.5</v>
      </c>
      <c r="D106" s="5">
        <v>22.20318</v>
      </c>
      <c r="E106" s="5" t="s">
        <v>16</v>
      </c>
      <c r="F106" s="5" t="s">
        <v>14</v>
      </c>
      <c r="G106" s="10">
        <f t="shared" si="7"/>
        <v>7.4771212547196626</v>
      </c>
      <c r="H106" s="10">
        <f t="shared" si="7"/>
        <v>-0.14874165128092473</v>
      </c>
      <c r="I106" s="8">
        <v>21.969333648681602</v>
      </c>
      <c r="J106">
        <f t="shared" si="3"/>
        <v>1.0532110775051109</v>
      </c>
      <c r="M106" s="8"/>
    </row>
    <row r="107" spans="1:13" x14ac:dyDescent="0.3">
      <c r="A107" s="9">
        <v>30000000</v>
      </c>
      <c r="B107" s="5">
        <v>0.71</v>
      </c>
      <c r="C107" s="5">
        <v>0.3</v>
      </c>
      <c r="D107" s="5">
        <v>22.187760000000001</v>
      </c>
      <c r="E107" s="5" t="s">
        <v>16</v>
      </c>
      <c r="F107" s="5" t="s">
        <v>14</v>
      </c>
      <c r="G107" s="10">
        <f t="shared" si="7"/>
        <v>7.4771212547196626</v>
      </c>
      <c r="H107" s="10">
        <f t="shared" si="7"/>
        <v>-0.14874165128092473</v>
      </c>
      <c r="I107" s="8">
        <v>22.182346343994102</v>
      </c>
      <c r="J107">
        <f t="shared" si="3"/>
        <v>2.4399290446183386E-2</v>
      </c>
      <c r="M107" s="8"/>
    </row>
    <row r="108" spans="1:13" x14ac:dyDescent="0.3">
      <c r="A108" s="9">
        <v>30000000</v>
      </c>
      <c r="B108" s="5">
        <v>0.71</v>
      </c>
      <c r="C108" s="5">
        <v>0</v>
      </c>
      <c r="D108" s="5">
        <v>22.153490000000001</v>
      </c>
      <c r="E108" s="5" t="s">
        <v>18</v>
      </c>
      <c r="F108" s="5" t="s">
        <v>10</v>
      </c>
      <c r="G108" s="10">
        <f>LOG10(A108)</f>
        <v>7.4771212547196626</v>
      </c>
      <c r="H108" s="10">
        <f>LOG10(B108)</f>
        <v>-0.14874165128092473</v>
      </c>
      <c r="I108" s="8">
        <v>22.103696823120099</v>
      </c>
      <c r="J108">
        <f t="shared" si="3"/>
        <v>0.22476448126188586</v>
      </c>
      <c r="M108" s="8"/>
    </row>
    <row r="109" spans="1:13" x14ac:dyDescent="0.3">
      <c r="A109" s="9">
        <v>10000000</v>
      </c>
      <c r="B109" s="5">
        <v>0.71</v>
      </c>
      <c r="C109" s="5">
        <v>0.99</v>
      </c>
      <c r="D109" s="2">
        <v>2.7150170000000001E-2</v>
      </c>
      <c r="E109" s="5" t="s">
        <v>21</v>
      </c>
      <c r="F109" s="5" t="s">
        <v>14</v>
      </c>
      <c r="G109" s="10">
        <f t="shared" si="6"/>
        <v>7</v>
      </c>
      <c r="H109" s="10">
        <f t="shared" si="6"/>
        <v>-0.14874165128092473</v>
      </c>
      <c r="I109" s="8">
        <v>2.71584670990705E-2</v>
      </c>
      <c r="J109">
        <f t="shared" si="3"/>
        <v>3.0560026218978464E-2</v>
      </c>
      <c r="M109" s="8"/>
    </row>
    <row r="110" spans="1:13" x14ac:dyDescent="0.3">
      <c r="A110" s="9">
        <v>10000000</v>
      </c>
      <c r="B110" s="5">
        <v>0.71</v>
      </c>
      <c r="C110" s="5">
        <v>0.98</v>
      </c>
      <c r="D110" s="2">
        <v>0.21024889999999999</v>
      </c>
      <c r="E110" s="5" t="s">
        <v>21</v>
      </c>
      <c r="F110" s="5" t="s">
        <v>14</v>
      </c>
      <c r="G110" s="10">
        <f t="shared" si="6"/>
        <v>7</v>
      </c>
      <c r="H110" s="10">
        <f t="shared" si="6"/>
        <v>-0.14874165128092473</v>
      </c>
      <c r="I110" s="8">
        <v>0.21155996620654999</v>
      </c>
      <c r="J110">
        <f t="shared" si="3"/>
        <v>0.6235781526324331</v>
      </c>
      <c r="M110" s="8"/>
    </row>
    <row r="111" spans="1:13" x14ac:dyDescent="0.3">
      <c r="A111" s="9">
        <v>10000000</v>
      </c>
      <c r="B111" s="5">
        <v>0.71</v>
      </c>
      <c r="C111" s="5">
        <v>0.97</v>
      </c>
      <c r="D111" s="2">
        <v>0.70287140000000004</v>
      </c>
      <c r="E111" s="5" t="s">
        <v>21</v>
      </c>
      <c r="F111" s="5" t="s">
        <v>14</v>
      </c>
      <c r="G111" s="10">
        <f t="shared" si="6"/>
        <v>7</v>
      </c>
      <c r="H111" s="10">
        <f t="shared" si="6"/>
        <v>-0.14874165128092473</v>
      </c>
      <c r="I111" s="8">
        <v>0.699085533618927</v>
      </c>
      <c r="J111">
        <f t="shared" si="3"/>
        <v>0.53862859992212009</v>
      </c>
      <c r="M111" s="8"/>
    </row>
    <row r="112" spans="1:13" x14ac:dyDescent="0.3">
      <c r="A112" s="9">
        <v>10000000</v>
      </c>
      <c r="B112" s="5">
        <v>0.71</v>
      </c>
      <c r="C112" s="5">
        <v>0.96</v>
      </c>
      <c r="D112" s="2">
        <v>1.6404240000000001</v>
      </c>
      <c r="E112" s="5" t="s">
        <v>21</v>
      </c>
      <c r="F112" s="5" t="s">
        <v>14</v>
      </c>
      <c r="G112" s="10">
        <f t="shared" si="6"/>
        <v>7</v>
      </c>
      <c r="H112" s="10">
        <f t="shared" si="6"/>
        <v>-0.14874165128092473</v>
      </c>
      <c r="I112" s="8">
        <v>1.6532911062240601</v>
      </c>
      <c r="J112">
        <f t="shared" si="3"/>
        <v>0.78437685769409882</v>
      </c>
      <c r="M112" s="8"/>
    </row>
    <row r="113" spans="1:13" x14ac:dyDescent="0.3">
      <c r="A113" s="9">
        <v>10000000</v>
      </c>
      <c r="B113" s="5">
        <v>0.71</v>
      </c>
      <c r="C113" s="5">
        <v>0.95</v>
      </c>
      <c r="D113" s="2">
        <v>3.1213500000000001</v>
      </c>
      <c r="E113" s="5" t="s">
        <v>16</v>
      </c>
      <c r="F113" s="5" t="s">
        <v>14</v>
      </c>
      <c r="G113" s="10">
        <f t="shared" si="6"/>
        <v>7</v>
      </c>
      <c r="H113" s="10">
        <f t="shared" si="6"/>
        <v>-0.14874165128092473</v>
      </c>
      <c r="I113" s="8">
        <v>3.10025811195373</v>
      </c>
      <c r="J113">
        <f t="shared" si="3"/>
        <v>0.67572966973489201</v>
      </c>
      <c r="M113" s="8"/>
    </row>
    <row r="114" spans="1:13" x14ac:dyDescent="0.3">
      <c r="A114" s="9">
        <v>10000000</v>
      </c>
      <c r="B114" s="5">
        <v>0.71</v>
      </c>
      <c r="C114" s="5">
        <v>0.92</v>
      </c>
      <c r="D114" s="5">
        <v>9.7318610000000003</v>
      </c>
      <c r="E114" s="5" t="s">
        <v>20</v>
      </c>
      <c r="F114" s="5" t="s">
        <v>14</v>
      </c>
      <c r="G114" s="10">
        <f t="shared" si="6"/>
        <v>7</v>
      </c>
      <c r="H114" s="10">
        <f t="shared" si="6"/>
        <v>-0.14874165128092473</v>
      </c>
      <c r="I114" s="8">
        <v>9.6207914352416903</v>
      </c>
      <c r="J114">
        <f t="shared" si="3"/>
        <v>1.1412983062367061</v>
      </c>
      <c r="M114" s="8"/>
    </row>
    <row r="115" spans="1:13" x14ac:dyDescent="0.3">
      <c r="A115" s="9">
        <v>10000000</v>
      </c>
      <c r="B115" s="5">
        <v>0.71</v>
      </c>
      <c r="C115" s="5">
        <v>0.9</v>
      </c>
      <c r="D115" s="5">
        <v>13.37477</v>
      </c>
      <c r="E115" s="5" t="s">
        <v>16</v>
      </c>
      <c r="F115" s="5" t="s">
        <v>14</v>
      </c>
      <c r="G115" s="10">
        <f t="shared" si="6"/>
        <v>7</v>
      </c>
      <c r="H115" s="10">
        <f t="shared" si="6"/>
        <v>-0.14874165128092473</v>
      </c>
      <c r="I115" s="8">
        <v>13.1315450668334</v>
      </c>
      <c r="J115">
        <f t="shared" si="3"/>
        <v>1.8185354452196094</v>
      </c>
      <c r="M115" s="8"/>
    </row>
    <row r="116" spans="1:13" x14ac:dyDescent="0.3">
      <c r="A116" s="9">
        <v>10000000</v>
      </c>
      <c r="B116" s="5">
        <v>0.71</v>
      </c>
      <c r="C116" s="5">
        <v>0.85</v>
      </c>
      <c r="D116" s="5">
        <v>16.25498</v>
      </c>
      <c r="E116" s="5" t="s">
        <v>16</v>
      </c>
      <c r="F116" s="5" t="s">
        <v>14</v>
      </c>
      <c r="G116" s="10">
        <f t="shared" si="6"/>
        <v>7</v>
      </c>
      <c r="H116" s="10">
        <f t="shared" si="6"/>
        <v>-0.14874165128092473</v>
      </c>
      <c r="I116" s="8">
        <v>16.217990875244102</v>
      </c>
      <c r="J116">
        <f t="shared" si="3"/>
        <v>0.22755564605984091</v>
      </c>
      <c r="M116" s="8"/>
    </row>
    <row r="117" spans="1:13" x14ac:dyDescent="0.3">
      <c r="A117" s="9">
        <v>10000000</v>
      </c>
      <c r="B117" s="5">
        <v>0.71</v>
      </c>
      <c r="C117" s="5">
        <v>0.8</v>
      </c>
      <c r="D117" s="5">
        <v>16.69725</v>
      </c>
      <c r="E117" s="5" t="s">
        <v>16</v>
      </c>
      <c r="F117" s="5" t="s">
        <v>14</v>
      </c>
      <c r="G117" s="10">
        <f>LOG10(A117)</f>
        <v>7</v>
      </c>
      <c r="H117" s="10">
        <f>LOG10(B117)</f>
        <v>-0.14874165128092473</v>
      </c>
      <c r="I117" s="8">
        <v>16.784114837646399</v>
      </c>
      <c r="J117">
        <f t="shared" si="3"/>
        <v>0.52023439576215935</v>
      </c>
      <c r="M117" s="8"/>
    </row>
    <row r="118" spans="1:13" x14ac:dyDescent="0.3">
      <c r="A118" s="9">
        <v>10000000</v>
      </c>
      <c r="B118" s="5">
        <v>0.71</v>
      </c>
      <c r="C118" s="5">
        <v>0.7</v>
      </c>
      <c r="D118" s="5">
        <v>16.733910000000002</v>
      </c>
      <c r="E118" s="5" t="s">
        <v>16</v>
      </c>
      <c r="F118" s="5" t="s">
        <v>14</v>
      </c>
      <c r="G118" s="10">
        <f t="shared" ref="G118:H120" si="8">LOG10(A118)</f>
        <v>7</v>
      </c>
      <c r="H118" s="10">
        <f t="shared" si="8"/>
        <v>-0.14874165128092473</v>
      </c>
      <c r="I118" s="8">
        <v>16.739660263061499</v>
      </c>
      <c r="J118">
        <f t="shared" si="3"/>
        <v>3.4362937660688431E-2</v>
      </c>
      <c r="M118" s="8"/>
    </row>
    <row r="119" spans="1:13" x14ac:dyDescent="0.3">
      <c r="A119" s="9">
        <v>10000000</v>
      </c>
      <c r="B119" s="5">
        <v>0.71</v>
      </c>
      <c r="C119" s="5">
        <v>0.5</v>
      </c>
      <c r="D119" s="5">
        <v>16.662210000000002</v>
      </c>
      <c r="E119" s="5" t="s">
        <v>16</v>
      </c>
      <c r="F119" s="5" t="s">
        <v>14</v>
      </c>
      <c r="G119" s="10">
        <f t="shared" si="8"/>
        <v>7</v>
      </c>
      <c r="H119" s="10">
        <f t="shared" si="8"/>
        <v>-0.14874165128092473</v>
      </c>
      <c r="I119" s="8">
        <v>16.3243598937988</v>
      </c>
      <c r="J119">
        <f t="shared" si="3"/>
        <v>2.0276428288996584</v>
      </c>
      <c r="M119" s="8"/>
    </row>
    <row r="120" spans="1:13" x14ac:dyDescent="0.3">
      <c r="A120" s="9">
        <v>10000000</v>
      </c>
      <c r="B120" s="5">
        <v>0.71</v>
      </c>
      <c r="C120" s="5">
        <v>0.3</v>
      </c>
      <c r="D120" s="5">
        <v>16.603490000000001</v>
      </c>
      <c r="E120" s="5" t="s">
        <v>16</v>
      </c>
      <c r="F120" s="5" t="s">
        <v>14</v>
      </c>
      <c r="G120" s="10">
        <f t="shared" si="8"/>
        <v>7</v>
      </c>
      <c r="H120" s="10">
        <f t="shared" si="8"/>
        <v>-0.14874165128092473</v>
      </c>
      <c r="I120" s="8">
        <v>16.3468513488769</v>
      </c>
      <c r="J120">
        <f t="shared" si="3"/>
        <v>1.5456910030547846</v>
      </c>
      <c r="M120" s="8"/>
    </row>
    <row r="121" spans="1:13" x14ac:dyDescent="0.3">
      <c r="A121" s="9">
        <v>10000000</v>
      </c>
      <c r="B121" s="5">
        <v>0.71</v>
      </c>
      <c r="C121" s="5">
        <v>0</v>
      </c>
      <c r="D121" s="5">
        <v>16.551860000000001</v>
      </c>
      <c r="E121" s="5" t="s">
        <v>18</v>
      </c>
      <c r="F121" s="5" t="s">
        <v>10</v>
      </c>
      <c r="G121" s="10">
        <f>LOG10(A121)</f>
        <v>7</v>
      </c>
      <c r="H121" s="10">
        <f>LOG10(B121)</f>
        <v>-0.14874165128092473</v>
      </c>
      <c r="I121" s="8">
        <v>16.258783340454102</v>
      </c>
      <c r="J121">
        <f t="shared" si="3"/>
        <v>1.7706569506140113</v>
      </c>
      <c r="M121" s="8"/>
    </row>
    <row r="122" spans="1:13" x14ac:dyDescent="0.3">
      <c r="A122" s="9">
        <v>1000000</v>
      </c>
      <c r="B122" s="5">
        <v>0.71</v>
      </c>
      <c r="C122" s="5">
        <v>0.99</v>
      </c>
      <c r="D122" s="5">
        <v>1.031028E-2</v>
      </c>
      <c r="E122" s="5" t="s">
        <v>20</v>
      </c>
      <c r="F122" s="5" t="s">
        <v>14</v>
      </c>
      <c r="G122" s="10">
        <f t="shared" ref="G122:H129" si="9">LOG10(A122)</f>
        <v>6</v>
      </c>
      <c r="H122" s="10">
        <f t="shared" si="9"/>
        <v>-0.14874165128092473</v>
      </c>
      <c r="I122" s="8">
        <v>1.02523770183324E-2</v>
      </c>
      <c r="J122">
        <f t="shared" si="3"/>
        <v>0.56160435669643505</v>
      </c>
      <c r="M122" s="8"/>
    </row>
    <row r="123" spans="1:13" x14ac:dyDescent="0.3">
      <c r="A123" s="9">
        <v>1000000</v>
      </c>
      <c r="B123" s="5">
        <v>0.71</v>
      </c>
      <c r="C123" s="5">
        <v>0.98</v>
      </c>
      <c r="D123" s="5">
        <v>2.8537940000000001E-2</v>
      </c>
      <c r="E123" s="5" t="s">
        <v>18</v>
      </c>
      <c r="F123" s="5" t="s">
        <v>14</v>
      </c>
      <c r="G123" s="10">
        <f t="shared" si="9"/>
        <v>6</v>
      </c>
      <c r="H123" s="10">
        <f t="shared" si="9"/>
        <v>-0.14874165128092473</v>
      </c>
      <c r="I123" s="8">
        <v>2.8567166998982398E-2</v>
      </c>
      <c r="J123">
        <f t="shared" si="3"/>
        <v>0.10241453651664756</v>
      </c>
      <c r="M123" s="8"/>
    </row>
    <row r="124" spans="1:13" x14ac:dyDescent="0.3">
      <c r="A124" s="9">
        <v>1000000</v>
      </c>
      <c r="B124" s="5">
        <v>0.71</v>
      </c>
      <c r="C124" s="5">
        <v>0.97</v>
      </c>
      <c r="D124" s="5">
        <v>7.5644050000000004E-2</v>
      </c>
      <c r="E124" s="5" t="s">
        <v>18</v>
      </c>
      <c r="F124" s="5" t="s">
        <v>14</v>
      </c>
      <c r="G124" s="10">
        <f t="shared" si="9"/>
        <v>6</v>
      </c>
      <c r="H124" s="10">
        <f t="shared" si="9"/>
        <v>-0.14874165128092473</v>
      </c>
      <c r="I124" s="8">
        <v>7.5563527643680503E-2</v>
      </c>
      <c r="J124">
        <f t="shared" si="3"/>
        <v>0.10644902846885884</v>
      </c>
      <c r="M124" s="8"/>
    </row>
    <row r="125" spans="1:13" x14ac:dyDescent="0.3">
      <c r="A125" s="9">
        <v>1000000</v>
      </c>
      <c r="B125" s="5">
        <v>0.71</v>
      </c>
      <c r="C125" s="5">
        <v>0.96</v>
      </c>
      <c r="D125" s="5">
        <v>0.17266670000000001</v>
      </c>
      <c r="E125" s="5" t="s">
        <v>18</v>
      </c>
      <c r="F125" s="5" t="s">
        <v>14</v>
      </c>
      <c r="G125" s="10">
        <f t="shared" si="9"/>
        <v>6</v>
      </c>
      <c r="H125" s="10">
        <f t="shared" si="9"/>
        <v>-0.14874165128092473</v>
      </c>
      <c r="I125" s="8">
        <v>0.17501369118690399</v>
      </c>
      <c r="J125">
        <f t="shared" si="3"/>
        <v>1.3592610427511431</v>
      </c>
      <c r="M125" s="8"/>
    </row>
    <row r="126" spans="1:13" x14ac:dyDescent="0.3">
      <c r="A126" s="9">
        <v>1000000</v>
      </c>
      <c r="B126" s="5">
        <v>0.71</v>
      </c>
      <c r="C126" s="5">
        <v>0.95</v>
      </c>
      <c r="D126" s="5">
        <v>0.33645979999999998</v>
      </c>
      <c r="E126" s="5" t="s">
        <v>15</v>
      </c>
      <c r="F126" s="5" t="s">
        <v>14</v>
      </c>
      <c r="G126" s="10">
        <f t="shared" si="9"/>
        <v>6</v>
      </c>
      <c r="H126" s="10">
        <f t="shared" si="9"/>
        <v>-0.14874165128092473</v>
      </c>
      <c r="I126" s="8">
        <v>0.33605185151100098</v>
      </c>
      <c r="J126">
        <f t="shared" si="3"/>
        <v>0.12124731959033852</v>
      </c>
      <c r="M126" s="8"/>
    </row>
    <row r="127" spans="1:13" x14ac:dyDescent="0.3">
      <c r="A127" s="9">
        <v>1000000</v>
      </c>
      <c r="B127" s="5">
        <v>0.71</v>
      </c>
      <c r="C127" s="5">
        <v>0.92</v>
      </c>
      <c r="D127" s="2">
        <v>1.3087059999999999</v>
      </c>
      <c r="E127" s="5" t="s">
        <v>18</v>
      </c>
      <c r="F127" s="5" t="s">
        <v>14</v>
      </c>
      <c r="G127" s="10">
        <f t="shared" si="9"/>
        <v>6</v>
      </c>
      <c r="H127" s="10">
        <f t="shared" si="9"/>
        <v>-0.14874165128092473</v>
      </c>
      <c r="I127" s="8">
        <v>1.2907577753067001</v>
      </c>
      <c r="J127">
        <f t="shared" si="3"/>
        <v>1.3714481857116567</v>
      </c>
      <c r="M127" s="8"/>
    </row>
    <row r="128" spans="1:13" x14ac:dyDescent="0.3">
      <c r="A128" s="9">
        <v>1000000</v>
      </c>
      <c r="B128" s="5">
        <v>0.71</v>
      </c>
      <c r="C128" s="5">
        <v>0.9</v>
      </c>
      <c r="D128" s="2">
        <v>2.4327890000000001</v>
      </c>
      <c r="E128" s="5" t="s">
        <v>15</v>
      </c>
      <c r="F128" s="5" t="s">
        <v>14</v>
      </c>
      <c r="G128" s="10">
        <f t="shared" si="9"/>
        <v>6</v>
      </c>
      <c r="H128" s="10">
        <f t="shared" si="9"/>
        <v>-0.14874165128092473</v>
      </c>
      <c r="I128" s="8">
        <v>2.4847614765167201</v>
      </c>
      <c r="J128">
        <f t="shared" si="3"/>
        <v>2.1363330941039322</v>
      </c>
      <c r="M128" s="8"/>
    </row>
    <row r="129" spans="1:13" x14ac:dyDescent="0.3">
      <c r="A129" s="9">
        <v>1000000</v>
      </c>
      <c r="B129" s="5">
        <v>0.71</v>
      </c>
      <c r="C129" s="5">
        <v>0.85</v>
      </c>
      <c r="D129" s="5">
        <v>6.010764</v>
      </c>
      <c r="E129" s="5" t="s">
        <v>15</v>
      </c>
      <c r="F129" s="5" t="s">
        <v>14</v>
      </c>
      <c r="G129" s="10">
        <f t="shared" si="9"/>
        <v>6</v>
      </c>
      <c r="H129" s="10">
        <f t="shared" si="9"/>
        <v>-0.14874165128092473</v>
      </c>
      <c r="I129" s="8">
        <v>6.0398230552673304</v>
      </c>
      <c r="J129">
        <f t="shared" si="3"/>
        <v>0.48345027799012996</v>
      </c>
      <c r="M129" s="8"/>
    </row>
    <row r="130" spans="1:13" x14ac:dyDescent="0.3">
      <c r="A130" s="9">
        <v>1000000</v>
      </c>
      <c r="B130" s="5">
        <v>0.71</v>
      </c>
      <c r="C130" s="5">
        <v>0.8</v>
      </c>
      <c r="D130" s="5">
        <v>8.142004</v>
      </c>
      <c r="E130" s="5" t="s">
        <v>15</v>
      </c>
      <c r="F130" s="5" t="s">
        <v>14</v>
      </c>
      <c r="G130" s="10">
        <f>LOG10(A130)</f>
        <v>6</v>
      </c>
      <c r="H130" s="10">
        <f>LOG10(B130)</f>
        <v>-0.14874165128092473</v>
      </c>
      <c r="I130" s="8">
        <v>8.0904378890991193</v>
      </c>
      <c r="J130">
        <f t="shared" si="3"/>
        <v>0.63333438427298461</v>
      </c>
      <c r="M130" s="8"/>
    </row>
    <row r="131" spans="1:13" x14ac:dyDescent="0.3">
      <c r="A131" s="9">
        <v>1000000</v>
      </c>
      <c r="B131" s="5">
        <v>0.71</v>
      </c>
      <c r="C131" s="5">
        <v>0.7</v>
      </c>
      <c r="D131" s="5">
        <v>8.9676100000000005</v>
      </c>
      <c r="E131" s="5" t="s">
        <v>15</v>
      </c>
      <c r="F131" s="5" t="s">
        <v>14</v>
      </c>
      <c r="G131" s="10">
        <f t="shared" ref="G131:H133" si="10">LOG10(A131)</f>
        <v>6</v>
      </c>
      <c r="H131" s="10">
        <f t="shared" si="10"/>
        <v>-0.14874165128092473</v>
      </c>
      <c r="I131" s="8">
        <v>9.1139926910400302</v>
      </c>
      <c r="J131">
        <f t="shared" ref="J131:J194" si="11">ABS(100-100*I131/D131)</f>
        <v>1.6323489875232013</v>
      </c>
      <c r="M131" s="8"/>
    </row>
    <row r="132" spans="1:13" x14ac:dyDescent="0.3">
      <c r="A132" s="9">
        <v>1000000</v>
      </c>
      <c r="B132" s="5">
        <v>0.71</v>
      </c>
      <c r="C132" s="5">
        <v>0.5</v>
      </c>
      <c r="D132" s="5">
        <v>8.9975930000000002</v>
      </c>
      <c r="E132" s="5" t="s">
        <v>15</v>
      </c>
      <c r="F132" s="5" t="s">
        <v>14</v>
      </c>
      <c r="G132" s="10">
        <f t="shared" si="10"/>
        <v>6</v>
      </c>
      <c r="H132" s="10">
        <f t="shared" si="10"/>
        <v>-0.14874165128092473</v>
      </c>
      <c r="I132" s="8">
        <v>8.9223308563232404</v>
      </c>
      <c r="J132">
        <f t="shared" si="11"/>
        <v>0.83646975004049295</v>
      </c>
      <c r="M132" s="8"/>
    </row>
    <row r="133" spans="1:13" x14ac:dyDescent="0.3">
      <c r="A133" s="9">
        <v>1000000</v>
      </c>
      <c r="B133" s="5">
        <v>0.71</v>
      </c>
      <c r="C133" s="5">
        <v>0.3</v>
      </c>
      <c r="D133" s="5">
        <v>8.9281260000000007</v>
      </c>
      <c r="E133" s="5" t="s">
        <v>15</v>
      </c>
      <c r="F133" s="5" t="s">
        <v>14</v>
      </c>
      <c r="G133" s="10">
        <f t="shared" si="10"/>
        <v>6</v>
      </c>
      <c r="H133" s="10">
        <f t="shared" si="10"/>
        <v>-0.14874165128092473</v>
      </c>
      <c r="I133" s="8">
        <v>8.8290548324584908</v>
      </c>
      <c r="J133">
        <f t="shared" si="11"/>
        <v>1.1096524348055823</v>
      </c>
      <c r="M133" s="8"/>
    </row>
    <row r="134" spans="1:13" x14ac:dyDescent="0.3">
      <c r="A134" s="9">
        <v>1000000</v>
      </c>
      <c r="B134" s="5">
        <v>0.71</v>
      </c>
      <c r="C134" s="5">
        <v>0</v>
      </c>
      <c r="D134" s="5">
        <v>8.8306550000000001</v>
      </c>
      <c r="E134" s="5" t="s">
        <v>18</v>
      </c>
      <c r="F134" s="5" t="s">
        <v>10</v>
      </c>
      <c r="G134" s="10">
        <f>LOG10(A134)</f>
        <v>6</v>
      </c>
      <c r="H134" s="10">
        <f>LOG10(B134)</f>
        <v>-0.14874165128092473</v>
      </c>
      <c r="I134" s="8">
        <v>8.8102321624755806</v>
      </c>
      <c r="J134">
        <f t="shared" si="11"/>
        <v>0.23127205767205794</v>
      </c>
      <c r="M134" s="8"/>
    </row>
    <row r="135" spans="1:13" x14ac:dyDescent="0.3">
      <c r="A135" s="9">
        <v>100000</v>
      </c>
      <c r="B135" s="5">
        <v>0.71</v>
      </c>
      <c r="C135" s="5">
        <v>0.99</v>
      </c>
      <c r="D135" s="5">
        <v>1.0028260000000001E-2</v>
      </c>
      <c r="E135" s="5" t="s">
        <v>20</v>
      </c>
      <c r="F135" s="5" t="s">
        <v>14</v>
      </c>
      <c r="G135" s="10">
        <f t="shared" si="6"/>
        <v>5</v>
      </c>
      <c r="H135" s="10">
        <f t="shared" si="6"/>
        <v>-0.14874165128092473</v>
      </c>
      <c r="I135" s="8">
        <v>1.0030456818640201E-2</v>
      </c>
      <c r="J135">
        <f t="shared" si="11"/>
        <v>2.1906279256825201E-2</v>
      </c>
      <c r="M135" s="8"/>
    </row>
    <row r="136" spans="1:13" x14ac:dyDescent="0.3">
      <c r="A136" s="9">
        <v>100000</v>
      </c>
      <c r="B136" s="5">
        <v>0.71</v>
      </c>
      <c r="C136" s="5">
        <v>0.98</v>
      </c>
      <c r="D136" s="5">
        <v>2.019348E-2</v>
      </c>
      <c r="E136" s="5" t="s">
        <v>18</v>
      </c>
      <c r="F136" s="5" t="s">
        <v>14</v>
      </c>
      <c r="G136" s="10">
        <f t="shared" si="6"/>
        <v>5</v>
      </c>
      <c r="H136" s="10">
        <f t="shared" si="6"/>
        <v>-0.14874165128092473</v>
      </c>
      <c r="I136" s="8">
        <v>2.03415676951408E-2</v>
      </c>
      <c r="J136">
        <f t="shared" si="11"/>
        <v>0.73334410483383294</v>
      </c>
      <c r="M136" s="8"/>
    </row>
    <row r="137" spans="1:13" x14ac:dyDescent="0.3">
      <c r="A137" s="9">
        <v>100000</v>
      </c>
      <c r="B137" s="5">
        <v>0.71</v>
      </c>
      <c r="C137" s="5">
        <v>0.97</v>
      </c>
      <c r="D137" s="5">
        <v>3.0850619999999999E-2</v>
      </c>
      <c r="E137" s="5" t="s">
        <v>18</v>
      </c>
      <c r="F137" s="5" t="s">
        <v>14</v>
      </c>
      <c r="G137" s="10">
        <f t="shared" si="6"/>
        <v>5</v>
      </c>
      <c r="H137" s="10">
        <f t="shared" si="6"/>
        <v>-0.14874165128092473</v>
      </c>
      <c r="I137" s="8">
        <v>3.08692716062068E-2</v>
      </c>
      <c r="J137">
        <f t="shared" si="11"/>
        <v>6.0457800221854541E-2</v>
      </c>
      <c r="M137" s="8"/>
    </row>
    <row r="138" spans="1:13" x14ac:dyDescent="0.3">
      <c r="A138" s="9">
        <v>100000</v>
      </c>
      <c r="B138" s="5">
        <v>0.71</v>
      </c>
      <c r="C138" s="5">
        <v>0.96</v>
      </c>
      <c r="D138" s="5">
        <v>4.2870800000000001E-2</v>
      </c>
      <c r="E138" s="5" t="s">
        <v>18</v>
      </c>
      <c r="F138" s="5" t="s">
        <v>14</v>
      </c>
      <c r="G138" s="10">
        <f t="shared" si="6"/>
        <v>5</v>
      </c>
      <c r="H138" s="10">
        <f t="shared" si="6"/>
        <v>-0.14874165128092473</v>
      </c>
      <c r="I138" s="8">
        <v>4.3129254132509197E-2</v>
      </c>
      <c r="J138">
        <f t="shared" si="11"/>
        <v>0.60286752873562932</v>
      </c>
      <c r="M138" s="8"/>
    </row>
    <row r="139" spans="1:13" x14ac:dyDescent="0.3">
      <c r="A139" s="9">
        <v>100000</v>
      </c>
      <c r="B139" s="5">
        <v>0.71</v>
      </c>
      <c r="C139" s="5">
        <v>0.95</v>
      </c>
      <c r="D139" s="5">
        <v>5.7990090000000001E-2</v>
      </c>
      <c r="E139" s="5" t="s">
        <v>15</v>
      </c>
      <c r="F139" s="5" t="s">
        <v>14</v>
      </c>
      <c r="G139" s="10">
        <f t="shared" si="6"/>
        <v>5</v>
      </c>
      <c r="H139" s="10">
        <f t="shared" si="6"/>
        <v>-0.14874165128092473</v>
      </c>
      <c r="I139" s="8">
        <v>5.8033008128404603E-2</v>
      </c>
      <c r="J139">
        <f t="shared" si="11"/>
        <v>7.4009418513753644E-2</v>
      </c>
      <c r="M139" s="8"/>
    </row>
    <row r="140" spans="1:13" x14ac:dyDescent="0.3">
      <c r="A140" s="9">
        <v>100000</v>
      </c>
      <c r="B140" s="5">
        <v>0.71</v>
      </c>
      <c r="C140" s="5">
        <v>0.92</v>
      </c>
      <c r="D140" s="2">
        <v>0.14566280000000001</v>
      </c>
      <c r="E140" s="5" t="s">
        <v>18</v>
      </c>
      <c r="F140" s="5" t="s">
        <v>14</v>
      </c>
      <c r="G140" s="10">
        <f t="shared" si="6"/>
        <v>5</v>
      </c>
      <c r="H140" s="10">
        <f t="shared" si="6"/>
        <v>-0.14874165128092473</v>
      </c>
      <c r="I140" s="8">
        <v>0.14542831480502999</v>
      </c>
      <c r="J140">
        <f t="shared" si="11"/>
        <v>0.16097809115987616</v>
      </c>
      <c r="M140" s="8"/>
    </row>
    <row r="141" spans="1:13" x14ac:dyDescent="0.3">
      <c r="A141" s="9">
        <v>100000</v>
      </c>
      <c r="B141" s="5">
        <v>0.71</v>
      </c>
      <c r="C141" s="5">
        <v>0.9</v>
      </c>
      <c r="D141" s="2">
        <v>0.266932</v>
      </c>
      <c r="E141" s="5" t="s">
        <v>15</v>
      </c>
      <c r="F141" s="5" t="s">
        <v>14</v>
      </c>
      <c r="G141" s="10">
        <f t="shared" si="6"/>
        <v>5</v>
      </c>
      <c r="H141" s="10">
        <f t="shared" si="6"/>
        <v>-0.14874165128092473</v>
      </c>
      <c r="I141" s="8">
        <v>0.26503869891166598</v>
      </c>
      <c r="J141">
        <f t="shared" si="11"/>
        <v>0.70928217236375701</v>
      </c>
      <c r="M141" s="8"/>
    </row>
    <row r="142" spans="1:13" x14ac:dyDescent="0.3">
      <c r="A142" s="9">
        <v>100000</v>
      </c>
      <c r="B142" s="5">
        <v>0.71</v>
      </c>
      <c r="C142" s="5">
        <v>0.85</v>
      </c>
      <c r="D142" s="5">
        <v>0.85805010000000004</v>
      </c>
      <c r="E142" s="5" t="s">
        <v>15</v>
      </c>
      <c r="F142" s="5" t="s">
        <v>14</v>
      </c>
      <c r="G142" s="10">
        <f t="shared" si="6"/>
        <v>5</v>
      </c>
      <c r="H142" s="10">
        <f t="shared" si="6"/>
        <v>-0.14874165128092473</v>
      </c>
      <c r="I142" s="8">
        <v>0.85492146015167203</v>
      </c>
      <c r="J142">
        <f t="shared" si="11"/>
        <v>0.36462204809811283</v>
      </c>
      <c r="M142" s="8"/>
    </row>
    <row r="143" spans="1:13" x14ac:dyDescent="0.3">
      <c r="A143" s="9">
        <v>100000</v>
      </c>
      <c r="B143" s="5">
        <v>0.71</v>
      </c>
      <c r="C143" s="5">
        <v>0.8</v>
      </c>
      <c r="D143" s="5">
        <v>1.8489709999999999</v>
      </c>
      <c r="E143" s="5" t="s">
        <v>15</v>
      </c>
      <c r="F143" s="5" t="s">
        <v>14</v>
      </c>
      <c r="G143" s="10">
        <f>LOG10(A143)</f>
        <v>5</v>
      </c>
      <c r="H143" s="10">
        <f>LOG10(B143)</f>
        <v>-0.14874165128092473</v>
      </c>
      <c r="I143" s="8">
        <v>1.85804867744445</v>
      </c>
      <c r="J143">
        <f t="shared" si="11"/>
        <v>0.49095834626125168</v>
      </c>
      <c r="M143" s="8"/>
    </row>
    <row r="144" spans="1:13" x14ac:dyDescent="0.3">
      <c r="A144" s="9">
        <v>100000</v>
      </c>
      <c r="B144" s="5">
        <v>0.71</v>
      </c>
      <c r="C144" s="5">
        <v>0.7</v>
      </c>
      <c r="D144" s="5">
        <v>3.863915</v>
      </c>
      <c r="E144" s="5" t="s">
        <v>15</v>
      </c>
      <c r="F144" s="5" t="s">
        <v>14</v>
      </c>
      <c r="G144" s="10">
        <f t="shared" ref="G144:H163" si="12">LOG10(A144)</f>
        <v>5</v>
      </c>
      <c r="H144" s="10">
        <f t="shared" si="12"/>
        <v>-0.14874165128092473</v>
      </c>
      <c r="I144" s="8">
        <v>3.8546371459960902</v>
      </c>
      <c r="J144">
        <f t="shared" si="11"/>
        <v>0.24011537531001181</v>
      </c>
      <c r="M144" s="8"/>
    </row>
    <row r="145" spans="1:13" x14ac:dyDescent="0.3">
      <c r="A145" s="9">
        <v>100000</v>
      </c>
      <c r="B145" s="5">
        <v>0.71</v>
      </c>
      <c r="C145" s="5">
        <v>0.5</v>
      </c>
      <c r="D145" s="5">
        <v>4.6740120000000003</v>
      </c>
      <c r="E145" s="5" t="s">
        <v>15</v>
      </c>
      <c r="F145" s="5" t="s">
        <v>14</v>
      </c>
      <c r="G145" s="10">
        <f t="shared" si="12"/>
        <v>5</v>
      </c>
      <c r="H145" s="10">
        <f t="shared" si="12"/>
        <v>-0.14874165128092473</v>
      </c>
      <c r="I145" s="8">
        <v>4.6438970565795801</v>
      </c>
      <c r="J145">
        <f t="shared" si="11"/>
        <v>0.6443060783844885</v>
      </c>
      <c r="M145" s="8"/>
    </row>
    <row r="146" spans="1:13" x14ac:dyDescent="0.3">
      <c r="A146" s="9">
        <v>100000</v>
      </c>
      <c r="B146" s="5">
        <v>0.71</v>
      </c>
      <c r="C146" s="5">
        <v>0.3</v>
      </c>
      <c r="D146" s="5">
        <v>4.622935</v>
      </c>
      <c r="E146" s="5" t="s">
        <v>15</v>
      </c>
      <c r="F146" s="5" t="s">
        <v>14</v>
      </c>
      <c r="G146" s="10">
        <f t="shared" si="12"/>
        <v>5</v>
      </c>
      <c r="H146" s="10">
        <f t="shared" si="12"/>
        <v>-0.14874165128092473</v>
      </c>
      <c r="I146" s="8">
        <v>4.5979990959167401</v>
      </c>
      <c r="J146">
        <f t="shared" si="11"/>
        <v>0.53939551568991817</v>
      </c>
      <c r="M146" s="8"/>
    </row>
    <row r="147" spans="1:13" x14ac:dyDescent="0.3">
      <c r="A147" s="9">
        <v>100000</v>
      </c>
      <c r="B147" s="5">
        <v>0.71</v>
      </c>
      <c r="C147" s="5">
        <v>0</v>
      </c>
      <c r="D147" s="5">
        <v>4.5225629999999999</v>
      </c>
      <c r="E147" s="5" t="s">
        <v>19</v>
      </c>
      <c r="F147" s="5" t="s">
        <v>10</v>
      </c>
      <c r="G147" s="10">
        <f>LOG10(A147)</f>
        <v>5</v>
      </c>
      <c r="H147" s="10">
        <f>LOG10(B147)</f>
        <v>-0.14874165128092473</v>
      </c>
      <c r="I147" s="8">
        <v>4.5586576461791903</v>
      </c>
      <c r="J147">
        <f t="shared" si="11"/>
        <v>0.79810156716867198</v>
      </c>
      <c r="M147" s="8"/>
    </row>
    <row r="148" spans="1:13" x14ac:dyDescent="0.3">
      <c r="A148" s="9">
        <v>10000</v>
      </c>
      <c r="B148" s="5">
        <v>0.71</v>
      </c>
      <c r="C148" s="5">
        <v>0.99</v>
      </c>
      <c r="D148" s="2">
        <v>1.002545E-2</v>
      </c>
      <c r="E148" s="5" t="s">
        <v>20</v>
      </c>
      <c r="F148" s="5" t="s">
        <v>14</v>
      </c>
      <c r="G148" s="10">
        <f t="shared" ref="G148:H150" si="13">LOG10(A148)</f>
        <v>4</v>
      </c>
      <c r="H148" s="10">
        <f t="shared" si="13"/>
        <v>-0.14874165128092473</v>
      </c>
      <c r="I148" s="8">
        <v>1.0078533552586999E-2</v>
      </c>
      <c r="J148">
        <f t="shared" si="11"/>
        <v>0.52948797896353028</v>
      </c>
      <c r="M148" s="8"/>
    </row>
    <row r="149" spans="1:13" x14ac:dyDescent="0.3">
      <c r="A149" s="9">
        <v>10000</v>
      </c>
      <c r="B149" s="5">
        <v>0.71</v>
      </c>
      <c r="C149" s="5">
        <v>0.98</v>
      </c>
      <c r="D149" s="2">
        <v>2.0088430000000001E-2</v>
      </c>
      <c r="E149" s="5" t="s">
        <v>19</v>
      </c>
      <c r="F149" s="5" t="s">
        <v>14</v>
      </c>
      <c r="G149" s="10">
        <f t="shared" si="13"/>
        <v>4</v>
      </c>
      <c r="H149" s="10">
        <f t="shared" si="13"/>
        <v>-0.14874165128092473</v>
      </c>
      <c r="I149" s="8">
        <v>2.0252121612429601E-2</v>
      </c>
      <c r="J149">
        <f t="shared" si="11"/>
        <v>0.81485517996976853</v>
      </c>
      <c r="M149" s="8"/>
    </row>
    <row r="150" spans="1:13" x14ac:dyDescent="0.3">
      <c r="A150" s="9">
        <v>10000</v>
      </c>
      <c r="B150" s="5">
        <v>0.71</v>
      </c>
      <c r="C150" s="5">
        <v>0.97</v>
      </c>
      <c r="D150" s="2">
        <v>3.0227420000000001E-2</v>
      </c>
      <c r="E150" s="5" t="s">
        <v>19</v>
      </c>
      <c r="F150" s="5" t="s">
        <v>14</v>
      </c>
      <c r="G150" s="10">
        <f t="shared" si="13"/>
        <v>4</v>
      </c>
      <c r="H150" s="10">
        <f t="shared" si="13"/>
        <v>-0.14874165128092473</v>
      </c>
      <c r="I150" s="8">
        <v>3.03746741265058E-2</v>
      </c>
      <c r="J150">
        <f t="shared" si="11"/>
        <v>0.48715413523812856</v>
      </c>
      <c r="M150" s="8"/>
    </row>
    <row r="151" spans="1:13" x14ac:dyDescent="0.3">
      <c r="A151" s="9">
        <v>10000</v>
      </c>
      <c r="B151" s="5">
        <v>0.71</v>
      </c>
      <c r="C151" s="5">
        <v>0.96</v>
      </c>
      <c r="D151" s="5">
        <v>4.0459710000000003E-2</v>
      </c>
      <c r="E151" s="5" t="s">
        <v>19</v>
      </c>
      <c r="F151" s="5" t="s">
        <v>14</v>
      </c>
      <c r="G151" s="10">
        <f>LOG10(A151)</f>
        <v>4</v>
      </c>
      <c r="H151" s="10">
        <f>LOG10(B151)</f>
        <v>-0.14874165128092473</v>
      </c>
      <c r="I151" s="8">
        <v>4.0313977748155497E-2</v>
      </c>
      <c r="J151">
        <f t="shared" si="11"/>
        <v>0.36019104399044011</v>
      </c>
      <c r="M151" s="8"/>
    </row>
    <row r="152" spans="1:13" x14ac:dyDescent="0.3">
      <c r="A152" s="9">
        <v>10000</v>
      </c>
      <c r="B152" s="5">
        <v>0.71</v>
      </c>
      <c r="C152" s="5">
        <v>0.95</v>
      </c>
      <c r="D152" s="5">
        <v>5.0731859999999997E-2</v>
      </c>
      <c r="E152" s="5" t="s">
        <v>17</v>
      </c>
      <c r="F152" s="5" t="s">
        <v>14</v>
      </c>
      <c r="G152" s="10">
        <f>LOG10(A152)</f>
        <v>4</v>
      </c>
      <c r="H152" s="10">
        <f>LOG10(B152)</f>
        <v>-0.14874165128092473</v>
      </c>
      <c r="I152" s="8">
        <v>5.05173057317733E-2</v>
      </c>
      <c r="J152">
        <f t="shared" si="11"/>
        <v>0.42291819820266596</v>
      </c>
      <c r="M152" s="8"/>
    </row>
    <row r="153" spans="1:13" x14ac:dyDescent="0.3">
      <c r="A153" s="9">
        <v>10000</v>
      </c>
      <c r="B153" s="5">
        <v>0.71</v>
      </c>
      <c r="C153" s="5">
        <v>0.92</v>
      </c>
      <c r="D153" s="5">
        <v>8.2546519999999998E-2</v>
      </c>
      <c r="E153" s="5" t="s">
        <v>19</v>
      </c>
      <c r="F153" s="5" t="s">
        <v>14</v>
      </c>
      <c r="G153" s="10">
        <f t="shared" ref="G153:H155" si="14">LOG10(A153)</f>
        <v>4</v>
      </c>
      <c r="H153" s="10">
        <f t="shared" si="14"/>
        <v>-0.14874165128092473</v>
      </c>
      <c r="I153" s="8">
        <v>8.2204379141330705E-2</v>
      </c>
      <c r="J153">
        <f t="shared" si="11"/>
        <v>0.41448247445113395</v>
      </c>
      <c r="M153" s="8"/>
    </row>
    <row r="154" spans="1:13" x14ac:dyDescent="0.3">
      <c r="A154" s="9">
        <v>10000</v>
      </c>
      <c r="B154" s="5">
        <v>0.71</v>
      </c>
      <c r="C154" s="5">
        <v>0.9</v>
      </c>
      <c r="D154" s="5">
        <v>0.1051571</v>
      </c>
      <c r="E154" s="5" t="s">
        <v>17</v>
      </c>
      <c r="F154" s="5" t="s">
        <v>14</v>
      </c>
      <c r="G154" s="10">
        <f t="shared" si="14"/>
        <v>4</v>
      </c>
      <c r="H154" s="10">
        <f t="shared" si="14"/>
        <v>-0.14874165128092473</v>
      </c>
      <c r="I154" s="8">
        <v>0.103716373443603</v>
      </c>
      <c r="J154">
        <f t="shared" si="11"/>
        <v>1.3700706432537686</v>
      </c>
      <c r="M154" s="8"/>
    </row>
    <row r="155" spans="1:13" x14ac:dyDescent="0.3">
      <c r="A155" s="9">
        <v>10000</v>
      </c>
      <c r="B155" s="5">
        <v>0.71</v>
      </c>
      <c r="C155" s="5">
        <v>0.85</v>
      </c>
      <c r="D155" s="5">
        <v>0.1734648</v>
      </c>
      <c r="E155" s="5" t="s">
        <v>17</v>
      </c>
      <c r="F155" s="5" t="s">
        <v>14</v>
      </c>
      <c r="G155" s="10">
        <f t="shared" si="14"/>
        <v>4</v>
      </c>
      <c r="H155" s="10">
        <f t="shared" si="14"/>
        <v>-0.14874165128092473</v>
      </c>
      <c r="I155" s="8">
        <v>0.172563835978507</v>
      </c>
      <c r="J155">
        <f t="shared" si="11"/>
        <v>0.51939299586602772</v>
      </c>
      <c r="M155" s="8"/>
    </row>
    <row r="156" spans="1:13" x14ac:dyDescent="0.3">
      <c r="A156" s="9">
        <v>10000</v>
      </c>
      <c r="B156" s="5">
        <v>0.71</v>
      </c>
      <c r="C156" s="5">
        <v>0.8</v>
      </c>
      <c r="D156" s="2">
        <v>0.27818120000000002</v>
      </c>
      <c r="E156" s="5" t="s">
        <v>17</v>
      </c>
      <c r="F156" s="5" t="s">
        <v>14</v>
      </c>
      <c r="G156" s="10">
        <f>LOG10(A156)</f>
        <v>4</v>
      </c>
      <c r="H156" s="10">
        <f>LOG10(B156)</f>
        <v>-0.14874165128092473</v>
      </c>
      <c r="I156" s="8">
        <v>0.27771362662315302</v>
      </c>
      <c r="J156">
        <f t="shared" si="11"/>
        <v>0.16808230636974031</v>
      </c>
      <c r="M156" s="8"/>
    </row>
    <row r="157" spans="1:13" x14ac:dyDescent="0.3">
      <c r="A157" s="9">
        <v>10000</v>
      </c>
      <c r="B157" s="5">
        <v>0.71</v>
      </c>
      <c r="C157" s="5">
        <v>0.7</v>
      </c>
      <c r="D157" s="2">
        <v>0.69860900000000004</v>
      </c>
      <c r="E157" s="5" t="s">
        <v>17</v>
      </c>
      <c r="F157" s="5" t="s">
        <v>14</v>
      </c>
      <c r="G157" s="10">
        <f t="shared" ref="G157:H159" si="15">LOG10(A157)</f>
        <v>4</v>
      </c>
      <c r="H157" s="10">
        <f t="shared" si="15"/>
        <v>-0.14874165128092473</v>
      </c>
      <c r="I157" s="8">
        <v>0.68939059972762995</v>
      </c>
      <c r="J157">
        <f t="shared" si="11"/>
        <v>1.3195364320199303</v>
      </c>
      <c r="M157" s="8"/>
    </row>
    <row r="158" spans="1:13" x14ac:dyDescent="0.3">
      <c r="A158" s="9">
        <v>10000</v>
      </c>
      <c r="B158" s="5">
        <v>0.71</v>
      </c>
      <c r="C158" s="5">
        <v>0.5</v>
      </c>
      <c r="D158" s="5">
        <v>1.8922220000000001</v>
      </c>
      <c r="E158" s="5" t="s">
        <v>17</v>
      </c>
      <c r="F158" s="5" t="s">
        <v>14</v>
      </c>
      <c r="G158" s="10">
        <f t="shared" si="15"/>
        <v>4</v>
      </c>
      <c r="H158" s="10">
        <f t="shared" si="15"/>
        <v>-0.14874165128092473</v>
      </c>
      <c r="I158" s="8">
        <v>1.87631046772003</v>
      </c>
      <c r="J158">
        <f t="shared" si="11"/>
        <v>0.84089141125988931</v>
      </c>
      <c r="M158" s="8"/>
    </row>
    <row r="159" spans="1:13" x14ac:dyDescent="0.3">
      <c r="A159" s="9">
        <v>10000</v>
      </c>
      <c r="B159" s="5">
        <v>0.71</v>
      </c>
      <c r="C159" s="5">
        <v>0.3</v>
      </c>
      <c r="D159" s="2">
        <v>2.2451370000000002</v>
      </c>
      <c r="E159" s="5" t="s">
        <v>17</v>
      </c>
      <c r="F159" s="5" t="s">
        <v>14</v>
      </c>
      <c r="G159" s="10">
        <f t="shared" si="15"/>
        <v>4</v>
      </c>
      <c r="H159" s="10">
        <f t="shared" si="15"/>
        <v>-0.14874165128092473</v>
      </c>
      <c r="I159" s="8">
        <v>2.20360112190246</v>
      </c>
      <c r="J159">
        <f t="shared" si="11"/>
        <v>1.8500375744348787</v>
      </c>
      <c r="M159" s="8"/>
    </row>
    <row r="160" spans="1:13" x14ac:dyDescent="0.3">
      <c r="A160" s="9">
        <v>10000</v>
      </c>
      <c r="B160" s="5">
        <v>0.71</v>
      </c>
      <c r="C160" s="5">
        <v>0</v>
      </c>
      <c r="D160" s="5">
        <v>2.2454160000000001</v>
      </c>
      <c r="E160" s="5" t="s">
        <v>19</v>
      </c>
      <c r="F160" s="5" t="s">
        <v>10</v>
      </c>
      <c r="G160" s="10">
        <f>LOG10(A160)</f>
        <v>4</v>
      </c>
      <c r="H160" s="10">
        <f>LOG10(B160)</f>
        <v>-0.14874165128092473</v>
      </c>
      <c r="I160" s="8">
        <v>2.26557993888854</v>
      </c>
      <c r="J160">
        <f t="shared" si="11"/>
        <v>0.89800459641064379</v>
      </c>
      <c r="M160" s="8"/>
    </row>
    <row r="161" spans="1:13" x14ac:dyDescent="0.3">
      <c r="A161" s="9">
        <v>1000</v>
      </c>
      <c r="B161" s="5">
        <v>0.71</v>
      </c>
      <c r="C161" s="5">
        <v>0.99</v>
      </c>
      <c r="D161" s="2">
        <v>1.002542E-2</v>
      </c>
      <c r="E161" s="5" t="s">
        <v>20</v>
      </c>
      <c r="F161" s="5" t="s">
        <v>14</v>
      </c>
      <c r="G161" s="10">
        <f t="shared" ref="G161:H161" si="16">LOG10(A161)</f>
        <v>3</v>
      </c>
      <c r="H161" s="10">
        <f t="shared" si="16"/>
        <v>-0.14874165128092473</v>
      </c>
      <c r="I161" s="8">
        <v>1.00065656006336E-2</v>
      </c>
      <c r="J161">
        <f t="shared" si="11"/>
        <v>0.18806593006975447</v>
      </c>
      <c r="M161" s="8"/>
    </row>
    <row r="162" spans="1:13" x14ac:dyDescent="0.3">
      <c r="A162" s="9">
        <v>1000</v>
      </c>
      <c r="B162" s="5">
        <v>0.71</v>
      </c>
      <c r="C162" s="5">
        <v>0.98</v>
      </c>
      <c r="D162" s="2">
        <v>2.010193E-2</v>
      </c>
      <c r="E162" s="5" t="s">
        <v>19</v>
      </c>
      <c r="F162" s="5" t="s">
        <v>14</v>
      </c>
      <c r="G162" s="10">
        <f t="shared" si="12"/>
        <v>3</v>
      </c>
      <c r="H162" s="10">
        <f t="shared" si="12"/>
        <v>-0.14874165128092473</v>
      </c>
      <c r="I162" s="8">
        <v>2.0120270550251E-2</v>
      </c>
      <c r="J162">
        <f t="shared" si="11"/>
        <v>9.1237758021236459E-2</v>
      </c>
      <c r="M162" s="8"/>
    </row>
    <row r="163" spans="1:13" x14ac:dyDescent="0.3">
      <c r="A163" s="9">
        <v>1000</v>
      </c>
      <c r="B163" s="5">
        <v>0.71</v>
      </c>
      <c r="C163" s="5">
        <v>0.97</v>
      </c>
      <c r="D163" s="2">
        <v>3.021925E-2</v>
      </c>
      <c r="E163" s="5" t="s">
        <v>19</v>
      </c>
      <c r="F163" s="5" t="s">
        <v>14</v>
      </c>
      <c r="G163" s="10">
        <f t="shared" si="12"/>
        <v>3</v>
      </c>
      <c r="H163" s="10">
        <f t="shared" si="12"/>
        <v>-0.14874165128092473</v>
      </c>
      <c r="I163" s="8">
        <v>3.0181147158145901E-2</v>
      </c>
      <c r="J163">
        <f t="shared" si="11"/>
        <v>0.12608797986085563</v>
      </c>
      <c r="M163" s="8"/>
    </row>
    <row r="164" spans="1:13" x14ac:dyDescent="0.3">
      <c r="A164" s="9">
        <v>1000</v>
      </c>
      <c r="B164" s="5">
        <v>0.71</v>
      </c>
      <c r="C164" s="5">
        <v>0.96</v>
      </c>
      <c r="D164" s="5">
        <v>4.0435310000000002E-2</v>
      </c>
      <c r="E164" s="5" t="s">
        <v>19</v>
      </c>
      <c r="F164" s="5" t="s">
        <v>14</v>
      </c>
      <c r="G164" s="10">
        <f>LOG10(A164)</f>
        <v>3</v>
      </c>
      <c r="H164" s="10">
        <f>LOG10(B164)</f>
        <v>-0.14874165128092473</v>
      </c>
      <c r="I164" s="8">
        <v>4.0429390966892201E-2</v>
      </c>
      <c r="J164">
        <f t="shared" si="11"/>
        <v>1.4638278049076803E-2</v>
      </c>
      <c r="M164" s="8"/>
    </row>
    <row r="165" spans="1:13" x14ac:dyDescent="0.3">
      <c r="A165" s="9">
        <v>1000</v>
      </c>
      <c r="B165" s="5">
        <v>0.71</v>
      </c>
      <c r="C165" s="5">
        <v>0.95</v>
      </c>
      <c r="D165" s="5">
        <v>5.0642850000000003E-2</v>
      </c>
      <c r="E165" s="5" t="s">
        <v>17</v>
      </c>
      <c r="F165" s="5" t="s">
        <v>14</v>
      </c>
      <c r="G165" s="10">
        <f>LOG10(A165)</f>
        <v>3</v>
      </c>
      <c r="H165" s="10">
        <f>LOG10(B165)</f>
        <v>-0.14874165128092473</v>
      </c>
      <c r="I165" s="8">
        <v>5.0654366612434297E-2</v>
      </c>
      <c r="J165">
        <f t="shared" si="11"/>
        <v>2.2740845813956412E-2</v>
      </c>
      <c r="M165" s="8"/>
    </row>
    <row r="166" spans="1:13" x14ac:dyDescent="0.3">
      <c r="A166" s="9">
        <v>1000</v>
      </c>
      <c r="B166" s="5">
        <v>0.71</v>
      </c>
      <c r="C166" s="5">
        <v>0.92</v>
      </c>
      <c r="D166" s="5">
        <v>8.1767290000000006E-2</v>
      </c>
      <c r="E166" s="5" t="s">
        <v>19</v>
      </c>
      <c r="F166" s="5" t="s">
        <v>14</v>
      </c>
      <c r="G166" s="10">
        <f t="shared" ref="G166:H168" si="17">LOG10(A166)</f>
        <v>3</v>
      </c>
      <c r="H166" s="10">
        <f t="shared" si="17"/>
        <v>-0.14874165128092473</v>
      </c>
      <c r="I166" s="8">
        <v>8.2275211811065604E-2</v>
      </c>
      <c r="J166">
        <f t="shared" si="11"/>
        <v>0.62117970531443234</v>
      </c>
      <c r="M166" s="8"/>
    </row>
    <row r="167" spans="1:13" x14ac:dyDescent="0.3">
      <c r="A167" s="9">
        <v>1000</v>
      </c>
      <c r="B167" s="5">
        <v>0.71</v>
      </c>
      <c r="C167" s="5">
        <v>0.9</v>
      </c>
      <c r="D167" s="5">
        <v>0.1027883</v>
      </c>
      <c r="E167" s="5" t="s">
        <v>17</v>
      </c>
      <c r="F167" s="5" t="s">
        <v>14</v>
      </c>
      <c r="G167" s="10">
        <f t="shared" si="17"/>
        <v>3</v>
      </c>
      <c r="H167" s="10">
        <f t="shared" si="17"/>
        <v>-0.14874165128092473</v>
      </c>
      <c r="I167" s="8">
        <v>0.103890925645828</v>
      </c>
      <c r="J167">
        <f t="shared" si="11"/>
        <v>1.0727151298620612</v>
      </c>
      <c r="M167" s="8"/>
    </row>
    <row r="168" spans="1:13" x14ac:dyDescent="0.3">
      <c r="A168" s="9">
        <v>1000</v>
      </c>
      <c r="B168" s="5">
        <v>0.71</v>
      </c>
      <c r="C168" s="5">
        <v>0.85</v>
      </c>
      <c r="D168" s="5">
        <v>0.1565868</v>
      </c>
      <c r="E168" s="5" t="s">
        <v>17</v>
      </c>
      <c r="F168" s="5" t="s">
        <v>14</v>
      </c>
      <c r="G168" s="10">
        <f t="shared" si="17"/>
        <v>3</v>
      </c>
      <c r="H168" s="10">
        <f t="shared" si="17"/>
        <v>-0.14874165128092473</v>
      </c>
      <c r="I168" s="8">
        <v>0.15890595316886899</v>
      </c>
      <c r="J168">
        <f t="shared" si="11"/>
        <v>1.4810655616367256</v>
      </c>
      <c r="M168" s="8"/>
    </row>
    <row r="169" spans="1:13" x14ac:dyDescent="0.3">
      <c r="A169" s="9">
        <v>1000</v>
      </c>
      <c r="B169" s="5">
        <v>0.71</v>
      </c>
      <c r="C169" s="5">
        <v>0.8</v>
      </c>
      <c r="D169" s="2">
        <v>0.21236630000000001</v>
      </c>
      <c r="E169" s="5" t="s">
        <v>17</v>
      </c>
      <c r="F169" s="5" t="s">
        <v>14</v>
      </c>
      <c r="G169" s="10">
        <f>LOG10(A169)</f>
        <v>3</v>
      </c>
      <c r="H169" s="10">
        <f>LOG10(B169)</f>
        <v>-0.14874165128092473</v>
      </c>
      <c r="I169" s="8">
        <v>0.21494445204734799</v>
      </c>
      <c r="J169">
        <f t="shared" si="11"/>
        <v>1.2140118499724224</v>
      </c>
      <c r="M169" s="8"/>
    </row>
    <row r="170" spans="1:13" x14ac:dyDescent="0.3">
      <c r="A170" s="9">
        <v>1000</v>
      </c>
      <c r="B170" s="5">
        <v>0.71</v>
      </c>
      <c r="C170" s="5">
        <v>0.7</v>
      </c>
      <c r="D170" s="2">
        <v>0.33228999999999997</v>
      </c>
      <c r="E170" s="5" t="s">
        <v>17</v>
      </c>
      <c r="F170" s="5" t="s">
        <v>14</v>
      </c>
      <c r="G170" s="10">
        <f t="shared" ref="G170:H189" si="18">LOG10(A170)</f>
        <v>3</v>
      </c>
      <c r="H170" s="10">
        <f t="shared" si="18"/>
        <v>-0.14874165128092473</v>
      </c>
      <c r="I170" s="8">
        <v>0.333443403244018</v>
      </c>
      <c r="J170">
        <f t="shared" si="11"/>
        <v>0.34710741942821244</v>
      </c>
      <c r="M170" s="8"/>
    </row>
    <row r="171" spans="1:13" x14ac:dyDescent="0.3">
      <c r="A171" s="9">
        <v>1000</v>
      </c>
      <c r="B171" s="5">
        <v>0.71</v>
      </c>
      <c r="C171" s="5">
        <v>0.5</v>
      </c>
      <c r="D171" s="5">
        <v>0.62680760000000002</v>
      </c>
      <c r="E171" s="5" t="s">
        <v>17</v>
      </c>
      <c r="F171" s="5" t="s">
        <v>14</v>
      </c>
      <c r="G171" s="10">
        <f t="shared" si="18"/>
        <v>3</v>
      </c>
      <c r="H171" s="10">
        <f t="shared" si="18"/>
        <v>-0.14874165128092473</v>
      </c>
      <c r="I171" s="8">
        <v>0.62775057554244895</v>
      </c>
      <c r="J171">
        <f t="shared" si="11"/>
        <v>0.15044098738574974</v>
      </c>
      <c r="M171" s="8"/>
    </row>
    <row r="172" spans="1:13" x14ac:dyDescent="0.3">
      <c r="A172" s="9">
        <v>1000</v>
      </c>
      <c r="B172" s="5">
        <v>0.71</v>
      </c>
      <c r="C172" s="5">
        <v>0.3</v>
      </c>
      <c r="D172" s="2">
        <v>0.94318120000000005</v>
      </c>
      <c r="E172" s="5" t="s">
        <v>17</v>
      </c>
      <c r="F172" s="5" t="s">
        <v>14</v>
      </c>
      <c r="G172" s="10">
        <f t="shared" si="18"/>
        <v>3</v>
      </c>
      <c r="H172" s="10">
        <f t="shared" si="18"/>
        <v>-0.14874165128092473</v>
      </c>
      <c r="I172" s="8">
        <v>0.93117398023605302</v>
      </c>
      <c r="J172">
        <f t="shared" si="11"/>
        <v>1.2730554599632598</v>
      </c>
      <c r="M172" s="8"/>
    </row>
    <row r="173" spans="1:13" x14ac:dyDescent="0.3">
      <c r="A173" s="9">
        <v>1000</v>
      </c>
      <c r="B173" s="5">
        <v>0.71</v>
      </c>
      <c r="C173" s="5">
        <v>0</v>
      </c>
      <c r="D173" s="5">
        <v>1.117866</v>
      </c>
      <c r="E173" s="5" t="s">
        <v>19</v>
      </c>
      <c r="F173" s="5" t="s">
        <v>10</v>
      </c>
      <c r="G173" s="10">
        <f>LOG10(A173)</f>
        <v>3</v>
      </c>
      <c r="H173" s="10">
        <f>LOG10(B173)</f>
        <v>-0.14874165128092473</v>
      </c>
      <c r="I173" s="8">
        <v>1.11587822437286</v>
      </c>
      <c r="J173">
        <f t="shared" si="11"/>
        <v>0.17781877498198639</v>
      </c>
      <c r="M173" s="8"/>
    </row>
    <row r="174" spans="1:13" x14ac:dyDescent="0.3">
      <c r="A174" s="9">
        <v>100</v>
      </c>
      <c r="B174" s="5">
        <v>0.71</v>
      </c>
      <c r="C174" s="5">
        <v>0.99</v>
      </c>
      <c r="D174" s="2">
        <v>1.002542E-2</v>
      </c>
      <c r="E174" s="5" t="s">
        <v>20</v>
      </c>
      <c r="F174" s="5" t="s">
        <v>14</v>
      </c>
      <c r="G174" s="10">
        <f t="shared" ref="G174:H176" si="19">LOG10(A174)</f>
        <v>2</v>
      </c>
      <c r="H174" s="10">
        <f t="shared" si="19"/>
        <v>-0.14874165128092473</v>
      </c>
      <c r="I174" s="8">
        <v>1.0022739879786901E-2</v>
      </c>
      <c r="J174">
        <f t="shared" si="11"/>
        <v>2.6733246219095008E-2</v>
      </c>
      <c r="M174" s="8"/>
    </row>
    <row r="175" spans="1:13" x14ac:dyDescent="0.3">
      <c r="A175" s="9">
        <v>100</v>
      </c>
      <c r="B175" s="5">
        <v>0.71</v>
      </c>
      <c r="C175" s="5">
        <v>0.98</v>
      </c>
      <c r="D175" s="2">
        <v>2.008679E-2</v>
      </c>
      <c r="E175" s="5" t="s">
        <v>19</v>
      </c>
      <c r="F175" s="5" t="s">
        <v>14</v>
      </c>
      <c r="G175" s="10">
        <f t="shared" si="19"/>
        <v>2</v>
      </c>
      <c r="H175" s="10">
        <f t="shared" si="19"/>
        <v>-0.14874165128092473</v>
      </c>
      <c r="I175" s="8">
        <v>2.0143434405326802E-2</v>
      </c>
      <c r="J175">
        <f t="shared" si="11"/>
        <v>0.28199829503272156</v>
      </c>
      <c r="M175" s="8"/>
    </row>
    <row r="176" spans="1:13" x14ac:dyDescent="0.3">
      <c r="A176" s="9">
        <v>100</v>
      </c>
      <c r="B176" s="5">
        <v>0.71</v>
      </c>
      <c r="C176" s="5">
        <v>0.97</v>
      </c>
      <c r="D176" s="2">
        <v>3.021917E-2</v>
      </c>
      <c r="E176" s="5" t="s">
        <v>19</v>
      </c>
      <c r="F176" s="5" t="s">
        <v>14</v>
      </c>
      <c r="G176" s="10">
        <f t="shared" si="19"/>
        <v>2</v>
      </c>
      <c r="H176" s="10">
        <f t="shared" si="19"/>
        <v>-0.14874165128092473</v>
      </c>
      <c r="I176" s="8">
        <v>3.0149582773446999E-2</v>
      </c>
      <c r="J176">
        <f t="shared" si="11"/>
        <v>0.23027510865786383</v>
      </c>
      <c r="M176" s="8"/>
    </row>
    <row r="177" spans="1:13" x14ac:dyDescent="0.3">
      <c r="A177" s="9">
        <v>100</v>
      </c>
      <c r="B177" s="5">
        <v>0.71</v>
      </c>
      <c r="C177" s="5">
        <v>0.96</v>
      </c>
      <c r="D177" s="5">
        <v>4.0435060000000002E-2</v>
      </c>
      <c r="E177" s="5" t="s">
        <v>19</v>
      </c>
      <c r="F177" s="5" t="s">
        <v>14</v>
      </c>
      <c r="G177" s="10">
        <f>LOG10(A177)</f>
        <v>2</v>
      </c>
      <c r="H177" s="10">
        <f>LOG10(B177)</f>
        <v>-0.14874165128092473</v>
      </c>
      <c r="I177" s="8">
        <v>4.0459875017404501E-2</v>
      </c>
      <c r="J177">
        <f t="shared" si="11"/>
        <v>6.1370052139167797E-2</v>
      </c>
      <c r="M177" s="8"/>
    </row>
    <row r="178" spans="1:13" x14ac:dyDescent="0.3">
      <c r="A178" s="9">
        <v>100</v>
      </c>
      <c r="B178" s="5">
        <v>0.71</v>
      </c>
      <c r="C178" s="5">
        <v>0.95</v>
      </c>
      <c r="D178" s="2">
        <v>5.0641949999999998E-2</v>
      </c>
      <c r="E178" s="5" t="s">
        <v>17</v>
      </c>
      <c r="F178" s="5" t="s">
        <v>14</v>
      </c>
      <c r="G178" s="10">
        <f>LOG10(A178)</f>
        <v>2</v>
      </c>
      <c r="H178" s="10">
        <f>LOG10(B178)</f>
        <v>-0.14874165128092473</v>
      </c>
      <c r="I178" s="8">
        <v>5.0711993128061197E-2</v>
      </c>
      <c r="J178">
        <f t="shared" si="11"/>
        <v>0.13831048776991395</v>
      </c>
      <c r="M178" s="8"/>
    </row>
    <row r="179" spans="1:13" x14ac:dyDescent="0.3">
      <c r="A179" s="9">
        <v>100</v>
      </c>
      <c r="B179" s="5">
        <v>0.71</v>
      </c>
      <c r="C179" s="5">
        <v>0.92</v>
      </c>
      <c r="D179" s="2">
        <v>8.1759479999999995E-2</v>
      </c>
      <c r="E179" s="5" t="s">
        <v>19</v>
      </c>
      <c r="F179" s="5" t="s">
        <v>14</v>
      </c>
      <c r="G179" s="10">
        <f t="shared" ref="G179:H181" si="20">LOG10(A179)</f>
        <v>2</v>
      </c>
      <c r="H179" s="10">
        <f t="shared" si="20"/>
        <v>-0.14874165128092473</v>
      </c>
      <c r="I179" s="8">
        <v>8.1738665699958801E-2</v>
      </c>
      <c r="J179">
        <f t="shared" si="11"/>
        <v>2.5457965291849405E-2</v>
      </c>
      <c r="M179" s="8"/>
    </row>
    <row r="180" spans="1:13" x14ac:dyDescent="0.3">
      <c r="A180" s="9">
        <v>100</v>
      </c>
      <c r="B180" s="5">
        <v>0.71</v>
      </c>
      <c r="C180" s="5">
        <v>0.9</v>
      </c>
      <c r="D180" s="2">
        <v>0.10276449999999999</v>
      </c>
      <c r="E180" s="5" t="s">
        <v>17</v>
      </c>
      <c r="F180" s="5" t="s">
        <v>14</v>
      </c>
      <c r="G180" s="10">
        <f t="shared" si="20"/>
        <v>2</v>
      </c>
      <c r="H180" s="10">
        <f t="shared" si="20"/>
        <v>-0.14874165128092473</v>
      </c>
      <c r="I180" s="8">
        <v>0.10251288115978199</v>
      </c>
      <c r="J180">
        <f t="shared" si="11"/>
        <v>0.24484996299111117</v>
      </c>
      <c r="M180" s="8"/>
    </row>
    <row r="181" spans="1:13" x14ac:dyDescent="0.3">
      <c r="A181" s="9">
        <v>100</v>
      </c>
      <c r="B181" s="5">
        <v>0.71</v>
      </c>
      <c r="C181" s="5">
        <v>0.85</v>
      </c>
      <c r="D181" s="2">
        <v>0.15641389999999999</v>
      </c>
      <c r="E181" s="5" t="s">
        <v>17</v>
      </c>
      <c r="F181" s="5" t="s">
        <v>14</v>
      </c>
      <c r="G181" s="10">
        <f t="shared" si="20"/>
        <v>2</v>
      </c>
      <c r="H181" s="10">
        <f t="shared" si="20"/>
        <v>-0.14874165128092473</v>
      </c>
      <c r="I181" s="8">
        <v>0.155315652489662</v>
      </c>
      <c r="J181">
        <f t="shared" si="11"/>
        <v>0.70214188786161458</v>
      </c>
      <c r="M181" s="8"/>
    </row>
    <row r="182" spans="1:13" x14ac:dyDescent="0.3">
      <c r="A182" s="9">
        <v>100</v>
      </c>
      <c r="B182" s="5">
        <v>0.71</v>
      </c>
      <c r="C182" s="5">
        <v>0.8</v>
      </c>
      <c r="D182" s="2">
        <v>0.2116577</v>
      </c>
      <c r="E182" s="5" t="s">
        <v>17</v>
      </c>
      <c r="F182" s="5" t="s">
        <v>14</v>
      </c>
      <c r="G182" s="10">
        <f>LOG10(A182)</f>
        <v>2</v>
      </c>
      <c r="H182" s="10">
        <f>LOG10(B182)</f>
        <v>-0.14874165128092473</v>
      </c>
      <c r="I182" s="8">
        <v>0.210028171539306</v>
      </c>
      <c r="J182">
        <f t="shared" si="11"/>
        <v>0.76988857985983827</v>
      </c>
      <c r="M182" s="8"/>
    </row>
    <row r="183" spans="1:13" x14ac:dyDescent="0.3">
      <c r="A183" s="9">
        <v>100</v>
      </c>
      <c r="B183" s="5">
        <v>0.71</v>
      </c>
      <c r="C183" s="5">
        <v>0.7</v>
      </c>
      <c r="D183" s="2">
        <v>0.32721689999999998</v>
      </c>
      <c r="E183" s="5" t="s">
        <v>17</v>
      </c>
      <c r="F183" s="5" t="s">
        <v>14</v>
      </c>
      <c r="G183" s="10">
        <f t="shared" ref="G183:H185" si="21">LOG10(A183)</f>
        <v>2</v>
      </c>
      <c r="H183" s="10">
        <f t="shared" si="21"/>
        <v>-0.14874165128092473</v>
      </c>
      <c r="I183" s="8">
        <v>0.32682228088378901</v>
      </c>
      <c r="J183">
        <f t="shared" si="11"/>
        <v>0.12059863540390836</v>
      </c>
      <c r="M183" s="8"/>
    </row>
    <row r="184" spans="1:13" x14ac:dyDescent="0.3">
      <c r="A184" s="9">
        <v>100</v>
      </c>
      <c r="B184" s="5">
        <v>0.71</v>
      </c>
      <c r="C184" s="5">
        <v>0.5</v>
      </c>
      <c r="D184" s="5">
        <v>0.57747760000000004</v>
      </c>
      <c r="E184" s="5" t="s">
        <v>17</v>
      </c>
      <c r="F184" s="5" t="s">
        <v>14</v>
      </c>
      <c r="G184" s="10">
        <f t="shared" si="21"/>
        <v>2</v>
      </c>
      <c r="H184" s="10">
        <f t="shared" si="21"/>
        <v>-0.14874165128092473</v>
      </c>
      <c r="I184" s="8">
        <v>0.57652884721755904</v>
      </c>
      <c r="J184">
        <f t="shared" si="11"/>
        <v>0.16429256865392006</v>
      </c>
      <c r="M184" s="8"/>
    </row>
    <row r="185" spans="1:13" x14ac:dyDescent="0.3">
      <c r="A185" s="9">
        <v>100</v>
      </c>
      <c r="B185" s="5">
        <v>0.71</v>
      </c>
      <c r="C185" s="5">
        <v>0.3</v>
      </c>
      <c r="D185" s="2">
        <v>0.82221739999999999</v>
      </c>
      <c r="E185" s="5" t="s">
        <v>17</v>
      </c>
      <c r="F185" s="5" t="s">
        <v>14</v>
      </c>
      <c r="G185" s="10">
        <f t="shared" si="21"/>
        <v>2</v>
      </c>
      <c r="H185" s="10">
        <f t="shared" si="21"/>
        <v>-0.14874165128092473</v>
      </c>
      <c r="I185" s="8">
        <v>0.82872724533080999</v>
      </c>
      <c r="J185">
        <f t="shared" si="11"/>
        <v>0.7917425891023413</v>
      </c>
      <c r="M185" s="8"/>
    </row>
    <row r="186" spans="1:13" x14ac:dyDescent="0.3">
      <c r="A186" s="9">
        <v>100</v>
      </c>
      <c r="B186" s="5">
        <v>0.71</v>
      </c>
      <c r="C186" s="5">
        <v>0</v>
      </c>
      <c r="D186" s="5">
        <v>1.001457</v>
      </c>
      <c r="E186" s="5" t="s">
        <v>19</v>
      </c>
      <c r="F186" s="5" t="s">
        <v>10</v>
      </c>
      <c r="G186" s="10">
        <f>LOG10(A186)</f>
        <v>2</v>
      </c>
      <c r="H186" s="10">
        <f>LOG10(B186)</f>
        <v>-0.14874165128092473</v>
      </c>
      <c r="I186" s="8">
        <v>1.0004683732986399</v>
      </c>
      <c r="J186">
        <f t="shared" si="11"/>
        <v>9.871883679080895E-2</v>
      </c>
      <c r="M186" s="8"/>
    </row>
    <row r="187" spans="1:13" x14ac:dyDescent="0.3">
      <c r="A187" s="9">
        <v>1</v>
      </c>
      <c r="B187" s="5">
        <v>0.71</v>
      </c>
      <c r="C187" s="5">
        <v>0.99</v>
      </c>
      <c r="D187" s="2">
        <v>1.002542E-2</v>
      </c>
      <c r="E187" s="5" t="s">
        <v>20</v>
      </c>
      <c r="F187" s="5" t="s">
        <v>14</v>
      </c>
      <c r="G187" s="10">
        <f t="shared" ref="G187:H187" si="22">LOG10(A187)</f>
        <v>0</v>
      </c>
      <c r="H187" s="10">
        <f t="shared" si="22"/>
        <v>-0.14874165128092473</v>
      </c>
      <c r="I187" s="8">
        <v>1.0023190639913001E-2</v>
      </c>
      <c r="J187">
        <f t="shared" si="11"/>
        <v>2.2237074227319908E-2</v>
      </c>
      <c r="M187" s="8"/>
    </row>
    <row r="188" spans="1:13" x14ac:dyDescent="0.3">
      <c r="A188" s="9">
        <v>1</v>
      </c>
      <c r="B188" s="5">
        <v>0.71</v>
      </c>
      <c r="C188" s="5">
        <v>0.98</v>
      </c>
      <c r="D188" s="2">
        <v>2.008679E-2</v>
      </c>
      <c r="E188" s="5" t="s">
        <v>19</v>
      </c>
      <c r="F188" s="5" t="s">
        <v>14</v>
      </c>
      <c r="G188" s="10">
        <f t="shared" si="18"/>
        <v>0</v>
      </c>
      <c r="H188" s="10">
        <f t="shared" si="18"/>
        <v>-0.14874165128092473</v>
      </c>
      <c r="I188" s="8">
        <v>2.0143900066614099E-2</v>
      </c>
      <c r="J188">
        <f t="shared" si="11"/>
        <v>0.28431654143891194</v>
      </c>
      <c r="M188" s="8"/>
    </row>
    <row r="189" spans="1:13" x14ac:dyDescent="0.3">
      <c r="A189" s="9">
        <v>1</v>
      </c>
      <c r="B189" s="5">
        <v>0.71</v>
      </c>
      <c r="C189" s="5">
        <v>0.97</v>
      </c>
      <c r="D189" s="2">
        <v>3.023967E-2</v>
      </c>
      <c r="E189" s="5" t="s">
        <v>19</v>
      </c>
      <c r="F189" s="5" t="s">
        <v>14</v>
      </c>
      <c r="G189" s="10">
        <f t="shared" si="18"/>
        <v>0</v>
      </c>
      <c r="H189" s="10">
        <f t="shared" si="18"/>
        <v>-0.14874165128092473</v>
      </c>
      <c r="I189" s="8">
        <v>3.0148854479193601E-2</v>
      </c>
      <c r="J189">
        <f t="shared" si="11"/>
        <v>0.3003191529748932</v>
      </c>
      <c r="M189" s="8"/>
    </row>
    <row r="190" spans="1:13" x14ac:dyDescent="0.3">
      <c r="A190" s="9">
        <v>1</v>
      </c>
      <c r="B190" s="5">
        <v>0.71</v>
      </c>
      <c r="C190" s="5">
        <v>0.96</v>
      </c>
      <c r="D190" s="5">
        <v>4.0435060000000002E-2</v>
      </c>
      <c r="E190" s="5" t="s">
        <v>19</v>
      </c>
      <c r="F190" s="5" t="s">
        <v>14</v>
      </c>
      <c r="G190" s="10">
        <f>LOG10(A190)</f>
        <v>0</v>
      </c>
      <c r="H190" s="10">
        <f>LOG10(B190)</f>
        <v>-0.14874165128092473</v>
      </c>
      <c r="I190" s="8">
        <v>4.0460187941789599E-2</v>
      </c>
      <c r="J190">
        <f t="shared" si="11"/>
        <v>6.2143945846997894E-2</v>
      </c>
      <c r="M190" s="8"/>
    </row>
    <row r="191" spans="1:13" x14ac:dyDescent="0.3">
      <c r="A191" s="9">
        <v>1</v>
      </c>
      <c r="B191" s="5">
        <v>0.71</v>
      </c>
      <c r="C191" s="5">
        <v>0.95</v>
      </c>
      <c r="D191" s="5">
        <v>5.0641940000000003E-2</v>
      </c>
      <c r="E191" s="5" t="s">
        <v>17</v>
      </c>
      <c r="F191" s="5" t="s">
        <v>14</v>
      </c>
      <c r="G191" s="10">
        <f>LOG10(A191)</f>
        <v>0</v>
      </c>
      <c r="H191" s="10">
        <f>LOG10(B191)</f>
        <v>-0.14874165128092473</v>
      </c>
      <c r="I191" s="8">
        <v>5.0712741911411202E-2</v>
      </c>
      <c r="J191">
        <f t="shared" si="11"/>
        <v>0.13980884502292668</v>
      </c>
      <c r="M191" s="8"/>
    </row>
    <row r="192" spans="1:13" x14ac:dyDescent="0.3">
      <c r="A192" s="9">
        <v>1</v>
      </c>
      <c r="B192" s="5">
        <v>0.71</v>
      </c>
      <c r="C192" s="5">
        <v>0.92</v>
      </c>
      <c r="D192" s="5">
        <v>8.1759399999999996E-2</v>
      </c>
      <c r="E192" s="5" t="s">
        <v>19</v>
      </c>
      <c r="F192" s="5" t="s">
        <v>14</v>
      </c>
      <c r="G192" s="10">
        <f t="shared" ref="G192:H194" si="23">LOG10(A192)</f>
        <v>0</v>
      </c>
      <c r="H192" s="10">
        <f t="shared" si="23"/>
        <v>-0.14874165128092473</v>
      </c>
      <c r="I192" s="8">
        <v>8.1728525459766305E-2</v>
      </c>
      <c r="J192">
        <f t="shared" si="11"/>
        <v>3.7762679561851087E-2</v>
      </c>
      <c r="M192" s="8"/>
    </row>
    <row r="193" spans="1:13" x14ac:dyDescent="0.3">
      <c r="A193" s="9">
        <v>1</v>
      </c>
      <c r="B193" s="5">
        <v>0.71</v>
      </c>
      <c r="C193" s="5">
        <v>0.9</v>
      </c>
      <c r="D193" s="5">
        <v>0.1027643</v>
      </c>
      <c r="E193" s="5" t="s">
        <v>17</v>
      </c>
      <c r="F193" s="5" t="s">
        <v>14</v>
      </c>
      <c r="G193" s="10">
        <f t="shared" si="23"/>
        <v>0</v>
      </c>
      <c r="H193" s="10">
        <f t="shared" si="23"/>
        <v>-0.14874165128092473</v>
      </c>
      <c r="I193" s="8">
        <v>0.10248687863349901</v>
      </c>
      <c r="J193">
        <f t="shared" si="11"/>
        <v>0.26995889282659391</v>
      </c>
      <c r="M193" s="8"/>
    </row>
    <row r="194" spans="1:13" x14ac:dyDescent="0.3">
      <c r="A194" s="9">
        <v>1</v>
      </c>
      <c r="B194" s="5">
        <v>0.71</v>
      </c>
      <c r="C194" s="5">
        <v>0.85</v>
      </c>
      <c r="D194" s="5">
        <v>0.1564121</v>
      </c>
      <c r="E194" s="5" t="s">
        <v>17</v>
      </c>
      <c r="F194" s="5" t="s">
        <v>14</v>
      </c>
      <c r="G194" s="10">
        <f t="shared" si="23"/>
        <v>0</v>
      </c>
      <c r="H194" s="10">
        <f t="shared" si="23"/>
        <v>-0.14874165128092473</v>
      </c>
      <c r="I194" s="8">
        <v>0.155244305729866</v>
      </c>
      <c r="J194">
        <f t="shared" si="11"/>
        <v>0.74661376590046302</v>
      </c>
      <c r="M194" s="8"/>
    </row>
    <row r="195" spans="1:13" x14ac:dyDescent="0.3">
      <c r="A195" s="9">
        <v>1</v>
      </c>
      <c r="B195" s="5">
        <v>0.71</v>
      </c>
      <c r="C195" s="5">
        <v>0.8</v>
      </c>
      <c r="D195" s="2">
        <v>0.21165059999999999</v>
      </c>
      <c r="E195" s="5" t="s">
        <v>17</v>
      </c>
      <c r="F195" s="5" t="s">
        <v>14</v>
      </c>
      <c r="G195" s="10">
        <f>LOG10(A195)</f>
        <v>0</v>
      </c>
      <c r="H195" s="10">
        <f>LOG10(B195)</f>
        <v>-0.14874165128092473</v>
      </c>
      <c r="I195" s="8">
        <v>0.20992445945739699</v>
      </c>
      <c r="J195">
        <f t="shared" ref="J195:J258" si="24">ABS(100-100*I195/D195)</f>
        <v>0.81556137454984423</v>
      </c>
      <c r="M195" s="8"/>
    </row>
    <row r="196" spans="1:13" x14ac:dyDescent="0.3">
      <c r="A196" s="9">
        <v>1</v>
      </c>
      <c r="B196" s="5">
        <v>0.71</v>
      </c>
      <c r="C196" s="5">
        <v>0.7</v>
      </c>
      <c r="D196" s="2">
        <v>0.3271655</v>
      </c>
      <c r="E196" s="5" t="s">
        <v>17</v>
      </c>
      <c r="F196" s="5" t="s">
        <v>14</v>
      </c>
      <c r="G196" s="10">
        <f t="shared" ref="G196:H207" si="25">LOG10(A196)</f>
        <v>0</v>
      </c>
      <c r="H196" s="10">
        <f t="shared" si="25"/>
        <v>-0.14874165128092473</v>
      </c>
      <c r="I196" s="8">
        <v>0.32668977975845298</v>
      </c>
      <c r="J196">
        <f t="shared" si="24"/>
        <v>0.14540660355294222</v>
      </c>
      <c r="M196" s="8"/>
    </row>
    <row r="197" spans="1:13" x14ac:dyDescent="0.3">
      <c r="A197" s="9">
        <v>1</v>
      </c>
      <c r="B197" s="5">
        <v>0.71</v>
      </c>
      <c r="C197" s="5">
        <v>0.5</v>
      </c>
      <c r="D197" s="5">
        <v>0.57695540000000001</v>
      </c>
      <c r="E197" s="5" t="s">
        <v>17</v>
      </c>
      <c r="F197" s="5" t="s">
        <v>14</v>
      </c>
      <c r="G197" s="10">
        <f t="shared" si="25"/>
        <v>0</v>
      </c>
      <c r="H197" s="10">
        <f t="shared" si="25"/>
        <v>-0.14874165128092473</v>
      </c>
      <c r="I197" s="8">
        <v>0.57578176259994496</v>
      </c>
      <c r="J197">
        <f t="shared" si="24"/>
        <v>0.20341908578289747</v>
      </c>
      <c r="M197" s="8"/>
    </row>
    <row r="198" spans="1:13" x14ac:dyDescent="0.3">
      <c r="A198" s="9">
        <v>1</v>
      </c>
      <c r="B198" s="5">
        <v>0.71</v>
      </c>
      <c r="C198" s="5">
        <v>0.3</v>
      </c>
      <c r="D198" s="2">
        <v>0.82076660000000001</v>
      </c>
      <c r="E198" s="5" t="s">
        <v>17</v>
      </c>
      <c r="F198" s="5" t="s">
        <v>14</v>
      </c>
      <c r="G198" s="10">
        <f t="shared" si="25"/>
        <v>0</v>
      </c>
      <c r="H198" s="10">
        <f t="shared" si="25"/>
        <v>-0.14874165128092473</v>
      </c>
      <c r="I198" s="8">
        <v>0.82710200548171897</v>
      </c>
      <c r="J198">
        <f t="shared" si="24"/>
        <v>0.77188880270212223</v>
      </c>
      <c r="M198" s="8"/>
    </row>
    <row r="199" spans="1:13" x14ac:dyDescent="0.3">
      <c r="A199" s="9">
        <v>1</v>
      </c>
      <c r="B199" s="5">
        <v>0.71</v>
      </c>
      <c r="C199" s="5">
        <v>0</v>
      </c>
      <c r="D199" s="5">
        <v>1</v>
      </c>
      <c r="E199" s="5" t="s">
        <v>19</v>
      </c>
      <c r="F199" s="5" t="s">
        <v>10</v>
      </c>
      <c r="G199" s="10">
        <f t="shared" si="25"/>
        <v>0</v>
      </c>
      <c r="H199" s="10">
        <f t="shared" si="25"/>
        <v>-0.14874165128092473</v>
      </c>
      <c r="I199" s="8">
        <v>0.99855154752731301</v>
      </c>
      <c r="J199">
        <f t="shared" si="24"/>
        <v>0.14484524726870518</v>
      </c>
      <c r="M199" s="8"/>
    </row>
    <row r="200" spans="1:13" x14ac:dyDescent="0.3">
      <c r="A200" s="9">
        <v>100000000</v>
      </c>
      <c r="B200" s="5">
        <v>0.05</v>
      </c>
      <c r="C200" s="5">
        <v>0.99</v>
      </c>
      <c r="D200" s="2">
        <v>0.26868940000000002</v>
      </c>
      <c r="E200" s="5" t="s">
        <v>21</v>
      </c>
      <c r="F200" s="5" t="s">
        <v>14</v>
      </c>
      <c r="G200" s="10">
        <f t="shared" si="25"/>
        <v>8</v>
      </c>
      <c r="H200" s="10">
        <f t="shared" si="25"/>
        <v>-1.3010299956639813</v>
      </c>
      <c r="I200" s="8">
        <v>0.26846271753311102</v>
      </c>
      <c r="J200">
        <f t="shared" si="24"/>
        <v>8.4365987973114898E-2</v>
      </c>
      <c r="M200" s="8"/>
    </row>
    <row r="201" spans="1:13" x14ac:dyDescent="0.3">
      <c r="A201" s="9">
        <v>100000000</v>
      </c>
      <c r="B201" s="5">
        <v>0.05</v>
      </c>
      <c r="C201" s="5">
        <v>0.98</v>
      </c>
      <c r="D201" s="2">
        <v>2.058135</v>
      </c>
      <c r="E201" s="5" t="s">
        <v>21</v>
      </c>
      <c r="F201" s="5" t="s">
        <v>14</v>
      </c>
      <c r="G201" s="10">
        <f t="shared" si="25"/>
        <v>8</v>
      </c>
      <c r="H201" s="10">
        <f t="shared" si="25"/>
        <v>-1.3010299956639813</v>
      </c>
      <c r="I201" s="8">
        <v>2.0895805358886701</v>
      </c>
      <c r="J201">
        <f t="shared" si="24"/>
        <v>1.5278655622041413</v>
      </c>
      <c r="M201" s="8"/>
    </row>
    <row r="202" spans="1:13" x14ac:dyDescent="0.3">
      <c r="A202" s="9">
        <v>100000000</v>
      </c>
      <c r="B202" s="5">
        <v>0.05</v>
      </c>
      <c r="C202" s="5">
        <v>0.97</v>
      </c>
      <c r="D202" s="2">
        <v>6.2793359999999998</v>
      </c>
      <c r="E202" s="5" t="s">
        <v>21</v>
      </c>
      <c r="F202" s="5" t="s">
        <v>14</v>
      </c>
      <c r="G202" s="10">
        <f t="shared" si="25"/>
        <v>8</v>
      </c>
      <c r="H202" s="10">
        <f t="shared" si="25"/>
        <v>-1.3010299956639813</v>
      </c>
      <c r="I202" s="8">
        <v>6.3230829238891602</v>
      </c>
      <c r="J202">
        <f t="shared" si="24"/>
        <v>0.69668073008293163</v>
      </c>
      <c r="M202" s="8"/>
    </row>
    <row r="203" spans="1:13" x14ac:dyDescent="0.3">
      <c r="A203" s="9">
        <v>100000000</v>
      </c>
      <c r="B203" s="5">
        <v>0.05</v>
      </c>
      <c r="C203" s="5">
        <v>0.96</v>
      </c>
      <c r="D203" s="2">
        <v>12.092269999999999</v>
      </c>
      <c r="E203" s="5" t="s">
        <v>21</v>
      </c>
      <c r="F203" s="5" t="s">
        <v>14</v>
      </c>
      <c r="G203" s="10">
        <f t="shared" si="25"/>
        <v>8</v>
      </c>
      <c r="H203" s="10">
        <f t="shared" si="25"/>
        <v>-1.3010299956639813</v>
      </c>
      <c r="I203" s="8">
        <v>12.3477382659912</v>
      </c>
      <c r="J203">
        <f t="shared" si="24"/>
        <v>2.1126576398906138</v>
      </c>
      <c r="M203" s="8"/>
    </row>
    <row r="204" spans="1:13" x14ac:dyDescent="0.3">
      <c r="A204" s="9">
        <v>100000000</v>
      </c>
      <c r="B204" s="5">
        <v>0.05</v>
      </c>
      <c r="C204" s="5">
        <v>0.95</v>
      </c>
      <c r="D204" s="2">
        <v>17.659800000000001</v>
      </c>
      <c r="E204" s="5" t="s">
        <v>16</v>
      </c>
      <c r="F204" s="5" t="s">
        <v>14</v>
      </c>
      <c r="G204" s="10">
        <f t="shared" si="25"/>
        <v>8</v>
      </c>
      <c r="H204" s="10">
        <f t="shared" si="25"/>
        <v>-1.3010299956639813</v>
      </c>
      <c r="I204" s="8">
        <v>17.956834793090799</v>
      </c>
      <c r="J204">
        <f t="shared" si="24"/>
        <v>1.6819827692884388</v>
      </c>
      <c r="M204" s="8"/>
    </row>
    <row r="205" spans="1:13" x14ac:dyDescent="0.3">
      <c r="A205" s="9">
        <v>100000000</v>
      </c>
      <c r="B205" s="5">
        <v>0.05</v>
      </c>
      <c r="C205" s="5">
        <v>0.92</v>
      </c>
      <c r="D205" s="5">
        <v>25.691510000000001</v>
      </c>
      <c r="E205" s="5" t="s">
        <v>20</v>
      </c>
      <c r="F205" s="5" t="s">
        <v>14</v>
      </c>
      <c r="G205" s="10">
        <f t="shared" si="25"/>
        <v>8</v>
      </c>
      <c r="H205" s="10">
        <f t="shared" si="25"/>
        <v>-1.3010299956639813</v>
      </c>
      <c r="I205" s="8">
        <v>25.6278762817382</v>
      </c>
      <c r="J205">
        <f t="shared" si="24"/>
        <v>0.2476838389872853</v>
      </c>
      <c r="M205" s="8"/>
    </row>
    <row r="206" spans="1:13" x14ac:dyDescent="0.3">
      <c r="A206" s="9">
        <v>100000000</v>
      </c>
      <c r="B206" s="5">
        <v>0.05</v>
      </c>
      <c r="C206" s="5">
        <v>0.9</v>
      </c>
      <c r="D206" s="5">
        <v>26.41695</v>
      </c>
      <c r="E206" s="5" t="s">
        <v>16</v>
      </c>
      <c r="F206" s="5" t="s">
        <v>14</v>
      </c>
      <c r="G206" s="10">
        <f t="shared" si="25"/>
        <v>8</v>
      </c>
      <c r="H206" s="10">
        <f t="shared" si="25"/>
        <v>-1.3010299956639813</v>
      </c>
      <c r="I206" s="8">
        <v>26.509263992309499</v>
      </c>
      <c r="J206">
        <f t="shared" si="24"/>
        <v>0.34944985060538158</v>
      </c>
      <c r="M206" s="8"/>
    </row>
    <row r="207" spans="1:13" x14ac:dyDescent="0.3">
      <c r="A207" s="9">
        <v>100000000</v>
      </c>
      <c r="B207" s="5">
        <v>0.05</v>
      </c>
      <c r="C207" s="5">
        <v>0.85</v>
      </c>
      <c r="D207" s="5">
        <v>25.919119999999999</v>
      </c>
      <c r="E207" s="5" t="s">
        <v>16</v>
      </c>
      <c r="F207" s="5" t="s">
        <v>14</v>
      </c>
      <c r="G207" s="10">
        <f t="shared" si="25"/>
        <v>8</v>
      </c>
      <c r="H207" s="10">
        <f t="shared" si="25"/>
        <v>-1.3010299956639813</v>
      </c>
      <c r="I207" s="8">
        <v>25.715988159179599</v>
      </c>
      <c r="J207">
        <f t="shared" si="24"/>
        <v>0.78371426506919306</v>
      </c>
      <c r="M207" s="8"/>
    </row>
    <row r="208" spans="1:13" x14ac:dyDescent="0.3">
      <c r="A208" s="9">
        <v>100000000</v>
      </c>
      <c r="B208" s="5">
        <v>0.05</v>
      </c>
      <c r="C208" s="5">
        <v>0.8</v>
      </c>
      <c r="D208" s="5">
        <v>24.631119999999999</v>
      </c>
      <c r="E208" s="5" t="s">
        <v>16</v>
      </c>
      <c r="F208" s="5" t="s">
        <v>14</v>
      </c>
      <c r="G208" s="10">
        <f>LOG10(A208)</f>
        <v>8</v>
      </c>
      <c r="H208" s="10">
        <f>LOG10(B208)</f>
        <v>-1.3010299956639813</v>
      </c>
      <c r="I208" s="8">
        <v>24.5885410308837</v>
      </c>
      <c r="J208">
        <f t="shared" si="24"/>
        <v>0.17286655708835497</v>
      </c>
      <c r="M208" s="8"/>
    </row>
    <row r="209" spans="1:13" x14ac:dyDescent="0.3">
      <c r="A209" s="9">
        <v>100000000</v>
      </c>
      <c r="B209" s="5">
        <v>0.05</v>
      </c>
      <c r="C209" s="5">
        <v>0.7</v>
      </c>
      <c r="D209" s="5">
        <v>24.03276</v>
      </c>
      <c r="E209" s="5" t="s">
        <v>16</v>
      </c>
      <c r="F209" s="5" t="s">
        <v>14</v>
      </c>
      <c r="G209" s="10">
        <f t="shared" ref="G209:H259" si="26">LOG10(A209)</f>
        <v>8</v>
      </c>
      <c r="H209" s="10">
        <f t="shared" si="26"/>
        <v>-1.3010299956639813</v>
      </c>
      <c r="I209" s="8">
        <v>23.645359039306602</v>
      </c>
      <c r="J209">
        <f t="shared" si="24"/>
        <v>1.6119703300553141</v>
      </c>
      <c r="M209" s="8"/>
    </row>
    <row r="210" spans="1:13" x14ac:dyDescent="0.3">
      <c r="A210" s="9">
        <v>100000000</v>
      </c>
      <c r="B210" s="5">
        <v>0.05</v>
      </c>
      <c r="C210" s="5">
        <v>0.5</v>
      </c>
      <c r="D210" s="5">
        <v>23.880739999999999</v>
      </c>
      <c r="E210" s="5" t="s">
        <v>16</v>
      </c>
      <c r="F210" s="5" t="s">
        <v>14</v>
      </c>
      <c r="G210" s="10">
        <f t="shared" si="26"/>
        <v>8</v>
      </c>
      <c r="H210" s="10">
        <f t="shared" si="26"/>
        <v>-1.3010299956639813</v>
      </c>
      <c r="I210" s="8">
        <v>23.7059726715087</v>
      </c>
      <c r="J210">
        <f t="shared" si="24"/>
        <v>0.73183380620240257</v>
      </c>
      <c r="M210" s="8"/>
    </row>
    <row r="211" spans="1:13" x14ac:dyDescent="0.3">
      <c r="A211" s="9">
        <v>100000000</v>
      </c>
      <c r="B211" s="5">
        <v>0.05</v>
      </c>
      <c r="C211" s="5">
        <v>0.3</v>
      </c>
      <c r="D211" s="5">
        <v>23.69154</v>
      </c>
      <c r="E211" s="5" t="s">
        <v>16</v>
      </c>
      <c r="F211" s="5" t="s">
        <v>14</v>
      </c>
      <c r="G211" s="10">
        <f t="shared" si="26"/>
        <v>8</v>
      </c>
      <c r="H211" s="10">
        <f t="shared" si="26"/>
        <v>-1.3010299956639813</v>
      </c>
      <c r="I211" s="8">
        <v>23.490921020507798</v>
      </c>
      <c r="J211">
        <f t="shared" si="24"/>
        <v>0.84679585831989357</v>
      </c>
      <c r="M211" s="8"/>
    </row>
    <row r="212" spans="1:13" x14ac:dyDescent="0.3">
      <c r="A212" s="9">
        <v>100000000</v>
      </c>
      <c r="B212" s="7">
        <v>0.05</v>
      </c>
      <c r="C212" s="5">
        <v>0</v>
      </c>
      <c r="D212" s="5">
        <v>23.539200000000001</v>
      </c>
      <c r="E212" s="5" t="s">
        <v>18</v>
      </c>
      <c r="F212" s="5" t="s">
        <v>7</v>
      </c>
      <c r="G212" s="10">
        <f t="shared" si="26"/>
        <v>8</v>
      </c>
      <c r="H212" s="10">
        <f t="shared" si="26"/>
        <v>-1.3010299956639813</v>
      </c>
      <c r="I212" s="8">
        <v>23.624942779541001</v>
      </c>
      <c r="J212">
        <f t="shared" si="24"/>
        <v>0.36425528285158748</v>
      </c>
      <c r="M212" s="8"/>
    </row>
    <row r="213" spans="1:13" x14ac:dyDescent="0.3">
      <c r="A213" s="9">
        <v>30000000</v>
      </c>
      <c r="B213" s="5">
        <v>0.05</v>
      </c>
      <c r="C213" s="5">
        <v>0.99</v>
      </c>
      <c r="D213" s="2">
        <v>8.0674220000000005E-2</v>
      </c>
      <c r="E213" s="5" t="s">
        <v>21</v>
      </c>
      <c r="F213" s="5" t="s">
        <v>14</v>
      </c>
      <c r="G213" s="10">
        <f t="shared" si="26"/>
        <v>7.4771212547196626</v>
      </c>
      <c r="H213" s="10">
        <f t="shared" si="26"/>
        <v>-1.3010299956639813</v>
      </c>
      <c r="I213" s="8">
        <v>8.0371245741844094E-2</v>
      </c>
      <c r="J213">
        <f t="shared" si="24"/>
        <v>0.37555275793917531</v>
      </c>
      <c r="M213" s="8"/>
    </row>
    <row r="214" spans="1:13" x14ac:dyDescent="0.3">
      <c r="A214" s="9">
        <v>30000000</v>
      </c>
      <c r="B214" s="5">
        <v>0.05</v>
      </c>
      <c r="C214" s="5">
        <v>0.98</v>
      </c>
      <c r="D214" s="2">
        <v>0.62803699999999996</v>
      </c>
      <c r="E214" s="5" t="s">
        <v>21</v>
      </c>
      <c r="F214" s="5" t="s">
        <v>14</v>
      </c>
      <c r="G214" s="10">
        <f t="shared" si="26"/>
        <v>7.4771212547196626</v>
      </c>
      <c r="H214" s="10">
        <f t="shared" si="26"/>
        <v>-1.3010299956639813</v>
      </c>
      <c r="I214" s="8">
        <v>0.63170635700225797</v>
      </c>
      <c r="J214">
        <f t="shared" si="24"/>
        <v>0.58425809343366097</v>
      </c>
      <c r="M214" s="8"/>
    </row>
    <row r="215" spans="1:13" x14ac:dyDescent="0.3">
      <c r="A215" s="9">
        <v>30000000</v>
      </c>
      <c r="B215" s="5">
        <v>0.05</v>
      </c>
      <c r="C215" s="5">
        <v>0.97</v>
      </c>
      <c r="D215" s="2">
        <v>2.0532530000000002</v>
      </c>
      <c r="E215" s="5" t="s">
        <v>21</v>
      </c>
      <c r="F215" s="5" t="s">
        <v>14</v>
      </c>
      <c r="G215" s="10">
        <f t="shared" si="26"/>
        <v>7.4771212547196626</v>
      </c>
      <c r="H215" s="10">
        <f t="shared" si="26"/>
        <v>-1.3010299956639813</v>
      </c>
      <c r="I215" s="8">
        <v>2.0199608802795401</v>
      </c>
      <c r="J215">
        <f t="shared" si="24"/>
        <v>1.6214329028356502</v>
      </c>
      <c r="M215" s="8"/>
    </row>
    <row r="216" spans="1:13" x14ac:dyDescent="0.3">
      <c r="A216" s="9">
        <v>30000000</v>
      </c>
      <c r="B216" s="5">
        <v>0.05</v>
      </c>
      <c r="C216" s="5">
        <v>0.96</v>
      </c>
      <c r="D216" s="2">
        <v>4.5058379999999998</v>
      </c>
      <c r="E216" s="5" t="s">
        <v>21</v>
      </c>
      <c r="F216" s="5" t="s">
        <v>14</v>
      </c>
      <c r="G216" s="10">
        <f t="shared" si="26"/>
        <v>7.4771212547196626</v>
      </c>
      <c r="H216" s="10">
        <f t="shared" si="26"/>
        <v>-1.3010299956639813</v>
      </c>
      <c r="I216" s="8">
        <v>4.4860610961914</v>
      </c>
      <c r="J216">
        <f t="shared" si="24"/>
        <v>0.43891732922044469</v>
      </c>
      <c r="M216" s="8"/>
    </row>
    <row r="217" spans="1:13" x14ac:dyDescent="0.3">
      <c r="A217" s="9">
        <v>30000000</v>
      </c>
      <c r="B217" s="5">
        <v>0.05</v>
      </c>
      <c r="C217" s="5">
        <v>0.95</v>
      </c>
      <c r="D217" s="2">
        <v>7.6691849999999997</v>
      </c>
      <c r="E217" s="5" t="s">
        <v>16</v>
      </c>
      <c r="F217" s="5" t="s">
        <v>14</v>
      </c>
      <c r="G217" s="10">
        <f t="shared" si="26"/>
        <v>7.4771212547196626</v>
      </c>
      <c r="H217" s="10">
        <f t="shared" si="26"/>
        <v>-1.3010299956639813</v>
      </c>
      <c r="I217" s="8">
        <v>7.6722373962402299</v>
      </c>
      <c r="J217">
        <f t="shared" si="24"/>
        <v>3.9800790308618161E-2</v>
      </c>
      <c r="M217" s="8"/>
    </row>
    <row r="218" spans="1:13" x14ac:dyDescent="0.3">
      <c r="A218" s="9">
        <v>30000000</v>
      </c>
      <c r="B218" s="5">
        <v>0.05</v>
      </c>
      <c r="C218" s="5">
        <v>0.92</v>
      </c>
      <c r="D218" s="5">
        <v>15.867229999999999</v>
      </c>
      <c r="E218" s="5" t="s">
        <v>20</v>
      </c>
      <c r="F218" s="5" t="s">
        <v>14</v>
      </c>
      <c r="G218" s="10">
        <f t="shared" si="26"/>
        <v>7.4771212547196626</v>
      </c>
      <c r="H218" s="10">
        <f t="shared" si="26"/>
        <v>-1.3010299956639813</v>
      </c>
      <c r="I218" s="8">
        <v>15.9608306884765</v>
      </c>
      <c r="J218">
        <f t="shared" si="24"/>
        <v>0.58989936161826506</v>
      </c>
      <c r="M218" s="8"/>
    </row>
    <row r="219" spans="1:13" x14ac:dyDescent="0.3">
      <c r="A219" s="9">
        <v>30000000</v>
      </c>
      <c r="B219" s="5">
        <v>0.05</v>
      </c>
      <c r="C219" s="5">
        <v>0.9</v>
      </c>
      <c r="D219" s="5">
        <v>18.336970000000001</v>
      </c>
      <c r="E219" s="5" t="s">
        <v>16</v>
      </c>
      <c r="F219" s="5" t="s">
        <v>14</v>
      </c>
      <c r="G219" s="10">
        <f t="shared" si="26"/>
        <v>7.4771212547196626</v>
      </c>
      <c r="H219" s="10">
        <f t="shared" si="26"/>
        <v>-1.3010299956639813</v>
      </c>
      <c r="I219" s="8">
        <v>18.2503662109375</v>
      </c>
      <c r="J219">
        <f t="shared" si="24"/>
        <v>0.47229061869273892</v>
      </c>
      <c r="M219" s="8"/>
    </row>
    <row r="220" spans="1:13" x14ac:dyDescent="0.3">
      <c r="A220" s="9">
        <v>30000000</v>
      </c>
      <c r="B220" s="5">
        <v>0.05</v>
      </c>
      <c r="C220" s="5">
        <v>0.85</v>
      </c>
      <c r="D220" s="5">
        <v>19.111899999999999</v>
      </c>
      <c r="E220" s="5" t="s">
        <v>16</v>
      </c>
      <c r="F220" s="5" t="s">
        <v>14</v>
      </c>
      <c r="G220" s="10">
        <f t="shared" si="26"/>
        <v>7.4771212547196626</v>
      </c>
      <c r="H220" s="10">
        <f t="shared" si="26"/>
        <v>-1.3010299956639813</v>
      </c>
      <c r="I220" s="8">
        <v>19.0838088989257</v>
      </c>
      <c r="J220">
        <f t="shared" si="24"/>
        <v>0.14698225228417527</v>
      </c>
      <c r="M220" s="8"/>
    </row>
    <row r="221" spans="1:13" x14ac:dyDescent="0.3">
      <c r="A221" s="9">
        <v>30000000</v>
      </c>
      <c r="B221" s="5">
        <v>0.05</v>
      </c>
      <c r="C221" s="5">
        <v>0.8</v>
      </c>
      <c r="D221" s="5">
        <v>18.625859999999999</v>
      </c>
      <c r="E221" s="5" t="s">
        <v>16</v>
      </c>
      <c r="F221" s="5" t="s">
        <v>14</v>
      </c>
      <c r="G221" s="10">
        <f>LOG10(A221)</f>
        <v>7.4771212547196626</v>
      </c>
      <c r="H221" s="10">
        <f>LOG10(B221)</f>
        <v>-1.3010299956639813</v>
      </c>
      <c r="I221" s="8">
        <v>18.353710174560501</v>
      </c>
      <c r="J221">
        <f t="shared" si="24"/>
        <v>1.4611396490658564</v>
      </c>
      <c r="M221" s="8"/>
    </row>
    <row r="222" spans="1:13" x14ac:dyDescent="0.3">
      <c r="A222" s="9">
        <v>30000000</v>
      </c>
      <c r="B222" s="5">
        <v>0.05</v>
      </c>
      <c r="C222" s="5">
        <v>0.7</v>
      </c>
      <c r="D222" s="5">
        <v>17.31682</v>
      </c>
      <c r="E222" s="5" t="s">
        <v>16</v>
      </c>
      <c r="F222" s="5" t="s">
        <v>14</v>
      </c>
      <c r="G222" s="10">
        <f t="shared" ref="G222:H224" si="27">LOG10(A222)</f>
        <v>7.4771212547196626</v>
      </c>
      <c r="H222" s="10">
        <f t="shared" si="27"/>
        <v>-1.3010299956639813</v>
      </c>
      <c r="I222" s="8">
        <v>17.303787231445298</v>
      </c>
      <c r="J222">
        <f t="shared" si="24"/>
        <v>7.5260749691352657E-2</v>
      </c>
      <c r="M222" s="8"/>
    </row>
    <row r="223" spans="1:13" x14ac:dyDescent="0.3">
      <c r="A223" s="9">
        <v>30000000</v>
      </c>
      <c r="B223" s="5">
        <v>0.05</v>
      </c>
      <c r="C223" s="5">
        <v>0.5</v>
      </c>
      <c r="D223" s="5">
        <v>17.335280000000001</v>
      </c>
      <c r="E223" s="5" t="s">
        <v>16</v>
      </c>
      <c r="F223" s="5" t="s">
        <v>14</v>
      </c>
      <c r="G223" s="10">
        <f t="shared" si="27"/>
        <v>7.4771212547196626</v>
      </c>
      <c r="H223" s="10">
        <f t="shared" si="27"/>
        <v>-1.3010299956639813</v>
      </c>
      <c r="I223" s="8">
        <v>17.427186965942301</v>
      </c>
      <c r="J223">
        <f t="shared" si="24"/>
        <v>0.53017295332004721</v>
      </c>
      <c r="M223" s="8"/>
    </row>
    <row r="224" spans="1:13" x14ac:dyDescent="0.3">
      <c r="A224" s="9">
        <v>30000000</v>
      </c>
      <c r="B224" s="5">
        <v>0.05</v>
      </c>
      <c r="C224" s="5">
        <v>0.3</v>
      </c>
      <c r="D224" s="5">
        <v>17.15278</v>
      </c>
      <c r="E224" s="5" t="s">
        <v>16</v>
      </c>
      <c r="F224" s="5" t="s">
        <v>14</v>
      </c>
      <c r="G224" s="10">
        <f t="shared" si="27"/>
        <v>7.4771212547196626</v>
      </c>
      <c r="H224" s="10">
        <f t="shared" si="27"/>
        <v>-1.3010299956639813</v>
      </c>
      <c r="I224" s="8">
        <v>17.044029235839801</v>
      </c>
      <c r="J224">
        <f t="shared" si="24"/>
        <v>0.63401247004975403</v>
      </c>
      <c r="M224" s="8"/>
    </row>
    <row r="225" spans="1:13" x14ac:dyDescent="0.3">
      <c r="A225" s="9">
        <v>30000000</v>
      </c>
      <c r="B225" s="10">
        <v>0.05</v>
      </c>
      <c r="C225" s="5">
        <v>0</v>
      </c>
      <c r="D225" s="5">
        <v>17.011289999999999</v>
      </c>
      <c r="E225" s="5" t="s">
        <v>18</v>
      </c>
      <c r="F225" s="5" t="s">
        <v>7</v>
      </c>
      <c r="G225" s="10">
        <f>LOG10(A225)</f>
        <v>7.4771212547196626</v>
      </c>
      <c r="H225" s="10">
        <f>LOG10(B225)</f>
        <v>-1.3010299956639813</v>
      </c>
      <c r="I225" s="8">
        <v>16.8974704742431</v>
      </c>
      <c r="J225">
        <f t="shared" si="24"/>
        <v>0.66908227275473564</v>
      </c>
      <c r="M225" s="8"/>
    </row>
    <row r="226" spans="1:13" x14ac:dyDescent="0.3">
      <c r="A226" s="9">
        <v>10000000</v>
      </c>
      <c r="B226" s="5">
        <v>0.05</v>
      </c>
      <c r="C226" s="5">
        <v>0.99</v>
      </c>
      <c r="D226" s="2">
        <v>2.715004E-2</v>
      </c>
      <c r="E226" s="5" t="s">
        <v>21</v>
      </c>
      <c r="F226" s="5" t="s">
        <v>14</v>
      </c>
      <c r="G226" s="10">
        <f t="shared" si="26"/>
        <v>7</v>
      </c>
      <c r="H226" s="10">
        <f t="shared" si="26"/>
        <v>-1.3010299956639813</v>
      </c>
      <c r="I226" s="8">
        <v>2.7011664584279001E-2</v>
      </c>
      <c r="J226">
        <f t="shared" si="24"/>
        <v>0.50966928859403993</v>
      </c>
      <c r="M226" s="8"/>
    </row>
    <row r="227" spans="1:13" x14ac:dyDescent="0.3">
      <c r="A227" s="9">
        <v>10000000</v>
      </c>
      <c r="B227" s="5">
        <v>0.05</v>
      </c>
      <c r="C227" s="5">
        <v>0.98</v>
      </c>
      <c r="D227" s="2">
        <v>0.21020839999999999</v>
      </c>
      <c r="E227" s="5" t="s">
        <v>21</v>
      </c>
      <c r="F227" s="5" t="s">
        <v>14</v>
      </c>
      <c r="G227" s="10">
        <f t="shared" si="26"/>
        <v>7</v>
      </c>
      <c r="H227" s="10">
        <f t="shared" si="26"/>
        <v>-1.3010299956639813</v>
      </c>
      <c r="I227" s="8">
        <v>0.21144489943981101</v>
      </c>
      <c r="J227">
        <f t="shared" si="24"/>
        <v>0.58822551325779671</v>
      </c>
      <c r="M227" s="8"/>
    </row>
    <row r="228" spans="1:13" x14ac:dyDescent="0.3">
      <c r="A228" s="9">
        <v>10000000</v>
      </c>
      <c r="B228" s="5">
        <v>0.05</v>
      </c>
      <c r="C228" s="5">
        <v>0.97</v>
      </c>
      <c r="D228" s="2">
        <v>0.70116469999999997</v>
      </c>
      <c r="E228" s="5" t="s">
        <v>21</v>
      </c>
      <c r="F228" s="5" t="s">
        <v>14</v>
      </c>
      <c r="G228" s="10">
        <f t="shared" si="26"/>
        <v>7</v>
      </c>
      <c r="H228" s="10">
        <f t="shared" si="26"/>
        <v>-1.3010299956639813</v>
      </c>
      <c r="I228" s="8">
        <v>0.69665378332137995</v>
      </c>
      <c r="J228">
        <f t="shared" si="24"/>
        <v>0.6433462321506056</v>
      </c>
      <c r="M228" s="8"/>
    </row>
    <row r="229" spans="1:13" x14ac:dyDescent="0.3">
      <c r="A229" s="9">
        <v>10000000</v>
      </c>
      <c r="B229" s="5">
        <v>0.05</v>
      </c>
      <c r="C229" s="5">
        <v>0.96</v>
      </c>
      <c r="D229" s="2">
        <v>1.6214040000000001</v>
      </c>
      <c r="E229" s="5" t="s">
        <v>21</v>
      </c>
      <c r="F229" s="5" t="s">
        <v>14</v>
      </c>
      <c r="G229" s="10">
        <f t="shared" si="26"/>
        <v>7</v>
      </c>
      <c r="H229" s="10">
        <f t="shared" si="26"/>
        <v>-1.3010299956639813</v>
      </c>
      <c r="I229" s="8">
        <v>1.6315060853958101</v>
      </c>
      <c r="J229">
        <f t="shared" si="24"/>
        <v>0.62304554545382018</v>
      </c>
      <c r="M229" s="8"/>
    </row>
    <row r="230" spans="1:13" x14ac:dyDescent="0.3">
      <c r="A230" s="9">
        <v>10000000</v>
      </c>
      <c r="B230" s="5">
        <v>0.05</v>
      </c>
      <c r="C230" s="5">
        <v>0.95</v>
      </c>
      <c r="D230" s="2">
        <v>3.0163160000000002</v>
      </c>
      <c r="E230" s="5" t="s">
        <v>16</v>
      </c>
      <c r="F230" s="5" t="s">
        <v>14</v>
      </c>
      <c r="G230" s="10">
        <f t="shared" si="26"/>
        <v>7</v>
      </c>
      <c r="H230" s="10">
        <f t="shared" si="26"/>
        <v>-1.3010299956639813</v>
      </c>
      <c r="I230" s="8">
        <v>2.9969723224639799</v>
      </c>
      <c r="J230">
        <f t="shared" si="24"/>
        <v>0.6413014265090311</v>
      </c>
      <c r="M230" s="8"/>
    </row>
    <row r="231" spans="1:13" x14ac:dyDescent="0.3">
      <c r="A231" s="9">
        <v>10000000</v>
      </c>
      <c r="B231" s="5">
        <v>0.05</v>
      </c>
      <c r="C231" s="5">
        <v>0.92</v>
      </c>
      <c r="D231" s="5">
        <v>8.4918060000000004</v>
      </c>
      <c r="E231" s="5" t="s">
        <v>20</v>
      </c>
      <c r="F231" s="5" t="s">
        <v>14</v>
      </c>
      <c r="G231" s="10">
        <f t="shared" si="26"/>
        <v>7</v>
      </c>
      <c r="H231" s="10">
        <f t="shared" si="26"/>
        <v>-1.3010299956639813</v>
      </c>
      <c r="I231" s="8">
        <v>8.6121702194213796</v>
      </c>
      <c r="J231">
        <f t="shared" si="24"/>
        <v>1.4174160293037659</v>
      </c>
      <c r="M231" s="8"/>
    </row>
    <row r="232" spans="1:13" x14ac:dyDescent="0.3">
      <c r="A232" s="9">
        <v>10000000</v>
      </c>
      <c r="B232" s="5">
        <v>0.05</v>
      </c>
      <c r="C232" s="5">
        <v>0.9</v>
      </c>
      <c r="D232" s="5">
        <v>11.45899</v>
      </c>
      <c r="E232" s="5" t="s">
        <v>16</v>
      </c>
      <c r="F232" s="5" t="s">
        <v>14</v>
      </c>
      <c r="G232" s="10">
        <f t="shared" si="26"/>
        <v>7</v>
      </c>
      <c r="H232" s="10">
        <f t="shared" si="26"/>
        <v>-1.3010299956639813</v>
      </c>
      <c r="I232" s="8">
        <v>11.456702232360801</v>
      </c>
      <c r="J232">
        <f t="shared" si="24"/>
        <v>1.9964827957778652E-2</v>
      </c>
      <c r="M232" s="8"/>
    </row>
    <row r="233" spans="1:13" x14ac:dyDescent="0.3">
      <c r="A233" s="9">
        <v>10000000</v>
      </c>
      <c r="B233" s="5">
        <v>0.05</v>
      </c>
      <c r="C233" s="5">
        <v>0.85</v>
      </c>
      <c r="D233" s="5">
        <v>14.236129999999999</v>
      </c>
      <c r="E233" s="5" t="s">
        <v>16</v>
      </c>
      <c r="F233" s="5" t="s">
        <v>14</v>
      </c>
      <c r="G233" s="10">
        <f t="shared" si="26"/>
        <v>7</v>
      </c>
      <c r="H233" s="10">
        <f t="shared" si="26"/>
        <v>-1.3010299956639813</v>
      </c>
      <c r="I233" s="8">
        <v>13.795016288757299</v>
      </c>
      <c r="J233">
        <f t="shared" si="24"/>
        <v>3.098550738457007</v>
      </c>
      <c r="M233" s="8"/>
    </row>
    <row r="234" spans="1:13" x14ac:dyDescent="0.3">
      <c r="A234" s="9">
        <v>10000000</v>
      </c>
      <c r="B234" s="5">
        <v>0.05</v>
      </c>
      <c r="C234" s="5">
        <v>0.8</v>
      </c>
      <c r="D234" s="5">
        <v>14.22569</v>
      </c>
      <c r="E234" s="5" t="s">
        <v>16</v>
      </c>
      <c r="F234" s="5" t="s">
        <v>14</v>
      </c>
      <c r="G234" s="10">
        <f>LOG10(A234)</f>
        <v>7</v>
      </c>
      <c r="H234" s="10">
        <f>LOG10(B234)</f>
        <v>-1.3010299956639813</v>
      </c>
      <c r="I234" s="8">
        <v>13.866761207580501</v>
      </c>
      <c r="J234">
        <f t="shared" si="24"/>
        <v>2.5231028682580643</v>
      </c>
      <c r="M234" s="8"/>
    </row>
    <row r="235" spans="1:13" x14ac:dyDescent="0.3">
      <c r="A235" s="9">
        <v>10000000</v>
      </c>
      <c r="B235" s="5">
        <v>0.05</v>
      </c>
      <c r="C235" s="5">
        <v>0.7</v>
      </c>
      <c r="D235" s="5">
        <v>13.086209999999999</v>
      </c>
      <c r="E235" s="5" t="s">
        <v>16</v>
      </c>
      <c r="F235" s="5" t="s">
        <v>14</v>
      </c>
      <c r="G235" s="10">
        <f t="shared" ref="G235:H246" si="28">LOG10(A235)</f>
        <v>7</v>
      </c>
      <c r="H235" s="10">
        <f t="shared" si="28"/>
        <v>-1.3010299956639813</v>
      </c>
      <c r="I235" s="8">
        <v>13.099590301513601</v>
      </c>
      <c r="J235">
        <f t="shared" si="24"/>
        <v>0.10224733909666384</v>
      </c>
      <c r="M235" s="8"/>
    </row>
    <row r="236" spans="1:13" x14ac:dyDescent="0.3">
      <c r="A236" s="9">
        <v>10000000</v>
      </c>
      <c r="B236" s="5">
        <v>0.05</v>
      </c>
      <c r="C236" s="5">
        <v>0.5</v>
      </c>
      <c r="D236" s="5">
        <v>12.96063</v>
      </c>
      <c r="E236" s="5" t="s">
        <v>16</v>
      </c>
      <c r="F236" s="5" t="s">
        <v>14</v>
      </c>
      <c r="G236" s="10">
        <f t="shared" si="28"/>
        <v>7</v>
      </c>
      <c r="H236" s="10">
        <f t="shared" si="28"/>
        <v>-1.3010299956639813</v>
      </c>
      <c r="I236" s="8">
        <v>13.0205373764038</v>
      </c>
      <c r="J236">
        <f t="shared" si="24"/>
        <v>0.46222580541068226</v>
      </c>
      <c r="M236" s="8"/>
    </row>
    <row r="237" spans="1:13" x14ac:dyDescent="0.3">
      <c r="A237" s="9">
        <v>10000000</v>
      </c>
      <c r="B237" s="5">
        <v>0.05</v>
      </c>
      <c r="C237" s="5">
        <v>0.3</v>
      </c>
      <c r="D237" s="5">
        <v>12.79894</v>
      </c>
      <c r="E237" s="5" t="s">
        <v>16</v>
      </c>
      <c r="F237" s="5" t="s">
        <v>14</v>
      </c>
      <c r="G237" s="10">
        <f t="shared" si="28"/>
        <v>7</v>
      </c>
      <c r="H237" s="10">
        <f t="shared" si="28"/>
        <v>-1.3010299956639813</v>
      </c>
      <c r="I237" s="8">
        <v>12.731284141540501</v>
      </c>
      <c r="J237">
        <f t="shared" si="24"/>
        <v>0.528605169330433</v>
      </c>
      <c r="M237" s="8"/>
    </row>
    <row r="238" spans="1:13" x14ac:dyDescent="0.3">
      <c r="A238" s="12">
        <v>10000000</v>
      </c>
      <c r="B238" s="7">
        <v>0.05</v>
      </c>
      <c r="C238" s="5">
        <v>0</v>
      </c>
      <c r="D238" s="5">
        <v>12.656269999999999</v>
      </c>
      <c r="E238" s="5" t="s">
        <v>18</v>
      </c>
      <c r="F238" s="5" t="s">
        <v>7</v>
      </c>
      <c r="G238" s="10">
        <f>LOG10(A238)</f>
        <v>7</v>
      </c>
      <c r="H238" s="10">
        <f>LOG10(B238)</f>
        <v>-1.3010299956639813</v>
      </c>
      <c r="I238" s="8">
        <v>12.4790601730346</v>
      </c>
      <c r="J238">
        <f t="shared" si="24"/>
        <v>1.4001741979698608</v>
      </c>
      <c r="M238" s="8"/>
    </row>
    <row r="239" spans="1:13" x14ac:dyDescent="0.3">
      <c r="A239" s="9">
        <v>1000000</v>
      </c>
      <c r="B239" s="5">
        <v>0.05</v>
      </c>
      <c r="C239" s="5">
        <v>0.99</v>
      </c>
      <c r="D239" s="5">
        <v>1.031027E-2</v>
      </c>
      <c r="E239" s="5" t="s">
        <v>20</v>
      </c>
      <c r="F239" s="5" t="s">
        <v>14</v>
      </c>
      <c r="G239" s="10">
        <f t="shared" si="28"/>
        <v>6</v>
      </c>
      <c r="H239" s="10">
        <f t="shared" si="28"/>
        <v>-1.3010299956639813</v>
      </c>
      <c r="I239" s="8">
        <v>1.0319443419575599E-2</v>
      </c>
      <c r="J239">
        <f t="shared" si="24"/>
        <v>8.8973611511633521E-2</v>
      </c>
      <c r="M239" s="8"/>
    </row>
    <row r="240" spans="1:13" x14ac:dyDescent="0.3">
      <c r="A240" s="9">
        <v>1000000</v>
      </c>
      <c r="B240" s="5">
        <v>0.05</v>
      </c>
      <c r="C240" s="5">
        <v>0.98</v>
      </c>
      <c r="D240" s="5">
        <v>2.8537150000000001E-2</v>
      </c>
      <c r="E240" s="5" t="s">
        <v>18</v>
      </c>
      <c r="F240" s="5" t="s">
        <v>14</v>
      </c>
      <c r="G240" s="10">
        <f t="shared" si="28"/>
        <v>6</v>
      </c>
      <c r="H240" s="10">
        <f t="shared" si="28"/>
        <v>-1.3010299956639813</v>
      </c>
      <c r="I240" s="8">
        <v>2.8554905205965E-2</v>
      </c>
      <c r="J240">
        <f t="shared" si="24"/>
        <v>6.2217866763148777E-2</v>
      </c>
      <c r="M240" s="8"/>
    </row>
    <row r="241" spans="1:13" x14ac:dyDescent="0.3">
      <c r="A241" s="9">
        <v>1000000</v>
      </c>
      <c r="B241" s="5">
        <v>0.05</v>
      </c>
      <c r="C241" s="5">
        <v>0.97</v>
      </c>
      <c r="D241" s="5">
        <v>7.5635969999999997E-2</v>
      </c>
      <c r="E241" s="5" t="s">
        <v>18</v>
      </c>
      <c r="F241" s="5" t="s">
        <v>14</v>
      </c>
      <c r="G241" s="10">
        <f t="shared" si="28"/>
        <v>6</v>
      </c>
      <c r="H241" s="10">
        <f t="shared" si="28"/>
        <v>-1.3010299956639813</v>
      </c>
      <c r="I241" s="8">
        <v>7.5251825153827598E-2</v>
      </c>
      <c r="J241">
        <f t="shared" si="24"/>
        <v>0.50788645425238599</v>
      </c>
      <c r="M241" s="8"/>
    </row>
    <row r="242" spans="1:13" x14ac:dyDescent="0.3">
      <c r="A242" s="9">
        <v>1000000</v>
      </c>
      <c r="B242" s="5">
        <v>0.05</v>
      </c>
      <c r="C242" s="5">
        <v>0.96</v>
      </c>
      <c r="D242" s="5">
        <v>0.1726046</v>
      </c>
      <c r="E242" s="5" t="s">
        <v>18</v>
      </c>
      <c r="F242" s="5" t="s">
        <v>14</v>
      </c>
      <c r="G242" s="10">
        <f t="shared" si="28"/>
        <v>6</v>
      </c>
      <c r="H242" s="10">
        <f t="shared" si="28"/>
        <v>-1.3010299956639813</v>
      </c>
      <c r="I242" s="8">
        <v>0.17361350357532501</v>
      </c>
      <c r="J242">
        <f t="shared" si="24"/>
        <v>0.58451720019340314</v>
      </c>
      <c r="M242" s="8"/>
    </row>
    <row r="243" spans="1:13" x14ac:dyDescent="0.3">
      <c r="A243" s="9">
        <v>1000000</v>
      </c>
      <c r="B243" s="5">
        <v>0.05</v>
      </c>
      <c r="C243" s="5">
        <v>0.95</v>
      </c>
      <c r="D243" s="5">
        <v>0.3359954</v>
      </c>
      <c r="E243" s="5" t="s">
        <v>15</v>
      </c>
      <c r="F243" s="5" t="s">
        <v>14</v>
      </c>
      <c r="G243" s="10">
        <f t="shared" si="28"/>
        <v>6</v>
      </c>
      <c r="H243" s="10">
        <f t="shared" si="28"/>
        <v>-1.3010299956639813</v>
      </c>
      <c r="I243" s="8">
        <v>0.33454573154449402</v>
      </c>
      <c r="J243">
        <f t="shared" si="24"/>
        <v>0.43145485191345756</v>
      </c>
      <c r="M243" s="8"/>
    </row>
    <row r="244" spans="1:13" x14ac:dyDescent="0.3">
      <c r="A244" s="9">
        <v>1000000</v>
      </c>
      <c r="B244" s="5">
        <v>0.05</v>
      </c>
      <c r="C244" s="5">
        <v>0.92</v>
      </c>
      <c r="D244" s="5">
        <v>1.286829</v>
      </c>
      <c r="E244" s="5" t="s">
        <v>18</v>
      </c>
      <c r="F244" s="5" t="s">
        <v>14</v>
      </c>
      <c r="G244" s="10">
        <f t="shared" si="28"/>
        <v>6</v>
      </c>
      <c r="H244" s="10">
        <f t="shared" si="28"/>
        <v>-1.3010299956639813</v>
      </c>
      <c r="I244" s="8">
        <v>1.2800794839859</v>
      </c>
      <c r="J244">
        <f t="shared" si="24"/>
        <v>0.52450760855560929</v>
      </c>
      <c r="M244" s="8"/>
    </row>
    <row r="245" spans="1:13" x14ac:dyDescent="0.3">
      <c r="A245" s="9">
        <v>1000000</v>
      </c>
      <c r="B245" s="5">
        <v>0.05</v>
      </c>
      <c r="C245" s="5">
        <v>0.9</v>
      </c>
      <c r="D245" s="2">
        <v>2.3193009999999998</v>
      </c>
      <c r="E245" s="5" t="s">
        <v>15</v>
      </c>
      <c r="F245" s="5" t="s">
        <v>14</v>
      </c>
      <c r="G245" s="10">
        <f t="shared" si="28"/>
        <v>6</v>
      </c>
      <c r="H245" s="10">
        <f t="shared" si="28"/>
        <v>-1.3010299956639813</v>
      </c>
      <c r="I245" s="8">
        <v>2.3909003734588601</v>
      </c>
      <c r="J245">
        <f t="shared" si="24"/>
        <v>3.0871100154253526</v>
      </c>
      <c r="M245" s="8"/>
    </row>
    <row r="246" spans="1:13" x14ac:dyDescent="0.3">
      <c r="A246" s="9">
        <v>1000000</v>
      </c>
      <c r="B246" s="5">
        <v>0.05</v>
      </c>
      <c r="C246" s="5">
        <v>0.85</v>
      </c>
      <c r="D246" s="5">
        <v>5.2162449999999998</v>
      </c>
      <c r="E246" s="5" t="s">
        <v>15</v>
      </c>
      <c r="F246" s="5" t="s">
        <v>14</v>
      </c>
      <c r="G246" s="10">
        <f t="shared" si="28"/>
        <v>6</v>
      </c>
      <c r="H246" s="10">
        <f t="shared" si="28"/>
        <v>-1.3010299956639813</v>
      </c>
      <c r="I246" s="8">
        <v>5.3797526359558097</v>
      </c>
      <c r="J246">
        <f t="shared" si="24"/>
        <v>3.1345850502767689</v>
      </c>
      <c r="M246" s="8"/>
    </row>
    <row r="247" spans="1:13" x14ac:dyDescent="0.3">
      <c r="A247" s="9">
        <v>1000000</v>
      </c>
      <c r="B247" s="5">
        <v>0.05</v>
      </c>
      <c r="C247" s="5">
        <v>0.8</v>
      </c>
      <c r="D247" s="5">
        <v>6.9875389999999999</v>
      </c>
      <c r="E247" s="5" t="s">
        <v>15</v>
      </c>
      <c r="F247" s="5" t="s">
        <v>14</v>
      </c>
      <c r="G247" s="10">
        <f>LOG10(A247)</f>
        <v>6</v>
      </c>
      <c r="H247" s="10">
        <f>LOG10(B247)</f>
        <v>-1.3010299956639813</v>
      </c>
      <c r="I247" s="8">
        <v>6.9457473754882804</v>
      </c>
      <c r="J247">
        <f t="shared" si="24"/>
        <v>0.59808788919417566</v>
      </c>
      <c r="M247" s="8"/>
    </row>
    <row r="248" spans="1:13" x14ac:dyDescent="0.3">
      <c r="A248" s="9">
        <v>1000000</v>
      </c>
      <c r="B248" s="5">
        <v>0.05</v>
      </c>
      <c r="C248" s="5">
        <v>0.7</v>
      </c>
      <c r="D248" s="5">
        <v>7.6316550000000003</v>
      </c>
      <c r="E248" s="5" t="s">
        <v>15</v>
      </c>
      <c r="F248" s="5" t="s">
        <v>14</v>
      </c>
      <c r="G248" s="10">
        <f t="shared" ref="G248:H250" si="29">LOG10(A248)</f>
        <v>6</v>
      </c>
      <c r="H248" s="10">
        <f t="shared" si="29"/>
        <v>-1.3010299956639813</v>
      </c>
      <c r="I248" s="8">
        <v>7.62589311599731</v>
      </c>
      <c r="J248">
        <f t="shared" si="24"/>
        <v>7.5499796606251834E-2</v>
      </c>
      <c r="M248" s="8"/>
    </row>
    <row r="249" spans="1:13" x14ac:dyDescent="0.3">
      <c r="A249" s="9">
        <v>1000000</v>
      </c>
      <c r="B249" s="5">
        <v>0.05</v>
      </c>
      <c r="C249" s="5">
        <v>0.5</v>
      </c>
      <c r="D249" s="5">
        <v>7.0324049999999998</v>
      </c>
      <c r="E249" s="5" t="s">
        <v>15</v>
      </c>
      <c r="F249" s="5" t="s">
        <v>14</v>
      </c>
      <c r="G249" s="10">
        <f t="shared" si="29"/>
        <v>6</v>
      </c>
      <c r="H249" s="10">
        <f t="shared" si="29"/>
        <v>-1.3010299956639813</v>
      </c>
      <c r="I249" s="8">
        <v>7.2409186363220197</v>
      </c>
      <c r="J249">
        <f t="shared" si="24"/>
        <v>2.9650402148627535</v>
      </c>
      <c r="M249" s="8"/>
    </row>
    <row r="250" spans="1:13" x14ac:dyDescent="0.3">
      <c r="A250" s="9">
        <v>1000000</v>
      </c>
      <c r="B250" s="5">
        <v>0.05</v>
      </c>
      <c r="C250" s="5">
        <v>0.3</v>
      </c>
      <c r="D250" s="5">
        <v>6.9155680000000004</v>
      </c>
      <c r="E250" s="5" t="s">
        <v>15</v>
      </c>
      <c r="F250" s="5" t="s">
        <v>14</v>
      </c>
      <c r="G250" s="10">
        <f t="shared" si="29"/>
        <v>6</v>
      </c>
      <c r="H250" s="10">
        <f t="shared" si="29"/>
        <v>-1.3010299956639813</v>
      </c>
      <c r="I250" s="8">
        <v>6.9927124977111799</v>
      </c>
      <c r="J250">
        <f t="shared" si="24"/>
        <v>1.1155193284366334</v>
      </c>
      <c r="M250" s="8"/>
    </row>
    <row r="251" spans="1:13" x14ac:dyDescent="0.3">
      <c r="A251" s="12">
        <v>1000000</v>
      </c>
      <c r="B251" s="7">
        <v>0.05</v>
      </c>
      <c r="C251" s="5">
        <v>0</v>
      </c>
      <c r="D251" s="5">
        <v>6.7958189999999998</v>
      </c>
      <c r="E251" s="5" t="s">
        <v>18</v>
      </c>
      <c r="F251" s="5" t="s">
        <v>7</v>
      </c>
      <c r="G251" s="10">
        <f>LOG10(A251)</f>
        <v>6</v>
      </c>
      <c r="H251" s="10">
        <f>LOG10(B251)</f>
        <v>-1.3010299956639813</v>
      </c>
      <c r="I251" s="8">
        <v>6.7761783599853498</v>
      </c>
      <c r="J251">
        <f t="shared" si="24"/>
        <v>0.28901064043422764</v>
      </c>
      <c r="M251" s="8"/>
    </row>
    <row r="252" spans="1:13" x14ac:dyDescent="0.3">
      <c r="A252" s="9">
        <v>100000</v>
      </c>
      <c r="B252" s="5">
        <v>0.05</v>
      </c>
      <c r="C252" s="5">
        <v>0.99</v>
      </c>
      <c r="D252" s="5">
        <v>1.002829E-2</v>
      </c>
      <c r="E252" s="5" t="s">
        <v>20</v>
      </c>
      <c r="F252" s="5" t="s">
        <v>14</v>
      </c>
      <c r="G252" s="10">
        <f t="shared" si="26"/>
        <v>5</v>
      </c>
      <c r="H252" s="10">
        <f t="shared" si="26"/>
        <v>-1.3010299956639813</v>
      </c>
      <c r="I252" s="8">
        <v>1.0013274848461101E-2</v>
      </c>
      <c r="J252">
        <f t="shared" si="24"/>
        <v>0.14972793506072435</v>
      </c>
      <c r="M252" s="8"/>
    </row>
    <row r="253" spans="1:13" x14ac:dyDescent="0.3">
      <c r="A253" s="9">
        <v>100000</v>
      </c>
      <c r="B253" s="5">
        <v>0.05</v>
      </c>
      <c r="C253" s="5">
        <v>0.98</v>
      </c>
      <c r="D253" s="5">
        <v>2.0193630000000001E-2</v>
      </c>
      <c r="E253" s="5" t="s">
        <v>18</v>
      </c>
      <c r="F253" s="5" t="s">
        <v>14</v>
      </c>
      <c r="G253" s="10">
        <f t="shared" si="26"/>
        <v>5</v>
      </c>
      <c r="H253" s="10">
        <f t="shared" si="26"/>
        <v>-1.3010299956639813</v>
      </c>
      <c r="I253" s="8">
        <v>2.01808959245681E-2</v>
      </c>
      <c r="J253">
        <f t="shared" si="24"/>
        <v>6.3059863094949264E-2</v>
      </c>
      <c r="M253" s="8"/>
    </row>
    <row r="254" spans="1:13" x14ac:dyDescent="0.3">
      <c r="A254" s="9">
        <v>100000</v>
      </c>
      <c r="B254" s="5">
        <v>0.05</v>
      </c>
      <c r="C254" s="5">
        <v>0.97</v>
      </c>
      <c r="D254" s="5">
        <v>3.0850610000000001E-2</v>
      </c>
      <c r="E254" s="5" t="s">
        <v>18</v>
      </c>
      <c r="F254" s="5" t="s">
        <v>14</v>
      </c>
      <c r="G254" s="10">
        <f t="shared" si="26"/>
        <v>5</v>
      </c>
      <c r="H254" s="10">
        <f t="shared" si="26"/>
        <v>-1.3010299956639813</v>
      </c>
      <c r="I254" s="8">
        <v>3.0749270692467599E-2</v>
      </c>
      <c r="J254">
        <f t="shared" si="24"/>
        <v>0.32848396687261072</v>
      </c>
      <c r="M254" s="8"/>
    </row>
    <row r="255" spans="1:13" x14ac:dyDescent="0.3">
      <c r="A255" s="9">
        <v>100000</v>
      </c>
      <c r="B255" s="5">
        <v>0.05</v>
      </c>
      <c r="C255" s="5">
        <v>0.96</v>
      </c>
      <c r="D255" s="5">
        <v>4.2870770000000002E-2</v>
      </c>
      <c r="E255" s="5" t="s">
        <v>18</v>
      </c>
      <c r="F255" s="5" t="s">
        <v>14</v>
      </c>
      <c r="G255" s="10">
        <f t="shared" si="26"/>
        <v>5</v>
      </c>
      <c r="H255" s="10">
        <f t="shared" si="26"/>
        <v>-1.3010299956639813</v>
      </c>
      <c r="I255" s="8">
        <v>4.2878251522779402E-2</v>
      </c>
      <c r="J255">
        <f t="shared" si="24"/>
        <v>1.7451337541643852E-2</v>
      </c>
      <c r="M255" s="8"/>
    </row>
    <row r="256" spans="1:13" x14ac:dyDescent="0.3">
      <c r="A256" s="9">
        <v>100000</v>
      </c>
      <c r="B256" s="5">
        <v>0.05</v>
      </c>
      <c r="C256" s="5">
        <v>0.95</v>
      </c>
      <c r="D256" s="5">
        <v>5.7989499999999999E-2</v>
      </c>
      <c r="E256" s="5" t="s">
        <v>15</v>
      </c>
      <c r="F256" s="5" t="s">
        <v>14</v>
      </c>
      <c r="G256" s="10">
        <f t="shared" si="26"/>
        <v>5</v>
      </c>
      <c r="H256" s="10">
        <f t="shared" si="26"/>
        <v>-1.3010299956639813</v>
      </c>
      <c r="I256" s="8">
        <v>5.7534500956535298E-2</v>
      </c>
      <c r="J256">
        <f t="shared" si="24"/>
        <v>0.78462315326861187</v>
      </c>
      <c r="M256" s="8"/>
    </row>
    <row r="257" spans="1:13" x14ac:dyDescent="0.3">
      <c r="A257" s="9">
        <v>100000</v>
      </c>
      <c r="B257" s="5">
        <v>0.05</v>
      </c>
      <c r="C257" s="5">
        <v>0.92</v>
      </c>
      <c r="D257" s="5">
        <v>0.14562410000000001</v>
      </c>
      <c r="E257" s="5" t="s">
        <v>18</v>
      </c>
      <c r="F257" s="5" t="s">
        <v>14</v>
      </c>
      <c r="G257" s="10">
        <f t="shared" si="26"/>
        <v>5</v>
      </c>
      <c r="H257" s="10">
        <f t="shared" si="26"/>
        <v>-1.3010299956639813</v>
      </c>
      <c r="I257" s="8">
        <v>0.146704345941543</v>
      </c>
      <c r="J257">
        <f t="shared" si="24"/>
        <v>0.74180437272606525</v>
      </c>
      <c r="M257" s="8"/>
    </row>
    <row r="258" spans="1:13" x14ac:dyDescent="0.3">
      <c r="A258" s="9">
        <v>100000</v>
      </c>
      <c r="B258" s="5">
        <v>0.05</v>
      </c>
      <c r="C258" s="5">
        <v>0.9</v>
      </c>
      <c r="D258" s="2">
        <v>0.26654870000000003</v>
      </c>
      <c r="E258" s="5" t="s">
        <v>15</v>
      </c>
      <c r="F258" s="5" t="s">
        <v>14</v>
      </c>
      <c r="G258" s="10">
        <f t="shared" si="26"/>
        <v>5</v>
      </c>
      <c r="H258" s="10">
        <f t="shared" si="26"/>
        <v>-1.3010299956639813</v>
      </c>
      <c r="I258" s="8">
        <v>0.270912855863571</v>
      </c>
      <c r="J258">
        <f t="shared" si="24"/>
        <v>1.6372827417920064</v>
      </c>
      <c r="M258" s="8"/>
    </row>
    <row r="259" spans="1:13" x14ac:dyDescent="0.3">
      <c r="A259" s="9">
        <v>100000</v>
      </c>
      <c r="B259" s="5">
        <v>0.05</v>
      </c>
      <c r="C259" s="5">
        <v>0.85</v>
      </c>
      <c r="D259" s="5">
        <v>0.84382500000000005</v>
      </c>
      <c r="E259" s="5" t="s">
        <v>15</v>
      </c>
      <c r="F259" s="5" t="s">
        <v>14</v>
      </c>
      <c r="G259" s="10">
        <f t="shared" si="26"/>
        <v>5</v>
      </c>
      <c r="H259" s="10">
        <f t="shared" si="26"/>
        <v>-1.3010299956639813</v>
      </c>
      <c r="I259" s="8">
        <v>0.869165658950805</v>
      </c>
      <c r="J259">
        <f t="shared" ref="J259:J322" si="30">ABS(100-100*I259/D259)</f>
        <v>3.0030704175397602</v>
      </c>
      <c r="M259" s="8"/>
    </row>
    <row r="260" spans="1:13" x14ac:dyDescent="0.3">
      <c r="A260" s="9">
        <v>100000</v>
      </c>
      <c r="B260" s="5">
        <v>0.05</v>
      </c>
      <c r="C260" s="5">
        <v>0.8</v>
      </c>
      <c r="D260" s="5">
        <v>1.738389</v>
      </c>
      <c r="E260" s="5" t="s">
        <v>15</v>
      </c>
      <c r="F260" s="5" t="s">
        <v>14</v>
      </c>
      <c r="G260" s="10">
        <f>LOG10(A260)</f>
        <v>5</v>
      </c>
      <c r="H260" s="10">
        <f>LOG10(B260)</f>
        <v>-1.3010299956639813</v>
      </c>
      <c r="I260" s="8">
        <v>1.78764343261718</v>
      </c>
      <c r="J260">
        <f t="shared" si="30"/>
        <v>2.8333377982246759</v>
      </c>
      <c r="M260" s="8"/>
    </row>
    <row r="261" spans="1:13" x14ac:dyDescent="0.3">
      <c r="A261" s="9">
        <v>100000</v>
      </c>
      <c r="B261" s="5">
        <v>0.05</v>
      </c>
      <c r="C261" s="5">
        <v>0.7</v>
      </c>
      <c r="D261" s="5">
        <v>3.346444</v>
      </c>
      <c r="E261" s="5" t="s">
        <v>15</v>
      </c>
      <c r="F261" s="5" t="s">
        <v>14</v>
      </c>
      <c r="G261" s="10">
        <f t="shared" ref="G261:H263" si="31">LOG10(A261)</f>
        <v>5</v>
      </c>
      <c r="H261" s="10">
        <f t="shared" si="31"/>
        <v>-1.3010299956639813</v>
      </c>
      <c r="I261" s="8">
        <v>3.3452291488647399</v>
      </c>
      <c r="J261">
        <f t="shared" si="30"/>
        <v>3.6302748089013903E-2</v>
      </c>
      <c r="M261" s="8"/>
    </row>
    <row r="262" spans="1:13" x14ac:dyDescent="0.3">
      <c r="A262" s="9">
        <v>100000</v>
      </c>
      <c r="B262" s="5">
        <v>0.05</v>
      </c>
      <c r="C262" s="5">
        <v>0.5</v>
      </c>
      <c r="D262" s="5">
        <v>3.9828420000000002</v>
      </c>
      <c r="E262" s="5" t="s">
        <v>15</v>
      </c>
      <c r="F262" s="5" t="s">
        <v>14</v>
      </c>
      <c r="G262" s="10">
        <f t="shared" si="31"/>
        <v>5</v>
      </c>
      <c r="H262" s="10">
        <f t="shared" si="31"/>
        <v>-1.3010299956639813</v>
      </c>
      <c r="I262" s="8">
        <v>3.9914865493774401</v>
      </c>
      <c r="J262">
        <f t="shared" si="30"/>
        <v>0.21704474788204209</v>
      </c>
      <c r="M262" s="8"/>
    </row>
    <row r="263" spans="1:13" x14ac:dyDescent="0.3">
      <c r="A263" s="9">
        <v>100000</v>
      </c>
      <c r="B263" s="5">
        <v>0.05</v>
      </c>
      <c r="C263" s="5">
        <v>0.3</v>
      </c>
      <c r="D263" s="5">
        <v>3.7895029999999998</v>
      </c>
      <c r="E263" s="5" t="s">
        <v>15</v>
      </c>
      <c r="F263" s="5" t="s">
        <v>14</v>
      </c>
      <c r="G263" s="10">
        <f t="shared" si="31"/>
        <v>5</v>
      </c>
      <c r="H263" s="10">
        <f t="shared" si="31"/>
        <v>-1.3010299956639813</v>
      </c>
      <c r="I263" s="8">
        <v>3.88763356208801</v>
      </c>
      <c r="J263">
        <f t="shared" si="30"/>
        <v>2.5895364666028797</v>
      </c>
      <c r="M263" s="8"/>
    </row>
    <row r="264" spans="1:13" x14ac:dyDescent="0.3">
      <c r="A264" s="9">
        <v>100000</v>
      </c>
      <c r="B264" s="5">
        <v>0.05</v>
      </c>
      <c r="C264" s="5">
        <v>0</v>
      </c>
      <c r="D264" s="7">
        <v>3.709965</v>
      </c>
      <c r="E264" s="5" t="s">
        <v>19</v>
      </c>
      <c r="F264" s="5" t="s">
        <v>11</v>
      </c>
      <c r="G264" s="10">
        <f>LOG10(A264)</f>
        <v>5</v>
      </c>
      <c r="H264" s="10">
        <f>LOG10(B264)</f>
        <v>-1.3010299956639813</v>
      </c>
      <c r="I264" s="8">
        <v>3.7528715133666899</v>
      </c>
      <c r="J264">
        <f t="shared" si="30"/>
        <v>1.1565207048230945</v>
      </c>
      <c r="M264" s="8"/>
    </row>
    <row r="265" spans="1:13" x14ac:dyDescent="0.3">
      <c r="A265" s="9">
        <v>10000</v>
      </c>
      <c r="B265" s="5">
        <v>0.05</v>
      </c>
      <c r="C265" s="5">
        <v>0.99</v>
      </c>
      <c r="D265" s="2">
        <v>1.002545E-2</v>
      </c>
      <c r="E265" s="5" t="s">
        <v>20</v>
      </c>
      <c r="F265" s="5" t="s">
        <v>14</v>
      </c>
      <c r="G265" s="10">
        <f t="shared" ref="G265:H267" si="32">LOG10(A265)</f>
        <v>4</v>
      </c>
      <c r="H265" s="10">
        <f t="shared" si="32"/>
        <v>-1.3010299956639813</v>
      </c>
      <c r="I265" s="8">
        <v>1.00517673417925E-2</v>
      </c>
      <c r="J265">
        <f t="shared" si="30"/>
        <v>0.26250534183003538</v>
      </c>
      <c r="M265" s="8"/>
    </row>
    <row r="266" spans="1:13" x14ac:dyDescent="0.3">
      <c r="A266" s="9">
        <v>10000</v>
      </c>
      <c r="B266" s="5">
        <v>0.05</v>
      </c>
      <c r="C266" s="5">
        <v>0.98</v>
      </c>
      <c r="D266" s="2">
        <v>2.0088430000000001E-2</v>
      </c>
      <c r="E266" s="5" t="s">
        <v>19</v>
      </c>
      <c r="F266" s="5" t="s">
        <v>14</v>
      </c>
      <c r="G266" s="10">
        <f t="shared" si="32"/>
        <v>4</v>
      </c>
      <c r="H266" s="10">
        <f t="shared" si="32"/>
        <v>-1.3010299956639813</v>
      </c>
      <c r="I266" s="8">
        <v>2.0122446119785298E-2</v>
      </c>
      <c r="J266">
        <f t="shared" si="30"/>
        <v>0.169331897939756</v>
      </c>
      <c r="M266" s="8"/>
    </row>
    <row r="267" spans="1:13" x14ac:dyDescent="0.3">
      <c r="A267" s="9">
        <v>10000</v>
      </c>
      <c r="B267" s="5">
        <v>0.05</v>
      </c>
      <c r="C267" s="5">
        <v>0.97</v>
      </c>
      <c r="D267" s="2">
        <v>3.0227420000000001E-2</v>
      </c>
      <c r="E267" s="5" t="s">
        <v>19</v>
      </c>
      <c r="F267" s="5" t="s">
        <v>14</v>
      </c>
      <c r="G267" s="10">
        <f t="shared" si="32"/>
        <v>4</v>
      </c>
      <c r="H267" s="10">
        <f t="shared" si="32"/>
        <v>-1.3010299956639813</v>
      </c>
      <c r="I267" s="8">
        <v>3.0348356813192302E-2</v>
      </c>
      <c r="J267">
        <f t="shared" si="30"/>
        <v>0.40008976350711123</v>
      </c>
      <c r="M267" s="8"/>
    </row>
    <row r="268" spans="1:13" x14ac:dyDescent="0.3">
      <c r="A268" s="9">
        <v>10000</v>
      </c>
      <c r="B268" s="5">
        <v>0.05</v>
      </c>
      <c r="C268" s="5">
        <v>0.96</v>
      </c>
      <c r="D268" s="5">
        <v>4.0459710000000003E-2</v>
      </c>
      <c r="E268" s="5" t="s">
        <v>19</v>
      </c>
      <c r="F268" s="5" t="s">
        <v>14</v>
      </c>
      <c r="G268" s="10">
        <f>LOG10(A268)</f>
        <v>4</v>
      </c>
      <c r="H268" s="10">
        <f>LOG10(B268)</f>
        <v>-1.3010299956639813</v>
      </c>
      <c r="I268" s="8">
        <v>4.03719581663608E-2</v>
      </c>
      <c r="J268">
        <f t="shared" si="30"/>
        <v>0.21688695652835577</v>
      </c>
      <c r="M268" s="8"/>
    </row>
    <row r="269" spans="1:13" x14ac:dyDescent="0.3">
      <c r="A269" s="9">
        <v>10000</v>
      </c>
      <c r="B269" s="5">
        <v>0.05</v>
      </c>
      <c r="C269" s="5">
        <v>0.95</v>
      </c>
      <c r="D269" s="5">
        <v>5.0731859999999997E-2</v>
      </c>
      <c r="E269" s="5" t="s">
        <v>17</v>
      </c>
      <c r="F269" s="5" t="s">
        <v>14</v>
      </c>
      <c r="G269" s="10">
        <f>LOG10(A269)</f>
        <v>4</v>
      </c>
      <c r="H269" s="10">
        <f>LOG10(B269)</f>
        <v>-1.3010299956639813</v>
      </c>
      <c r="I269" s="8">
        <v>5.0674840807914699E-2</v>
      </c>
      <c r="J269">
        <f t="shared" si="30"/>
        <v>0.11239326152303875</v>
      </c>
      <c r="M269" s="8"/>
    </row>
    <row r="270" spans="1:13" x14ac:dyDescent="0.3">
      <c r="A270" s="9">
        <v>10000</v>
      </c>
      <c r="B270" s="5">
        <v>0.05</v>
      </c>
      <c r="C270" s="5">
        <v>0.92</v>
      </c>
      <c r="D270" s="5">
        <v>8.2546480000000005E-2</v>
      </c>
      <c r="E270" s="5" t="s">
        <v>17</v>
      </c>
      <c r="F270" s="5" t="s">
        <v>14</v>
      </c>
      <c r="G270" s="10">
        <f t="shared" ref="G270:H272" si="33">LOG10(A270)</f>
        <v>4</v>
      </c>
      <c r="H270" s="10">
        <f t="shared" si="33"/>
        <v>-1.3010299956639813</v>
      </c>
      <c r="I270" s="8">
        <v>8.2606524229049599E-2</v>
      </c>
      <c r="J270">
        <f t="shared" si="30"/>
        <v>7.2739902476257612E-2</v>
      </c>
      <c r="M270" s="8"/>
    </row>
    <row r="271" spans="1:13" x14ac:dyDescent="0.3">
      <c r="A271" s="9">
        <v>10000</v>
      </c>
      <c r="B271" s="5">
        <v>0.05</v>
      </c>
      <c r="C271" s="5">
        <v>0.9</v>
      </c>
      <c r="D271" s="5">
        <v>0.10515679999999999</v>
      </c>
      <c r="E271" s="5" t="s">
        <v>17</v>
      </c>
      <c r="F271" s="5" t="s">
        <v>14</v>
      </c>
      <c r="G271" s="10">
        <f t="shared" si="33"/>
        <v>4</v>
      </c>
      <c r="H271" s="10">
        <f t="shared" si="33"/>
        <v>-1.3010299956639813</v>
      </c>
      <c r="I271" s="8">
        <v>0.10418683290481499</v>
      </c>
      <c r="J271">
        <f t="shared" si="30"/>
        <v>0.92240073412750689</v>
      </c>
      <c r="M271" s="8"/>
    </row>
    <row r="272" spans="1:13" x14ac:dyDescent="0.3">
      <c r="A272" s="9">
        <v>10000</v>
      </c>
      <c r="B272" s="5">
        <v>0.05</v>
      </c>
      <c r="C272" s="5">
        <v>0.85</v>
      </c>
      <c r="D272" s="5">
        <v>0.17345240000000001</v>
      </c>
      <c r="E272" s="5" t="s">
        <v>17</v>
      </c>
      <c r="F272" s="5" t="s">
        <v>14</v>
      </c>
      <c r="G272" s="10">
        <f t="shared" si="33"/>
        <v>4</v>
      </c>
      <c r="H272" s="10">
        <f t="shared" si="33"/>
        <v>-1.3010299956639813</v>
      </c>
      <c r="I272" s="8">
        <v>0.17476843297481501</v>
      </c>
      <c r="J272">
        <f t="shared" si="30"/>
        <v>0.75872860497462113</v>
      </c>
      <c r="M272" s="8"/>
    </row>
    <row r="273" spans="1:13" x14ac:dyDescent="0.3">
      <c r="A273" s="9">
        <v>10000</v>
      </c>
      <c r="B273" s="5">
        <v>0.05</v>
      </c>
      <c r="C273" s="5">
        <v>0.8</v>
      </c>
      <c r="D273" s="2">
        <v>0.27790779999999998</v>
      </c>
      <c r="E273" s="5" t="s">
        <v>17</v>
      </c>
      <c r="F273" s="5" t="s">
        <v>14</v>
      </c>
      <c r="G273" s="10">
        <f>LOG10(A273)</f>
        <v>4</v>
      </c>
      <c r="H273" s="10">
        <f>LOG10(B273)</f>
        <v>-1.3010299956639813</v>
      </c>
      <c r="I273" s="8">
        <v>0.28513583540916398</v>
      </c>
      <c r="J273">
        <f t="shared" si="30"/>
        <v>2.6008753295747766</v>
      </c>
      <c r="M273" s="8"/>
    </row>
    <row r="274" spans="1:13" x14ac:dyDescent="0.3">
      <c r="A274" s="9">
        <v>10000</v>
      </c>
      <c r="B274" s="5">
        <v>0.05</v>
      </c>
      <c r="C274" s="5">
        <v>0.7</v>
      </c>
      <c r="D274" s="2">
        <v>0.68416580000000005</v>
      </c>
      <c r="E274" s="5" t="s">
        <v>17</v>
      </c>
      <c r="F274" s="5" t="s">
        <v>14</v>
      </c>
      <c r="G274" s="10">
        <f t="shared" ref="G274:H276" si="34">LOG10(A274)</f>
        <v>4</v>
      </c>
      <c r="H274" s="10">
        <f t="shared" si="34"/>
        <v>-1.3010299956639813</v>
      </c>
      <c r="I274" s="8">
        <v>0.69824039936065596</v>
      </c>
      <c r="J274">
        <f t="shared" si="30"/>
        <v>2.0571913066475958</v>
      </c>
      <c r="M274" s="8"/>
    </row>
    <row r="275" spans="1:13" x14ac:dyDescent="0.3">
      <c r="A275" s="9">
        <v>10000</v>
      </c>
      <c r="B275" s="5">
        <v>0.05</v>
      </c>
      <c r="C275" s="5">
        <v>0.5</v>
      </c>
      <c r="D275" s="5">
        <v>1.70886</v>
      </c>
      <c r="E275" s="5" t="s">
        <v>17</v>
      </c>
      <c r="F275" s="5" t="s">
        <v>14</v>
      </c>
      <c r="G275" s="10">
        <f t="shared" si="34"/>
        <v>4</v>
      </c>
      <c r="H275" s="10">
        <f t="shared" si="34"/>
        <v>-1.3010299956639813</v>
      </c>
      <c r="I275" s="8">
        <v>1.7010080814361499</v>
      </c>
      <c r="J275">
        <f t="shared" si="30"/>
        <v>0.45948284609916357</v>
      </c>
      <c r="M275" s="8"/>
    </row>
    <row r="276" spans="1:13" x14ac:dyDescent="0.3">
      <c r="A276" s="9">
        <v>10000</v>
      </c>
      <c r="B276" s="5">
        <v>0.05</v>
      </c>
      <c r="C276" s="5">
        <v>0.3</v>
      </c>
      <c r="D276" s="2">
        <v>2.0812390000000001</v>
      </c>
      <c r="E276" s="5" t="s">
        <v>17</v>
      </c>
      <c r="F276" s="5" t="s">
        <v>14</v>
      </c>
      <c r="G276" s="10">
        <f t="shared" si="34"/>
        <v>4</v>
      </c>
      <c r="H276" s="10">
        <f t="shared" si="34"/>
        <v>-1.3010299956639813</v>
      </c>
      <c r="I276" s="8">
        <v>2.0009536743164</v>
      </c>
      <c r="J276">
        <f t="shared" si="30"/>
        <v>3.8575735743756496</v>
      </c>
      <c r="M276" s="8"/>
    </row>
    <row r="277" spans="1:13" x14ac:dyDescent="0.3">
      <c r="A277" s="9">
        <v>10000</v>
      </c>
      <c r="B277" s="10">
        <v>0.05</v>
      </c>
      <c r="C277" s="5">
        <v>0</v>
      </c>
      <c r="D277" s="5">
        <v>2.0765229999999999</v>
      </c>
      <c r="E277" s="5" t="s">
        <v>19</v>
      </c>
      <c r="F277" s="5" t="s">
        <v>7</v>
      </c>
      <c r="G277" s="10">
        <f>LOG10(A277)</f>
        <v>4</v>
      </c>
      <c r="H277" s="10">
        <f>LOG10(B277)</f>
        <v>-1.3010299956639813</v>
      </c>
      <c r="I277" s="8">
        <v>2.0509338378906201</v>
      </c>
      <c r="J277">
        <f t="shared" si="30"/>
        <v>1.2323081472913913</v>
      </c>
      <c r="M277" s="8"/>
    </row>
    <row r="278" spans="1:13" x14ac:dyDescent="0.3">
      <c r="A278" s="9">
        <v>1000</v>
      </c>
      <c r="B278" s="5">
        <v>0.05</v>
      </c>
      <c r="C278" s="5">
        <v>0.99</v>
      </c>
      <c r="D278" s="2">
        <v>1.002542E-2</v>
      </c>
      <c r="E278" s="5" t="s">
        <v>20</v>
      </c>
      <c r="F278" s="5" t="s">
        <v>14</v>
      </c>
      <c r="G278" s="10">
        <f t="shared" ref="G278:H280" si="35">LOG10(A278)</f>
        <v>3</v>
      </c>
      <c r="H278" s="10">
        <f t="shared" si="35"/>
        <v>-1.3010299956639813</v>
      </c>
      <c r="I278" s="8">
        <v>9.9885771051049198E-3</v>
      </c>
      <c r="J278">
        <f t="shared" si="30"/>
        <v>0.367494777227094</v>
      </c>
      <c r="M278" s="8"/>
    </row>
    <row r="279" spans="1:13" x14ac:dyDescent="0.3">
      <c r="A279" s="9">
        <v>1000</v>
      </c>
      <c r="B279" s="5">
        <v>0.05</v>
      </c>
      <c r="C279" s="5">
        <v>0.98</v>
      </c>
      <c r="D279" s="2">
        <v>2.008681E-2</v>
      </c>
      <c r="E279" s="5" t="s">
        <v>19</v>
      </c>
      <c r="F279" s="5" t="s">
        <v>14</v>
      </c>
      <c r="G279" s="10">
        <f t="shared" si="35"/>
        <v>3</v>
      </c>
      <c r="H279" s="10">
        <f t="shared" si="35"/>
        <v>-1.3010299956639813</v>
      </c>
      <c r="I279" s="8">
        <v>2.00769025832414E-2</v>
      </c>
      <c r="J279">
        <f t="shared" si="30"/>
        <v>4.9322997323116624E-2</v>
      </c>
      <c r="M279" s="8"/>
    </row>
    <row r="280" spans="1:13" x14ac:dyDescent="0.3">
      <c r="A280" s="9">
        <v>1000</v>
      </c>
      <c r="B280" s="5">
        <v>0.05</v>
      </c>
      <c r="C280" s="5">
        <v>0.97</v>
      </c>
      <c r="D280" s="2">
        <v>3.021925E-2</v>
      </c>
      <c r="E280" s="5" t="s">
        <v>19</v>
      </c>
      <c r="F280" s="5" t="s">
        <v>14</v>
      </c>
      <c r="G280" s="10">
        <f t="shared" si="35"/>
        <v>3</v>
      </c>
      <c r="H280" s="10">
        <f t="shared" si="35"/>
        <v>-1.3010299956639813</v>
      </c>
      <c r="I280" s="8">
        <v>3.02831754088401E-2</v>
      </c>
      <c r="J280">
        <f t="shared" si="30"/>
        <v>0.21153870079535864</v>
      </c>
      <c r="M280" s="8"/>
    </row>
    <row r="281" spans="1:13" x14ac:dyDescent="0.3">
      <c r="A281" s="9">
        <v>1000</v>
      </c>
      <c r="B281" s="5">
        <v>0.05</v>
      </c>
      <c r="C281" s="5">
        <v>0.96</v>
      </c>
      <c r="D281" s="5">
        <v>4.0435310000000002E-2</v>
      </c>
      <c r="E281" s="5" t="s">
        <v>19</v>
      </c>
      <c r="F281" s="5" t="s">
        <v>14</v>
      </c>
      <c r="G281" s="10">
        <f>LOG10(A281)</f>
        <v>3</v>
      </c>
      <c r="H281" s="10">
        <f>LOG10(B281)</f>
        <v>-1.3010299956639813</v>
      </c>
      <c r="I281" s="8">
        <v>4.0526278316974598E-2</v>
      </c>
      <c r="J281">
        <f t="shared" si="30"/>
        <v>0.22497247325318881</v>
      </c>
      <c r="M281" s="8"/>
    </row>
    <row r="282" spans="1:13" x14ac:dyDescent="0.3">
      <c r="A282" s="9">
        <v>1000</v>
      </c>
      <c r="B282" s="5">
        <v>0.05</v>
      </c>
      <c r="C282" s="5">
        <v>0.95</v>
      </c>
      <c r="D282" s="5">
        <v>5.0642850000000003E-2</v>
      </c>
      <c r="E282" s="5" t="s">
        <v>17</v>
      </c>
      <c r="F282" s="5" t="s">
        <v>14</v>
      </c>
      <c r="G282" s="10">
        <f>LOG10(A282)</f>
        <v>3</v>
      </c>
      <c r="H282" s="10">
        <f>LOG10(B282)</f>
        <v>-1.3010299956639813</v>
      </c>
      <c r="I282" s="8">
        <v>5.06720729172229E-2</v>
      </c>
      <c r="J282">
        <f t="shared" si="30"/>
        <v>5.7703934954076885E-2</v>
      </c>
      <c r="M282" s="8"/>
    </row>
    <row r="283" spans="1:13" x14ac:dyDescent="0.3">
      <c r="A283" s="9">
        <v>1000</v>
      </c>
      <c r="B283" s="5">
        <v>0.05</v>
      </c>
      <c r="C283" s="5">
        <v>0.92</v>
      </c>
      <c r="D283" s="5">
        <v>8.1767290000000006E-2</v>
      </c>
      <c r="E283" s="5" t="s">
        <v>17</v>
      </c>
      <c r="F283" s="5" t="s">
        <v>14</v>
      </c>
      <c r="G283" s="10">
        <f t="shared" ref="G283:H285" si="36">LOG10(A283)</f>
        <v>3</v>
      </c>
      <c r="H283" s="10">
        <f t="shared" si="36"/>
        <v>-1.3010299956639813</v>
      </c>
      <c r="I283" s="8">
        <v>8.2178317010402596E-2</v>
      </c>
      <c r="J283">
        <f t="shared" si="30"/>
        <v>0.50267901798210346</v>
      </c>
      <c r="M283" s="8"/>
    </row>
    <row r="284" spans="1:13" x14ac:dyDescent="0.3">
      <c r="A284" s="9">
        <v>1000</v>
      </c>
      <c r="B284" s="5">
        <v>0.05</v>
      </c>
      <c r="C284" s="5">
        <v>0.9</v>
      </c>
      <c r="D284" s="5">
        <v>0.1027883</v>
      </c>
      <c r="E284" s="5" t="s">
        <v>17</v>
      </c>
      <c r="F284" s="5" t="s">
        <v>14</v>
      </c>
      <c r="G284" s="10">
        <f t="shared" si="36"/>
        <v>3</v>
      </c>
      <c r="H284" s="10">
        <f t="shared" si="36"/>
        <v>-1.3010299956639813</v>
      </c>
      <c r="I284" s="8">
        <v>0.103964410722255</v>
      </c>
      <c r="J284">
        <f t="shared" si="30"/>
        <v>1.1442068039407189</v>
      </c>
      <c r="M284" s="8"/>
    </row>
    <row r="285" spans="1:13" x14ac:dyDescent="0.3">
      <c r="A285" s="9">
        <v>1000</v>
      </c>
      <c r="B285" s="5">
        <v>0.05</v>
      </c>
      <c r="C285" s="5">
        <v>0.85</v>
      </c>
      <c r="D285" s="5">
        <v>0.1565868</v>
      </c>
      <c r="E285" s="5" t="s">
        <v>17</v>
      </c>
      <c r="F285" s="5" t="s">
        <v>14</v>
      </c>
      <c r="G285" s="10">
        <f t="shared" si="36"/>
        <v>3</v>
      </c>
      <c r="H285" s="10">
        <f t="shared" si="36"/>
        <v>-1.3010299956639813</v>
      </c>
      <c r="I285" s="8">
        <v>0.15920437872409801</v>
      </c>
      <c r="J285">
        <f t="shared" si="30"/>
        <v>1.6716471146341974</v>
      </c>
      <c r="M285" s="8"/>
    </row>
    <row r="286" spans="1:13" x14ac:dyDescent="0.3">
      <c r="A286" s="9">
        <v>1000</v>
      </c>
      <c r="B286" s="5">
        <v>0.05</v>
      </c>
      <c r="C286" s="5">
        <v>0.8</v>
      </c>
      <c r="D286" s="2">
        <v>0.21236630000000001</v>
      </c>
      <c r="E286" s="5" t="s">
        <v>17</v>
      </c>
      <c r="F286" s="5" t="s">
        <v>14</v>
      </c>
      <c r="G286" s="10">
        <f>LOG10(A286)</f>
        <v>3</v>
      </c>
      <c r="H286" s="10">
        <f>LOG10(B286)</f>
        <v>-1.3010299956639813</v>
      </c>
      <c r="I286" s="8">
        <v>0.21487374603748299</v>
      </c>
      <c r="J286">
        <f t="shared" si="30"/>
        <v>1.1807174855346574</v>
      </c>
      <c r="M286" s="8"/>
    </row>
    <row r="287" spans="1:13" x14ac:dyDescent="0.3">
      <c r="A287" s="9">
        <v>1000</v>
      </c>
      <c r="B287" s="5">
        <v>0.05</v>
      </c>
      <c r="C287" s="5">
        <v>0.7</v>
      </c>
      <c r="D287" s="2">
        <v>0.33228560000000001</v>
      </c>
      <c r="E287" s="5" t="s">
        <v>17</v>
      </c>
      <c r="F287" s="5" t="s">
        <v>14</v>
      </c>
      <c r="G287" s="10">
        <f t="shared" ref="G287:H289" si="37">LOG10(A287)</f>
        <v>3</v>
      </c>
      <c r="H287" s="10">
        <f t="shared" si="37"/>
        <v>-1.3010299956639813</v>
      </c>
      <c r="I287" s="8">
        <v>0.33039090037345797</v>
      </c>
      <c r="J287">
        <f t="shared" si="30"/>
        <v>0.57020214735216257</v>
      </c>
      <c r="M287" s="8"/>
    </row>
    <row r="288" spans="1:13" x14ac:dyDescent="0.3">
      <c r="A288" s="9">
        <v>1000</v>
      </c>
      <c r="B288" s="5">
        <v>0.05</v>
      </c>
      <c r="C288" s="5">
        <v>0.5</v>
      </c>
      <c r="D288" s="5">
        <v>0.62556699999999998</v>
      </c>
      <c r="E288" s="5" t="s">
        <v>17</v>
      </c>
      <c r="F288" s="5" t="s">
        <v>14</v>
      </c>
      <c r="G288" s="10">
        <f t="shared" si="37"/>
        <v>3</v>
      </c>
      <c r="H288" s="10">
        <f t="shared" si="37"/>
        <v>-1.3010299956639813</v>
      </c>
      <c r="I288" s="8">
        <v>0.62403285503387396</v>
      </c>
      <c r="J288">
        <f t="shared" si="30"/>
        <v>0.24524071220605492</v>
      </c>
      <c r="M288" s="8"/>
    </row>
    <row r="289" spans="1:13" x14ac:dyDescent="0.3">
      <c r="A289" s="9">
        <v>1000</v>
      </c>
      <c r="B289" s="5">
        <v>0.05</v>
      </c>
      <c r="C289" s="5">
        <v>0.3</v>
      </c>
      <c r="D289" s="2">
        <v>0.93642840000000005</v>
      </c>
      <c r="E289" s="5" t="s">
        <v>17</v>
      </c>
      <c r="F289" s="5" t="s">
        <v>14</v>
      </c>
      <c r="G289" s="10">
        <f t="shared" si="37"/>
        <v>3</v>
      </c>
      <c r="H289" s="10">
        <f t="shared" si="37"/>
        <v>-1.3010299956639813</v>
      </c>
      <c r="I289" s="8">
        <v>0.92794179916381803</v>
      </c>
      <c r="J289">
        <f t="shared" si="30"/>
        <v>0.90627332919227399</v>
      </c>
      <c r="M289" s="8"/>
    </row>
    <row r="290" spans="1:13" x14ac:dyDescent="0.3">
      <c r="A290" s="9">
        <v>1000</v>
      </c>
      <c r="B290" s="5">
        <v>0.05</v>
      </c>
      <c r="C290" s="5">
        <v>0</v>
      </c>
      <c r="D290" s="5">
        <v>1.113558</v>
      </c>
      <c r="E290" s="5" t="s">
        <v>19</v>
      </c>
      <c r="F290" s="5" t="s">
        <v>7</v>
      </c>
      <c r="G290" s="10">
        <f>LOG10(A290)</f>
        <v>3</v>
      </c>
      <c r="H290" s="10">
        <f>LOG10(B290)</f>
        <v>-1.3010299956639813</v>
      </c>
      <c r="I290" s="8">
        <v>1.11496341228485</v>
      </c>
      <c r="J290">
        <f t="shared" si="30"/>
        <v>0.12620916780714708</v>
      </c>
      <c r="M290" s="8"/>
    </row>
    <row r="291" spans="1:13" x14ac:dyDescent="0.3">
      <c r="A291" s="9">
        <v>100</v>
      </c>
      <c r="B291" s="5">
        <v>0.05</v>
      </c>
      <c r="C291" s="5">
        <v>0.99</v>
      </c>
      <c r="D291" s="2">
        <v>1.002542E-2</v>
      </c>
      <c r="E291" s="5" t="s">
        <v>20</v>
      </c>
      <c r="F291" s="5" t="s">
        <v>14</v>
      </c>
      <c r="G291" s="10">
        <f t="shared" ref="G291:H293" si="38">LOG10(A291)</f>
        <v>2</v>
      </c>
      <c r="H291" s="10">
        <f t="shared" si="38"/>
        <v>-1.3010299956639813</v>
      </c>
      <c r="I291" s="8">
        <v>1.00157652050256E-2</v>
      </c>
      <c r="J291">
        <f t="shared" si="30"/>
        <v>9.6303147143970591E-2</v>
      </c>
      <c r="M291" s="8"/>
    </row>
    <row r="292" spans="1:13" x14ac:dyDescent="0.3">
      <c r="A292" s="9">
        <v>100</v>
      </c>
      <c r="B292" s="5">
        <v>0.05</v>
      </c>
      <c r="C292" s="5">
        <v>0.98</v>
      </c>
      <c r="D292" s="2">
        <v>2.008679E-2</v>
      </c>
      <c r="E292" s="5" t="s">
        <v>19</v>
      </c>
      <c r="F292" s="5" t="s">
        <v>14</v>
      </c>
      <c r="G292" s="10">
        <f t="shared" si="38"/>
        <v>2</v>
      </c>
      <c r="H292" s="10">
        <f t="shared" si="38"/>
        <v>-1.3010299956639813</v>
      </c>
      <c r="I292" s="8">
        <v>2.0114483311772301E-2</v>
      </c>
      <c r="J292">
        <f t="shared" si="30"/>
        <v>0.13786827946277924</v>
      </c>
      <c r="M292" s="8"/>
    </row>
    <row r="293" spans="1:13" x14ac:dyDescent="0.3">
      <c r="A293" s="9">
        <v>100</v>
      </c>
      <c r="B293" s="5">
        <v>0.05</v>
      </c>
      <c r="C293" s="5">
        <v>0.97</v>
      </c>
      <c r="D293" s="2">
        <v>3.021917E-2</v>
      </c>
      <c r="E293" s="5" t="s">
        <v>19</v>
      </c>
      <c r="F293" s="5" t="s">
        <v>14</v>
      </c>
      <c r="G293" s="10">
        <f t="shared" si="38"/>
        <v>2</v>
      </c>
      <c r="H293" s="10">
        <f t="shared" si="38"/>
        <v>-1.3010299956639813</v>
      </c>
      <c r="I293" s="8">
        <v>3.02772987633943E-2</v>
      </c>
      <c r="J293">
        <f t="shared" si="30"/>
        <v>0.19235724672221011</v>
      </c>
      <c r="M293" s="8"/>
    </row>
    <row r="294" spans="1:13" x14ac:dyDescent="0.3">
      <c r="A294" s="9">
        <v>100</v>
      </c>
      <c r="B294" s="5">
        <v>0.05</v>
      </c>
      <c r="C294" s="5">
        <v>0.96</v>
      </c>
      <c r="D294" s="5">
        <v>4.0435060000000002E-2</v>
      </c>
      <c r="E294" s="5" t="s">
        <v>19</v>
      </c>
      <c r="F294" s="5" t="s">
        <v>14</v>
      </c>
      <c r="G294" s="10">
        <f>LOG10(A294)</f>
        <v>2</v>
      </c>
      <c r="H294" s="10">
        <f>LOG10(B294)</f>
        <v>-1.3010299956639813</v>
      </c>
      <c r="I294" s="8">
        <v>4.0579207241535097E-2</v>
      </c>
      <c r="J294">
        <f t="shared" si="30"/>
        <v>0.35649073238693063</v>
      </c>
      <c r="M294" s="8"/>
    </row>
    <row r="295" spans="1:13" x14ac:dyDescent="0.3">
      <c r="A295" s="9">
        <v>100</v>
      </c>
      <c r="B295" s="5">
        <v>0.05</v>
      </c>
      <c r="C295" s="5">
        <v>0.95</v>
      </c>
      <c r="D295" s="5">
        <v>5.0641949999999998E-2</v>
      </c>
      <c r="E295" s="5" t="s">
        <v>17</v>
      </c>
      <c r="F295" s="5" t="s">
        <v>14</v>
      </c>
      <c r="G295" s="10">
        <f>LOG10(A295)</f>
        <v>2</v>
      </c>
      <c r="H295" s="10">
        <f>LOG10(B295)</f>
        <v>-1.3010299956639813</v>
      </c>
      <c r="I295" s="8">
        <v>5.0733670592308003E-2</v>
      </c>
      <c r="J295">
        <f t="shared" si="30"/>
        <v>0.18111583836720513</v>
      </c>
      <c r="M295" s="8"/>
    </row>
    <row r="296" spans="1:13" x14ac:dyDescent="0.3">
      <c r="A296" s="9">
        <v>100</v>
      </c>
      <c r="B296" s="5">
        <v>0.05</v>
      </c>
      <c r="C296" s="5">
        <v>0.92</v>
      </c>
      <c r="D296" s="5">
        <v>8.1759479999999995E-2</v>
      </c>
      <c r="E296" s="5" t="s">
        <v>17</v>
      </c>
      <c r="F296" s="5" t="s">
        <v>14</v>
      </c>
      <c r="G296" s="10">
        <f t="shared" ref="G296:H298" si="39">LOG10(A296)</f>
        <v>2</v>
      </c>
      <c r="H296" s="10">
        <f t="shared" si="39"/>
        <v>-1.3010299956639813</v>
      </c>
      <c r="I296" s="8">
        <v>8.1541821360588004E-2</v>
      </c>
      <c r="J296">
        <f t="shared" si="30"/>
        <v>0.26621822865310207</v>
      </c>
      <c r="M296" s="8"/>
    </row>
    <row r="297" spans="1:13" x14ac:dyDescent="0.3">
      <c r="A297" s="9">
        <v>100</v>
      </c>
      <c r="B297" s="5">
        <v>0.05</v>
      </c>
      <c r="C297" s="5">
        <v>0.9</v>
      </c>
      <c r="D297" s="5">
        <v>0.10276449999999999</v>
      </c>
      <c r="E297" s="5" t="s">
        <v>17</v>
      </c>
      <c r="F297" s="5" t="s">
        <v>14</v>
      </c>
      <c r="G297" s="10">
        <f t="shared" si="39"/>
        <v>2</v>
      </c>
      <c r="H297" s="10">
        <f t="shared" si="39"/>
        <v>-1.3010299956639813</v>
      </c>
      <c r="I297" s="8">
        <v>0.102443620562553</v>
      </c>
      <c r="J297">
        <f t="shared" si="30"/>
        <v>0.3122473592018622</v>
      </c>
      <c r="M297" s="8"/>
    </row>
    <row r="298" spans="1:13" x14ac:dyDescent="0.3">
      <c r="A298" s="9">
        <v>100</v>
      </c>
      <c r="B298" s="5">
        <v>0.05</v>
      </c>
      <c r="C298" s="5">
        <v>0.85</v>
      </c>
      <c r="D298" s="5">
        <v>0.15641389999999999</v>
      </c>
      <c r="E298" s="5" t="s">
        <v>17</v>
      </c>
      <c r="F298" s="5" t="s">
        <v>14</v>
      </c>
      <c r="G298" s="10">
        <f t="shared" si="39"/>
        <v>2</v>
      </c>
      <c r="H298" s="10">
        <f t="shared" si="39"/>
        <v>-1.3010299956639813</v>
      </c>
      <c r="I298" s="8">
        <v>0.15554803609848</v>
      </c>
      <c r="J298">
        <f t="shared" si="30"/>
        <v>0.55357222185494948</v>
      </c>
      <c r="M298" s="8"/>
    </row>
    <row r="299" spans="1:13" x14ac:dyDescent="0.3">
      <c r="A299" s="9">
        <v>100</v>
      </c>
      <c r="B299" s="5">
        <v>0.05</v>
      </c>
      <c r="C299" s="5">
        <v>0.8</v>
      </c>
      <c r="D299" s="2">
        <v>0.2116577</v>
      </c>
      <c r="E299" s="5" t="s">
        <v>17</v>
      </c>
      <c r="F299" s="5" t="s">
        <v>14</v>
      </c>
      <c r="G299" s="10">
        <f>LOG10(A299)</f>
        <v>2</v>
      </c>
      <c r="H299" s="10">
        <f>LOG10(B299)</f>
        <v>-1.3010299956639813</v>
      </c>
      <c r="I299" s="8">
        <v>0.21022193133830999</v>
      </c>
      <c r="J299">
        <f t="shared" si="30"/>
        <v>0.67834463933512268</v>
      </c>
      <c r="M299" s="8"/>
    </row>
    <row r="300" spans="1:13" x14ac:dyDescent="0.3">
      <c r="A300" s="9">
        <v>100</v>
      </c>
      <c r="B300" s="5">
        <v>0.05</v>
      </c>
      <c r="C300" s="5">
        <v>0.7</v>
      </c>
      <c r="D300" s="2">
        <v>0.32721689999999998</v>
      </c>
      <c r="E300" s="5" t="s">
        <v>17</v>
      </c>
      <c r="F300" s="5" t="s">
        <v>14</v>
      </c>
      <c r="G300" s="10">
        <f t="shared" ref="G300:H302" si="40">LOG10(A300)</f>
        <v>2</v>
      </c>
      <c r="H300" s="10">
        <f t="shared" si="40"/>
        <v>-1.3010299956639813</v>
      </c>
      <c r="I300" s="8">
        <v>0.32465100288391102</v>
      </c>
      <c r="J300">
        <f t="shared" si="30"/>
        <v>0.78415788307052026</v>
      </c>
      <c r="M300" s="8"/>
    </row>
    <row r="301" spans="1:13" x14ac:dyDescent="0.3">
      <c r="A301" s="9">
        <v>100</v>
      </c>
      <c r="B301" s="5">
        <v>0.05</v>
      </c>
      <c r="C301" s="5">
        <v>0.5</v>
      </c>
      <c r="D301" s="5">
        <v>0.57747740000000003</v>
      </c>
      <c r="E301" s="5" t="s">
        <v>17</v>
      </c>
      <c r="F301" s="5" t="s">
        <v>14</v>
      </c>
      <c r="G301" s="10">
        <f t="shared" si="40"/>
        <v>2</v>
      </c>
      <c r="H301" s="10">
        <f t="shared" si="40"/>
        <v>-1.3010299956639813</v>
      </c>
      <c r="I301" s="8">
        <v>0.56973999738693204</v>
      </c>
      <c r="J301">
        <f t="shared" si="30"/>
        <v>1.3398624107312287</v>
      </c>
      <c r="M301" s="8"/>
    </row>
    <row r="302" spans="1:13" x14ac:dyDescent="0.3">
      <c r="A302" s="9">
        <v>100</v>
      </c>
      <c r="B302" s="5">
        <v>0.05</v>
      </c>
      <c r="C302" s="5">
        <v>0.3</v>
      </c>
      <c r="D302" s="2">
        <v>0.82221500000000003</v>
      </c>
      <c r="E302" s="5" t="s">
        <v>17</v>
      </c>
      <c r="F302" s="5" t="s">
        <v>14</v>
      </c>
      <c r="G302" s="10">
        <f t="shared" si="40"/>
        <v>2</v>
      </c>
      <c r="H302" s="10">
        <f t="shared" si="40"/>
        <v>-1.3010299956639813</v>
      </c>
      <c r="I302" s="8">
        <v>0.82774031162261896</v>
      </c>
      <c r="J302">
        <f t="shared" si="30"/>
        <v>0.67200326223905904</v>
      </c>
      <c r="M302" s="8"/>
    </row>
    <row r="303" spans="1:13" x14ac:dyDescent="0.3">
      <c r="A303" s="9">
        <v>100</v>
      </c>
      <c r="B303" s="5">
        <v>0.05</v>
      </c>
      <c r="C303" s="5">
        <v>0</v>
      </c>
      <c r="D303" s="5">
        <v>1.0014559999999999</v>
      </c>
      <c r="E303" s="5" t="s">
        <v>19</v>
      </c>
      <c r="F303" s="5" t="s">
        <v>7</v>
      </c>
      <c r="G303" s="10">
        <f>LOG10(A303)</f>
        <v>2</v>
      </c>
      <c r="H303" s="10">
        <f>LOG10(B303)</f>
        <v>-1.3010299956639813</v>
      </c>
      <c r="I303" s="8">
        <v>1.00756776332855</v>
      </c>
      <c r="J303">
        <f t="shared" si="30"/>
        <v>0.61028775388534484</v>
      </c>
      <c r="M303" s="8"/>
    </row>
    <row r="304" spans="1:13" x14ac:dyDescent="0.3">
      <c r="A304" s="9">
        <v>1</v>
      </c>
      <c r="B304" s="5">
        <v>0.05</v>
      </c>
      <c r="C304" s="5">
        <v>0.99</v>
      </c>
      <c r="D304" s="2">
        <v>1.002542E-2</v>
      </c>
      <c r="E304" s="5" t="s">
        <v>20</v>
      </c>
      <c r="F304" s="5" t="s">
        <v>14</v>
      </c>
      <c r="G304" s="10">
        <f t="shared" ref="G304:H306" si="41">LOG10(A304)</f>
        <v>0</v>
      </c>
      <c r="H304" s="10">
        <f t="shared" si="41"/>
        <v>-1.3010299956639813</v>
      </c>
      <c r="I304" s="8">
        <v>1.00164143368601E-2</v>
      </c>
      <c r="J304">
        <f t="shared" si="30"/>
        <v>8.9828287891180025E-2</v>
      </c>
      <c r="M304" s="8"/>
    </row>
    <row r="305" spans="1:13" x14ac:dyDescent="0.3">
      <c r="A305" s="9">
        <v>1</v>
      </c>
      <c r="B305" s="5">
        <v>0.05</v>
      </c>
      <c r="C305" s="5">
        <v>0.98</v>
      </c>
      <c r="D305" s="2">
        <v>2.008679E-2</v>
      </c>
      <c r="E305" s="5" t="s">
        <v>19</v>
      </c>
      <c r="F305" s="5" t="s">
        <v>14</v>
      </c>
      <c r="G305" s="10">
        <f t="shared" si="41"/>
        <v>0</v>
      </c>
      <c r="H305" s="10">
        <f t="shared" si="41"/>
        <v>-1.3010299956639813</v>
      </c>
      <c r="I305" s="8">
        <v>2.0115211606025599E-2</v>
      </c>
      <c r="J305">
        <f t="shared" si="30"/>
        <v>0.14149401684190366</v>
      </c>
      <c r="M305" s="8"/>
    </row>
    <row r="306" spans="1:13" x14ac:dyDescent="0.3">
      <c r="A306" s="9">
        <v>1</v>
      </c>
      <c r="B306" s="5">
        <v>0.05</v>
      </c>
      <c r="C306" s="5">
        <v>0.97</v>
      </c>
      <c r="D306" s="2">
        <v>3.023967E-2</v>
      </c>
      <c r="E306" s="5" t="s">
        <v>19</v>
      </c>
      <c r="F306" s="5" t="s">
        <v>14</v>
      </c>
      <c r="G306" s="10">
        <f t="shared" si="41"/>
        <v>0</v>
      </c>
      <c r="H306" s="10">
        <f t="shared" si="41"/>
        <v>-1.3010299956639813</v>
      </c>
      <c r="I306" s="8">
        <v>3.0277032405137998E-2</v>
      </c>
      <c r="J306">
        <f t="shared" si="30"/>
        <v>0.12355427535419494</v>
      </c>
      <c r="M306" s="8"/>
    </row>
    <row r="307" spans="1:13" x14ac:dyDescent="0.3">
      <c r="A307" s="9">
        <v>1</v>
      </c>
      <c r="B307" s="5">
        <v>0.05</v>
      </c>
      <c r="C307" s="5">
        <v>0.96</v>
      </c>
      <c r="D307" s="5">
        <v>4.0435060000000002E-2</v>
      </c>
      <c r="E307" s="5" t="s">
        <v>19</v>
      </c>
      <c r="F307" s="5" t="s">
        <v>14</v>
      </c>
      <c r="G307" s="10">
        <f>LOG10(A307)</f>
        <v>0</v>
      </c>
      <c r="H307" s="10">
        <f>LOG10(B307)</f>
        <v>-1.3010299956639813</v>
      </c>
      <c r="I307" s="8">
        <v>4.0579929947852998E-2</v>
      </c>
      <c r="J307">
        <f t="shared" si="30"/>
        <v>0.35827805833105231</v>
      </c>
      <c r="M307" s="8"/>
    </row>
    <row r="308" spans="1:13" x14ac:dyDescent="0.3">
      <c r="A308" s="9">
        <v>1</v>
      </c>
      <c r="B308" s="5">
        <v>0.05</v>
      </c>
      <c r="C308" s="5">
        <v>0.95</v>
      </c>
      <c r="D308" s="5">
        <v>5.0641940000000003E-2</v>
      </c>
      <c r="E308" s="5" t="s">
        <v>17</v>
      </c>
      <c r="F308" s="5" t="s">
        <v>14</v>
      </c>
      <c r="G308" s="10">
        <f>LOG10(A308)</f>
        <v>0</v>
      </c>
      <c r="H308" s="10">
        <f>LOG10(B308)</f>
        <v>-1.3010299956639813</v>
      </c>
      <c r="I308" s="8">
        <v>5.0734519958495997E-2</v>
      </c>
      <c r="J308">
        <f t="shared" si="30"/>
        <v>0.18281281976163655</v>
      </c>
      <c r="M308" s="8"/>
    </row>
    <row r="309" spans="1:13" x14ac:dyDescent="0.3">
      <c r="A309" s="9">
        <v>1</v>
      </c>
      <c r="B309" s="5">
        <v>0.05</v>
      </c>
      <c r="C309" s="5">
        <v>0.92</v>
      </c>
      <c r="D309" s="5">
        <v>8.1759399999999996E-2</v>
      </c>
      <c r="E309" s="5" t="s">
        <v>19</v>
      </c>
      <c r="F309" s="5" t="s">
        <v>14</v>
      </c>
      <c r="G309" s="10">
        <f t="shared" ref="G309:H311" si="42">LOG10(A309)</f>
        <v>0</v>
      </c>
      <c r="H309" s="10">
        <f t="shared" si="42"/>
        <v>-1.3010299956639813</v>
      </c>
      <c r="I309" s="8">
        <v>8.1529915332794106E-2</v>
      </c>
      <c r="J309">
        <f t="shared" si="30"/>
        <v>0.28068291499924669</v>
      </c>
      <c r="M309" s="8"/>
    </row>
    <row r="310" spans="1:13" x14ac:dyDescent="0.3">
      <c r="A310" s="9">
        <v>1</v>
      </c>
      <c r="B310" s="5">
        <v>0.05</v>
      </c>
      <c r="C310" s="5">
        <v>0.9</v>
      </c>
      <c r="D310" s="5">
        <v>0.1027643</v>
      </c>
      <c r="E310" s="5" t="s">
        <v>17</v>
      </c>
      <c r="F310" s="5" t="s">
        <v>14</v>
      </c>
      <c r="G310" s="10">
        <f t="shared" si="42"/>
        <v>0</v>
      </c>
      <c r="H310" s="10">
        <f t="shared" si="42"/>
        <v>-1.3010299956639813</v>
      </c>
      <c r="I310" s="8">
        <v>0.10241500288248</v>
      </c>
      <c r="J310">
        <f t="shared" si="30"/>
        <v>0.33990122787777466</v>
      </c>
      <c r="M310" s="8"/>
    </row>
    <row r="311" spans="1:13" x14ac:dyDescent="0.3">
      <c r="A311" s="9">
        <v>1</v>
      </c>
      <c r="B311" s="5">
        <v>0.05</v>
      </c>
      <c r="C311" s="5">
        <v>0.85</v>
      </c>
      <c r="D311" s="5">
        <v>0.1564121</v>
      </c>
      <c r="E311" s="5" t="s">
        <v>17</v>
      </c>
      <c r="F311" s="5" t="s">
        <v>14</v>
      </c>
      <c r="G311" s="10">
        <f t="shared" si="42"/>
        <v>0</v>
      </c>
      <c r="H311" s="10">
        <f t="shared" si="42"/>
        <v>-1.3010299956639813</v>
      </c>
      <c r="I311" s="8">
        <v>0.15547476708888999</v>
      </c>
      <c r="J311">
        <f t="shared" si="30"/>
        <v>0.59927135503583884</v>
      </c>
      <c r="M311" s="8"/>
    </row>
    <row r="312" spans="1:13" x14ac:dyDescent="0.3">
      <c r="A312" s="9">
        <v>1</v>
      </c>
      <c r="B312" s="5">
        <v>0.05</v>
      </c>
      <c r="C312" s="5">
        <v>0.8</v>
      </c>
      <c r="D312" s="2">
        <v>0.21165059999999999</v>
      </c>
      <c r="E312" s="5" t="s">
        <v>17</v>
      </c>
      <c r="F312" s="5" t="s">
        <v>14</v>
      </c>
      <c r="G312" s="10">
        <f>LOG10(A312)</f>
        <v>0</v>
      </c>
      <c r="H312" s="10">
        <f>LOG10(B312)</f>
        <v>-1.3010299956639813</v>
      </c>
      <c r="I312" s="8">
        <v>0.21012131869792899</v>
      </c>
      <c r="J312">
        <f t="shared" si="30"/>
        <v>0.72254994886431234</v>
      </c>
      <c r="M312" s="8"/>
    </row>
    <row r="313" spans="1:13" x14ac:dyDescent="0.3">
      <c r="A313" s="9">
        <v>1</v>
      </c>
      <c r="B313" s="5">
        <v>0.05</v>
      </c>
      <c r="C313" s="5">
        <v>0.7</v>
      </c>
      <c r="D313" s="2">
        <v>0.3271655</v>
      </c>
      <c r="E313" s="5" t="s">
        <v>17</v>
      </c>
      <c r="F313" s="5" t="s">
        <v>14</v>
      </c>
      <c r="G313" s="10">
        <f t="shared" ref="G313:H328" si="43">LOG10(A313)</f>
        <v>0</v>
      </c>
      <c r="H313" s="10">
        <f t="shared" si="43"/>
        <v>-1.3010299956639813</v>
      </c>
      <c r="I313" s="8">
        <v>0.32454007863998402</v>
      </c>
      <c r="J313">
        <f t="shared" si="30"/>
        <v>0.80247500424586349</v>
      </c>
      <c r="M313" s="8"/>
    </row>
    <row r="314" spans="1:13" x14ac:dyDescent="0.3">
      <c r="A314" s="9">
        <v>1</v>
      </c>
      <c r="B314" s="5">
        <v>0.05</v>
      </c>
      <c r="C314" s="5">
        <v>0.5</v>
      </c>
      <c r="D314" s="5">
        <v>0.57695540000000001</v>
      </c>
      <c r="E314" s="5" t="s">
        <v>17</v>
      </c>
      <c r="F314" s="5" t="s">
        <v>14</v>
      </c>
      <c r="G314" s="10">
        <f t="shared" si="43"/>
        <v>0</v>
      </c>
      <c r="H314" s="10">
        <f t="shared" si="43"/>
        <v>-1.3010299956639813</v>
      </c>
      <c r="I314" s="8">
        <v>0.56893879175186102</v>
      </c>
      <c r="J314">
        <f t="shared" si="30"/>
        <v>1.3894675824403464</v>
      </c>
      <c r="M314" s="8"/>
    </row>
    <row r="315" spans="1:13" x14ac:dyDescent="0.3">
      <c r="A315" s="9">
        <v>1</v>
      </c>
      <c r="B315" s="5">
        <v>0.05</v>
      </c>
      <c r="C315" s="5">
        <v>0.3</v>
      </c>
      <c r="D315" s="2">
        <v>0.82076660000000001</v>
      </c>
      <c r="E315" s="5" t="s">
        <v>17</v>
      </c>
      <c r="F315" s="5" t="s">
        <v>14</v>
      </c>
      <c r="G315" s="10">
        <f t="shared" si="43"/>
        <v>0</v>
      </c>
      <c r="H315" s="10">
        <f t="shared" si="43"/>
        <v>-1.3010299956639813</v>
      </c>
      <c r="I315" s="8">
        <v>0.82610332965850797</v>
      </c>
      <c r="J315">
        <f t="shared" si="30"/>
        <v>0.6502128203691484</v>
      </c>
      <c r="M315" s="8"/>
    </row>
    <row r="316" spans="1:13" x14ac:dyDescent="0.3">
      <c r="A316" s="9">
        <v>1</v>
      </c>
      <c r="B316" s="5">
        <v>0.05</v>
      </c>
      <c r="C316" s="5">
        <v>0</v>
      </c>
      <c r="D316" s="5">
        <v>1</v>
      </c>
      <c r="E316" s="5" t="s">
        <v>19</v>
      </c>
      <c r="F316" s="5" t="s">
        <v>10</v>
      </c>
      <c r="G316" s="10">
        <f t="shared" si="43"/>
        <v>0</v>
      </c>
      <c r="H316" s="10">
        <f t="shared" si="43"/>
        <v>-1.3010299956639813</v>
      </c>
      <c r="I316" s="8">
        <v>1.0057243108749301</v>
      </c>
      <c r="J316">
        <f t="shared" si="30"/>
        <v>0.57243108749301541</v>
      </c>
      <c r="M316" s="8"/>
    </row>
    <row r="317" spans="1:13" x14ac:dyDescent="0.3">
      <c r="A317" s="9">
        <v>100000000</v>
      </c>
      <c r="B317" s="5">
        <v>10</v>
      </c>
      <c r="C317" s="5">
        <v>0.99</v>
      </c>
      <c r="D317" s="2">
        <v>0.26873960000000002</v>
      </c>
      <c r="E317" s="5" t="s">
        <v>21</v>
      </c>
      <c r="F317" s="5" t="s">
        <v>14</v>
      </c>
      <c r="G317" s="10">
        <f t="shared" si="43"/>
        <v>8</v>
      </c>
      <c r="H317" s="10">
        <f t="shared" si="43"/>
        <v>1</v>
      </c>
      <c r="I317" s="8">
        <v>0.26777738332748402</v>
      </c>
      <c r="J317">
        <f t="shared" si="30"/>
        <v>0.35804796632724845</v>
      </c>
      <c r="M317" s="8"/>
    </row>
    <row r="318" spans="1:13" x14ac:dyDescent="0.3">
      <c r="A318" s="9">
        <v>100000000</v>
      </c>
      <c r="B318" s="5">
        <v>10</v>
      </c>
      <c r="C318" s="5">
        <v>0.98</v>
      </c>
      <c r="D318" s="2">
        <v>2.075726</v>
      </c>
      <c r="E318" s="5" t="s">
        <v>21</v>
      </c>
      <c r="F318" s="5" t="s">
        <v>14</v>
      </c>
      <c r="G318" s="10">
        <f t="shared" si="43"/>
        <v>8</v>
      </c>
      <c r="H318" s="10">
        <f t="shared" si="43"/>
        <v>1</v>
      </c>
      <c r="I318" s="8">
        <v>2.0866906642913801</v>
      </c>
      <c r="J318">
        <f t="shared" si="30"/>
        <v>0.52823273839514684</v>
      </c>
      <c r="M318" s="8"/>
    </row>
    <row r="319" spans="1:13" x14ac:dyDescent="0.3">
      <c r="A319" s="9">
        <v>100000000</v>
      </c>
      <c r="B319" s="5">
        <v>10</v>
      </c>
      <c r="C319" s="5">
        <v>0.97</v>
      </c>
      <c r="D319" s="2">
        <v>6.6031120000000003</v>
      </c>
      <c r="E319" s="5" t="s">
        <v>21</v>
      </c>
      <c r="F319" s="5" t="s">
        <v>14</v>
      </c>
      <c r="G319" s="10">
        <f t="shared" si="43"/>
        <v>8</v>
      </c>
      <c r="H319" s="10">
        <f t="shared" si="43"/>
        <v>1</v>
      </c>
      <c r="I319" s="8">
        <v>6.6604561805725</v>
      </c>
      <c r="J319">
        <f t="shared" si="30"/>
        <v>0.86844173735806862</v>
      </c>
      <c r="M319" s="8"/>
    </row>
    <row r="320" spans="1:13" x14ac:dyDescent="0.3">
      <c r="A320" s="9">
        <v>100000000</v>
      </c>
      <c r="B320" s="5">
        <v>10</v>
      </c>
      <c r="C320" s="5">
        <v>0.96</v>
      </c>
      <c r="D320" s="2">
        <v>13.63069</v>
      </c>
      <c r="E320" s="5" t="s">
        <v>21</v>
      </c>
      <c r="F320" s="5" t="s">
        <v>14</v>
      </c>
      <c r="G320" s="10">
        <f t="shared" si="43"/>
        <v>8</v>
      </c>
      <c r="H320" s="10">
        <f t="shared" si="43"/>
        <v>1</v>
      </c>
      <c r="I320" s="8">
        <v>13.8146600723266</v>
      </c>
      <c r="J320">
        <f t="shared" si="30"/>
        <v>1.3496754186809312</v>
      </c>
      <c r="M320" s="8"/>
    </row>
    <row r="321" spans="1:13" x14ac:dyDescent="0.3">
      <c r="A321" s="9">
        <v>100000000</v>
      </c>
      <c r="B321" s="5">
        <v>10</v>
      </c>
      <c r="C321" s="5">
        <v>0.95</v>
      </c>
      <c r="D321" s="2">
        <v>20.898890000000002</v>
      </c>
      <c r="E321" s="5" t="s">
        <v>16</v>
      </c>
      <c r="F321" s="5" t="s">
        <v>14</v>
      </c>
      <c r="G321" s="10">
        <f t="shared" si="43"/>
        <v>8</v>
      </c>
      <c r="H321" s="10">
        <f t="shared" si="43"/>
        <v>1</v>
      </c>
      <c r="I321" s="8">
        <v>20.9276828765869</v>
      </c>
      <c r="J321">
        <f t="shared" si="30"/>
        <v>0.13777227683814885</v>
      </c>
      <c r="M321" s="8"/>
    </row>
    <row r="322" spans="1:13" x14ac:dyDescent="0.3">
      <c r="A322" s="9">
        <v>100000000</v>
      </c>
      <c r="B322" s="5">
        <v>10</v>
      </c>
      <c r="C322" s="5">
        <v>0.92</v>
      </c>
      <c r="D322" s="5">
        <v>29.578050000000001</v>
      </c>
      <c r="E322" s="5" t="s">
        <v>20</v>
      </c>
      <c r="F322" s="5" t="s">
        <v>14</v>
      </c>
      <c r="G322" s="10">
        <f t="shared" si="43"/>
        <v>8</v>
      </c>
      <c r="H322" s="10">
        <f t="shared" si="43"/>
        <v>1</v>
      </c>
      <c r="I322" s="8">
        <v>29.947128295898398</v>
      </c>
      <c r="J322">
        <f t="shared" si="30"/>
        <v>1.2478114544346113</v>
      </c>
      <c r="M322" s="8"/>
    </row>
    <row r="323" spans="1:13" x14ac:dyDescent="0.3">
      <c r="A323" s="9">
        <v>100000000</v>
      </c>
      <c r="B323" s="5">
        <v>10</v>
      </c>
      <c r="C323" s="5">
        <v>0.9</v>
      </c>
      <c r="D323" s="5">
        <v>30.793800000000001</v>
      </c>
      <c r="E323" s="5" t="s">
        <v>16</v>
      </c>
      <c r="F323" s="5" t="s">
        <v>14</v>
      </c>
      <c r="G323" s="10">
        <f t="shared" si="43"/>
        <v>8</v>
      </c>
      <c r="H323" s="10">
        <f t="shared" si="43"/>
        <v>1</v>
      </c>
      <c r="I323" s="8">
        <v>30.6278171539306</v>
      </c>
      <c r="J323">
        <f t="shared" ref="J323:J386" si="44">ABS(100-100*I323/D323)</f>
        <v>0.53901384716859013</v>
      </c>
      <c r="M323" s="8"/>
    </row>
    <row r="324" spans="1:13" x14ac:dyDescent="0.3">
      <c r="A324" s="9">
        <v>100000000</v>
      </c>
      <c r="B324" s="5">
        <v>10</v>
      </c>
      <c r="C324" s="5">
        <v>0.85</v>
      </c>
      <c r="D324" s="5">
        <v>31.789200000000001</v>
      </c>
      <c r="E324" s="5" t="s">
        <v>16</v>
      </c>
      <c r="F324" s="5" t="s">
        <v>14</v>
      </c>
      <c r="G324" s="10">
        <f t="shared" si="43"/>
        <v>8</v>
      </c>
      <c r="H324" s="10">
        <f t="shared" si="43"/>
        <v>1</v>
      </c>
      <c r="I324" s="8">
        <v>31.366533279418899</v>
      </c>
      <c r="J324">
        <f t="shared" si="44"/>
        <v>1.3295921903700076</v>
      </c>
      <c r="M324" s="8"/>
    </row>
    <row r="325" spans="1:13" x14ac:dyDescent="0.3">
      <c r="A325" s="9">
        <v>100000000</v>
      </c>
      <c r="B325" s="5">
        <v>10</v>
      </c>
      <c r="C325" s="5">
        <v>0.8</v>
      </c>
      <c r="D325" s="5">
        <v>31.991340000000001</v>
      </c>
      <c r="E325" s="5" t="s">
        <v>16</v>
      </c>
      <c r="F325" s="5" t="s">
        <v>14</v>
      </c>
      <c r="G325" s="10">
        <f t="shared" si="43"/>
        <v>8</v>
      </c>
      <c r="H325" s="10">
        <f t="shared" si="43"/>
        <v>1</v>
      </c>
      <c r="I325" s="8">
        <v>31.992902755737301</v>
      </c>
      <c r="J325">
        <f t="shared" si="44"/>
        <v>4.8849336642291519E-3</v>
      </c>
      <c r="M325" s="8"/>
    </row>
    <row r="326" spans="1:13" x14ac:dyDescent="0.3">
      <c r="A326" s="9">
        <v>100000000</v>
      </c>
      <c r="B326" s="5">
        <v>10</v>
      </c>
      <c r="C326" s="5">
        <v>0.7</v>
      </c>
      <c r="D326" s="5">
        <v>32.024459999999998</v>
      </c>
      <c r="E326" s="5" t="s">
        <v>16</v>
      </c>
      <c r="F326" s="5" t="s">
        <v>14</v>
      </c>
      <c r="G326" s="10">
        <f t="shared" si="43"/>
        <v>8</v>
      </c>
      <c r="H326" s="10">
        <f t="shared" si="43"/>
        <v>1</v>
      </c>
      <c r="I326" s="8">
        <v>31.894557952880799</v>
      </c>
      <c r="J326">
        <f t="shared" si="44"/>
        <v>0.40563384088036969</v>
      </c>
      <c r="M326" s="8"/>
    </row>
    <row r="327" spans="1:13" x14ac:dyDescent="0.3">
      <c r="A327" s="9">
        <v>100000000</v>
      </c>
      <c r="B327" s="5">
        <v>10</v>
      </c>
      <c r="C327" s="5">
        <v>0.5</v>
      </c>
      <c r="D327" s="5">
        <v>31.929839999999999</v>
      </c>
      <c r="E327" s="5" t="s">
        <v>16</v>
      </c>
      <c r="F327" s="5" t="s">
        <v>14</v>
      </c>
      <c r="G327" s="10">
        <f t="shared" si="43"/>
        <v>8</v>
      </c>
      <c r="H327" s="10">
        <f t="shared" si="43"/>
        <v>1</v>
      </c>
      <c r="I327" s="8">
        <v>31.508985519409102</v>
      </c>
      <c r="J327">
        <f t="shared" si="44"/>
        <v>1.3180600986127615</v>
      </c>
      <c r="M327" s="8"/>
    </row>
    <row r="328" spans="1:13" x14ac:dyDescent="0.3">
      <c r="A328" s="9">
        <v>100000000</v>
      </c>
      <c r="B328" s="5">
        <v>10</v>
      </c>
      <c r="C328" s="5">
        <v>0.3</v>
      </c>
      <c r="D328" s="5">
        <v>31.894359999999999</v>
      </c>
      <c r="E328" s="5" t="s">
        <v>16</v>
      </c>
      <c r="F328" s="5" t="s">
        <v>14</v>
      </c>
      <c r="G328" s="10">
        <f t="shared" si="43"/>
        <v>8</v>
      </c>
      <c r="H328" s="10">
        <f t="shared" si="43"/>
        <v>1</v>
      </c>
      <c r="I328" s="8">
        <v>32.115280151367102</v>
      </c>
      <c r="J328">
        <f t="shared" si="44"/>
        <v>0.69266212385858239</v>
      </c>
      <c r="M328" s="8"/>
    </row>
    <row r="329" spans="1:13" x14ac:dyDescent="0.3">
      <c r="A329" s="9">
        <v>100000000</v>
      </c>
      <c r="B329" s="10">
        <v>10</v>
      </c>
      <c r="C329" s="5">
        <v>0</v>
      </c>
      <c r="D329" s="5">
        <v>31.95458</v>
      </c>
      <c r="E329" s="5" t="s">
        <v>18</v>
      </c>
      <c r="F329" s="5" t="s">
        <v>8</v>
      </c>
      <c r="G329" s="10">
        <f t="shared" ref="G329:H373" si="45">LOG10(A329)</f>
        <v>8</v>
      </c>
      <c r="H329" s="10">
        <f t="shared" si="45"/>
        <v>1</v>
      </c>
      <c r="I329" s="8">
        <v>32.114238739013601</v>
      </c>
      <c r="J329">
        <f t="shared" si="44"/>
        <v>0.49964273983134433</v>
      </c>
      <c r="M329" s="8"/>
    </row>
    <row r="330" spans="1:13" x14ac:dyDescent="0.3">
      <c r="A330" s="9">
        <v>30000000</v>
      </c>
      <c r="B330" s="5">
        <v>10</v>
      </c>
      <c r="C330" s="5">
        <v>0.99</v>
      </c>
      <c r="D330" s="2">
        <v>8.0676289999999998E-2</v>
      </c>
      <c r="E330" s="5" t="s">
        <v>21</v>
      </c>
      <c r="F330" s="5" t="s">
        <v>14</v>
      </c>
      <c r="G330" s="10">
        <f t="shared" si="45"/>
        <v>7.4771212547196626</v>
      </c>
      <c r="H330" s="10">
        <f t="shared" si="45"/>
        <v>1</v>
      </c>
      <c r="I330" s="8">
        <v>8.0163635313510798E-2</v>
      </c>
      <c r="J330">
        <f t="shared" si="44"/>
        <v>0.63544653142724883</v>
      </c>
      <c r="M330" s="8"/>
    </row>
    <row r="331" spans="1:13" x14ac:dyDescent="0.3">
      <c r="A331" s="9">
        <v>30000000</v>
      </c>
      <c r="B331" s="5">
        <v>10</v>
      </c>
      <c r="C331" s="5">
        <v>0.98</v>
      </c>
      <c r="D331" s="2">
        <v>0.62888469999999996</v>
      </c>
      <c r="E331" s="5" t="s">
        <v>21</v>
      </c>
      <c r="F331" s="5" t="s">
        <v>14</v>
      </c>
      <c r="G331" s="10">
        <f t="shared" si="45"/>
        <v>7.4771212547196626</v>
      </c>
      <c r="H331" s="10">
        <f t="shared" si="45"/>
        <v>1</v>
      </c>
      <c r="I331" s="8">
        <v>0.63523954153060902</v>
      </c>
      <c r="J331">
        <f t="shared" si="44"/>
        <v>1.0104938998530315</v>
      </c>
      <c r="M331" s="8"/>
    </row>
    <row r="332" spans="1:13" x14ac:dyDescent="0.3">
      <c r="A332" s="9">
        <v>30000000</v>
      </c>
      <c r="B332" s="5">
        <v>10</v>
      </c>
      <c r="C332" s="5">
        <v>0.97</v>
      </c>
      <c r="D332" s="2">
        <v>2.0789960000000001</v>
      </c>
      <c r="E332" s="5" t="s">
        <v>21</v>
      </c>
      <c r="F332" s="5" t="s">
        <v>14</v>
      </c>
      <c r="G332" s="10">
        <f t="shared" si="45"/>
        <v>7.4771212547196626</v>
      </c>
      <c r="H332" s="10">
        <f t="shared" si="45"/>
        <v>1</v>
      </c>
      <c r="I332" s="8">
        <v>2.07432508468627</v>
      </c>
      <c r="J332">
        <f t="shared" si="44"/>
        <v>0.224671683530417</v>
      </c>
      <c r="M332" s="8"/>
    </row>
    <row r="333" spans="1:13" x14ac:dyDescent="0.3">
      <c r="A333" s="9">
        <v>30000000</v>
      </c>
      <c r="B333" s="5">
        <v>10</v>
      </c>
      <c r="C333" s="5">
        <v>0.96</v>
      </c>
      <c r="D333" s="2">
        <v>4.7125349999999999</v>
      </c>
      <c r="E333" s="5" t="s">
        <v>21</v>
      </c>
      <c r="F333" s="5" t="s">
        <v>14</v>
      </c>
      <c r="G333" s="10">
        <f t="shared" si="45"/>
        <v>7.4771212547196626</v>
      </c>
      <c r="H333" s="10">
        <f t="shared" si="45"/>
        <v>1</v>
      </c>
      <c r="I333" s="8">
        <v>4.7738409042358301</v>
      </c>
      <c r="J333">
        <f t="shared" si="44"/>
        <v>1.3009113828508561</v>
      </c>
      <c r="M333" s="8"/>
    </row>
    <row r="334" spans="1:13" x14ac:dyDescent="0.3">
      <c r="A334" s="9">
        <v>30000000</v>
      </c>
      <c r="B334" s="5">
        <v>10</v>
      </c>
      <c r="C334" s="5">
        <v>0.95</v>
      </c>
      <c r="D334" s="2">
        <v>8.4602830000000004</v>
      </c>
      <c r="E334" s="5" t="s">
        <v>16</v>
      </c>
      <c r="F334" s="5" t="s">
        <v>14</v>
      </c>
      <c r="G334" s="10">
        <f t="shared" si="45"/>
        <v>7.4771212547196626</v>
      </c>
      <c r="H334" s="10">
        <f t="shared" si="45"/>
        <v>1</v>
      </c>
      <c r="I334" s="8">
        <v>8.4720773696899396</v>
      </c>
      <c r="J334">
        <f t="shared" si="44"/>
        <v>0.13940868987407384</v>
      </c>
      <c r="M334" s="8"/>
    </row>
    <row r="335" spans="1:13" x14ac:dyDescent="0.3">
      <c r="A335" s="9">
        <v>30000000</v>
      </c>
      <c r="B335" s="5">
        <v>10</v>
      </c>
      <c r="C335" s="5">
        <v>0.92</v>
      </c>
      <c r="D335" s="5">
        <v>18.749939999999999</v>
      </c>
      <c r="E335" s="5" t="s">
        <v>20</v>
      </c>
      <c r="F335" s="5" t="s">
        <v>14</v>
      </c>
      <c r="G335" s="10">
        <f t="shared" si="45"/>
        <v>7.4771212547196626</v>
      </c>
      <c r="H335" s="10">
        <f t="shared" si="45"/>
        <v>1</v>
      </c>
      <c r="I335" s="8">
        <v>18.6560955047607</v>
      </c>
      <c r="J335">
        <f t="shared" si="44"/>
        <v>0.50050557622743952</v>
      </c>
      <c r="M335" s="8"/>
    </row>
    <row r="336" spans="1:13" x14ac:dyDescent="0.3">
      <c r="A336" s="9">
        <v>30000000</v>
      </c>
      <c r="B336" s="5">
        <v>10</v>
      </c>
      <c r="C336" s="5">
        <v>0.9</v>
      </c>
      <c r="D336" s="5">
        <v>21.272189999999998</v>
      </c>
      <c r="E336" s="5" t="s">
        <v>16</v>
      </c>
      <c r="F336" s="5" t="s">
        <v>14</v>
      </c>
      <c r="G336" s="10">
        <f t="shared" si="45"/>
        <v>7.4771212547196626</v>
      </c>
      <c r="H336" s="10">
        <f t="shared" si="45"/>
        <v>1</v>
      </c>
      <c r="I336" s="8">
        <v>21.404079437255799</v>
      </c>
      <c r="J336">
        <f t="shared" si="44"/>
        <v>0.62000874031213016</v>
      </c>
      <c r="M336" s="8"/>
    </row>
    <row r="337" spans="1:13" x14ac:dyDescent="0.3">
      <c r="A337" s="9">
        <v>30000000</v>
      </c>
      <c r="B337" s="5">
        <v>10</v>
      </c>
      <c r="C337" s="5">
        <v>0.85</v>
      </c>
      <c r="D337" s="5">
        <v>22.867570000000001</v>
      </c>
      <c r="E337" s="5" t="s">
        <v>16</v>
      </c>
      <c r="F337" s="5" t="s">
        <v>14</v>
      </c>
      <c r="G337" s="10">
        <f t="shared" si="45"/>
        <v>7.4771212547196626</v>
      </c>
      <c r="H337" s="10">
        <f t="shared" si="45"/>
        <v>1</v>
      </c>
      <c r="I337" s="8">
        <v>23.070602416992099</v>
      </c>
      <c r="J337">
        <f t="shared" si="44"/>
        <v>0.88786179288877065</v>
      </c>
      <c r="M337" s="8"/>
    </row>
    <row r="338" spans="1:13" x14ac:dyDescent="0.3">
      <c r="A338" s="9">
        <v>30000000</v>
      </c>
      <c r="B338" s="5">
        <v>10</v>
      </c>
      <c r="C338" s="5">
        <v>0.8</v>
      </c>
      <c r="D338" s="5">
        <v>23.281580000000002</v>
      </c>
      <c r="E338" s="5" t="s">
        <v>16</v>
      </c>
      <c r="F338" s="5" t="s">
        <v>14</v>
      </c>
      <c r="G338" s="10">
        <f t="shared" si="45"/>
        <v>7.4771212547196626</v>
      </c>
      <c r="H338" s="10">
        <f t="shared" si="45"/>
        <v>1</v>
      </c>
      <c r="I338" s="8">
        <v>23.549839019775298</v>
      </c>
      <c r="J338">
        <f t="shared" si="44"/>
        <v>1.1522371753776923</v>
      </c>
      <c r="M338" s="8"/>
    </row>
    <row r="339" spans="1:13" x14ac:dyDescent="0.3">
      <c r="A339" s="9">
        <v>30000000</v>
      </c>
      <c r="B339" s="5">
        <v>10</v>
      </c>
      <c r="C339" s="5">
        <v>0.7</v>
      </c>
      <c r="D339" s="5">
        <v>23.42211</v>
      </c>
      <c r="E339" s="5" t="s">
        <v>16</v>
      </c>
      <c r="F339" s="5" t="s">
        <v>14</v>
      </c>
      <c r="G339" s="10">
        <f t="shared" si="45"/>
        <v>7.4771212547196626</v>
      </c>
      <c r="H339" s="10">
        <f t="shared" si="45"/>
        <v>1</v>
      </c>
      <c r="I339" s="8">
        <v>23.678379058837798</v>
      </c>
      <c r="J339">
        <f t="shared" si="44"/>
        <v>1.0941331026017735</v>
      </c>
      <c r="M339" s="8"/>
    </row>
    <row r="340" spans="1:13" x14ac:dyDescent="0.3">
      <c r="A340" s="9">
        <v>30000000</v>
      </c>
      <c r="B340" s="5">
        <v>10</v>
      </c>
      <c r="C340" s="5">
        <v>0.5</v>
      </c>
      <c r="D340" s="5">
        <v>23.306840000000001</v>
      </c>
      <c r="E340" s="5" t="s">
        <v>16</v>
      </c>
      <c r="F340" s="5" t="s">
        <v>14</v>
      </c>
      <c r="G340" s="10">
        <f t="shared" si="45"/>
        <v>7.4771212547196626</v>
      </c>
      <c r="H340" s="10">
        <f t="shared" si="45"/>
        <v>1</v>
      </c>
      <c r="I340" s="8">
        <v>23.3180828094482</v>
      </c>
      <c r="J340">
        <f t="shared" si="44"/>
        <v>4.8238240139809818E-2</v>
      </c>
      <c r="M340" s="8"/>
    </row>
    <row r="341" spans="1:13" x14ac:dyDescent="0.3">
      <c r="A341" s="9">
        <v>30000000</v>
      </c>
      <c r="B341" s="5">
        <v>10</v>
      </c>
      <c r="C341" s="5">
        <v>0.3</v>
      </c>
      <c r="D341" s="5">
        <v>23.25881</v>
      </c>
      <c r="E341" s="5" t="s">
        <v>16</v>
      </c>
      <c r="F341" s="5" t="s">
        <v>14</v>
      </c>
      <c r="G341" s="10">
        <f t="shared" si="45"/>
        <v>7.4771212547196626</v>
      </c>
      <c r="H341" s="10">
        <f t="shared" si="45"/>
        <v>1</v>
      </c>
      <c r="I341" s="8">
        <v>23.6125087738037</v>
      </c>
      <c r="J341">
        <f t="shared" si="44"/>
        <v>1.5207088144393452</v>
      </c>
      <c r="M341" s="8"/>
    </row>
    <row r="342" spans="1:13" x14ac:dyDescent="0.3">
      <c r="A342" s="9">
        <v>30000000</v>
      </c>
      <c r="B342" s="10">
        <v>10</v>
      </c>
      <c r="C342" s="5">
        <v>0</v>
      </c>
      <c r="D342" s="5">
        <v>23.273060000000001</v>
      </c>
      <c r="E342" s="5" t="s">
        <v>18</v>
      </c>
      <c r="F342" s="5" t="s">
        <v>8</v>
      </c>
      <c r="G342" s="10">
        <f t="shared" si="45"/>
        <v>7.4771212547196626</v>
      </c>
      <c r="H342" s="10">
        <f t="shared" si="45"/>
        <v>1</v>
      </c>
      <c r="I342" s="8">
        <v>23.6212654113769</v>
      </c>
      <c r="J342">
        <f t="shared" si="44"/>
        <v>1.496173736401218</v>
      </c>
      <c r="M342" s="8"/>
    </row>
    <row r="343" spans="1:13" x14ac:dyDescent="0.3">
      <c r="A343" s="9">
        <v>10000000</v>
      </c>
      <c r="B343" s="5">
        <v>10</v>
      </c>
      <c r="C343" s="5">
        <v>0.99</v>
      </c>
      <c r="D343" s="5">
        <v>2.7150190000000001E-2</v>
      </c>
      <c r="E343" s="5" t="s">
        <v>21</v>
      </c>
      <c r="F343" s="5" t="s">
        <v>14</v>
      </c>
      <c r="G343" s="10">
        <f t="shared" si="45"/>
        <v>7</v>
      </c>
      <c r="H343" s="10">
        <f t="shared" si="45"/>
        <v>1</v>
      </c>
      <c r="I343" s="8">
        <v>2.7294158935546799E-2</v>
      </c>
      <c r="J343">
        <f t="shared" si="44"/>
        <v>0.53026861155225902</v>
      </c>
      <c r="M343" s="8"/>
    </row>
    <row r="344" spans="1:13" x14ac:dyDescent="0.3">
      <c r="A344" s="9">
        <v>10000000</v>
      </c>
      <c r="B344" s="5">
        <v>10</v>
      </c>
      <c r="C344" s="5">
        <v>0.98</v>
      </c>
      <c r="D344" s="5">
        <v>0.21024889999999999</v>
      </c>
      <c r="E344" s="5" t="s">
        <v>21</v>
      </c>
      <c r="F344" s="5" t="s">
        <v>14</v>
      </c>
      <c r="G344" s="10">
        <f t="shared" si="45"/>
        <v>7</v>
      </c>
      <c r="H344" s="10">
        <f t="shared" si="45"/>
        <v>1</v>
      </c>
      <c r="I344" s="8">
        <v>0.21279250085353801</v>
      </c>
      <c r="J344">
        <f t="shared" si="44"/>
        <v>1.2098045951907608</v>
      </c>
      <c r="M344" s="8"/>
    </row>
    <row r="345" spans="1:13" x14ac:dyDescent="0.3">
      <c r="A345" s="9">
        <v>10000000</v>
      </c>
      <c r="B345" s="5">
        <v>10</v>
      </c>
      <c r="C345" s="5">
        <v>0.97</v>
      </c>
      <c r="D345" s="5">
        <v>0.70287889999999997</v>
      </c>
      <c r="E345" s="5" t="s">
        <v>21</v>
      </c>
      <c r="F345" s="5" t="s">
        <v>14</v>
      </c>
      <c r="G345" s="10">
        <f t="shared" si="45"/>
        <v>7</v>
      </c>
      <c r="H345" s="10">
        <f t="shared" si="45"/>
        <v>1</v>
      </c>
      <c r="I345" s="8">
        <v>0.70437669754028298</v>
      </c>
      <c r="J345">
        <f t="shared" si="44"/>
        <v>0.21309467965006945</v>
      </c>
      <c r="M345" s="8"/>
    </row>
    <row r="346" spans="1:13" x14ac:dyDescent="0.3">
      <c r="A346" s="9">
        <v>10000000</v>
      </c>
      <c r="B346" s="5">
        <v>10</v>
      </c>
      <c r="C346" s="5">
        <v>0.96</v>
      </c>
      <c r="D346" s="5">
        <v>1.640622</v>
      </c>
      <c r="E346" s="5" t="s">
        <v>21</v>
      </c>
      <c r="F346" s="5" t="s">
        <v>14</v>
      </c>
      <c r="G346" s="10">
        <f t="shared" si="45"/>
        <v>7</v>
      </c>
      <c r="H346" s="10">
        <f t="shared" si="45"/>
        <v>1</v>
      </c>
      <c r="I346" s="8">
        <v>1.66814136505126</v>
      </c>
      <c r="J346">
        <f t="shared" si="44"/>
        <v>1.6773738893700028</v>
      </c>
      <c r="M346" s="8"/>
    </row>
    <row r="347" spans="1:13" x14ac:dyDescent="0.3">
      <c r="A347" s="9">
        <v>10000000</v>
      </c>
      <c r="B347" s="5">
        <v>10</v>
      </c>
      <c r="C347" s="5">
        <v>0.95</v>
      </c>
      <c r="D347" s="5">
        <v>3.1233620000000002</v>
      </c>
      <c r="E347" s="5" t="s">
        <v>16</v>
      </c>
      <c r="F347" s="5" t="s">
        <v>14</v>
      </c>
      <c r="G347" s="10">
        <f t="shared" si="45"/>
        <v>7</v>
      </c>
      <c r="H347" s="10">
        <f t="shared" si="45"/>
        <v>1</v>
      </c>
      <c r="I347" s="8">
        <v>3.1298198699951101</v>
      </c>
      <c r="J347">
        <f t="shared" si="44"/>
        <v>0.20676021527796706</v>
      </c>
      <c r="M347" s="8"/>
    </row>
    <row r="348" spans="1:13" x14ac:dyDescent="0.3">
      <c r="A348" s="9">
        <v>10000000</v>
      </c>
      <c r="B348" s="5">
        <v>10</v>
      </c>
      <c r="C348" s="5">
        <v>0.92</v>
      </c>
      <c r="D348" s="5">
        <v>9.8006650000000004</v>
      </c>
      <c r="E348" s="5" t="s">
        <v>20</v>
      </c>
      <c r="F348" s="5" t="s">
        <v>14</v>
      </c>
      <c r="G348" s="10">
        <f t="shared" si="45"/>
        <v>7</v>
      </c>
      <c r="H348" s="10">
        <f t="shared" si="45"/>
        <v>1</v>
      </c>
      <c r="I348" s="8">
        <v>9.7060127258300692</v>
      </c>
      <c r="J348">
        <f t="shared" si="44"/>
        <v>0.96577399768210626</v>
      </c>
      <c r="M348" s="8"/>
    </row>
    <row r="349" spans="1:13" x14ac:dyDescent="0.3">
      <c r="A349" s="9">
        <v>10000000</v>
      </c>
      <c r="B349" s="5">
        <v>10</v>
      </c>
      <c r="C349" s="5">
        <v>0.9</v>
      </c>
      <c r="D349" s="5">
        <v>13.534739999999999</v>
      </c>
      <c r="E349" s="5" t="s">
        <v>16</v>
      </c>
      <c r="F349" s="5" t="s">
        <v>14</v>
      </c>
      <c r="G349" s="10">
        <f t="shared" si="45"/>
        <v>7</v>
      </c>
      <c r="H349" s="10">
        <f t="shared" si="45"/>
        <v>1</v>
      </c>
      <c r="I349" s="8">
        <v>13.2617082595825</v>
      </c>
      <c r="J349">
        <f t="shared" si="44"/>
        <v>2.0172662379735442</v>
      </c>
      <c r="M349" s="8"/>
    </row>
    <row r="350" spans="1:13" x14ac:dyDescent="0.3">
      <c r="A350" s="9">
        <v>10000000</v>
      </c>
      <c r="B350" s="5">
        <v>10</v>
      </c>
      <c r="C350" s="5">
        <v>0.85</v>
      </c>
      <c r="D350" s="5">
        <v>16.58944</v>
      </c>
      <c r="E350" s="5" t="s">
        <v>16</v>
      </c>
      <c r="F350" s="5" t="s">
        <v>14</v>
      </c>
      <c r="G350" s="10">
        <f t="shared" si="45"/>
        <v>7</v>
      </c>
      <c r="H350" s="10">
        <f t="shared" si="45"/>
        <v>1</v>
      </c>
      <c r="I350" s="8">
        <v>16.399875640869102</v>
      </c>
      <c r="J350">
        <f t="shared" si="44"/>
        <v>1.1426808809151936</v>
      </c>
      <c r="M350" s="8"/>
    </row>
    <row r="351" spans="1:13" x14ac:dyDescent="0.3">
      <c r="A351" s="9">
        <v>10000000</v>
      </c>
      <c r="B351" s="5">
        <v>10</v>
      </c>
      <c r="C351" s="5">
        <v>0.8</v>
      </c>
      <c r="D351" s="5">
        <v>17.212859999999999</v>
      </c>
      <c r="E351" s="5" t="s">
        <v>16</v>
      </c>
      <c r="F351" s="5" t="s">
        <v>14</v>
      </c>
      <c r="G351" s="10">
        <f t="shared" si="45"/>
        <v>7</v>
      </c>
      <c r="H351" s="10">
        <f t="shared" si="45"/>
        <v>1</v>
      </c>
      <c r="I351" s="8">
        <v>17.046092987060501</v>
      </c>
      <c r="J351">
        <f t="shared" si="44"/>
        <v>0.96885127131399429</v>
      </c>
      <c r="M351" s="8"/>
    </row>
    <row r="352" spans="1:13" x14ac:dyDescent="0.3">
      <c r="A352" s="9">
        <v>10000000</v>
      </c>
      <c r="B352" s="5">
        <v>10</v>
      </c>
      <c r="C352" s="5">
        <v>0.7</v>
      </c>
      <c r="D352" s="5">
        <v>17.518139999999999</v>
      </c>
      <c r="E352" s="5" t="s">
        <v>16</v>
      </c>
      <c r="F352" s="5" t="s">
        <v>14</v>
      </c>
      <c r="G352" s="10">
        <f t="shared" si="45"/>
        <v>7</v>
      </c>
      <c r="H352" s="10">
        <f t="shared" si="45"/>
        <v>1</v>
      </c>
      <c r="I352" s="8">
        <v>17.3103713989257</v>
      </c>
      <c r="J352">
        <f t="shared" si="44"/>
        <v>1.1860197548044482</v>
      </c>
      <c r="M352" s="8"/>
    </row>
    <row r="353" spans="1:13" x14ac:dyDescent="0.3">
      <c r="A353" s="9">
        <v>10000000</v>
      </c>
      <c r="B353" s="5">
        <v>10</v>
      </c>
      <c r="C353" s="5">
        <v>0.5</v>
      </c>
      <c r="D353" s="5">
        <v>17.444579999999998</v>
      </c>
      <c r="E353" s="5" t="s">
        <v>16</v>
      </c>
      <c r="F353" s="5" t="s">
        <v>14</v>
      </c>
      <c r="G353" s="10">
        <f t="shared" si="45"/>
        <v>7</v>
      </c>
      <c r="H353" s="10">
        <f t="shared" si="45"/>
        <v>1</v>
      </c>
      <c r="I353" s="8">
        <v>17.2481594085693</v>
      </c>
      <c r="J353">
        <f t="shared" si="44"/>
        <v>1.1259691630907582</v>
      </c>
      <c r="M353" s="8"/>
    </row>
    <row r="354" spans="1:13" x14ac:dyDescent="0.3">
      <c r="A354" s="9">
        <v>10000000</v>
      </c>
      <c r="B354" s="5">
        <v>10</v>
      </c>
      <c r="C354" s="5">
        <v>0.3</v>
      </c>
      <c r="D354" s="5">
        <v>17.37434</v>
      </c>
      <c r="E354" s="5" t="s">
        <v>16</v>
      </c>
      <c r="F354" s="5" t="s">
        <v>14</v>
      </c>
      <c r="G354" s="10">
        <f t="shared" si="45"/>
        <v>7</v>
      </c>
      <c r="H354" s="10">
        <f t="shared" si="45"/>
        <v>1</v>
      </c>
      <c r="I354" s="8">
        <v>17.431653976440401</v>
      </c>
      <c r="J354">
        <f t="shared" si="44"/>
        <v>0.32987714319163786</v>
      </c>
      <c r="M354" s="8"/>
    </row>
    <row r="355" spans="1:13" x14ac:dyDescent="0.3">
      <c r="A355" s="12">
        <v>10000000</v>
      </c>
      <c r="B355" s="11">
        <v>10</v>
      </c>
      <c r="C355" s="5">
        <v>0</v>
      </c>
      <c r="D355" s="7">
        <v>17.363990000000001</v>
      </c>
      <c r="E355" s="5" t="s">
        <v>18</v>
      </c>
      <c r="F355" s="10" t="s">
        <v>12</v>
      </c>
      <c r="G355" s="5">
        <f t="shared" si="45"/>
        <v>7</v>
      </c>
      <c r="H355" s="5">
        <f t="shared" si="45"/>
        <v>1</v>
      </c>
      <c r="I355" s="8">
        <v>17.493972778320298</v>
      </c>
      <c r="J355">
        <f t="shared" si="44"/>
        <v>0.74857667114699211</v>
      </c>
      <c r="M355" s="8"/>
    </row>
    <row r="356" spans="1:13" x14ac:dyDescent="0.3">
      <c r="A356" s="9">
        <v>1000000</v>
      </c>
      <c r="B356" s="5">
        <v>10</v>
      </c>
      <c r="C356" s="5">
        <v>0.99</v>
      </c>
      <c r="D356" s="5">
        <v>1.031024E-2</v>
      </c>
      <c r="E356" s="5" t="s">
        <v>20</v>
      </c>
      <c r="F356" s="5" t="s">
        <v>14</v>
      </c>
      <c r="G356" s="10">
        <f t="shared" si="45"/>
        <v>6</v>
      </c>
      <c r="H356" s="10">
        <f t="shared" si="45"/>
        <v>1</v>
      </c>
      <c r="I356" s="8">
        <v>1.02449497207999E-2</v>
      </c>
      <c r="J356">
        <f t="shared" si="44"/>
        <v>0.63325663806176635</v>
      </c>
      <c r="M356" s="8"/>
    </row>
    <row r="357" spans="1:13" x14ac:dyDescent="0.3">
      <c r="A357" s="9">
        <v>1000000</v>
      </c>
      <c r="B357" s="5">
        <v>10</v>
      </c>
      <c r="C357" s="5">
        <v>0.98</v>
      </c>
      <c r="D357" s="5">
        <v>2.8537989999999999E-2</v>
      </c>
      <c r="E357" s="5" t="s">
        <v>18</v>
      </c>
      <c r="F357" s="5" t="s">
        <v>14</v>
      </c>
      <c r="G357" s="10">
        <f t="shared" si="45"/>
        <v>6</v>
      </c>
      <c r="H357" s="10">
        <f t="shared" si="45"/>
        <v>1</v>
      </c>
      <c r="I357" s="8">
        <v>2.86197997629642E-2</v>
      </c>
      <c r="J357">
        <f t="shared" si="44"/>
        <v>0.28666967422793732</v>
      </c>
      <c r="M357" s="8"/>
    </row>
    <row r="358" spans="1:13" x14ac:dyDescent="0.3">
      <c r="A358" s="9">
        <v>1000000</v>
      </c>
      <c r="B358" s="5">
        <v>10</v>
      </c>
      <c r="C358" s="5">
        <v>0.97</v>
      </c>
      <c r="D358" s="5">
        <v>7.5644439999999993E-2</v>
      </c>
      <c r="E358" s="5" t="s">
        <v>18</v>
      </c>
      <c r="F358" s="5" t="s">
        <v>14</v>
      </c>
      <c r="G358" s="10">
        <f t="shared" si="45"/>
        <v>6</v>
      </c>
      <c r="H358" s="10">
        <f t="shared" si="45"/>
        <v>1</v>
      </c>
      <c r="I358" s="8">
        <v>7.5827345252037007E-2</v>
      </c>
      <c r="J358">
        <f t="shared" si="44"/>
        <v>0.24179602894410834</v>
      </c>
      <c r="M358" s="8"/>
    </row>
    <row r="359" spans="1:13" x14ac:dyDescent="0.3">
      <c r="A359" s="9">
        <v>1000000</v>
      </c>
      <c r="B359" s="5">
        <v>10</v>
      </c>
      <c r="C359" s="5">
        <v>0.96</v>
      </c>
      <c r="D359" s="5">
        <v>0.17266790000000001</v>
      </c>
      <c r="E359" s="5" t="s">
        <v>18</v>
      </c>
      <c r="F359" s="5" t="s">
        <v>14</v>
      </c>
      <c r="G359" s="10">
        <f t="shared" si="45"/>
        <v>6</v>
      </c>
      <c r="H359" s="10">
        <f t="shared" si="45"/>
        <v>1</v>
      </c>
      <c r="I359" s="8">
        <v>0.17588551342487299</v>
      </c>
      <c r="J359">
        <f t="shared" si="44"/>
        <v>1.8634693680023844</v>
      </c>
      <c r="M359" s="8"/>
    </row>
    <row r="360" spans="1:13" x14ac:dyDescent="0.3">
      <c r="A360" s="9">
        <v>1000000</v>
      </c>
      <c r="B360" s="5">
        <v>10</v>
      </c>
      <c r="C360" s="5">
        <v>0.95</v>
      </c>
      <c r="D360" s="5">
        <v>0.33646559999999998</v>
      </c>
      <c r="E360" s="5" t="s">
        <v>15</v>
      </c>
      <c r="F360" s="5" t="s">
        <v>14</v>
      </c>
      <c r="G360" s="10">
        <f t="shared" si="45"/>
        <v>6</v>
      </c>
      <c r="H360" s="10">
        <f t="shared" si="45"/>
        <v>1</v>
      </c>
      <c r="I360" s="8">
        <v>0.33752429485321001</v>
      </c>
      <c r="J360">
        <f t="shared" si="44"/>
        <v>0.31465173652523504</v>
      </c>
      <c r="M360" s="8"/>
    </row>
    <row r="361" spans="1:13" x14ac:dyDescent="0.3">
      <c r="A361" s="9">
        <v>1000000</v>
      </c>
      <c r="B361" s="5">
        <v>10</v>
      </c>
      <c r="C361" s="5">
        <v>0.92</v>
      </c>
      <c r="D361" s="5">
        <v>1.3088900000000001</v>
      </c>
      <c r="E361" s="5" t="s">
        <v>18</v>
      </c>
      <c r="F361" s="5" t="s">
        <v>14</v>
      </c>
      <c r="G361" s="10">
        <f t="shared" si="45"/>
        <v>6</v>
      </c>
      <c r="H361" s="10">
        <f t="shared" si="45"/>
        <v>1</v>
      </c>
      <c r="I361" s="8">
        <v>1.29143154621124</v>
      </c>
      <c r="J361">
        <f t="shared" si="44"/>
        <v>1.3338365935074705</v>
      </c>
      <c r="M361" s="8"/>
    </row>
    <row r="362" spans="1:13" x14ac:dyDescent="0.3">
      <c r="A362" s="9">
        <v>1000000</v>
      </c>
      <c r="B362" s="5">
        <v>10</v>
      </c>
      <c r="C362" s="5">
        <v>0.9</v>
      </c>
      <c r="D362" s="5">
        <v>2.4345720000000002</v>
      </c>
      <c r="E362" s="5" t="s">
        <v>15</v>
      </c>
      <c r="F362" s="5" t="s">
        <v>14</v>
      </c>
      <c r="G362" s="10">
        <f t="shared" si="45"/>
        <v>6</v>
      </c>
      <c r="H362" s="10">
        <f t="shared" si="45"/>
        <v>1</v>
      </c>
      <c r="I362" s="8">
        <v>2.4810760021209699</v>
      </c>
      <c r="J362">
        <f t="shared" si="44"/>
        <v>1.9101510294610193</v>
      </c>
      <c r="M362" s="8"/>
    </row>
    <row r="363" spans="1:13" x14ac:dyDescent="0.3">
      <c r="A363" s="9">
        <v>1000000</v>
      </c>
      <c r="B363" s="5">
        <v>10</v>
      </c>
      <c r="C363" s="5">
        <v>0.85</v>
      </c>
      <c r="D363" s="5">
        <v>6.0476099999999997</v>
      </c>
      <c r="E363" s="5" t="s">
        <v>15</v>
      </c>
      <c r="F363" s="5" t="s">
        <v>14</v>
      </c>
      <c r="G363" s="10">
        <f t="shared" si="45"/>
        <v>6</v>
      </c>
      <c r="H363" s="10">
        <f t="shared" si="45"/>
        <v>1</v>
      </c>
      <c r="I363" s="8">
        <v>6.0471243858337402</v>
      </c>
      <c r="J363">
        <f t="shared" si="44"/>
        <v>8.0298525576125712E-3</v>
      </c>
      <c r="M363" s="8"/>
    </row>
    <row r="364" spans="1:13" x14ac:dyDescent="0.3">
      <c r="A364" s="9">
        <v>1000000</v>
      </c>
      <c r="B364" s="5">
        <v>10</v>
      </c>
      <c r="C364" s="5">
        <v>0.8</v>
      </c>
      <c r="D364" s="5">
        <v>8.2471840000000007</v>
      </c>
      <c r="E364" s="5" t="s">
        <v>15</v>
      </c>
      <c r="F364" s="5" t="s">
        <v>14</v>
      </c>
      <c r="G364" s="10">
        <f t="shared" si="45"/>
        <v>6</v>
      </c>
      <c r="H364" s="10">
        <f t="shared" si="45"/>
        <v>1</v>
      </c>
      <c r="I364" s="8">
        <v>8.1603975296020508</v>
      </c>
      <c r="J364">
        <f t="shared" si="44"/>
        <v>1.0523164076119826</v>
      </c>
      <c r="M364" s="8"/>
    </row>
    <row r="365" spans="1:13" x14ac:dyDescent="0.3">
      <c r="A365" s="9">
        <v>1000000</v>
      </c>
      <c r="B365" s="5">
        <v>10</v>
      </c>
      <c r="C365" s="5">
        <v>0.7</v>
      </c>
      <c r="D365" s="5">
        <v>9.1998599999999993</v>
      </c>
      <c r="E365" s="5" t="s">
        <v>15</v>
      </c>
      <c r="F365" s="5" t="s">
        <v>14</v>
      </c>
      <c r="G365" s="10">
        <f t="shared" si="45"/>
        <v>6</v>
      </c>
      <c r="H365" s="10">
        <f t="shared" si="45"/>
        <v>1</v>
      </c>
      <c r="I365" s="8">
        <v>9.2911415100097603</v>
      </c>
      <c r="J365">
        <f t="shared" si="44"/>
        <v>0.99220542497126019</v>
      </c>
      <c r="M365" s="8"/>
    </row>
    <row r="366" spans="1:13" x14ac:dyDescent="0.3">
      <c r="A366" s="9">
        <v>1000000</v>
      </c>
      <c r="B366" s="5">
        <v>10</v>
      </c>
      <c r="C366" s="5">
        <v>0.5</v>
      </c>
      <c r="D366" s="5">
        <v>9.3842560000000006</v>
      </c>
      <c r="E366" s="5" t="s">
        <v>15</v>
      </c>
      <c r="F366" s="5" t="s">
        <v>14</v>
      </c>
      <c r="G366" s="10">
        <f t="shared" si="45"/>
        <v>6</v>
      </c>
      <c r="H366" s="10">
        <f t="shared" si="45"/>
        <v>1</v>
      </c>
      <c r="I366" s="8">
        <v>9.2312726974487305</v>
      </c>
      <c r="J366">
        <f t="shared" si="44"/>
        <v>1.6302123743349455</v>
      </c>
      <c r="M366" s="8"/>
    </row>
    <row r="367" spans="1:13" x14ac:dyDescent="0.3">
      <c r="A367" s="9">
        <v>1000000</v>
      </c>
      <c r="B367" s="5">
        <v>10</v>
      </c>
      <c r="C367" s="5">
        <v>0.3</v>
      </c>
      <c r="D367" s="5">
        <v>9.283868</v>
      </c>
      <c r="E367" s="5" t="s">
        <v>15</v>
      </c>
      <c r="F367" s="5" t="s">
        <v>14</v>
      </c>
      <c r="G367" s="10">
        <f t="shared" si="45"/>
        <v>6</v>
      </c>
      <c r="H367" s="10">
        <f t="shared" si="45"/>
        <v>1</v>
      </c>
      <c r="I367" s="8">
        <v>9.2318048477172798</v>
      </c>
      <c r="J367">
        <f t="shared" si="44"/>
        <v>0.56079160413224827</v>
      </c>
      <c r="M367" s="8"/>
    </row>
    <row r="368" spans="1:13" x14ac:dyDescent="0.3">
      <c r="A368" s="1">
        <v>1000000</v>
      </c>
      <c r="B368" s="2">
        <v>10</v>
      </c>
      <c r="C368" s="5">
        <v>0</v>
      </c>
      <c r="D368" s="6">
        <v>9.2326479999999993</v>
      </c>
      <c r="E368" s="5" t="s">
        <v>19</v>
      </c>
      <c r="F368" s="10" t="s">
        <v>12</v>
      </c>
      <c r="G368" s="5">
        <f t="shared" si="45"/>
        <v>6</v>
      </c>
      <c r="H368" s="5">
        <f t="shared" si="45"/>
        <v>1</v>
      </c>
      <c r="I368" s="8">
        <v>9.30720710754394</v>
      </c>
      <c r="J368">
        <f t="shared" si="44"/>
        <v>0.80755929982319685</v>
      </c>
      <c r="M368" s="8"/>
    </row>
    <row r="369" spans="1:13" x14ac:dyDescent="0.3">
      <c r="A369" s="9">
        <v>100000</v>
      </c>
      <c r="B369" s="5">
        <v>10</v>
      </c>
      <c r="C369" s="5">
        <v>0.99</v>
      </c>
      <c r="D369" s="5">
        <v>1.002829E-2</v>
      </c>
      <c r="E369" s="5" t="s">
        <v>20</v>
      </c>
      <c r="F369" s="5" t="s">
        <v>14</v>
      </c>
      <c r="G369" s="10">
        <f t="shared" si="45"/>
        <v>5</v>
      </c>
      <c r="H369" s="10">
        <f t="shared" si="45"/>
        <v>1</v>
      </c>
      <c r="I369" s="8">
        <v>1.0035210289061E-2</v>
      </c>
      <c r="J369">
        <f t="shared" si="44"/>
        <v>6.9007667917460935E-2</v>
      </c>
      <c r="M369" s="8"/>
    </row>
    <row r="370" spans="1:13" x14ac:dyDescent="0.3">
      <c r="A370" s="9">
        <v>100000</v>
      </c>
      <c r="B370" s="5">
        <v>10</v>
      </c>
      <c r="C370" s="5">
        <v>0.98</v>
      </c>
      <c r="D370" s="5">
        <v>2.0193630000000001E-2</v>
      </c>
      <c r="E370" s="5" t="s">
        <v>18</v>
      </c>
      <c r="F370" s="5" t="s">
        <v>14</v>
      </c>
      <c r="G370" s="10">
        <f t="shared" si="45"/>
        <v>5</v>
      </c>
      <c r="H370" s="10">
        <f t="shared" si="45"/>
        <v>1</v>
      </c>
      <c r="I370" s="8">
        <v>2.0384533330798101E-2</v>
      </c>
      <c r="J370">
        <f t="shared" si="44"/>
        <v>0.94536411134649256</v>
      </c>
      <c r="M370" s="8"/>
    </row>
    <row r="371" spans="1:13" x14ac:dyDescent="0.3">
      <c r="A371" s="9">
        <v>100000</v>
      </c>
      <c r="B371" s="5">
        <v>10</v>
      </c>
      <c r="C371" s="5">
        <v>0.97</v>
      </c>
      <c r="D371" s="5">
        <v>3.0850619999999999E-2</v>
      </c>
      <c r="E371" s="5" t="s">
        <v>18</v>
      </c>
      <c r="F371" s="5" t="s">
        <v>14</v>
      </c>
      <c r="G371" s="10">
        <f t="shared" si="45"/>
        <v>5</v>
      </c>
      <c r="H371" s="10">
        <f t="shared" si="45"/>
        <v>1</v>
      </c>
      <c r="I371" s="8">
        <v>3.0910149216651899E-2</v>
      </c>
      <c r="J371">
        <f t="shared" si="44"/>
        <v>0.1929595471724781</v>
      </c>
      <c r="M371" s="8"/>
    </row>
    <row r="372" spans="1:13" x14ac:dyDescent="0.3">
      <c r="A372" s="9">
        <v>100000</v>
      </c>
      <c r="B372" s="5">
        <v>10</v>
      </c>
      <c r="C372" s="5">
        <v>0.96</v>
      </c>
      <c r="D372" s="5">
        <v>4.2870850000000002E-2</v>
      </c>
      <c r="E372" s="5" t="s">
        <v>18</v>
      </c>
      <c r="F372" s="5" t="s">
        <v>14</v>
      </c>
      <c r="G372" s="10">
        <f t="shared" si="45"/>
        <v>5</v>
      </c>
      <c r="H372" s="10">
        <f t="shared" si="45"/>
        <v>1</v>
      </c>
      <c r="I372" s="8">
        <v>4.32270802557468E-2</v>
      </c>
      <c r="J372">
        <f t="shared" si="44"/>
        <v>0.830938168351679</v>
      </c>
      <c r="M372" s="8"/>
    </row>
    <row r="373" spans="1:13" x14ac:dyDescent="0.3">
      <c r="A373" s="9">
        <v>100000</v>
      </c>
      <c r="B373" s="5">
        <v>10</v>
      </c>
      <c r="C373" s="5">
        <v>0.95</v>
      </c>
      <c r="D373" s="5">
        <v>5.7990119999999999E-2</v>
      </c>
      <c r="E373" s="5" t="s">
        <v>15</v>
      </c>
      <c r="F373" s="5" t="s">
        <v>14</v>
      </c>
      <c r="G373" s="10">
        <f t="shared" si="45"/>
        <v>5</v>
      </c>
      <c r="H373" s="10">
        <f t="shared" si="45"/>
        <v>1</v>
      </c>
      <c r="I373" s="8">
        <v>5.8247145265340798E-2</v>
      </c>
      <c r="J373">
        <f t="shared" si="44"/>
        <v>0.44322250987029577</v>
      </c>
      <c r="M373" s="8"/>
    </row>
    <row r="374" spans="1:13" x14ac:dyDescent="0.3">
      <c r="A374" s="9">
        <v>100000</v>
      </c>
      <c r="B374" s="5">
        <v>10</v>
      </c>
      <c r="C374" s="5">
        <v>0.92</v>
      </c>
      <c r="D374" s="2">
        <v>0.14566299999999999</v>
      </c>
      <c r="E374" s="5" t="s">
        <v>18</v>
      </c>
      <c r="F374" s="5" t="s">
        <v>14</v>
      </c>
      <c r="G374" s="10">
        <f t="shared" ref="G374:H405" si="46">LOG10(A374)</f>
        <v>5</v>
      </c>
      <c r="H374" s="10">
        <f t="shared" si="46"/>
        <v>1</v>
      </c>
      <c r="I374" s="8">
        <v>0.14566572010517101</v>
      </c>
      <c r="J374">
        <f t="shared" si="44"/>
        <v>1.8673960930470912E-3</v>
      </c>
      <c r="M374" s="8"/>
    </row>
    <row r="375" spans="1:13" x14ac:dyDescent="0.3">
      <c r="A375" s="9">
        <v>100000</v>
      </c>
      <c r="B375" s="5">
        <v>10</v>
      </c>
      <c r="C375" s="5">
        <v>0.9</v>
      </c>
      <c r="D375" s="2">
        <v>0.26693299999999998</v>
      </c>
      <c r="E375" s="5" t="s">
        <v>15</v>
      </c>
      <c r="F375" s="5" t="s">
        <v>14</v>
      </c>
      <c r="G375" s="10">
        <f t="shared" si="46"/>
        <v>5</v>
      </c>
      <c r="H375" s="10">
        <f t="shared" si="46"/>
        <v>1</v>
      </c>
      <c r="I375" s="8">
        <v>0.26450315117835899</v>
      </c>
      <c r="J375">
        <f t="shared" si="44"/>
        <v>0.91028416180876093</v>
      </c>
      <c r="M375" s="8"/>
    </row>
    <row r="376" spans="1:13" x14ac:dyDescent="0.3">
      <c r="A376" s="9">
        <v>100000</v>
      </c>
      <c r="B376" s="5">
        <v>10</v>
      </c>
      <c r="C376" s="5">
        <v>0.85</v>
      </c>
      <c r="D376" s="5">
        <v>0.85811749999999998</v>
      </c>
      <c r="E376" s="5" t="s">
        <v>15</v>
      </c>
      <c r="F376" s="5" t="s">
        <v>14</v>
      </c>
      <c r="G376" s="10">
        <f t="shared" si="46"/>
        <v>5</v>
      </c>
      <c r="H376" s="10">
        <f t="shared" si="46"/>
        <v>1</v>
      </c>
      <c r="I376" s="8">
        <v>0.84780031442642201</v>
      </c>
      <c r="J376">
        <f t="shared" si="44"/>
        <v>1.2023045298083304</v>
      </c>
      <c r="M376" s="8"/>
    </row>
    <row r="377" spans="1:13" x14ac:dyDescent="0.3">
      <c r="A377" s="9">
        <v>100000</v>
      </c>
      <c r="B377" s="5">
        <v>10</v>
      </c>
      <c r="C377" s="5">
        <v>0.8</v>
      </c>
      <c r="D377" s="5">
        <v>1.850376</v>
      </c>
      <c r="E377" s="5" t="s">
        <v>15</v>
      </c>
      <c r="F377" s="5" t="s">
        <v>14</v>
      </c>
      <c r="G377" s="10">
        <f t="shared" si="46"/>
        <v>5</v>
      </c>
      <c r="H377" s="10">
        <f t="shared" si="46"/>
        <v>1</v>
      </c>
      <c r="I377" s="8">
        <v>1.8450553417205799</v>
      </c>
      <c r="J377">
        <f t="shared" si="44"/>
        <v>0.28754470871975002</v>
      </c>
      <c r="M377" s="8"/>
    </row>
    <row r="378" spans="1:13" x14ac:dyDescent="0.3">
      <c r="A378" s="9">
        <v>100000</v>
      </c>
      <c r="B378" s="5">
        <v>10</v>
      </c>
      <c r="C378" s="5">
        <v>0.7</v>
      </c>
      <c r="D378" s="5">
        <v>3.8841329999999998</v>
      </c>
      <c r="E378" s="5" t="s">
        <v>15</v>
      </c>
      <c r="F378" s="5" t="s">
        <v>14</v>
      </c>
      <c r="G378" s="10">
        <f t="shared" si="46"/>
        <v>5</v>
      </c>
      <c r="H378" s="10">
        <f t="shared" si="46"/>
        <v>1</v>
      </c>
      <c r="I378" s="8">
        <v>3.8942477703094398</v>
      </c>
      <c r="J378">
        <f t="shared" si="44"/>
        <v>0.2604125633555725</v>
      </c>
      <c r="M378" s="8"/>
    </row>
    <row r="379" spans="1:13" x14ac:dyDescent="0.3">
      <c r="A379" s="9">
        <v>100000</v>
      </c>
      <c r="B379" s="5">
        <v>10</v>
      </c>
      <c r="C379" s="5">
        <v>0.5</v>
      </c>
      <c r="D379" s="5">
        <v>4.7689139999999997</v>
      </c>
      <c r="E379" s="5" t="s">
        <v>15</v>
      </c>
      <c r="F379" s="5" t="s">
        <v>14</v>
      </c>
      <c r="G379" s="10">
        <f t="shared" si="46"/>
        <v>5</v>
      </c>
      <c r="H379" s="10">
        <f t="shared" si="46"/>
        <v>1</v>
      </c>
      <c r="I379" s="8">
        <v>4.7551684379577601</v>
      </c>
      <c r="J379">
        <f t="shared" si="44"/>
        <v>0.28823254187933856</v>
      </c>
      <c r="M379" s="8"/>
    </row>
    <row r="380" spans="1:13" x14ac:dyDescent="0.3">
      <c r="A380" s="9">
        <v>100000</v>
      </c>
      <c r="B380" s="5">
        <v>10</v>
      </c>
      <c r="C380" s="5">
        <v>0.3</v>
      </c>
      <c r="D380" s="5">
        <v>4.7777079999999996</v>
      </c>
      <c r="E380" s="5" t="s">
        <v>15</v>
      </c>
      <c r="F380" s="5" t="s">
        <v>14</v>
      </c>
      <c r="G380" s="10">
        <f t="shared" si="46"/>
        <v>5</v>
      </c>
      <c r="H380" s="10">
        <f t="shared" si="46"/>
        <v>1</v>
      </c>
      <c r="I380" s="8">
        <v>4.7321314811706499</v>
      </c>
      <c r="J380">
        <f t="shared" si="44"/>
        <v>0.95394107026527308</v>
      </c>
      <c r="M380" s="8"/>
    </row>
    <row r="381" spans="1:13" x14ac:dyDescent="0.3">
      <c r="A381" s="12">
        <v>100000</v>
      </c>
      <c r="B381" s="10">
        <v>10</v>
      </c>
      <c r="C381" s="5">
        <v>0</v>
      </c>
      <c r="D381" s="7">
        <v>4.7279270000000002</v>
      </c>
      <c r="E381" s="5" t="s">
        <v>19</v>
      </c>
      <c r="F381" s="5" t="s">
        <v>11</v>
      </c>
      <c r="G381" s="10">
        <f t="shared" si="46"/>
        <v>5</v>
      </c>
      <c r="H381" s="10">
        <f t="shared" si="46"/>
        <v>1</v>
      </c>
      <c r="I381" s="8">
        <v>4.7162671089172301</v>
      </c>
      <c r="J381">
        <f t="shared" si="44"/>
        <v>0.24661740933754572</v>
      </c>
      <c r="M381" s="8"/>
    </row>
    <row r="382" spans="1:13" x14ac:dyDescent="0.3">
      <c r="A382" s="12">
        <v>10000</v>
      </c>
      <c r="B382" s="5">
        <v>10</v>
      </c>
      <c r="C382" s="5">
        <v>0.99</v>
      </c>
      <c r="D382" s="2">
        <v>1.002545E-2</v>
      </c>
      <c r="E382" s="5" t="s">
        <v>20</v>
      </c>
      <c r="F382" s="5" t="s">
        <v>14</v>
      </c>
      <c r="G382" s="10">
        <f t="shared" si="46"/>
        <v>4</v>
      </c>
      <c r="H382" s="10">
        <f t="shared" si="46"/>
        <v>1</v>
      </c>
      <c r="I382" s="8">
        <v>1.0085435584187501E-2</v>
      </c>
      <c r="J382">
        <f t="shared" si="44"/>
        <v>0.59833308417577769</v>
      </c>
      <c r="M382" s="8"/>
    </row>
    <row r="383" spans="1:13" x14ac:dyDescent="0.3">
      <c r="A383" s="12">
        <v>10000</v>
      </c>
      <c r="B383" s="5">
        <v>10</v>
      </c>
      <c r="C383" s="5">
        <v>0.98</v>
      </c>
      <c r="D383" s="2">
        <v>2.0088430000000001E-2</v>
      </c>
      <c r="E383" s="5" t="s">
        <v>19</v>
      </c>
      <c r="F383" s="5" t="s">
        <v>14</v>
      </c>
      <c r="G383" s="10">
        <f t="shared" si="46"/>
        <v>4</v>
      </c>
      <c r="H383" s="10">
        <f t="shared" si="46"/>
        <v>1</v>
      </c>
      <c r="I383" s="8">
        <v>2.0287038758397099E-2</v>
      </c>
      <c r="J383">
        <f t="shared" si="44"/>
        <v>0.988672377070273</v>
      </c>
      <c r="M383" s="8"/>
    </row>
    <row r="384" spans="1:13" x14ac:dyDescent="0.3">
      <c r="A384" s="12">
        <v>10000</v>
      </c>
      <c r="B384" s="5">
        <v>10</v>
      </c>
      <c r="C384" s="5">
        <v>0.97</v>
      </c>
      <c r="D384" s="2">
        <v>3.0227420000000001E-2</v>
      </c>
      <c r="E384" s="5" t="s">
        <v>19</v>
      </c>
      <c r="F384" s="5" t="s">
        <v>14</v>
      </c>
      <c r="G384" s="10">
        <f t="shared" si="46"/>
        <v>4</v>
      </c>
      <c r="H384" s="10">
        <f t="shared" si="46"/>
        <v>1</v>
      </c>
      <c r="I384" s="8">
        <v>3.0381770804524401E-2</v>
      </c>
      <c r="J384">
        <f t="shared" si="44"/>
        <v>0.51063175264179961</v>
      </c>
      <c r="M384" s="8"/>
    </row>
    <row r="385" spans="1:13" x14ac:dyDescent="0.3">
      <c r="A385" s="12">
        <v>10000</v>
      </c>
      <c r="B385" s="5">
        <v>10</v>
      </c>
      <c r="C385" s="5">
        <v>0.96</v>
      </c>
      <c r="D385" s="5">
        <v>4.0459710000000003E-2</v>
      </c>
      <c r="E385" s="5" t="s">
        <v>19</v>
      </c>
      <c r="F385" s="5" t="s">
        <v>14</v>
      </c>
      <c r="G385" s="10">
        <f t="shared" si="46"/>
        <v>4</v>
      </c>
      <c r="H385" s="10">
        <f t="shared" si="46"/>
        <v>1</v>
      </c>
      <c r="I385" s="8">
        <v>4.0303278714418397E-2</v>
      </c>
      <c r="J385">
        <f t="shared" si="44"/>
        <v>0.38663471780101588</v>
      </c>
      <c r="M385" s="8"/>
    </row>
    <row r="386" spans="1:13" x14ac:dyDescent="0.3">
      <c r="A386" s="12">
        <v>10000</v>
      </c>
      <c r="B386" s="5">
        <v>10</v>
      </c>
      <c r="C386" s="5">
        <v>0.95</v>
      </c>
      <c r="D386" s="5">
        <v>5.0731859999999997E-2</v>
      </c>
      <c r="E386" s="5" t="s">
        <v>17</v>
      </c>
      <c r="F386" s="5" t="s">
        <v>14</v>
      </c>
      <c r="G386" s="10">
        <f t="shared" si="46"/>
        <v>4</v>
      </c>
      <c r="H386" s="10">
        <f t="shared" si="46"/>
        <v>1</v>
      </c>
      <c r="I386" s="8">
        <v>5.0492201000452E-2</v>
      </c>
      <c r="J386">
        <f t="shared" si="44"/>
        <v>0.47240333697206438</v>
      </c>
      <c r="M386" s="8"/>
    </row>
    <row r="387" spans="1:13" x14ac:dyDescent="0.3">
      <c r="A387" s="12">
        <v>10000</v>
      </c>
      <c r="B387" s="5">
        <v>10</v>
      </c>
      <c r="C387" s="5">
        <v>0.92</v>
      </c>
      <c r="D387" s="5">
        <v>8.2546519999999998E-2</v>
      </c>
      <c r="E387" s="5" t="s">
        <v>19</v>
      </c>
      <c r="F387" s="5" t="s">
        <v>14</v>
      </c>
      <c r="G387" s="10">
        <f t="shared" si="46"/>
        <v>4</v>
      </c>
      <c r="H387" s="10">
        <f t="shared" si="46"/>
        <v>1</v>
      </c>
      <c r="I387" s="8">
        <v>8.2154527306556702E-2</v>
      </c>
      <c r="J387">
        <f t="shared" ref="J387:J450" si="47">ABS(100-100*I387/D387)</f>
        <v>0.47487488684356549</v>
      </c>
      <c r="M387" s="8"/>
    </row>
    <row r="388" spans="1:13" x14ac:dyDescent="0.3">
      <c r="A388" s="12">
        <v>10000</v>
      </c>
      <c r="B388" s="5">
        <v>10</v>
      </c>
      <c r="C388" s="5">
        <v>0.9</v>
      </c>
      <c r="D388" s="5">
        <v>0.1051571</v>
      </c>
      <c r="E388" s="5" t="s">
        <v>17</v>
      </c>
      <c r="F388" s="5" t="s">
        <v>14</v>
      </c>
      <c r="G388" s="10">
        <f t="shared" si="46"/>
        <v>4</v>
      </c>
      <c r="H388" s="10">
        <f t="shared" si="46"/>
        <v>1</v>
      </c>
      <c r="I388" s="8">
        <v>0.10368076711893</v>
      </c>
      <c r="J388">
        <f t="shared" si="47"/>
        <v>1.4039307674612616</v>
      </c>
      <c r="M388" s="8"/>
    </row>
    <row r="389" spans="1:13" x14ac:dyDescent="0.3">
      <c r="A389" s="12">
        <v>10000</v>
      </c>
      <c r="B389" s="5">
        <v>10</v>
      </c>
      <c r="C389" s="5">
        <v>0.85</v>
      </c>
      <c r="D389" s="5">
        <v>0.17346500000000001</v>
      </c>
      <c r="E389" s="5" t="s">
        <v>17</v>
      </c>
      <c r="F389" s="5" t="s">
        <v>14</v>
      </c>
      <c r="G389" s="10">
        <f t="shared" si="46"/>
        <v>4</v>
      </c>
      <c r="H389" s="10">
        <f t="shared" si="46"/>
        <v>1</v>
      </c>
      <c r="I389" s="8">
        <v>0.172268152236938</v>
      </c>
      <c r="J389">
        <f t="shared" si="47"/>
        <v>0.68996498605596912</v>
      </c>
      <c r="M389" s="8"/>
    </row>
    <row r="390" spans="1:13" x14ac:dyDescent="0.3">
      <c r="A390" s="12">
        <v>10000</v>
      </c>
      <c r="B390" s="5">
        <v>10</v>
      </c>
      <c r="C390" s="5">
        <v>0.8</v>
      </c>
      <c r="D390" s="2">
        <v>0.27818219999999999</v>
      </c>
      <c r="E390" s="5" t="s">
        <v>17</v>
      </c>
      <c r="F390" s="5" t="s">
        <v>14</v>
      </c>
      <c r="G390" s="10">
        <f t="shared" si="46"/>
        <v>4</v>
      </c>
      <c r="H390" s="10">
        <f t="shared" si="46"/>
        <v>1</v>
      </c>
      <c r="I390" s="8">
        <v>0.27619400620460499</v>
      </c>
      <c r="J390">
        <f t="shared" si="47"/>
        <v>0.71470920691366757</v>
      </c>
      <c r="M390" s="8"/>
    </row>
    <row r="391" spans="1:13" x14ac:dyDescent="0.3">
      <c r="A391" s="12">
        <v>10000</v>
      </c>
      <c r="B391" s="5">
        <v>10</v>
      </c>
      <c r="C391" s="5">
        <v>0.7</v>
      </c>
      <c r="D391" s="2">
        <v>0.69866340000000005</v>
      </c>
      <c r="E391" s="5" t="s">
        <v>17</v>
      </c>
      <c r="F391" s="5" t="s">
        <v>14</v>
      </c>
      <c r="G391" s="10">
        <f t="shared" si="46"/>
        <v>4</v>
      </c>
      <c r="H391" s="10">
        <f t="shared" si="46"/>
        <v>1</v>
      </c>
      <c r="I391" s="8">
        <v>0.68211865425109797</v>
      </c>
      <c r="J391">
        <f t="shared" si="47"/>
        <v>2.3680567421883154</v>
      </c>
      <c r="M391" s="8"/>
    </row>
    <row r="392" spans="1:13" x14ac:dyDescent="0.3">
      <c r="A392" s="12">
        <v>10000</v>
      </c>
      <c r="B392" s="5">
        <v>10</v>
      </c>
      <c r="C392" s="5">
        <v>0.5</v>
      </c>
      <c r="D392" s="5">
        <v>1.895707</v>
      </c>
      <c r="E392" s="5" t="s">
        <v>17</v>
      </c>
      <c r="F392" s="5" t="s">
        <v>14</v>
      </c>
      <c r="G392" s="10">
        <f t="shared" si="46"/>
        <v>4</v>
      </c>
      <c r="H392" s="10">
        <f t="shared" si="46"/>
        <v>1</v>
      </c>
      <c r="I392" s="8">
        <v>1.8923255205154399</v>
      </c>
      <c r="J392">
        <f t="shared" si="47"/>
        <v>0.17837563951391644</v>
      </c>
      <c r="M392" s="8"/>
    </row>
    <row r="393" spans="1:13" x14ac:dyDescent="0.3">
      <c r="A393" s="12">
        <v>10000</v>
      </c>
      <c r="B393" s="5">
        <v>10</v>
      </c>
      <c r="C393" s="5">
        <v>0.3</v>
      </c>
      <c r="D393" s="2">
        <v>2.256046</v>
      </c>
      <c r="E393" s="5" t="s">
        <v>17</v>
      </c>
      <c r="F393" s="5" t="s">
        <v>14</v>
      </c>
      <c r="G393" s="10">
        <f t="shared" si="46"/>
        <v>4</v>
      </c>
      <c r="H393" s="10">
        <f t="shared" si="46"/>
        <v>1</v>
      </c>
      <c r="I393" s="8">
        <v>2.2441742420196502</v>
      </c>
      <c r="J393">
        <f t="shared" si="47"/>
        <v>0.52621967727385766</v>
      </c>
      <c r="M393" s="8"/>
    </row>
    <row r="394" spans="1:13" x14ac:dyDescent="0.3">
      <c r="A394" s="12">
        <v>10000</v>
      </c>
      <c r="B394" s="7">
        <v>10</v>
      </c>
      <c r="C394" s="5">
        <v>0</v>
      </c>
      <c r="D394" s="7">
        <v>2.2748210000000002</v>
      </c>
      <c r="E394" s="5" t="s">
        <v>19</v>
      </c>
      <c r="F394" s="10" t="s">
        <v>12</v>
      </c>
      <c r="G394" s="5">
        <f t="shared" si="46"/>
        <v>4</v>
      </c>
      <c r="H394" s="5">
        <f t="shared" si="46"/>
        <v>1</v>
      </c>
      <c r="I394" s="8">
        <v>2.3146452903747501</v>
      </c>
      <c r="J394">
        <f t="shared" si="47"/>
        <v>1.7506560021535762</v>
      </c>
      <c r="M394" s="8"/>
    </row>
    <row r="395" spans="1:13" x14ac:dyDescent="0.3">
      <c r="A395" s="12">
        <v>1000</v>
      </c>
      <c r="B395" s="5">
        <v>10</v>
      </c>
      <c r="C395" s="5">
        <v>0.99</v>
      </c>
      <c r="D395" s="2">
        <v>1.002542E-2</v>
      </c>
      <c r="E395" s="5" t="s">
        <v>20</v>
      </c>
      <c r="F395" s="5" t="s">
        <v>14</v>
      </c>
      <c r="G395" s="10">
        <f t="shared" si="46"/>
        <v>3</v>
      </c>
      <c r="H395" s="10">
        <f t="shared" si="46"/>
        <v>1</v>
      </c>
      <c r="I395" s="8">
        <v>1.0014600120484799E-2</v>
      </c>
      <c r="J395">
        <f t="shared" si="47"/>
        <v>0.10792445119706429</v>
      </c>
      <c r="M395" s="8"/>
    </row>
    <row r="396" spans="1:13" x14ac:dyDescent="0.3">
      <c r="A396" s="9">
        <v>1000</v>
      </c>
      <c r="B396" s="5">
        <v>10</v>
      </c>
      <c r="C396" s="5">
        <v>0.98</v>
      </c>
      <c r="D396" s="2">
        <v>2.008681E-2</v>
      </c>
      <c r="E396" s="5" t="s">
        <v>19</v>
      </c>
      <c r="F396" s="5" t="s">
        <v>14</v>
      </c>
      <c r="G396" s="10">
        <f t="shared" si="46"/>
        <v>3</v>
      </c>
      <c r="H396" s="10">
        <f t="shared" si="46"/>
        <v>1</v>
      </c>
      <c r="I396" s="8">
        <v>2.01361551880836E-2</v>
      </c>
      <c r="J396">
        <f t="shared" si="47"/>
        <v>0.2456596546868326</v>
      </c>
      <c r="M396" s="8"/>
    </row>
    <row r="397" spans="1:13" x14ac:dyDescent="0.3">
      <c r="A397" s="9">
        <v>1000</v>
      </c>
      <c r="B397" s="5">
        <v>10</v>
      </c>
      <c r="C397" s="5">
        <v>0.97</v>
      </c>
      <c r="D397" s="2">
        <v>3.021925E-2</v>
      </c>
      <c r="E397" s="5" t="s">
        <v>19</v>
      </c>
      <c r="F397" s="5" t="s">
        <v>14</v>
      </c>
      <c r="G397" s="10">
        <f t="shared" si="46"/>
        <v>3</v>
      </c>
      <c r="H397" s="10">
        <f t="shared" si="46"/>
        <v>1</v>
      </c>
      <c r="I397" s="8">
        <v>3.0158322304487201E-2</v>
      </c>
      <c r="J397">
        <f t="shared" si="47"/>
        <v>0.20161882082712168</v>
      </c>
      <c r="M397" s="8"/>
    </row>
    <row r="398" spans="1:13" x14ac:dyDescent="0.3">
      <c r="A398" s="9">
        <v>1000</v>
      </c>
      <c r="B398" s="5">
        <v>10</v>
      </c>
      <c r="C398" s="5">
        <v>0.96</v>
      </c>
      <c r="D398" s="5">
        <v>4.0435310000000002E-2</v>
      </c>
      <c r="E398" s="5" t="s">
        <v>19</v>
      </c>
      <c r="F398" s="5" t="s">
        <v>14</v>
      </c>
      <c r="G398" s="10">
        <f t="shared" si="46"/>
        <v>3</v>
      </c>
      <c r="H398" s="10">
        <f t="shared" si="46"/>
        <v>1</v>
      </c>
      <c r="I398" s="8">
        <v>4.04027663171291E-2</v>
      </c>
      <c r="J398">
        <f t="shared" si="47"/>
        <v>8.0483327247648617E-2</v>
      </c>
      <c r="M398" s="8"/>
    </row>
    <row r="399" spans="1:13" x14ac:dyDescent="0.3">
      <c r="A399" s="9">
        <v>1000</v>
      </c>
      <c r="B399" s="5">
        <v>10</v>
      </c>
      <c r="C399" s="5">
        <v>0.95</v>
      </c>
      <c r="D399" s="5">
        <v>5.0642850000000003E-2</v>
      </c>
      <c r="E399" s="5" t="s">
        <v>17</v>
      </c>
      <c r="F399" s="5" t="s">
        <v>14</v>
      </c>
      <c r="G399" s="10">
        <f t="shared" si="46"/>
        <v>3</v>
      </c>
      <c r="H399" s="10">
        <f t="shared" si="46"/>
        <v>1</v>
      </c>
      <c r="I399" s="8">
        <v>5.0646014511585201E-2</v>
      </c>
      <c r="J399">
        <f t="shared" si="47"/>
        <v>6.2486838422302071E-3</v>
      </c>
      <c r="M399" s="8"/>
    </row>
    <row r="400" spans="1:13" x14ac:dyDescent="0.3">
      <c r="A400" s="9">
        <v>1000</v>
      </c>
      <c r="B400" s="5">
        <v>10</v>
      </c>
      <c r="C400" s="5">
        <v>0.92</v>
      </c>
      <c r="D400" s="5">
        <v>8.1767290000000006E-2</v>
      </c>
      <c r="E400" s="5" t="s">
        <v>19</v>
      </c>
      <c r="F400" s="5" t="s">
        <v>14</v>
      </c>
      <c r="G400" s="10">
        <f t="shared" si="46"/>
        <v>3</v>
      </c>
      <c r="H400" s="10">
        <f t="shared" si="46"/>
        <v>1</v>
      </c>
      <c r="I400" s="8">
        <v>8.2317881286144201E-2</v>
      </c>
      <c r="J400">
        <f t="shared" si="47"/>
        <v>0.67336374501857676</v>
      </c>
      <c r="M400" s="8"/>
    </row>
    <row r="401" spans="1:13" x14ac:dyDescent="0.3">
      <c r="A401" s="9">
        <v>1000</v>
      </c>
      <c r="B401" s="5">
        <v>10</v>
      </c>
      <c r="C401" s="5">
        <v>0.9</v>
      </c>
      <c r="D401" s="5">
        <v>0.1027883</v>
      </c>
      <c r="E401" s="5" t="s">
        <v>17</v>
      </c>
      <c r="F401" s="5" t="s">
        <v>14</v>
      </c>
      <c r="G401" s="10">
        <f t="shared" si="46"/>
        <v>3</v>
      </c>
      <c r="H401" s="10">
        <f t="shared" si="46"/>
        <v>1</v>
      </c>
      <c r="I401" s="8">
        <v>0.10392323881387699</v>
      </c>
      <c r="J401">
        <f t="shared" si="47"/>
        <v>1.1041517506146192</v>
      </c>
      <c r="M401" s="8"/>
    </row>
    <row r="402" spans="1:13" x14ac:dyDescent="0.3">
      <c r="A402" s="9">
        <v>1000</v>
      </c>
      <c r="B402" s="5">
        <v>10</v>
      </c>
      <c r="C402" s="5">
        <v>0.85</v>
      </c>
      <c r="D402" s="5">
        <v>0.1565868</v>
      </c>
      <c r="E402" s="5" t="s">
        <v>17</v>
      </c>
      <c r="F402" s="5" t="s">
        <v>14</v>
      </c>
      <c r="G402" s="10">
        <f t="shared" si="46"/>
        <v>3</v>
      </c>
      <c r="H402" s="10">
        <f t="shared" si="46"/>
        <v>1</v>
      </c>
      <c r="I402" s="8">
        <v>0.158955723047256</v>
      </c>
      <c r="J402">
        <f t="shared" si="47"/>
        <v>1.5128497723026442</v>
      </c>
      <c r="M402" s="8"/>
    </row>
    <row r="403" spans="1:13" x14ac:dyDescent="0.3">
      <c r="A403" s="9">
        <v>1000</v>
      </c>
      <c r="B403" s="5">
        <v>10</v>
      </c>
      <c r="C403" s="5">
        <v>0.8</v>
      </c>
      <c r="D403" s="2">
        <v>0.21236630000000001</v>
      </c>
      <c r="E403" s="5" t="s">
        <v>17</v>
      </c>
      <c r="F403" s="5" t="s">
        <v>14</v>
      </c>
      <c r="G403" s="10">
        <f t="shared" si="46"/>
        <v>3</v>
      </c>
      <c r="H403" s="10">
        <f t="shared" si="46"/>
        <v>1</v>
      </c>
      <c r="I403" s="8">
        <v>0.21508777141571001</v>
      </c>
      <c r="J403">
        <f t="shared" si="47"/>
        <v>1.2814987197639311</v>
      </c>
      <c r="M403" s="8"/>
    </row>
    <row r="404" spans="1:13" x14ac:dyDescent="0.3">
      <c r="A404" s="9">
        <v>1000</v>
      </c>
      <c r="B404" s="5">
        <v>10</v>
      </c>
      <c r="C404" s="5">
        <v>0.7</v>
      </c>
      <c r="D404" s="2">
        <v>0.33228999999999997</v>
      </c>
      <c r="E404" s="5" t="s">
        <v>17</v>
      </c>
      <c r="F404" s="5" t="s">
        <v>14</v>
      </c>
      <c r="G404" s="10">
        <f t="shared" si="46"/>
        <v>3</v>
      </c>
      <c r="H404" s="10">
        <f t="shared" si="46"/>
        <v>1</v>
      </c>
      <c r="I404" s="8">
        <v>0.33424168825149497</v>
      </c>
      <c r="J404">
        <f t="shared" si="47"/>
        <v>0.58734486487557547</v>
      </c>
      <c r="M404" s="8"/>
    </row>
    <row r="405" spans="1:13" x14ac:dyDescent="0.3">
      <c r="A405" s="9">
        <v>1000</v>
      </c>
      <c r="B405" s="5">
        <v>10</v>
      </c>
      <c r="C405" s="5">
        <v>0.5</v>
      </c>
      <c r="D405" s="5">
        <v>0.62681260000000005</v>
      </c>
      <c r="E405" s="5" t="s">
        <v>17</v>
      </c>
      <c r="F405" s="5" t="s">
        <v>14</v>
      </c>
      <c r="G405" s="10">
        <f t="shared" si="46"/>
        <v>3</v>
      </c>
      <c r="H405" s="10">
        <f t="shared" si="46"/>
        <v>1</v>
      </c>
      <c r="I405" s="8">
        <v>0.62847310304641701</v>
      </c>
      <c r="J405">
        <f t="shared" si="47"/>
        <v>0.26491219966175095</v>
      </c>
      <c r="M405" s="8"/>
    </row>
    <row r="406" spans="1:13" x14ac:dyDescent="0.3">
      <c r="A406" s="9">
        <v>1000</v>
      </c>
      <c r="B406" s="5">
        <v>10</v>
      </c>
      <c r="C406" s="5">
        <v>0.3</v>
      </c>
      <c r="D406" s="2">
        <v>0.94325110000000001</v>
      </c>
      <c r="E406" s="5" t="s">
        <v>17</v>
      </c>
      <c r="F406" s="5" t="s">
        <v>14</v>
      </c>
      <c r="G406" s="10">
        <f t="shared" ref="G406:H437" si="48">LOG10(A406)</f>
        <v>3</v>
      </c>
      <c r="H406" s="10">
        <f t="shared" si="48"/>
        <v>1</v>
      </c>
      <c r="I406" s="8">
        <v>0.92948907613754195</v>
      </c>
      <c r="J406">
        <f t="shared" si="47"/>
        <v>1.4589989730685744</v>
      </c>
      <c r="M406" s="8"/>
    </row>
    <row r="407" spans="1:13" x14ac:dyDescent="0.3">
      <c r="A407" s="12">
        <v>1000</v>
      </c>
      <c r="B407" s="7">
        <v>10</v>
      </c>
      <c r="C407" s="5">
        <v>0</v>
      </c>
      <c r="D407" s="7">
        <v>1.118857</v>
      </c>
      <c r="E407" s="5" t="s">
        <v>19</v>
      </c>
      <c r="F407" s="10" t="s">
        <v>12</v>
      </c>
      <c r="G407" s="5">
        <f t="shared" si="48"/>
        <v>3</v>
      </c>
      <c r="H407" s="5">
        <f t="shared" si="48"/>
        <v>1</v>
      </c>
      <c r="I407" s="8">
        <v>1.11533391475677</v>
      </c>
      <c r="J407">
        <f t="shared" si="47"/>
        <v>0.31488253130024191</v>
      </c>
      <c r="M407" s="8"/>
    </row>
    <row r="408" spans="1:13" x14ac:dyDescent="0.3">
      <c r="A408" s="12">
        <v>100</v>
      </c>
      <c r="B408" s="5">
        <v>10</v>
      </c>
      <c r="C408" s="5">
        <v>0.99</v>
      </c>
      <c r="D408" s="2">
        <v>1.002542E-2</v>
      </c>
      <c r="E408" s="5" t="s">
        <v>20</v>
      </c>
      <c r="F408" s="5" t="s">
        <v>14</v>
      </c>
      <c r="G408" s="10">
        <f t="shared" si="48"/>
        <v>2</v>
      </c>
      <c r="H408" s="10">
        <f t="shared" si="48"/>
        <v>1</v>
      </c>
      <c r="I408" s="8">
        <v>1.00280344486236E-2</v>
      </c>
      <c r="J408">
        <f t="shared" si="47"/>
        <v>2.6078195463128395E-2</v>
      </c>
      <c r="M408" s="8"/>
    </row>
    <row r="409" spans="1:13" x14ac:dyDescent="0.3">
      <c r="A409" s="12">
        <v>100</v>
      </c>
      <c r="B409" s="5">
        <v>10</v>
      </c>
      <c r="C409" s="5">
        <v>0.98</v>
      </c>
      <c r="D409" s="2">
        <v>2.008679E-2</v>
      </c>
      <c r="E409" s="5" t="s">
        <v>19</v>
      </c>
      <c r="F409" s="5" t="s">
        <v>14</v>
      </c>
      <c r="G409" s="10">
        <f t="shared" si="48"/>
        <v>2</v>
      </c>
      <c r="H409" s="10">
        <f t="shared" si="48"/>
        <v>1</v>
      </c>
      <c r="I409" s="8">
        <v>2.0156078040599799E-2</v>
      </c>
      <c r="J409">
        <f t="shared" si="47"/>
        <v>0.34494332145554552</v>
      </c>
      <c r="M409" s="8"/>
    </row>
    <row r="410" spans="1:13" x14ac:dyDescent="0.3">
      <c r="A410" s="12">
        <v>100</v>
      </c>
      <c r="B410" s="5">
        <v>10</v>
      </c>
      <c r="C410" s="5">
        <v>0.97</v>
      </c>
      <c r="D410" s="2">
        <v>3.021917E-2</v>
      </c>
      <c r="E410" s="5" t="s">
        <v>19</v>
      </c>
      <c r="F410" s="5" t="s">
        <v>14</v>
      </c>
      <c r="G410" s="10">
        <f t="shared" si="48"/>
        <v>2</v>
      </c>
      <c r="H410" s="10">
        <f t="shared" si="48"/>
        <v>1</v>
      </c>
      <c r="I410" s="8">
        <v>3.01210451871156E-2</v>
      </c>
      <c r="J410">
        <f t="shared" si="47"/>
        <v>0.32471048306224759</v>
      </c>
      <c r="M410" s="8"/>
    </row>
    <row r="411" spans="1:13" x14ac:dyDescent="0.3">
      <c r="A411" s="12">
        <v>100</v>
      </c>
      <c r="B411" s="5">
        <v>10</v>
      </c>
      <c r="C411" s="5">
        <v>0.96</v>
      </c>
      <c r="D411" s="5">
        <v>4.0435060000000002E-2</v>
      </c>
      <c r="E411" s="5" t="s">
        <v>19</v>
      </c>
      <c r="F411" s="5" t="s">
        <v>14</v>
      </c>
      <c r="G411" s="10">
        <f t="shared" si="48"/>
        <v>2</v>
      </c>
      <c r="H411" s="10">
        <f t="shared" si="48"/>
        <v>1</v>
      </c>
      <c r="I411" s="8">
        <v>4.0427904576063101E-2</v>
      </c>
      <c r="J411">
        <f t="shared" si="47"/>
        <v>1.7696088337444849E-2</v>
      </c>
      <c r="M411" s="8"/>
    </row>
    <row r="412" spans="1:13" x14ac:dyDescent="0.3">
      <c r="A412" s="12">
        <v>100</v>
      </c>
      <c r="B412" s="5">
        <v>10</v>
      </c>
      <c r="C412" s="5">
        <v>0.95</v>
      </c>
      <c r="D412" s="5">
        <v>5.0641949999999998E-2</v>
      </c>
      <c r="E412" s="5" t="s">
        <v>17</v>
      </c>
      <c r="F412" s="5" t="s">
        <v>14</v>
      </c>
      <c r="G412" s="10">
        <f t="shared" si="48"/>
        <v>2</v>
      </c>
      <c r="H412" s="10">
        <f t="shared" si="48"/>
        <v>1</v>
      </c>
      <c r="I412" s="8">
        <v>5.0701636821031501E-2</v>
      </c>
      <c r="J412">
        <f t="shared" si="47"/>
        <v>0.11786043197685103</v>
      </c>
      <c r="M412" s="8"/>
    </row>
    <row r="413" spans="1:13" x14ac:dyDescent="0.3">
      <c r="A413" s="12">
        <v>100</v>
      </c>
      <c r="B413" s="5">
        <v>10</v>
      </c>
      <c r="C413" s="5">
        <v>0.92</v>
      </c>
      <c r="D413" s="5">
        <v>8.1759479999999995E-2</v>
      </c>
      <c r="E413" s="5" t="s">
        <v>19</v>
      </c>
      <c r="F413" s="5" t="s">
        <v>14</v>
      </c>
      <c r="G413" s="10">
        <f t="shared" si="48"/>
        <v>2</v>
      </c>
      <c r="H413" s="10">
        <f t="shared" si="48"/>
        <v>1</v>
      </c>
      <c r="I413" s="8">
        <v>8.1799603998661E-2</v>
      </c>
      <c r="J413">
        <f t="shared" si="47"/>
        <v>4.9075652953035842E-2</v>
      </c>
      <c r="M413" s="8"/>
    </row>
    <row r="414" spans="1:13" x14ac:dyDescent="0.3">
      <c r="A414" s="12">
        <v>100</v>
      </c>
      <c r="B414" s="5">
        <v>10</v>
      </c>
      <c r="C414" s="5">
        <v>0.9</v>
      </c>
      <c r="D414" s="5">
        <v>0.10276449999999999</v>
      </c>
      <c r="E414" s="5" t="s">
        <v>17</v>
      </c>
      <c r="F414" s="5" t="s">
        <v>14</v>
      </c>
      <c r="G414" s="10">
        <f t="shared" si="48"/>
        <v>2</v>
      </c>
      <c r="H414" s="10">
        <f t="shared" si="48"/>
        <v>1</v>
      </c>
      <c r="I414" s="8">
        <v>0.102571256458759</v>
      </c>
      <c r="J414">
        <f t="shared" si="47"/>
        <v>0.18804503621483093</v>
      </c>
      <c r="M414" s="8"/>
    </row>
    <row r="415" spans="1:13" x14ac:dyDescent="0.3">
      <c r="A415" s="12">
        <v>100</v>
      </c>
      <c r="B415" s="5">
        <v>10</v>
      </c>
      <c r="C415" s="5">
        <v>0.85</v>
      </c>
      <c r="D415" s="5">
        <v>0.15641389999999999</v>
      </c>
      <c r="E415" s="5" t="s">
        <v>17</v>
      </c>
      <c r="F415" s="5" t="s">
        <v>14</v>
      </c>
      <c r="G415" s="10">
        <f t="shared" si="48"/>
        <v>2</v>
      </c>
      <c r="H415" s="10">
        <f t="shared" si="48"/>
        <v>1</v>
      </c>
      <c r="I415" s="8">
        <v>0.155382260680198</v>
      </c>
      <c r="J415">
        <f t="shared" si="47"/>
        <v>0.65955731543168383</v>
      </c>
      <c r="M415" s="8"/>
    </row>
    <row r="416" spans="1:13" x14ac:dyDescent="0.3">
      <c r="A416" s="12">
        <v>100</v>
      </c>
      <c r="B416" s="5">
        <v>10</v>
      </c>
      <c r="C416" s="5">
        <v>0.8</v>
      </c>
      <c r="D416" s="2">
        <v>0.2116577</v>
      </c>
      <c r="E416" s="5" t="s">
        <v>17</v>
      </c>
      <c r="F416" s="5" t="s">
        <v>14</v>
      </c>
      <c r="G416" s="10">
        <f t="shared" si="48"/>
        <v>2</v>
      </c>
      <c r="H416" s="10">
        <f t="shared" si="48"/>
        <v>1</v>
      </c>
      <c r="I416" s="8">
        <v>0.21013972163200301</v>
      </c>
      <c r="J416">
        <f t="shared" si="47"/>
        <v>0.71718551604642755</v>
      </c>
      <c r="M416" s="8"/>
    </row>
    <row r="417" spans="1:13" x14ac:dyDescent="0.3">
      <c r="A417" s="12">
        <v>100</v>
      </c>
      <c r="B417" s="5">
        <v>10</v>
      </c>
      <c r="C417" s="5">
        <v>0.7</v>
      </c>
      <c r="D417" s="2">
        <v>0.32721689999999998</v>
      </c>
      <c r="E417" s="5" t="s">
        <v>17</v>
      </c>
      <c r="F417" s="5" t="s">
        <v>14</v>
      </c>
      <c r="G417" s="10">
        <f t="shared" si="48"/>
        <v>2</v>
      </c>
      <c r="H417" s="10">
        <f t="shared" si="48"/>
        <v>1</v>
      </c>
      <c r="I417" s="8">
        <v>0.327384173870086</v>
      </c>
      <c r="J417">
        <f t="shared" si="47"/>
        <v>5.1120180554875105E-2</v>
      </c>
      <c r="M417" s="8"/>
    </row>
    <row r="418" spans="1:13" x14ac:dyDescent="0.3">
      <c r="A418" s="12">
        <v>100</v>
      </c>
      <c r="B418" s="5">
        <v>10</v>
      </c>
      <c r="C418" s="5">
        <v>0.5</v>
      </c>
      <c r="D418" s="5">
        <v>0.57747760000000004</v>
      </c>
      <c r="E418" s="5" t="s">
        <v>17</v>
      </c>
      <c r="F418" s="5" t="s">
        <v>14</v>
      </c>
      <c r="G418" s="10">
        <f t="shared" si="48"/>
        <v>2</v>
      </c>
      <c r="H418" s="10">
        <f t="shared" si="48"/>
        <v>1</v>
      </c>
      <c r="I418" s="8">
        <v>0.578741014003753</v>
      </c>
      <c r="J418">
        <f t="shared" si="47"/>
        <v>0.21878147373213608</v>
      </c>
      <c r="M418" s="8"/>
    </row>
    <row r="419" spans="1:13" x14ac:dyDescent="0.3">
      <c r="A419" s="12">
        <v>100</v>
      </c>
      <c r="B419" s="5">
        <v>10</v>
      </c>
      <c r="C419" s="5">
        <v>0.3</v>
      </c>
      <c r="D419" s="2">
        <v>0.82221750000000005</v>
      </c>
      <c r="E419" s="5" t="s">
        <v>17</v>
      </c>
      <c r="F419" s="5" t="s">
        <v>14</v>
      </c>
      <c r="G419" s="10">
        <f t="shared" si="48"/>
        <v>2</v>
      </c>
      <c r="H419" s="10">
        <f t="shared" si="48"/>
        <v>1</v>
      </c>
      <c r="I419" s="8">
        <v>0.82851409912109297</v>
      </c>
      <c r="J419">
        <f t="shared" si="47"/>
        <v>0.76580699402444452</v>
      </c>
      <c r="M419" s="8"/>
    </row>
    <row r="420" spans="1:13" x14ac:dyDescent="0.3">
      <c r="A420" s="9">
        <v>100</v>
      </c>
      <c r="B420" s="5">
        <v>10</v>
      </c>
      <c r="C420" s="5">
        <v>0</v>
      </c>
      <c r="D420" s="5">
        <v>1.001457</v>
      </c>
      <c r="E420" s="5" t="s">
        <v>19</v>
      </c>
      <c r="F420" s="10" t="s">
        <v>12</v>
      </c>
      <c r="G420" s="5">
        <f t="shared" si="48"/>
        <v>2</v>
      </c>
      <c r="H420" s="5">
        <f t="shared" si="48"/>
        <v>1</v>
      </c>
      <c r="I420" s="8">
        <v>0.99961006641387895</v>
      </c>
      <c r="J420">
        <f t="shared" si="47"/>
        <v>0.18442465189430379</v>
      </c>
      <c r="M420" s="8"/>
    </row>
    <row r="421" spans="1:13" x14ac:dyDescent="0.3">
      <c r="A421" s="9">
        <v>1</v>
      </c>
      <c r="B421" s="5">
        <v>10</v>
      </c>
      <c r="C421" s="5">
        <v>0.99</v>
      </c>
      <c r="D421" s="2">
        <v>1.002542E-2</v>
      </c>
      <c r="E421" s="5" t="s">
        <v>20</v>
      </c>
      <c r="F421" s="5" t="s">
        <v>14</v>
      </c>
      <c r="G421" s="10">
        <f t="shared" si="48"/>
        <v>0</v>
      </c>
      <c r="H421" s="10">
        <f t="shared" si="48"/>
        <v>1</v>
      </c>
      <c r="I421" s="8">
        <v>1.00284311920404E-2</v>
      </c>
      <c r="J421">
        <f t="shared" si="47"/>
        <v>3.0035569985088273E-2</v>
      </c>
      <c r="M421" s="8"/>
    </row>
    <row r="422" spans="1:13" x14ac:dyDescent="0.3">
      <c r="A422" s="9">
        <v>1</v>
      </c>
      <c r="B422" s="5">
        <v>10</v>
      </c>
      <c r="C422" s="5">
        <v>0.98</v>
      </c>
      <c r="D422" s="2">
        <v>2.008679E-2</v>
      </c>
      <c r="E422" s="5" t="s">
        <v>19</v>
      </c>
      <c r="F422" s="5" t="s">
        <v>14</v>
      </c>
      <c r="G422" s="10">
        <f t="shared" si="48"/>
        <v>0</v>
      </c>
      <c r="H422" s="10">
        <f t="shared" si="48"/>
        <v>1</v>
      </c>
      <c r="I422" s="8">
        <v>2.0156465470790801E-2</v>
      </c>
      <c r="J422">
        <f t="shared" si="47"/>
        <v>0.34687210246535471</v>
      </c>
      <c r="M422" s="8"/>
    </row>
    <row r="423" spans="1:13" x14ac:dyDescent="0.3">
      <c r="A423" s="9">
        <v>1</v>
      </c>
      <c r="B423" s="5">
        <v>10</v>
      </c>
      <c r="C423" s="5">
        <v>0.97</v>
      </c>
      <c r="D423" s="2">
        <v>3.023967E-2</v>
      </c>
      <c r="E423" s="5" t="s">
        <v>19</v>
      </c>
      <c r="F423" s="5" t="s">
        <v>14</v>
      </c>
      <c r="G423" s="10">
        <f t="shared" si="48"/>
        <v>0</v>
      </c>
      <c r="H423" s="10">
        <f t="shared" si="48"/>
        <v>1</v>
      </c>
      <c r="I423" s="8">
        <v>3.0120193958282401E-2</v>
      </c>
      <c r="J423">
        <f t="shared" si="47"/>
        <v>0.39509704212248664</v>
      </c>
      <c r="M423" s="8"/>
    </row>
    <row r="424" spans="1:13" x14ac:dyDescent="0.3">
      <c r="A424" s="9">
        <v>1</v>
      </c>
      <c r="B424" s="5">
        <v>10</v>
      </c>
      <c r="C424" s="5">
        <v>0.96</v>
      </c>
      <c r="D424" s="5">
        <v>4.0435060000000002E-2</v>
      </c>
      <c r="E424" s="5" t="s">
        <v>19</v>
      </c>
      <c r="F424" s="5" t="s">
        <v>14</v>
      </c>
      <c r="G424" s="10">
        <f t="shared" si="48"/>
        <v>0</v>
      </c>
      <c r="H424" s="10">
        <f t="shared" si="48"/>
        <v>1</v>
      </c>
      <c r="I424" s="8">
        <v>4.0428083389997399E-2</v>
      </c>
      <c r="J424">
        <f t="shared" si="47"/>
        <v>1.7253863361645472E-2</v>
      </c>
      <c r="M424" s="8"/>
    </row>
    <row r="425" spans="1:13" x14ac:dyDescent="0.3">
      <c r="A425" s="9">
        <v>1</v>
      </c>
      <c r="B425" s="5">
        <v>10</v>
      </c>
      <c r="C425" s="5">
        <v>0.95</v>
      </c>
      <c r="D425" s="5">
        <v>5.0641940000000003E-2</v>
      </c>
      <c r="E425" s="5" t="s">
        <v>17</v>
      </c>
      <c r="F425" s="5" t="s">
        <v>14</v>
      </c>
      <c r="G425" s="10">
        <f t="shared" si="48"/>
        <v>0</v>
      </c>
      <c r="H425" s="10">
        <f t="shared" si="48"/>
        <v>1</v>
      </c>
      <c r="I425" s="8">
        <v>5.0702318549156099E-2</v>
      </c>
      <c r="J425">
        <f t="shared" si="47"/>
        <v>0.11922637473227837</v>
      </c>
      <c r="M425" s="8"/>
    </row>
    <row r="426" spans="1:13" x14ac:dyDescent="0.3">
      <c r="A426" s="9">
        <v>1</v>
      </c>
      <c r="B426" s="5">
        <v>10</v>
      </c>
      <c r="C426" s="5">
        <v>0.92</v>
      </c>
      <c r="D426" s="5">
        <v>8.1759399999999996E-2</v>
      </c>
      <c r="E426" s="5" t="s">
        <v>19</v>
      </c>
      <c r="F426" s="5" t="s">
        <v>14</v>
      </c>
      <c r="G426" s="10">
        <f t="shared" si="48"/>
        <v>0</v>
      </c>
      <c r="H426" s="10">
        <f t="shared" si="48"/>
        <v>1</v>
      </c>
      <c r="I426" s="8">
        <v>8.1789769232273102E-2</v>
      </c>
      <c r="J426">
        <f t="shared" si="47"/>
        <v>3.7144636914050011E-2</v>
      </c>
      <c r="M426" s="8"/>
    </row>
    <row r="427" spans="1:13" x14ac:dyDescent="0.3">
      <c r="A427" s="9">
        <v>1</v>
      </c>
      <c r="B427" s="5">
        <v>10</v>
      </c>
      <c r="C427" s="5">
        <v>0.9</v>
      </c>
      <c r="D427" s="5">
        <v>0.1027643</v>
      </c>
      <c r="E427" s="5" t="s">
        <v>17</v>
      </c>
      <c r="F427" s="5" t="s">
        <v>14</v>
      </c>
      <c r="G427" s="10">
        <f t="shared" si="48"/>
        <v>0</v>
      </c>
      <c r="H427" s="10">
        <f t="shared" si="48"/>
        <v>1</v>
      </c>
      <c r="I427" s="8">
        <v>0.102545723319053</v>
      </c>
      <c r="J427">
        <f t="shared" si="47"/>
        <v>0.21269709514589863</v>
      </c>
      <c r="M427" s="8"/>
    </row>
    <row r="428" spans="1:13" x14ac:dyDescent="0.3">
      <c r="A428" s="9">
        <v>1</v>
      </c>
      <c r="B428" s="5">
        <v>10</v>
      </c>
      <c r="C428" s="5">
        <v>0.85</v>
      </c>
      <c r="D428" s="5">
        <v>0.1564121</v>
      </c>
      <c r="E428" s="5" t="s">
        <v>17</v>
      </c>
      <c r="F428" s="5" t="s">
        <v>14</v>
      </c>
      <c r="G428" s="10">
        <f t="shared" si="48"/>
        <v>0</v>
      </c>
      <c r="H428" s="10">
        <f t="shared" si="48"/>
        <v>1</v>
      </c>
      <c r="I428" s="8">
        <v>0.15531134605407701</v>
      </c>
      <c r="J428">
        <f t="shared" si="47"/>
        <v>0.70375242447546782</v>
      </c>
      <c r="M428" s="8"/>
    </row>
    <row r="429" spans="1:13" x14ac:dyDescent="0.3">
      <c r="A429" s="9">
        <v>1</v>
      </c>
      <c r="B429" s="5">
        <v>10</v>
      </c>
      <c r="C429" s="5">
        <v>0.8</v>
      </c>
      <c r="D429" s="2">
        <v>0.21165059999999999</v>
      </c>
      <c r="E429" s="5" t="s">
        <v>17</v>
      </c>
      <c r="F429" s="5" t="s">
        <v>14</v>
      </c>
      <c r="G429" s="10">
        <f t="shared" si="48"/>
        <v>0</v>
      </c>
      <c r="H429" s="10">
        <f t="shared" si="48"/>
        <v>1</v>
      </c>
      <c r="I429" s="8">
        <v>0.21003563702106401</v>
      </c>
      <c r="J429">
        <f t="shared" si="47"/>
        <v>0.76303255409433746</v>
      </c>
      <c r="M429" s="8"/>
    </row>
    <row r="430" spans="1:13" x14ac:dyDescent="0.3">
      <c r="A430" s="9">
        <v>1</v>
      </c>
      <c r="B430" s="5">
        <v>10</v>
      </c>
      <c r="C430" s="5">
        <v>0.7</v>
      </c>
      <c r="D430" s="2">
        <v>0.3271655</v>
      </c>
      <c r="E430" s="5" t="s">
        <v>17</v>
      </c>
      <c r="F430" s="5" t="s">
        <v>14</v>
      </c>
      <c r="G430" s="10">
        <f t="shared" si="48"/>
        <v>0</v>
      </c>
      <c r="H430" s="10">
        <f t="shared" si="48"/>
        <v>1</v>
      </c>
      <c r="I430" s="8">
        <v>0.32724717259406999</v>
      </c>
      <c r="J430">
        <f t="shared" si="47"/>
        <v>2.4963693931667308E-2</v>
      </c>
      <c r="M430" s="8"/>
    </row>
    <row r="431" spans="1:13" x14ac:dyDescent="0.3">
      <c r="A431" s="9">
        <v>1</v>
      </c>
      <c r="B431" s="5">
        <v>10</v>
      </c>
      <c r="C431" s="5">
        <v>0.5</v>
      </c>
      <c r="D431" s="5">
        <v>0.57695540000000001</v>
      </c>
      <c r="E431" s="5" t="s">
        <v>17</v>
      </c>
      <c r="F431" s="5" t="s">
        <v>14</v>
      </c>
      <c r="G431" s="10">
        <f t="shared" si="48"/>
        <v>0</v>
      </c>
      <c r="H431" s="10">
        <f t="shared" si="48"/>
        <v>1</v>
      </c>
      <c r="I431" s="8">
        <v>0.57801282405853205</v>
      </c>
      <c r="J431">
        <f t="shared" si="47"/>
        <v>0.183276568437023</v>
      </c>
      <c r="M431" s="8"/>
    </row>
    <row r="432" spans="1:13" x14ac:dyDescent="0.3">
      <c r="A432" s="9">
        <v>1</v>
      </c>
      <c r="B432" s="5">
        <v>10</v>
      </c>
      <c r="C432" s="5">
        <v>0.3</v>
      </c>
      <c r="D432" s="2">
        <v>0.82076660000000001</v>
      </c>
      <c r="E432" s="5" t="s">
        <v>17</v>
      </c>
      <c r="F432" s="5" t="s">
        <v>14</v>
      </c>
      <c r="G432" s="10">
        <f t="shared" si="48"/>
        <v>0</v>
      </c>
      <c r="H432" s="10">
        <f t="shared" si="48"/>
        <v>1</v>
      </c>
      <c r="I432" s="8">
        <v>0.82692050933837802</v>
      </c>
      <c r="J432">
        <f t="shared" si="47"/>
        <v>0.74977579964608765</v>
      </c>
      <c r="M432" s="8"/>
    </row>
    <row r="433" spans="1:13" x14ac:dyDescent="0.3">
      <c r="A433" s="9">
        <v>1</v>
      </c>
      <c r="B433" s="5">
        <v>10</v>
      </c>
      <c r="C433" s="5">
        <v>0</v>
      </c>
      <c r="D433" s="5">
        <v>1</v>
      </c>
      <c r="E433" s="5" t="s">
        <v>19</v>
      </c>
      <c r="F433" s="10" t="s">
        <v>12</v>
      </c>
      <c r="G433" s="10">
        <f t="shared" si="48"/>
        <v>0</v>
      </c>
      <c r="H433" s="10">
        <f t="shared" si="48"/>
        <v>1</v>
      </c>
      <c r="I433" s="8">
        <v>0.99770247936248702</v>
      </c>
      <c r="J433">
        <f t="shared" si="47"/>
        <v>0.22975206375129176</v>
      </c>
      <c r="M433" s="8"/>
    </row>
    <row r="434" spans="1:13" x14ac:dyDescent="0.3">
      <c r="A434" s="9">
        <v>100000</v>
      </c>
      <c r="B434" s="5">
        <v>1E-3</v>
      </c>
      <c r="C434" s="5">
        <v>0.99</v>
      </c>
      <c r="D434" s="2">
        <v>1.002829E-2</v>
      </c>
      <c r="E434" s="5" t="s">
        <v>20</v>
      </c>
      <c r="F434" s="5" t="s">
        <v>14</v>
      </c>
      <c r="G434" s="10">
        <f t="shared" si="48"/>
        <v>5</v>
      </c>
      <c r="H434" s="10">
        <f t="shared" si="48"/>
        <v>-3</v>
      </c>
      <c r="I434" s="8">
        <v>1.00053017958998E-2</v>
      </c>
      <c r="J434">
        <f t="shared" si="47"/>
        <v>0.22923353931925305</v>
      </c>
      <c r="M434" s="8"/>
    </row>
    <row r="435" spans="1:13" x14ac:dyDescent="0.3">
      <c r="A435" s="9">
        <v>100000</v>
      </c>
      <c r="B435" s="5">
        <v>1E-3</v>
      </c>
      <c r="C435" s="5">
        <v>0.98</v>
      </c>
      <c r="D435" s="2">
        <v>2.0193570000000001E-2</v>
      </c>
      <c r="E435" s="5" t="s">
        <v>18</v>
      </c>
      <c r="F435" s="5" t="s">
        <v>14</v>
      </c>
      <c r="G435" s="10">
        <f t="shared" si="48"/>
        <v>5</v>
      </c>
      <c r="H435" s="10">
        <f t="shared" si="48"/>
        <v>-3</v>
      </c>
      <c r="I435" s="8">
        <v>2.0173845812678299E-2</v>
      </c>
      <c r="J435">
        <f t="shared" si="47"/>
        <v>9.7675583473872507E-2</v>
      </c>
      <c r="M435" s="8"/>
    </row>
    <row r="436" spans="1:13" x14ac:dyDescent="0.3">
      <c r="A436" s="9">
        <v>100000</v>
      </c>
      <c r="B436" s="5">
        <v>1E-3</v>
      </c>
      <c r="C436" s="5">
        <v>0.97</v>
      </c>
      <c r="D436" s="2">
        <v>3.0848939999999998E-2</v>
      </c>
      <c r="E436" s="5" t="s">
        <v>18</v>
      </c>
      <c r="F436" s="5" t="s">
        <v>14</v>
      </c>
      <c r="G436" s="10">
        <f t="shared" si="48"/>
        <v>5</v>
      </c>
      <c r="H436" s="10">
        <f t="shared" si="48"/>
        <v>-3</v>
      </c>
      <c r="I436" s="8">
        <v>3.1009312719106601E-2</v>
      </c>
      <c r="J436">
        <f t="shared" si="47"/>
        <v>0.51986460185213446</v>
      </c>
      <c r="M436" s="8"/>
    </row>
    <row r="437" spans="1:13" x14ac:dyDescent="0.3">
      <c r="A437" s="9">
        <v>100000</v>
      </c>
      <c r="B437" s="5">
        <v>1E-3</v>
      </c>
      <c r="C437" s="5">
        <v>0.96</v>
      </c>
      <c r="D437" s="2">
        <v>4.2842900000000003E-2</v>
      </c>
      <c r="E437" s="5" t="s">
        <v>18</v>
      </c>
      <c r="F437" s="5" t="s">
        <v>14</v>
      </c>
      <c r="G437" s="10">
        <f t="shared" si="48"/>
        <v>5</v>
      </c>
      <c r="H437" s="10">
        <f t="shared" si="48"/>
        <v>-3</v>
      </c>
      <c r="I437" s="8">
        <v>4.3368533253669697E-2</v>
      </c>
      <c r="J437">
        <f t="shared" si="47"/>
        <v>1.226885326786217</v>
      </c>
      <c r="M437" s="8"/>
    </row>
    <row r="438" spans="1:13" x14ac:dyDescent="0.3">
      <c r="A438" s="9">
        <v>100000</v>
      </c>
      <c r="B438" s="5">
        <v>1E-3</v>
      </c>
      <c r="C438" s="5">
        <v>0.95</v>
      </c>
      <c r="D438" s="2">
        <v>5.7718749999999999E-2</v>
      </c>
      <c r="E438" s="5" t="s">
        <v>15</v>
      </c>
      <c r="F438" s="5" t="s">
        <v>14</v>
      </c>
      <c r="G438" s="10">
        <f t="shared" ref="G438:H737" si="49">LOG10(A438)</f>
        <v>5</v>
      </c>
      <c r="H438" s="10">
        <f t="shared" si="49"/>
        <v>-3</v>
      </c>
      <c r="I438" s="8">
        <v>5.7911038398742599E-2</v>
      </c>
      <c r="J438">
        <f t="shared" si="47"/>
        <v>0.33314719868776876</v>
      </c>
      <c r="M438" s="8"/>
    </row>
    <row r="439" spans="1:13" x14ac:dyDescent="0.3">
      <c r="A439" s="9">
        <v>100000</v>
      </c>
      <c r="B439" s="5">
        <v>1E-3</v>
      </c>
      <c r="C439" s="5">
        <v>0.92</v>
      </c>
      <c r="D439" s="5">
        <v>0.1317363</v>
      </c>
      <c r="E439" s="5" t="s">
        <v>18</v>
      </c>
      <c r="F439" s="5" t="s">
        <v>14</v>
      </c>
      <c r="G439" s="10">
        <f t="shared" si="49"/>
        <v>5</v>
      </c>
      <c r="H439" s="10">
        <f t="shared" si="49"/>
        <v>-3</v>
      </c>
      <c r="I439" s="8">
        <v>0.13417275249957999</v>
      </c>
      <c r="J439">
        <f t="shared" si="47"/>
        <v>1.8494921290335213</v>
      </c>
      <c r="M439" s="8"/>
    </row>
    <row r="440" spans="1:13" x14ac:dyDescent="0.3">
      <c r="A440" s="9">
        <v>100000</v>
      </c>
      <c r="B440" s="5">
        <v>1E-3</v>
      </c>
      <c r="C440" s="5">
        <v>0.9</v>
      </c>
      <c r="D440" s="5">
        <v>0.2036618</v>
      </c>
      <c r="E440" s="5" t="s">
        <v>15</v>
      </c>
      <c r="F440" s="5" t="s">
        <v>14</v>
      </c>
      <c r="G440" s="10">
        <f t="shared" si="49"/>
        <v>5</v>
      </c>
      <c r="H440" s="10">
        <f t="shared" si="49"/>
        <v>-3</v>
      </c>
      <c r="I440" s="8">
        <v>0.21219383180141399</v>
      </c>
      <c r="J440">
        <f t="shared" si="47"/>
        <v>4.1893137551636954</v>
      </c>
      <c r="M440" s="8"/>
    </row>
    <row r="441" spans="1:13" x14ac:dyDescent="0.3">
      <c r="A441" s="9">
        <v>100000</v>
      </c>
      <c r="B441" s="5">
        <v>1E-3</v>
      </c>
      <c r="C441" s="5">
        <v>0.85</v>
      </c>
      <c r="D441" s="5">
        <v>0.38241989999999998</v>
      </c>
      <c r="E441" s="5" t="s">
        <v>15</v>
      </c>
      <c r="F441" s="5" t="s">
        <v>14</v>
      </c>
      <c r="G441" s="10">
        <f t="shared" si="49"/>
        <v>5</v>
      </c>
      <c r="H441" s="10">
        <f t="shared" si="49"/>
        <v>-3</v>
      </c>
      <c r="I441" s="8">
        <v>0.39759632945060702</v>
      </c>
      <c r="J441">
        <f t="shared" si="47"/>
        <v>3.9685250298446846</v>
      </c>
      <c r="M441" s="8"/>
    </row>
    <row r="442" spans="1:13" x14ac:dyDescent="0.3">
      <c r="A442" s="9">
        <v>100000</v>
      </c>
      <c r="B442" s="5">
        <v>1E-3</v>
      </c>
      <c r="C442" s="5">
        <v>0.8</v>
      </c>
      <c r="D442" s="5">
        <v>0.4079853</v>
      </c>
      <c r="E442" s="5" t="s">
        <v>15</v>
      </c>
      <c r="F442" s="5" t="s">
        <v>14</v>
      </c>
      <c r="G442" s="10">
        <f>LOG10(A442)</f>
        <v>5</v>
      </c>
      <c r="H442" s="10">
        <f>LOG10(B442)</f>
        <v>-3</v>
      </c>
      <c r="I442" s="8">
        <v>0.48184961080551098</v>
      </c>
      <c r="J442">
        <f t="shared" si="47"/>
        <v>18.10465004634014</v>
      </c>
      <c r="M442" s="8"/>
    </row>
    <row r="443" spans="1:13" x14ac:dyDescent="0.3">
      <c r="A443" s="9">
        <v>100000</v>
      </c>
      <c r="B443" s="5">
        <v>1E-3</v>
      </c>
      <c r="C443" s="5">
        <v>0.7</v>
      </c>
      <c r="D443" s="5">
        <v>0.61496249999999997</v>
      </c>
      <c r="E443" s="5" t="s">
        <v>15</v>
      </c>
      <c r="F443" s="5" t="s">
        <v>14</v>
      </c>
      <c r="G443" s="10">
        <f t="shared" ref="G443:H445" si="50">LOG10(A443)</f>
        <v>5</v>
      </c>
      <c r="H443" s="10">
        <f t="shared" si="50"/>
        <v>-3</v>
      </c>
      <c r="I443" s="8">
        <v>0.60176950693130404</v>
      </c>
      <c r="J443">
        <f t="shared" si="47"/>
        <v>2.1453329379752262</v>
      </c>
      <c r="M443" s="8"/>
    </row>
    <row r="444" spans="1:13" x14ac:dyDescent="0.3">
      <c r="A444" s="9">
        <v>100000</v>
      </c>
      <c r="B444" s="5">
        <v>1E-3</v>
      </c>
      <c r="C444" s="5">
        <v>0.5</v>
      </c>
      <c r="D444" s="5">
        <v>2.80016</v>
      </c>
      <c r="E444" s="5" t="s">
        <v>15</v>
      </c>
      <c r="F444" s="5" t="s">
        <v>14</v>
      </c>
      <c r="G444" s="10">
        <f t="shared" si="50"/>
        <v>5</v>
      </c>
      <c r="H444" s="10">
        <f t="shared" si="50"/>
        <v>-3</v>
      </c>
      <c r="I444" s="8">
        <v>2.9168026447296098</v>
      </c>
      <c r="J444">
        <f t="shared" si="47"/>
        <v>4.1655707077313338</v>
      </c>
      <c r="M444" s="8"/>
    </row>
    <row r="445" spans="1:13" x14ac:dyDescent="0.3">
      <c r="A445" s="9">
        <v>100000</v>
      </c>
      <c r="B445" s="5">
        <v>1E-3</v>
      </c>
      <c r="C445" s="5">
        <v>0.3</v>
      </c>
      <c r="D445" s="5">
        <v>3.0520710000000002</v>
      </c>
      <c r="E445" s="5" t="s">
        <v>15</v>
      </c>
      <c r="F445" s="5" t="s">
        <v>14</v>
      </c>
      <c r="G445" s="10">
        <f t="shared" si="50"/>
        <v>5</v>
      </c>
      <c r="H445" s="10">
        <f t="shared" si="50"/>
        <v>-3</v>
      </c>
      <c r="I445" s="8">
        <v>3.0599579811096098</v>
      </c>
      <c r="J445">
        <f t="shared" si="47"/>
        <v>0.25841407718266396</v>
      </c>
      <c r="M445" s="8"/>
    </row>
    <row r="446" spans="1:13" x14ac:dyDescent="0.3">
      <c r="A446" s="9">
        <v>100000</v>
      </c>
      <c r="B446" s="10">
        <v>1E-3</v>
      </c>
      <c r="C446" s="5">
        <v>0</v>
      </c>
      <c r="D446" s="5">
        <v>3.0333350000000001</v>
      </c>
      <c r="E446" s="5" t="s">
        <v>18</v>
      </c>
      <c r="F446" s="5" t="s">
        <v>11</v>
      </c>
      <c r="G446" s="10">
        <f>LOG10(A446)</f>
        <v>5</v>
      </c>
      <c r="H446" s="10">
        <f>LOG10(B446)</f>
        <v>-3</v>
      </c>
      <c r="I446" s="8">
        <v>3.0073385238647399</v>
      </c>
      <c r="J446">
        <f t="shared" si="47"/>
        <v>0.85702621488428576</v>
      </c>
      <c r="M446" s="8"/>
    </row>
    <row r="447" spans="1:13" x14ac:dyDescent="0.3">
      <c r="A447" s="12">
        <v>10000</v>
      </c>
      <c r="B447" s="5">
        <v>1E-3</v>
      </c>
      <c r="C447" s="5">
        <v>0.99</v>
      </c>
      <c r="D447" s="2">
        <v>1.002545E-2</v>
      </c>
      <c r="E447" s="5" t="s">
        <v>20</v>
      </c>
      <c r="F447" s="5" t="s">
        <v>14</v>
      </c>
      <c r="G447" s="10">
        <f t="shared" ref="G447:H449" si="51">LOG10(A447)</f>
        <v>4</v>
      </c>
      <c r="H447" s="10">
        <f t="shared" si="51"/>
        <v>-3</v>
      </c>
      <c r="I447" s="8">
        <v>1.0040985420346199E-2</v>
      </c>
      <c r="J447">
        <f t="shared" si="47"/>
        <v>0.15495983069288854</v>
      </c>
      <c r="M447" s="8"/>
    </row>
    <row r="448" spans="1:13" x14ac:dyDescent="0.3">
      <c r="A448" s="12">
        <v>10000</v>
      </c>
      <c r="B448" s="5">
        <v>1E-3</v>
      </c>
      <c r="C448" s="5">
        <v>0.98</v>
      </c>
      <c r="D448" s="2">
        <v>2.0088430000000001E-2</v>
      </c>
      <c r="E448" s="5" t="s">
        <v>19</v>
      </c>
      <c r="F448" s="5" t="s">
        <v>14</v>
      </c>
      <c r="G448" s="10">
        <f t="shared" si="51"/>
        <v>4</v>
      </c>
      <c r="H448" s="10">
        <f t="shared" si="51"/>
        <v>-3</v>
      </c>
      <c r="I448" s="8">
        <v>2.00538020581007E-2</v>
      </c>
      <c r="J448">
        <f t="shared" si="47"/>
        <v>0.17237754219368639</v>
      </c>
      <c r="M448" s="8"/>
    </row>
    <row r="449" spans="1:13" x14ac:dyDescent="0.3">
      <c r="A449" s="12">
        <v>10000</v>
      </c>
      <c r="B449" s="5">
        <v>1E-3</v>
      </c>
      <c r="C449" s="5">
        <v>0.97</v>
      </c>
      <c r="D449" s="2">
        <v>3.022741E-2</v>
      </c>
      <c r="E449" s="5" t="s">
        <v>19</v>
      </c>
      <c r="F449" s="5" t="s">
        <v>14</v>
      </c>
      <c r="G449" s="10">
        <f t="shared" si="51"/>
        <v>4</v>
      </c>
      <c r="H449" s="10">
        <f t="shared" si="51"/>
        <v>-3</v>
      </c>
      <c r="I449" s="8">
        <v>3.0341401696205101E-2</v>
      </c>
      <c r="J449">
        <f t="shared" si="47"/>
        <v>0.37711367333523071</v>
      </c>
      <c r="M449" s="8"/>
    </row>
    <row r="450" spans="1:13" x14ac:dyDescent="0.3">
      <c r="A450" s="12">
        <v>10000</v>
      </c>
      <c r="B450" s="5">
        <v>1E-3</v>
      </c>
      <c r="C450" s="5">
        <v>0.96</v>
      </c>
      <c r="D450" s="5">
        <v>4.0459710000000003E-2</v>
      </c>
      <c r="E450" s="5" t="s">
        <v>19</v>
      </c>
      <c r="F450" s="5" t="s">
        <v>14</v>
      </c>
      <c r="G450" s="10">
        <f>LOG10(A450)</f>
        <v>4</v>
      </c>
      <c r="H450" s="10">
        <f>LOG10(B450)</f>
        <v>-3</v>
      </c>
      <c r="I450" s="8">
        <v>4.0438290685415199E-2</v>
      </c>
      <c r="J450">
        <f t="shared" si="47"/>
        <v>5.293986186457289E-2</v>
      </c>
      <c r="M450" s="8"/>
    </row>
    <row r="451" spans="1:13" x14ac:dyDescent="0.3">
      <c r="A451" s="12">
        <v>10000</v>
      </c>
      <c r="B451" s="5">
        <v>1E-3</v>
      </c>
      <c r="C451" s="5">
        <v>0.95</v>
      </c>
      <c r="D451" s="5">
        <v>5.0731600000000002E-2</v>
      </c>
      <c r="E451" s="5" t="s">
        <v>17</v>
      </c>
      <c r="F451" s="5" t="s">
        <v>14</v>
      </c>
      <c r="G451" s="10">
        <f>LOG10(A451)</f>
        <v>4</v>
      </c>
      <c r="H451" s="10">
        <f>LOG10(B451)</f>
        <v>-3</v>
      </c>
      <c r="I451" s="8">
        <v>5.0834856927394798E-2</v>
      </c>
      <c r="J451">
        <f t="shared" ref="J451:J514" si="52">ABS(100-100*I451/D451)</f>
        <v>0.20353572013260646</v>
      </c>
      <c r="M451" s="8"/>
    </row>
    <row r="452" spans="1:13" x14ac:dyDescent="0.3">
      <c r="A452" s="12">
        <v>10000</v>
      </c>
      <c r="B452" s="5">
        <v>1E-3</v>
      </c>
      <c r="C452" s="5">
        <v>0.92</v>
      </c>
      <c r="D452" s="5">
        <v>8.2533380000000003E-2</v>
      </c>
      <c r="E452" s="5" t="s">
        <v>19</v>
      </c>
      <c r="F452" s="5" t="s">
        <v>14</v>
      </c>
      <c r="G452" s="10">
        <f t="shared" ref="G452:H454" si="53">LOG10(A452)</f>
        <v>4</v>
      </c>
      <c r="H452" s="10">
        <f t="shared" si="53"/>
        <v>-3</v>
      </c>
      <c r="I452" s="8">
        <v>8.2890920341014807E-2</v>
      </c>
      <c r="J452">
        <f t="shared" si="52"/>
        <v>0.43320695337426685</v>
      </c>
      <c r="M452" s="8"/>
    </row>
    <row r="453" spans="1:13" x14ac:dyDescent="0.3">
      <c r="A453" s="12">
        <v>10000</v>
      </c>
      <c r="B453" s="5">
        <v>1E-3</v>
      </c>
      <c r="C453" s="5">
        <v>0.9</v>
      </c>
      <c r="D453" s="5">
        <v>0.10502499999999999</v>
      </c>
      <c r="E453" s="5" t="s">
        <v>17</v>
      </c>
      <c r="F453" s="5" t="s">
        <v>14</v>
      </c>
      <c r="G453" s="10">
        <f t="shared" si="53"/>
        <v>4</v>
      </c>
      <c r="H453" s="10">
        <f t="shared" si="53"/>
        <v>-3</v>
      </c>
      <c r="I453" s="8">
        <v>0.104218870401382</v>
      </c>
      <c r="J453">
        <f t="shared" si="52"/>
        <v>0.76755972255938332</v>
      </c>
      <c r="M453" s="8"/>
    </row>
    <row r="454" spans="1:13" x14ac:dyDescent="0.3">
      <c r="A454" s="12">
        <v>10000</v>
      </c>
      <c r="B454" s="5">
        <v>1E-3</v>
      </c>
      <c r="C454" s="5">
        <v>0.85</v>
      </c>
      <c r="D454" s="5">
        <v>0.168824</v>
      </c>
      <c r="E454" s="5" t="s">
        <v>17</v>
      </c>
      <c r="F454" s="5" t="s">
        <v>14</v>
      </c>
      <c r="G454" s="10">
        <f t="shared" si="53"/>
        <v>4</v>
      </c>
      <c r="H454" s="10">
        <f t="shared" si="53"/>
        <v>-3</v>
      </c>
      <c r="I454" s="8">
        <v>0.16565956175327301</v>
      </c>
      <c r="J454">
        <f t="shared" si="52"/>
        <v>1.874400705306698</v>
      </c>
      <c r="M454" s="8"/>
    </row>
    <row r="455" spans="1:13" x14ac:dyDescent="0.3">
      <c r="A455" s="12">
        <v>10000</v>
      </c>
      <c r="B455" s="5">
        <v>1E-3</v>
      </c>
      <c r="C455" s="5">
        <v>0.8</v>
      </c>
      <c r="D455" s="2">
        <v>0.24197109999999999</v>
      </c>
      <c r="E455" s="5" t="s">
        <v>17</v>
      </c>
      <c r="F455" s="5" t="s">
        <v>14</v>
      </c>
      <c r="G455" s="10">
        <f>LOG10(A455)</f>
        <v>4</v>
      </c>
      <c r="H455" s="10">
        <f>LOG10(B455)</f>
        <v>-3</v>
      </c>
      <c r="I455" s="8">
        <v>0.23661932349205</v>
      </c>
      <c r="J455">
        <f t="shared" si="52"/>
        <v>2.211742025369972</v>
      </c>
      <c r="M455" s="8"/>
    </row>
    <row r="456" spans="1:13" x14ac:dyDescent="0.3">
      <c r="A456" s="12">
        <v>10000</v>
      </c>
      <c r="B456" s="5">
        <v>1E-3</v>
      </c>
      <c r="C456" s="5">
        <v>0.7</v>
      </c>
      <c r="D456" s="2">
        <v>0.37293910000000002</v>
      </c>
      <c r="E456" s="5" t="s">
        <v>17</v>
      </c>
      <c r="F456" s="5" t="s">
        <v>14</v>
      </c>
      <c r="G456" s="10">
        <f t="shared" ref="G456:H458" si="54">LOG10(A456)</f>
        <v>4</v>
      </c>
      <c r="H456" s="10">
        <f t="shared" si="54"/>
        <v>-3</v>
      </c>
      <c r="I456" s="8">
        <v>0.37273129820823597</v>
      </c>
      <c r="J456">
        <f t="shared" si="52"/>
        <v>5.5720033582971951E-2</v>
      </c>
      <c r="M456" s="8"/>
    </row>
    <row r="457" spans="1:13" x14ac:dyDescent="0.3">
      <c r="A457" s="12">
        <v>10000</v>
      </c>
      <c r="B457" s="5">
        <v>1E-3</v>
      </c>
      <c r="C457" s="5">
        <v>0.5</v>
      </c>
      <c r="D457" s="5">
        <v>0.93178399999999995</v>
      </c>
      <c r="E457" s="5" t="s">
        <v>17</v>
      </c>
      <c r="F457" s="5" t="s">
        <v>14</v>
      </c>
      <c r="G457" s="10">
        <f t="shared" si="54"/>
        <v>4</v>
      </c>
      <c r="H457" s="10">
        <f t="shared" si="54"/>
        <v>-3</v>
      </c>
      <c r="I457" s="8">
        <v>0.93053895235061601</v>
      </c>
      <c r="J457">
        <f t="shared" si="52"/>
        <v>0.13361977125427416</v>
      </c>
      <c r="M457" s="8"/>
    </row>
    <row r="458" spans="1:13" x14ac:dyDescent="0.3">
      <c r="A458" s="12">
        <v>10000</v>
      </c>
      <c r="B458" s="5">
        <v>1E-3</v>
      </c>
      <c r="C458" s="5">
        <v>0.3</v>
      </c>
      <c r="D458" s="2">
        <v>1.7755209999999999</v>
      </c>
      <c r="E458" s="5" t="s">
        <v>17</v>
      </c>
      <c r="F458" s="5" t="s">
        <v>14</v>
      </c>
      <c r="G458" s="10">
        <f t="shared" si="54"/>
        <v>4</v>
      </c>
      <c r="H458" s="10">
        <f t="shared" si="54"/>
        <v>-3</v>
      </c>
      <c r="I458" s="8">
        <v>1.7100366353988601</v>
      </c>
      <c r="J458">
        <f t="shared" si="52"/>
        <v>3.6881774195371264</v>
      </c>
      <c r="M458" s="8"/>
    </row>
    <row r="459" spans="1:13" x14ac:dyDescent="0.3">
      <c r="A459" s="9">
        <v>10000</v>
      </c>
      <c r="B459" s="10">
        <v>1E-3</v>
      </c>
      <c r="C459" s="5">
        <v>0</v>
      </c>
      <c r="D459" s="5">
        <v>1.8587499999999999</v>
      </c>
      <c r="E459" s="5" t="s">
        <v>18</v>
      </c>
      <c r="F459" s="10" t="s">
        <v>12</v>
      </c>
      <c r="G459" s="5">
        <f>LOG10(A459)</f>
        <v>4</v>
      </c>
      <c r="H459" s="5">
        <f>LOG10(B459)</f>
        <v>-3</v>
      </c>
      <c r="I459" s="8">
        <v>1.9219267368316599</v>
      </c>
      <c r="J459">
        <f t="shared" si="52"/>
        <v>3.3988829499211874</v>
      </c>
      <c r="M459" s="8"/>
    </row>
    <row r="460" spans="1:13" x14ac:dyDescent="0.3">
      <c r="A460" s="12">
        <v>1000</v>
      </c>
      <c r="B460" s="5">
        <v>1E-3</v>
      </c>
      <c r="C460" s="5">
        <v>0.99</v>
      </c>
      <c r="D460" s="2">
        <v>1.002542E-2</v>
      </c>
      <c r="E460" s="5" t="s">
        <v>20</v>
      </c>
      <c r="F460" s="5" t="s">
        <v>14</v>
      </c>
      <c r="G460" s="10">
        <f t="shared" ref="G460:H462" si="55">LOG10(A460)</f>
        <v>3</v>
      </c>
      <c r="H460" s="10">
        <f t="shared" si="55"/>
        <v>-3</v>
      </c>
      <c r="I460" s="8">
        <v>1.0007290169596599E-2</v>
      </c>
      <c r="J460">
        <f t="shared" si="52"/>
        <v>0.18083861228159037</v>
      </c>
      <c r="M460" s="8"/>
    </row>
    <row r="461" spans="1:13" x14ac:dyDescent="0.3">
      <c r="A461" s="9">
        <v>1000</v>
      </c>
      <c r="B461" s="5">
        <v>1E-3</v>
      </c>
      <c r="C461" s="5">
        <v>0.98</v>
      </c>
      <c r="D461" s="2">
        <v>2.008681E-2</v>
      </c>
      <c r="E461" s="5" t="s">
        <v>19</v>
      </c>
      <c r="F461" s="5" t="s">
        <v>14</v>
      </c>
      <c r="G461" s="10">
        <f t="shared" si="55"/>
        <v>3</v>
      </c>
      <c r="H461" s="10">
        <f t="shared" si="55"/>
        <v>-3</v>
      </c>
      <c r="I461" s="8">
        <v>2.01039630919694E-2</v>
      </c>
      <c r="J461">
        <f t="shared" si="52"/>
        <v>8.5394803701532851E-2</v>
      </c>
      <c r="M461" s="8"/>
    </row>
    <row r="462" spans="1:13" x14ac:dyDescent="0.3">
      <c r="A462" s="9">
        <v>1000</v>
      </c>
      <c r="B462" s="5">
        <v>1E-3</v>
      </c>
      <c r="C462" s="5">
        <v>0.97</v>
      </c>
      <c r="D462" s="2">
        <v>3.021925E-2</v>
      </c>
      <c r="E462" s="5" t="s">
        <v>19</v>
      </c>
      <c r="F462" s="5" t="s">
        <v>14</v>
      </c>
      <c r="G462" s="10">
        <f t="shared" si="55"/>
        <v>3</v>
      </c>
      <c r="H462" s="10">
        <f t="shared" si="55"/>
        <v>-3</v>
      </c>
      <c r="I462" s="8">
        <v>3.0393339693546201E-2</v>
      </c>
      <c r="J462">
        <f t="shared" si="52"/>
        <v>0.5760887300187818</v>
      </c>
      <c r="M462" s="8"/>
    </row>
    <row r="463" spans="1:13" x14ac:dyDescent="0.3">
      <c r="A463" s="9">
        <v>1000</v>
      </c>
      <c r="B463" s="5">
        <v>1E-3</v>
      </c>
      <c r="C463" s="5">
        <v>0.96</v>
      </c>
      <c r="D463" s="2">
        <v>4.0435310000000002E-2</v>
      </c>
      <c r="E463" s="5" t="s">
        <v>19</v>
      </c>
      <c r="F463" s="5" t="s">
        <v>14</v>
      </c>
      <c r="G463" s="10">
        <f>LOG10(A463)</f>
        <v>3</v>
      </c>
      <c r="H463" s="10">
        <f>LOG10(B463)</f>
        <v>-3</v>
      </c>
      <c r="I463" s="8">
        <v>4.0567323565483003E-2</v>
      </c>
      <c r="J463">
        <f t="shared" si="52"/>
        <v>0.32648090365327675</v>
      </c>
      <c r="M463" s="8"/>
    </row>
    <row r="464" spans="1:13" x14ac:dyDescent="0.3">
      <c r="A464" s="9">
        <v>1000</v>
      </c>
      <c r="B464" s="5">
        <v>1E-3</v>
      </c>
      <c r="C464" s="5">
        <v>0.95</v>
      </c>
      <c r="D464" s="5">
        <v>5.0642840000000001E-2</v>
      </c>
      <c r="E464" s="5" t="s">
        <v>17</v>
      </c>
      <c r="F464" s="5" t="s">
        <v>14</v>
      </c>
      <c r="G464" s="10">
        <f>LOG10(A464)</f>
        <v>3</v>
      </c>
      <c r="H464" s="10">
        <f>LOG10(B464)</f>
        <v>-3</v>
      </c>
      <c r="I464" s="8">
        <v>5.0597921013832002E-2</v>
      </c>
      <c r="J464">
        <f t="shared" si="52"/>
        <v>8.869760496843071E-2</v>
      </c>
      <c r="M464" s="8"/>
    </row>
    <row r="465" spans="1:13" x14ac:dyDescent="0.3">
      <c r="A465" s="9">
        <v>1000</v>
      </c>
      <c r="B465" s="5">
        <v>1E-3</v>
      </c>
      <c r="C465" s="5">
        <v>0.92</v>
      </c>
      <c r="D465" s="5">
        <v>8.1767279999999998E-2</v>
      </c>
      <c r="E465" s="5" t="s">
        <v>19</v>
      </c>
      <c r="F465" s="5" t="s">
        <v>14</v>
      </c>
      <c r="G465" s="10">
        <f t="shared" ref="G465:H467" si="56">LOG10(A465)</f>
        <v>3</v>
      </c>
      <c r="H465" s="10">
        <f t="shared" si="56"/>
        <v>-3</v>
      </c>
      <c r="I465" s="8">
        <v>8.1896908581256797E-2</v>
      </c>
      <c r="J465">
        <f t="shared" si="52"/>
        <v>0.15853356166036292</v>
      </c>
      <c r="M465" s="8"/>
    </row>
    <row r="466" spans="1:13" x14ac:dyDescent="0.3">
      <c r="A466" s="9">
        <v>1000</v>
      </c>
      <c r="B466" s="5">
        <v>1E-3</v>
      </c>
      <c r="C466" s="5">
        <v>0.9</v>
      </c>
      <c r="D466" s="5">
        <v>0.1027883</v>
      </c>
      <c r="E466" s="5" t="s">
        <v>17</v>
      </c>
      <c r="F466" s="5" t="s">
        <v>14</v>
      </c>
      <c r="G466" s="10">
        <f t="shared" si="56"/>
        <v>3</v>
      </c>
      <c r="H466" s="10">
        <f t="shared" si="56"/>
        <v>-3</v>
      </c>
      <c r="I466" s="8">
        <v>0.10376102477312001</v>
      </c>
      <c r="J466">
        <f t="shared" si="52"/>
        <v>0.94633802983415194</v>
      </c>
      <c r="M466" s="8"/>
    </row>
    <row r="467" spans="1:13" x14ac:dyDescent="0.3">
      <c r="A467" s="9">
        <v>1000</v>
      </c>
      <c r="B467" s="5">
        <v>1E-3</v>
      </c>
      <c r="C467" s="5">
        <v>0.85</v>
      </c>
      <c r="D467" s="5">
        <v>0.15658430000000001</v>
      </c>
      <c r="E467" s="5" t="s">
        <v>17</v>
      </c>
      <c r="F467" s="5" t="s">
        <v>14</v>
      </c>
      <c r="G467" s="10">
        <f t="shared" si="56"/>
        <v>3</v>
      </c>
      <c r="H467" s="10">
        <f t="shared" si="56"/>
        <v>-3</v>
      </c>
      <c r="I467" s="8">
        <v>0.15919175744056699</v>
      </c>
      <c r="J467">
        <f t="shared" si="52"/>
        <v>1.6652100118383402</v>
      </c>
      <c r="M467" s="8"/>
    </row>
    <row r="468" spans="1:13" x14ac:dyDescent="0.3">
      <c r="A468" s="9">
        <v>1000</v>
      </c>
      <c r="B468" s="5">
        <v>1E-3</v>
      </c>
      <c r="C468" s="5">
        <v>0.8</v>
      </c>
      <c r="D468" s="2">
        <v>0.2123179</v>
      </c>
      <c r="E468" s="5" t="s">
        <v>17</v>
      </c>
      <c r="F468" s="5" t="s">
        <v>14</v>
      </c>
      <c r="G468" s="10">
        <f>LOG10(A468)</f>
        <v>3</v>
      </c>
      <c r="H468" s="10">
        <f>LOG10(B468)</f>
        <v>-3</v>
      </c>
      <c r="I468" s="8">
        <v>0.21498778462409901</v>
      </c>
      <c r="J468">
        <f t="shared" si="52"/>
        <v>1.2574938919888581</v>
      </c>
      <c r="M468" s="8"/>
    </row>
    <row r="469" spans="1:13" x14ac:dyDescent="0.3">
      <c r="A469" s="9">
        <v>1000</v>
      </c>
      <c r="B469" s="5">
        <v>1E-3</v>
      </c>
      <c r="C469" s="5">
        <v>0.7</v>
      </c>
      <c r="D469" s="2">
        <v>0.33054440000000002</v>
      </c>
      <c r="E469" s="5" t="s">
        <v>17</v>
      </c>
      <c r="F469" s="5" t="s">
        <v>14</v>
      </c>
      <c r="G469" s="10">
        <f t="shared" ref="G469:H471" si="57">LOG10(A469)</f>
        <v>3</v>
      </c>
      <c r="H469" s="10">
        <f t="shared" si="57"/>
        <v>-3</v>
      </c>
      <c r="I469" s="8">
        <v>0.33076846599578802</v>
      </c>
      <c r="J469">
        <f t="shared" si="52"/>
        <v>6.7786958662125585E-2</v>
      </c>
      <c r="M469" s="8"/>
    </row>
    <row r="470" spans="1:13" x14ac:dyDescent="0.3">
      <c r="A470" s="9">
        <v>1000</v>
      </c>
      <c r="B470" s="5">
        <v>1E-3</v>
      </c>
      <c r="C470" s="5">
        <v>0.5</v>
      </c>
      <c r="D470" s="5">
        <v>0.59123999999999999</v>
      </c>
      <c r="E470" s="5" t="s">
        <v>17</v>
      </c>
      <c r="F470" s="5" t="s">
        <v>14</v>
      </c>
      <c r="G470" s="10">
        <f t="shared" si="57"/>
        <v>3</v>
      </c>
      <c r="H470" s="10">
        <f t="shared" si="57"/>
        <v>-3</v>
      </c>
      <c r="I470" s="8">
        <v>0.58603662252426103</v>
      </c>
      <c r="J470">
        <f t="shared" si="52"/>
        <v>0.88007872872927351</v>
      </c>
      <c r="M470" s="8"/>
    </row>
    <row r="471" spans="1:13" x14ac:dyDescent="0.3">
      <c r="A471" s="9">
        <v>1000</v>
      </c>
      <c r="B471" s="5">
        <v>1E-3</v>
      </c>
      <c r="C471" s="5">
        <v>0.3</v>
      </c>
      <c r="D471" s="2">
        <v>0.88934389999999997</v>
      </c>
      <c r="E471" s="5" t="s">
        <v>17</v>
      </c>
      <c r="F471" s="5" t="s">
        <v>14</v>
      </c>
      <c r="G471" s="10">
        <f t="shared" si="57"/>
        <v>3</v>
      </c>
      <c r="H471" s="10">
        <f t="shared" si="57"/>
        <v>-3</v>
      </c>
      <c r="I471" s="8">
        <v>0.874361872673034</v>
      </c>
      <c r="J471">
        <f t="shared" si="52"/>
        <v>1.6846157405437907</v>
      </c>
      <c r="M471" s="8"/>
    </row>
    <row r="472" spans="1:13" x14ac:dyDescent="0.3">
      <c r="A472" s="9">
        <v>1000</v>
      </c>
      <c r="B472" s="10">
        <v>1E-3</v>
      </c>
      <c r="C472" s="5">
        <v>0</v>
      </c>
      <c r="D472" s="5">
        <v>1.0844</v>
      </c>
      <c r="E472" s="5" t="s">
        <v>18</v>
      </c>
      <c r="F472" s="10" t="s">
        <v>12</v>
      </c>
      <c r="G472" s="5">
        <f>LOG10(A472)</f>
        <v>3</v>
      </c>
      <c r="H472" s="5">
        <f>LOG10(B472)</f>
        <v>-3</v>
      </c>
      <c r="I472" s="8">
        <v>1.07601606845855</v>
      </c>
      <c r="J472">
        <f t="shared" si="52"/>
        <v>0.7731401273930345</v>
      </c>
      <c r="M472" s="8"/>
    </row>
    <row r="473" spans="1:13" x14ac:dyDescent="0.3">
      <c r="A473" s="12">
        <v>100</v>
      </c>
      <c r="B473" s="5">
        <v>1E-3</v>
      </c>
      <c r="C473" s="5">
        <v>0.99</v>
      </c>
      <c r="D473" s="2">
        <v>1.002542E-2</v>
      </c>
      <c r="E473" s="5" t="s">
        <v>20</v>
      </c>
      <c r="F473" s="5" t="s">
        <v>14</v>
      </c>
      <c r="G473" s="10">
        <f t="shared" ref="G473:H475" si="58">LOG10(A473)</f>
        <v>2</v>
      </c>
      <c r="H473" s="10">
        <f t="shared" si="58"/>
        <v>-3</v>
      </c>
      <c r="I473" s="8">
        <v>1.0043570771813301E-2</v>
      </c>
      <c r="J473">
        <f t="shared" si="52"/>
        <v>0.1810474953997101</v>
      </c>
      <c r="M473" s="8"/>
    </row>
    <row r="474" spans="1:13" x14ac:dyDescent="0.3">
      <c r="A474" s="12">
        <v>100</v>
      </c>
      <c r="B474" s="5">
        <v>1E-3</v>
      </c>
      <c r="C474" s="5">
        <v>0.98</v>
      </c>
      <c r="D474" s="2">
        <v>2.008679E-2</v>
      </c>
      <c r="E474" s="5" t="s">
        <v>19</v>
      </c>
      <c r="F474" s="5" t="s">
        <v>14</v>
      </c>
      <c r="G474" s="10">
        <f t="shared" si="58"/>
        <v>2</v>
      </c>
      <c r="H474" s="10">
        <f t="shared" si="58"/>
        <v>-3</v>
      </c>
      <c r="I474" s="8">
        <v>2.0157201215624799E-2</v>
      </c>
      <c r="J474">
        <f t="shared" si="52"/>
        <v>0.35053493178750728</v>
      </c>
      <c r="M474" s="8"/>
    </row>
    <row r="475" spans="1:13" x14ac:dyDescent="0.3">
      <c r="A475" s="12">
        <v>100</v>
      </c>
      <c r="B475" s="5">
        <v>1E-3</v>
      </c>
      <c r="C475" s="5">
        <v>0.97</v>
      </c>
      <c r="D475" s="2">
        <v>3.021917E-2</v>
      </c>
      <c r="E475" s="5" t="s">
        <v>19</v>
      </c>
      <c r="F475" s="5" t="s">
        <v>14</v>
      </c>
      <c r="G475" s="10">
        <f t="shared" si="58"/>
        <v>2</v>
      </c>
      <c r="H475" s="10">
        <f t="shared" si="58"/>
        <v>-3</v>
      </c>
      <c r="I475" s="8">
        <v>3.04155144840478E-2</v>
      </c>
      <c r="J475">
        <f t="shared" si="52"/>
        <v>0.64973486713169848</v>
      </c>
      <c r="M475" s="8"/>
    </row>
    <row r="476" spans="1:13" x14ac:dyDescent="0.3">
      <c r="A476" s="12">
        <v>100</v>
      </c>
      <c r="B476" s="5">
        <v>1E-3</v>
      </c>
      <c r="C476" s="5">
        <v>0.96</v>
      </c>
      <c r="D476" s="2">
        <v>4.0435060000000002E-2</v>
      </c>
      <c r="E476" s="5" t="s">
        <v>19</v>
      </c>
      <c r="F476" s="5" t="s">
        <v>14</v>
      </c>
      <c r="G476" s="10">
        <f>LOG10(A476)</f>
        <v>2</v>
      </c>
      <c r="H476" s="10">
        <f>LOG10(B476)</f>
        <v>-3</v>
      </c>
      <c r="I476" s="8">
        <v>4.0642801672220202E-2</v>
      </c>
      <c r="J476">
        <f t="shared" si="52"/>
        <v>0.51376620244955973</v>
      </c>
      <c r="M476" s="8"/>
    </row>
    <row r="477" spans="1:13" x14ac:dyDescent="0.3">
      <c r="A477" s="12">
        <v>100</v>
      </c>
      <c r="B477" s="5">
        <v>1E-3</v>
      </c>
      <c r="C477" s="5">
        <v>0.95</v>
      </c>
      <c r="D477" s="5">
        <v>5.0641949999999998E-2</v>
      </c>
      <c r="E477" s="5" t="s">
        <v>17</v>
      </c>
      <c r="F477" s="5" t="s">
        <v>14</v>
      </c>
      <c r="G477" s="10">
        <f>LOG10(A477)</f>
        <v>2</v>
      </c>
      <c r="H477" s="10">
        <f>LOG10(B477)</f>
        <v>-3</v>
      </c>
      <c r="I477" s="8">
        <v>5.0662741065025302E-2</v>
      </c>
      <c r="J477">
        <f t="shared" si="52"/>
        <v>4.1055024589894629E-2</v>
      </c>
      <c r="M477" s="8"/>
    </row>
    <row r="478" spans="1:13" x14ac:dyDescent="0.3">
      <c r="A478" s="12">
        <v>100</v>
      </c>
      <c r="B478" s="5">
        <v>1E-3</v>
      </c>
      <c r="C478" s="5">
        <v>0.92</v>
      </c>
      <c r="D478" s="5">
        <v>8.1759479999999995E-2</v>
      </c>
      <c r="E478" s="5" t="s">
        <v>19</v>
      </c>
      <c r="F478" s="5" t="s">
        <v>14</v>
      </c>
      <c r="G478" s="10">
        <f t="shared" ref="G478:H480" si="59">LOG10(A478)</f>
        <v>2</v>
      </c>
      <c r="H478" s="10">
        <f t="shared" si="59"/>
        <v>-3</v>
      </c>
      <c r="I478" s="8">
        <v>8.1183619797229697E-2</v>
      </c>
      <c r="J478">
        <f t="shared" si="52"/>
        <v>0.70433447322598397</v>
      </c>
      <c r="M478" s="8"/>
    </row>
    <row r="479" spans="1:13" x14ac:dyDescent="0.3">
      <c r="A479" s="12">
        <v>100</v>
      </c>
      <c r="B479" s="5">
        <v>1E-3</v>
      </c>
      <c r="C479" s="5">
        <v>0.9</v>
      </c>
      <c r="D479" s="5">
        <v>0.10276449999999999</v>
      </c>
      <c r="E479" s="5" t="s">
        <v>17</v>
      </c>
      <c r="F479" s="5" t="s">
        <v>14</v>
      </c>
      <c r="G479" s="10">
        <f t="shared" si="59"/>
        <v>2</v>
      </c>
      <c r="H479" s="10">
        <f t="shared" si="59"/>
        <v>-3</v>
      </c>
      <c r="I479" s="8">
        <v>0.10215047746896699</v>
      </c>
      <c r="J479">
        <f t="shared" si="52"/>
        <v>0.59750451861586384</v>
      </c>
      <c r="M479" s="8"/>
    </row>
    <row r="480" spans="1:13" x14ac:dyDescent="0.3">
      <c r="A480" s="12">
        <v>100</v>
      </c>
      <c r="B480" s="5">
        <v>1E-3</v>
      </c>
      <c r="C480" s="5">
        <v>0.85</v>
      </c>
      <c r="D480" s="5">
        <v>0.15641389999999999</v>
      </c>
      <c r="E480" s="5" t="s">
        <v>17</v>
      </c>
      <c r="F480" s="5" t="s">
        <v>14</v>
      </c>
      <c r="G480" s="10">
        <f t="shared" si="59"/>
        <v>2</v>
      </c>
      <c r="H480" s="10">
        <f t="shared" si="59"/>
        <v>-3</v>
      </c>
      <c r="I480" s="8">
        <v>0.15552349388599301</v>
      </c>
      <c r="J480">
        <f t="shared" si="52"/>
        <v>0.56926277907972178</v>
      </c>
      <c r="M480" s="8"/>
    </row>
    <row r="481" spans="1:13" x14ac:dyDescent="0.3">
      <c r="A481" s="12">
        <v>100</v>
      </c>
      <c r="B481" s="5">
        <v>1E-3</v>
      </c>
      <c r="C481" s="5">
        <v>0.8</v>
      </c>
      <c r="D481" s="2">
        <v>0.2116577</v>
      </c>
      <c r="E481" s="5" t="s">
        <v>17</v>
      </c>
      <c r="F481" s="5" t="s">
        <v>14</v>
      </c>
      <c r="G481" s="10">
        <f>LOG10(A481)</f>
        <v>2</v>
      </c>
      <c r="H481" s="10">
        <f>LOG10(B481)</f>
        <v>-3</v>
      </c>
      <c r="I481" s="8">
        <v>0.21049247682094499</v>
      </c>
      <c r="J481">
        <f t="shared" si="52"/>
        <v>0.55052246105623226</v>
      </c>
      <c r="M481" s="8"/>
    </row>
    <row r="482" spans="1:13" x14ac:dyDescent="0.3">
      <c r="A482" s="12">
        <v>100</v>
      </c>
      <c r="B482" s="5">
        <v>1E-3</v>
      </c>
      <c r="C482" s="5">
        <v>0.7</v>
      </c>
      <c r="D482" s="2">
        <v>0.32721600000000001</v>
      </c>
      <c r="E482" s="5" t="s">
        <v>17</v>
      </c>
      <c r="F482" s="5" t="s">
        <v>14</v>
      </c>
      <c r="G482" s="10">
        <f t="shared" ref="G482:H484" si="60">LOG10(A482)</f>
        <v>2</v>
      </c>
      <c r="H482" s="10">
        <f t="shared" si="60"/>
        <v>-3</v>
      </c>
      <c r="I482" s="8">
        <v>0.32658752799034102</v>
      </c>
      <c r="J482">
        <f t="shared" si="52"/>
        <v>0.19206640557275989</v>
      </c>
      <c r="M482" s="8"/>
    </row>
    <row r="483" spans="1:13" x14ac:dyDescent="0.3">
      <c r="A483" s="12">
        <v>100</v>
      </c>
      <c r="B483" s="5">
        <v>1E-3</v>
      </c>
      <c r="C483" s="5">
        <v>0.5</v>
      </c>
      <c r="D483" s="5">
        <v>0.57735890000000001</v>
      </c>
      <c r="E483" s="5" t="s">
        <v>17</v>
      </c>
      <c r="F483" s="5" t="s">
        <v>14</v>
      </c>
      <c r="G483" s="10">
        <f t="shared" si="60"/>
        <v>2</v>
      </c>
      <c r="H483" s="10">
        <f t="shared" si="60"/>
        <v>-3</v>
      </c>
      <c r="I483" s="8">
        <v>0.57137751579284601</v>
      </c>
      <c r="J483">
        <f t="shared" si="52"/>
        <v>1.035990647611726</v>
      </c>
      <c r="M483" s="8"/>
    </row>
    <row r="484" spans="1:13" x14ac:dyDescent="0.3">
      <c r="A484" s="12">
        <v>100</v>
      </c>
      <c r="B484" s="5">
        <v>1E-3</v>
      </c>
      <c r="C484" s="5">
        <v>0.3</v>
      </c>
      <c r="D484" s="2">
        <v>0.82190070000000004</v>
      </c>
      <c r="E484" s="5" t="s">
        <v>17</v>
      </c>
      <c r="F484" s="5" t="s">
        <v>14</v>
      </c>
      <c r="G484" s="10">
        <f t="shared" si="60"/>
        <v>2</v>
      </c>
      <c r="H484" s="10">
        <f t="shared" si="60"/>
        <v>-3</v>
      </c>
      <c r="I484" s="8">
        <v>0.824063420295715</v>
      </c>
      <c r="J484">
        <f t="shared" si="52"/>
        <v>0.26313644649712842</v>
      </c>
      <c r="M484" s="8"/>
    </row>
    <row r="485" spans="1:13" x14ac:dyDescent="0.3">
      <c r="A485" s="9">
        <v>100</v>
      </c>
      <c r="B485" s="5">
        <v>1E-3</v>
      </c>
      <c r="C485" s="5">
        <v>0</v>
      </c>
      <c r="D485" s="5">
        <v>1.0012509999999999</v>
      </c>
      <c r="E485" s="5" t="s">
        <v>19</v>
      </c>
      <c r="F485" s="10" t="s">
        <v>12</v>
      </c>
      <c r="G485" s="5">
        <f>LOG10(A485)</f>
        <v>2</v>
      </c>
      <c r="H485" s="5">
        <f>LOG10(B485)</f>
        <v>-3</v>
      </c>
      <c r="I485" s="8">
        <v>1.00740826129913</v>
      </c>
      <c r="J485">
        <f t="shared" si="52"/>
        <v>0.61495681893252652</v>
      </c>
      <c r="M485" s="8"/>
    </row>
    <row r="486" spans="1:13" x14ac:dyDescent="0.3">
      <c r="A486" s="9">
        <v>1</v>
      </c>
      <c r="B486" s="5">
        <v>1E-3</v>
      </c>
      <c r="C486" s="5">
        <v>0.99</v>
      </c>
      <c r="D486" s="2">
        <v>1.002542E-2</v>
      </c>
      <c r="E486" s="5" t="s">
        <v>20</v>
      </c>
      <c r="F486" s="5" t="s">
        <v>14</v>
      </c>
      <c r="G486" s="10">
        <f t="shared" ref="G486:H488" si="61">LOG10(A486)</f>
        <v>0</v>
      </c>
      <c r="H486" s="10">
        <f t="shared" si="61"/>
        <v>-3</v>
      </c>
      <c r="I486" s="8">
        <v>1.00443651899695E-2</v>
      </c>
      <c r="J486">
        <f t="shared" si="52"/>
        <v>0.1889715340554261</v>
      </c>
      <c r="M486" s="8"/>
    </row>
    <row r="487" spans="1:13" x14ac:dyDescent="0.3">
      <c r="A487" s="9">
        <v>1</v>
      </c>
      <c r="B487" s="5">
        <v>1E-3</v>
      </c>
      <c r="C487" s="5">
        <v>0.98</v>
      </c>
      <c r="D487" s="2">
        <v>2.008679E-2</v>
      </c>
      <c r="E487" s="5" t="s">
        <v>19</v>
      </c>
      <c r="F487" s="5" t="s">
        <v>14</v>
      </c>
      <c r="G487" s="10">
        <f t="shared" si="61"/>
        <v>0</v>
      </c>
      <c r="H487" s="10">
        <f t="shared" si="61"/>
        <v>-3</v>
      </c>
      <c r="I487" s="8">
        <v>2.0158203318714998E-2</v>
      </c>
      <c r="J487">
        <f t="shared" si="52"/>
        <v>0.35552379805334056</v>
      </c>
      <c r="M487" s="8"/>
    </row>
    <row r="488" spans="1:13" x14ac:dyDescent="0.3">
      <c r="A488" s="9">
        <v>1</v>
      </c>
      <c r="B488" s="5">
        <v>1E-3</v>
      </c>
      <c r="C488" s="5">
        <v>0.97</v>
      </c>
      <c r="D488" s="2">
        <v>3.023967E-2</v>
      </c>
      <c r="E488" s="5" t="s">
        <v>19</v>
      </c>
      <c r="F488" s="5" t="s">
        <v>14</v>
      </c>
      <c r="G488" s="10">
        <f t="shared" si="61"/>
        <v>0</v>
      </c>
      <c r="H488" s="10">
        <f t="shared" si="61"/>
        <v>-3</v>
      </c>
      <c r="I488" s="8">
        <v>3.04157566279172E-2</v>
      </c>
      <c r="J488">
        <f t="shared" si="52"/>
        <v>0.58230340449217977</v>
      </c>
      <c r="M488" s="8"/>
    </row>
    <row r="489" spans="1:13" x14ac:dyDescent="0.3">
      <c r="A489" s="9">
        <v>1</v>
      </c>
      <c r="B489" s="5">
        <v>1E-3</v>
      </c>
      <c r="C489" s="5">
        <v>0.96</v>
      </c>
      <c r="D489" s="5">
        <v>4.0435060000000002E-2</v>
      </c>
      <c r="E489" s="5" t="s">
        <v>19</v>
      </c>
      <c r="F489" s="5" t="s">
        <v>14</v>
      </c>
      <c r="G489" s="10">
        <f>LOG10(A489)</f>
        <v>0</v>
      </c>
      <c r="H489" s="10">
        <f>LOG10(B489)</f>
        <v>-3</v>
      </c>
      <c r="I489" s="8">
        <v>4.0643960237503003E-2</v>
      </c>
      <c r="J489">
        <f t="shared" si="52"/>
        <v>0.51663145177231229</v>
      </c>
      <c r="M489" s="8"/>
    </row>
    <row r="490" spans="1:13" x14ac:dyDescent="0.3">
      <c r="A490" s="9">
        <v>1</v>
      </c>
      <c r="B490" s="5">
        <v>1E-3</v>
      </c>
      <c r="C490" s="5">
        <v>0.95</v>
      </c>
      <c r="D490" s="5">
        <v>5.0641940000000003E-2</v>
      </c>
      <c r="E490" s="5" t="s">
        <v>17</v>
      </c>
      <c r="F490" s="5" t="s">
        <v>14</v>
      </c>
      <c r="G490" s="10">
        <f>LOG10(A490)</f>
        <v>0</v>
      </c>
      <c r="H490" s="10">
        <f>LOG10(B490)</f>
        <v>-3</v>
      </c>
      <c r="I490" s="8">
        <v>5.0663769245147698E-2</v>
      </c>
      <c r="J490">
        <f t="shared" si="52"/>
        <v>4.3105072885623485E-2</v>
      </c>
      <c r="M490" s="8"/>
    </row>
    <row r="491" spans="1:13" x14ac:dyDescent="0.3">
      <c r="A491" s="9">
        <v>1</v>
      </c>
      <c r="B491" s="5">
        <v>1E-3</v>
      </c>
      <c r="C491" s="5">
        <v>0.92</v>
      </c>
      <c r="D491" s="5">
        <v>8.1759399999999996E-2</v>
      </c>
      <c r="E491" s="5" t="s">
        <v>19</v>
      </c>
      <c r="F491" s="5" t="s">
        <v>14</v>
      </c>
      <c r="G491" s="10">
        <f t="shared" ref="G491:H493" si="62">LOG10(A491)</f>
        <v>0</v>
      </c>
      <c r="H491" s="10">
        <f t="shared" si="62"/>
        <v>-3</v>
      </c>
      <c r="I491" s="8">
        <v>8.1170387566089602E-2</v>
      </c>
      <c r="J491">
        <f t="shared" si="52"/>
        <v>0.72042166883612424</v>
      </c>
      <c r="M491" s="8"/>
    </row>
    <row r="492" spans="1:13" x14ac:dyDescent="0.3">
      <c r="A492" s="9">
        <v>1</v>
      </c>
      <c r="B492" s="5">
        <v>1E-3</v>
      </c>
      <c r="C492" s="5">
        <v>0.9</v>
      </c>
      <c r="D492" s="5">
        <v>0.1027643</v>
      </c>
      <c r="E492" s="5" t="s">
        <v>17</v>
      </c>
      <c r="F492" s="5" t="s">
        <v>14</v>
      </c>
      <c r="G492" s="10">
        <f t="shared" si="62"/>
        <v>0</v>
      </c>
      <c r="H492" s="10">
        <f t="shared" si="62"/>
        <v>-3</v>
      </c>
      <c r="I492" s="8">
        <v>0.102120138704776</v>
      </c>
      <c r="J492">
        <f t="shared" si="52"/>
        <v>0.62683373041416246</v>
      </c>
      <c r="M492" s="8"/>
    </row>
    <row r="493" spans="1:13" x14ac:dyDescent="0.3">
      <c r="A493" s="9">
        <v>1</v>
      </c>
      <c r="B493" s="5">
        <v>1E-3</v>
      </c>
      <c r="C493" s="5">
        <v>0.85</v>
      </c>
      <c r="D493" s="5">
        <v>0.1564121</v>
      </c>
      <c r="E493" s="5" t="s">
        <v>17</v>
      </c>
      <c r="F493" s="5" t="s">
        <v>14</v>
      </c>
      <c r="G493" s="10">
        <f t="shared" si="62"/>
        <v>0</v>
      </c>
      <c r="H493" s="10">
        <f t="shared" si="62"/>
        <v>-3</v>
      </c>
      <c r="I493" s="8">
        <v>0.15544955432415</v>
      </c>
      <c r="J493">
        <f t="shared" si="52"/>
        <v>0.61539080151088399</v>
      </c>
      <c r="M493" s="8"/>
    </row>
    <row r="494" spans="1:13" x14ac:dyDescent="0.3">
      <c r="A494" s="9">
        <v>1</v>
      </c>
      <c r="B494" s="5">
        <v>1E-3</v>
      </c>
      <c r="C494" s="5">
        <v>0.8</v>
      </c>
      <c r="D494" s="2">
        <v>0.21165059999999999</v>
      </c>
      <c r="E494" s="5" t="s">
        <v>17</v>
      </c>
      <c r="F494" s="5" t="s">
        <v>14</v>
      </c>
      <c r="G494" s="10">
        <f>LOG10(A494)</f>
        <v>0</v>
      </c>
      <c r="H494" s="10">
        <f>LOG10(B494)</f>
        <v>-3</v>
      </c>
      <c r="I494" s="8">
        <v>0.210393667221069</v>
      </c>
      <c r="J494">
        <f t="shared" si="52"/>
        <v>0.59387158785800409</v>
      </c>
      <c r="M494" s="8"/>
    </row>
    <row r="495" spans="1:13" x14ac:dyDescent="0.3">
      <c r="A495" s="9">
        <v>1</v>
      </c>
      <c r="B495" s="5">
        <v>1E-3</v>
      </c>
      <c r="C495" s="5">
        <v>0.7</v>
      </c>
      <c r="D495" s="2">
        <v>0.3271655</v>
      </c>
      <c r="E495" s="5" t="s">
        <v>17</v>
      </c>
      <c r="F495" s="5" t="s">
        <v>14</v>
      </c>
      <c r="G495" s="10">
        <f t="shared" ref="G495:H497" si="63">LOG10(A495)</f>
        <v>0</v>
      </c>
      <c r="H495" s="10">
        <f t="shared" si="63"/>
        <v>-3</v>
      </c>
      <c r="I495" s="8">
        <v>0.32648852467536899</v>
      </c>
      <c r="J495">
        <f t="shared" si="52"/>
        <v>0.2069213669017671</v>
      </c>
      <c r="M495" s="8"/>
    </row>
    <row r="496" spans="1:13" x14ac:dyDescent="0.3">
      <c r="A496" s="9">
        <v>1</v>
      </c>
      <c r="B496" s="5">
        <v>1E-3</v>
      </c>
      <c r="C496" s="5">
        <v>0.5</v>
      </c>
      <c r="D496" s="5">
        <v>0.57695540000000001</v>
      </c>
      <c r="E496" s="5" t="s">
        <v>17</v>
      </c>
      <c r="F496" s="5" t="s">
        <v>14</v>
      </c>
      <c r="G496" s="10">
        <f t="shared" si="63"/>
        <v>0</v>
      </c>
      <c r="H496" s="10">
        <f t="shared" si="63"/>
        <v>-3</v>
      </c>
      <c r="I496" s="8">
        <v>0.57110655307769698</v>
      </c>
      <c r="J496">
        <f t="shared" si="52"/>
        <v>1.0137433365391928</v>
      </c>
      <c r="M496" s="8"/>
    </row>
    <row r="497" spans="1:13" x14ac:dyDescent="0.3">
      <c r="A497" s="9">
        <v>1</v>
      </c>
      <c r="B497" s="5">
        <v>1E-3</v>
      </c>
      <c r="C497" s="5">
        <v>0.3</v>
      </c>
      <c r="D497" s="2">
        <v>0.82076660000000001</v>
      </c>
      <c r="E497" s="5" t="s">
        <v>17</v>
      </c>
      <c r="F497" s="5" t="s">
        <v>14</v>
      </c>
      <c r="G497" s="10">
        <f t="shared" si="63"/>
        <v>0</v>
      </c>
      <c r="H497" s="10">
        <f t="shared" si="63"/>
        <v>-3</v>
      </c>
      <c r="I497" s="8">
        <v>0.823220014572143</v>
      </c>
      <c r="J497">
        <f t="shared" si="52"/>
        <v>0.29891744768158901</v>
      </c>
      <c r="M497" s="8"/>
    </row>
    <row r="498" spans="1:13" x14ac:dyDescent="0.3">
      <c r="A498" s="9">
        <v>1</v>
      </c>
      <c r="B498" s="5">
        <v>1E-3</v>
      </c>
      <c r="C498" s="5">
        <v>0</v>
      </c>
      <c r="D498" s="5">
        <v>1</v>
      </c>
      <c r="E498" s="5" t="s">
        <v>19</v>
      </c>
      <c r="F498" s="10" t="s">
        <v>12</v>
      </c>
      <c r="G498" s="5">
        <f>LOG10(A498)</f>
        <v>0</v>
      </c>
      <c r="H498" s="5">
        <f>LOG10(B498)</f>
        <v>-3</v>
      </c>
      <c r="I498" s="8">
        <v>1.0062435865402199</v>
      </c>
      <c r="J498">
        <f t="shared" si="52"/>
        <v>0.62435865402198942</v>
      </c>
      <c r="M498" s="8"/>
    </row>
    <row r="499" spans="1:13" x14ac:dyDescent="0.3">
      <c r="A499" s="9">
        <v>100000</v>
      </c>
      <c r="B499" s="5">
        <v>3.0000000000000001E-3</v>
      </c>
      <c r="C499" s="5">
        <v>0.99</v>
      </c>
      <c r="D499" s="2">
        <v>1.002829E-2</v>
      </c>
      <c r="E499" s="5" t="s">
        <v>20</v>
      </c>
      <c r="F499" s="5" t="s">
        <v>14</v>
      </c>
      <c r="G499" s="10">
        <f t="shared" ref="G499:H506" si="64">LOG10(A499)</f>
        <v>5</v>
      </c>
      <c r="H499" s="10">
        <f t="shared" si="64"/>
        <v>-2.5228787452803374</v>
      </c>
      <c r="I499" s="8">
        <v>1.00049609318375E-2</v>
      </c>
      <c r="J499">
        <f t="shared" si="52"/>
        <v>0.23263256410118061</v>
      </c>
      <c r="M499" s="8"/>
    </row>
    <row r="500" spans="1:13" x14ac:dyDescent="0.3">
      <c r="A500" s="9">
        <v>100000</v>
      </c>
      <c r="B500" s="5">
        <v>3.0000000000000001E-3</v>
      </c>
      <c r="C500" s="5">
        <v>0.98</v>
      </c>
      <c r="D500" s="2">
        <v>2.0193610000000001E-2</v>
      </c>
      <c r="E500" s="5" t="s">
        <v>18</v>
      </c>
      <c r="F500" s="5" t="s">
        <v>14</v>
      </c>
      <c r="G500" s="10">
        <f t="shared" si="64"/>
        <v>5</v>
      </c>
      <c r="H500" s="10">
        <f t="shared" si="64"/>
        <v>-2.5228787452803374</v>
      </c>
      <c r="I500" s="8">
        <v>2.0152427256107299E-2</v>
      </c>
      <c r="J500">
        <f t="shared" si="52"/>
        <v>0.20393948329547129</v>
      </c>
      <c r="M500" s="8"/>
    </row>
    <row r="501" spans="1:13" x14ac:dyDescent="0.3">
      <c r="A501" s="9">
        <v>100000</v>
      </c>
      <c r="B501" s="5">
        <v>3.0000000000000001E-3</v>
      </c>
      <c r="C501" s="5">
        <v>0.97</v>
      </c>
      <c r="D501" s="2">
        <v>3.0850309999999999E-2</v>
      </c>
      <c r="E501" s="5" t="s">
        <v>18</v>
      </c>
      <c r="F501" s="5" t="s">
        <v>14</v>
      </c>
      <c r="G501" s="10">
        <f t="shared" si="64"/>
        <v>5</v>
      </c>
      <c r="H501" s="10">
        <f t="shared" si="64"/>
        <v>-2.5228787452803374</v>
      </c>
      <c r="I501" s="8">
        <v>3.09166405349969E-2</v>
      </c>
      <c r="J501">
        <f t="shared" si="52"/>
        <v>0.21500767738443471</v>
      </c>
      <c r="M501" s="8"/>
    </row>
    <row r="502" spans="1:13" x14ac:dyDescent="0.3">
      <c r="A502" s="9">
        <v>100000</v>
      </c>
      <c r="B502" s="5">
        <v>3.0000000000000001E-3</v>
      </c>
      <c r="C502" s="5">
        <v>0.96</v>
      </c>
      <c r="D502" s="2">
        <v>4.2866179999999997E-2</v>
      </c>
      <c r="E502" s="5" t="s">
        <v>18</v>
      </c>
      <c r="F502" s="5" t="s">
        <v>14</v>
      </c>
      <c r="G502" s="10">
        <f t="shared" si="64"/>
        <v>5</v>
      </c>
      <c r="H502" s="10">
        <f t="shared" si="64"/>
        <v>-2.5228787452803374</v>
      </c>
      <c r="I502" s="8">
        <v>4.3208502233028398E-2</v>
      </c>
      <c r="J502">
        <f t="shared" si="52"/>
        <v>0.79858348242926525</v>
      </c>
      <c r="M502" s="8"/>
    </row>
    <row r="503" spans="1:13" x14ac:dyDescent="0.3">
      <c r="A503" s="9">
        <v>100000</v>
      </c>
      <c r="B503" s="5">
        <v>3.0000000000000001E-3</v>
      </c>
      <c r="C503" s="5">
        <v>0.95</v>
      </c>
      <c r="D503" s="2">
        <v>5.7937540000000003E-2</v>
      </c>
      <c r="E503" s="5" t="s">
        <v>15</v>
      </c>
      <c r="F503" s="5" t="s">
        <v>14</v>
      </c>
      <c r="G503" s="10">
        <f t="shared" si="64"/>
        <v>5</v>
      </c>
      <c r="H503" s="10">
        <f t="shared" si="64"/>
        <v>-2.5228787452803374</v>
      </c>
      <c r="I503" s="8">
        <v>5.7819008827209403E-2</v>
      </c>
      <c r="J503">
        <f t="shared" si="52"/>
        <v>0.20458440726099525</v>
      </c>
      <c r="M503" s="8"/>
    </row>
    <row r="504" spans="1:13" x14ac:dyDescent="0.3">
      <c r="A504" s="9">
        <v>100000</v>
      </c>
      <c r="B504" s="5">
        <v>3.0000000000000001E-3</v>
      </c>
      <c r="C504" s="5">
        <v>0.92</v>
      </c>
      <c r="D504" s="5">
        <v>0.1416443</v>
      </c>
      <c r="E504" s="5" t="s">
        <v>18</v>
      </c>
      <c r="F504" s="5" t="s">
        <v>14</v>
      </c>
      <c r="G504" s="10">
        <f t="shared" si="64"/>
        <v>5</v>
      </c>
      <c r="H504" s="10">
        <f t="shared" si="64"/>
        <v>-2.5228787452803374</v>
      </c>
      <c r="I504" s="8">
        <v>0.13918134570121701</v>
      </c>
      <c r="J504">
        <f t="shared" si="52"/>
        <v>1.7388305062632128</v>
      </c>
      <c r="M504" s="8"/>
    </row>
    <row r="505" spans="1:13" x14ac:dyDescent="0.3">
      <c r="A505" s="9">
        <v>100000</v>
      </c>
      <c r="B505" s="5">
        <v>3.0000000000000001E-3</v>
      </c>
      <c r="C505" s="5">
        <v>0.9</v>
      </c>
      <c r="D505" s="5">
        <v>0.24254419999999999</v>
      </c>
      <c r="E505" s="5" t="s">
        <v>15</v>
      </c>
      <c r="F505" s="5" t="s">
        <v>14</v>
      </c>
      <c r="G505" s="10">
        <f t="shared" si="64"/>
        <v>5</v>
      </c>
      <c r="H505" s="10">
        <f t="shared" si="64"/>
        <v>-2.5228787452803374</v>
      </c>
      <c r="I505" s="8">
        <v>0.23247545957565299</v>
      </c>
      <c r="J505">
        <f t="shared" si="52"/>
        <v>4.151301257398444</v>
      </c>
      <c r="M505" s="8"/>
    </row>
    <row r="506" spans="1:13" x14ac:dyDescent="0.3">
      <c r="A506" s="9">
        <v>100000</v>
      </c>
      <c r="B506" s="5">
        <v>3.0000000000000001E-3</v>
      </c>
      <c r="C506" s="5">
        <v>0.85</v>
      </c>
      <c r="D506" s="5">
        <v>0.57540029999999998</v>
      </c>
      <c r="E506" s="5" t="s">
        <v>15</v>
      </c>
      <c r="F506" s="5" t="s">
        <v>14</v>
      </c>
      <c r="G506" s="10">
        <f t="shared" si="64"/>
        <v>5</v>
      </c>
      <c r="H506" s="10">
        <f t="shared" si="64"/>
        <v>-2.5228787452803374</v>
      </c>
      <c r="I506" s="8">
        <v>0.52228140830993597</v>
      </c>
      <c r="J506">
        <f t="shared" si="52"/>
        <v>9.2316412921689448</v>
      </c>
      <c r="M506" s="8"/>
    </row>
    <row r="507" spans="1:13" x14ac:dyDescent="0.3">
      <c r="A507" s="9">
        <v>100000</v>
      </c>
      <c r="B507" s="5">
        <v>3.0000000000000001E-3</v>
      </c>
      <c r="C507" s="5">
        <v>0.8</v>
      </c>
      <c r="D507" s="5">
        <v>0.84973310000000002</v>
      </c>
      <c r="E507" s="5" t="s">
        <v>15</v>
      </c>
      <c r="F507" s="5" t="s">
        <v>14</v>
      </c>
      <c r="G507" s="10">
        <f>LOG10(A507)</f>
        <v>5</v>
      </c>
      <c r="H507" s="10">
        <f>LOG10(B507)</f>
        <v>-2.5228787452803374</v>
      </c>
      <c r="I507" s="8">
        <v>0.74932634830474798</v>
      </c>
      <c r="J507">
        <f t="shared" si="52"/>
        <v>11.816269331540937</v>
      </c>
      <c r="M507" s="8"/>
    </row>
    <row r="508" spans="1:13" x14ac:dyDescent="0.3">
      <c r="A508" s="9">
        <v>100000</v>
      </c>
      <c r="B508" s="5">
        <v>3.0000000000000001E-3</v>
      </c>
      <c r="C508" s="5">
        <v>0.7</v>
      </c>
      <c r="D508" s="5">
        <v>1.0117970000000001</v>
      </c>
      <c r="E508" s="5" t="s">
        <v>15</v>
      </c>
      <c r="F508" s="5" t="s">
        <v>14</v>
      </c>
      <c r="G508" s="10">
        <f t="shared" ref="G508:H510" si="65">LOG10(A508)</f>
        <v>5</v>
      </c>
      <c r="H508" s="10">
        <f t="shared" si="65"/>
        <v>-2.5228787452803374</v>
      </c>
      <c r="I508" s="8">
        <v>0.96735149621963501</v>
      </c>
      <c r="J508">
        <f t="shared" si="52"/>
        <v>4.392729349895788</v>
      </c>
      <c r="M508" s="8"/>
    </row>
    <row r="509" spans="1:13" x14ac:dyDescent="0.3">
      <c r="A509" s="9">
        <v>100000</v>
      </c>
      <c r="B509" s="5">
        <v>3.0000000000000001E-3</v>
      </c>
      <c r="C509" s="5">
        <v>0.5</v>
      </c>
      <c r="D509" s="5">
        <v>2.987463</v>
      </c>
      <c r="E509" s="5" t="s">
        <v>15</v>
      </c>
      <c r="F509" s="5" t="s">
        <v>14</v>
      </c>
      <c r="G509" s="10">
        <f t="shared" si="65"/>
        <v>5</v>
      </c>
      <c r="H509" s="10">
        <f t="shared" si="65"/>
        <v>-2.5228787452803374</v>
      </c>
      <c r="I509" s="8">
        <v>3.0042457580566402</v>
      </c>
      <c r="J509">
        <f t="shared" si="52"/>
        <v>0.56177291757722969</v>
      </c>
      <c r="M509" s="8"/>
    </row>
    <row r="510" spans="1:13" x14ac:dyDescent="0.3">
      <c r="A510" s="9">
        <v>100000</v>
      </c>
      <c r="B510" s="5">
        <v>3.0000000000000001E-3</v>
      </c>
      <c r="C510" s="5">
        <v>0.3</v>
      </c>
      <c r="D510" s="5">
        <v>3.144129</v>
      </c>
      <c r="E510" s="5" t="s">
        <v>15</v>
      </c>
      <c r="F510" s="5" t="s">
        <v>14</v>
      </c>
      <c r="G510" s="10">
        <f t="shared" si="65"/>
        <v>5</v>
      </c>
      <c r="H510" s="10">
        <f t="shared" si="65"/>
        <v>-2.5228787452803374</v>
      </c>
      <c r="I510" s="8">
        <v>3.13741874694824</v>
      </c>
      <c r="J510">
        <f t="shared" si="52"/>
        <v>0.21342168377188386</v>
      </c>
      <c r="M510" s="8"/>
    </row>
    <row r="511" spans="1:13" x14ac:dyDescent="0.3">
      <c r="A511" s="9">
        <v>100000</v>
      </c>
      <c r="B511" s="10">
        <v>3.0000000000000001E-3</v>
      </c>
      <c r="C511" s="5">
        <v>0</v>
      </c>
      <c r="D511" s="5">
        <v>3.1151689999999999</v>
      </c>
      <c r="E511" s="5" t="s">
        <v>18</v>
      </c>
      <c r="F511" s="5" t="s">
        <v>11</v>
      </c>
      <c r="G511" s="10">
        <f>LOG10(A511)</f>
        <v>5</v>
      </c>
      <c r="H511" s="10">
        <f>LOG10(B511)</f>
        <v>-2.5228787452803374</v>
      </c>
      <c r="I511" s="8">
        <v>3.07493925094604</v>
      </c>
      <c r="J511">
        <f t="shared" si="52"/>
        <v>1.291414656924232</v>
      </c>
      <c r="M511" s="8"/>
    </row>
    <row r="512" spans="1:13" x14ac:dyDescent="0.3">
      <c r="A512" s="12">
        <v>10000</v>
      </c>
      <c r="B512" s="5">
        <v>3.0000000000000001E-3</v>
      </c>
      <c r="C512" s="5">
        <v>0.99</v>
      </c>
      <c r="D512" s="2">
        <v>1.002545E-2</v>
      </c>
      <c r="E512" s="5" t="s">
        <v>20</v>
      </c>
      <c r="F512" s="5" t="s">
        <v>14</v>
      </c>
      <c r="G512" s="10">
        <f t="shared" ref="G512:H514" si="66">LOG10(A512)</f>
        <v>4</v>
      </c>
      <c r="H512" s="10">
        <f t="shared" si="66"/>
        <v>-2.5228787452803374</v>
      </c>
      <c r="I512" s="8">
        <v>1.0040665976703099E-2</v>
      </c>
      <c r="J512">
        <f t="shared" si="52"/>
        <v>0.15177350346468188</v>
      </c>
      <c r="M512" s="8"/>
    </row>
    <row r="513" spans="1:13" x14ac:dyDescent="0.3">
      <c r="A513" s="12">
        <v>10000</v>
      </c>
      <c r="B513" s="5">
        <v>3.0000000000000001E-3</v>
      </c>
      <c r="C513" s="5">
        <v>0.98</v>
      </c>
      <c r="D513" s="2">
        <v>2.0088430000000001E-2</v>
      </c>
      <c r="E513" s="5" t="s">
        <v>19</v>
      </c>
      <c r="F513" s="5" t="s">
        <v>14</v>
      </c>
      <c r="G513" s="10">
        <f t="shared" si="66"/>
        <v>4</v>
      </c>
      <c r="H513" s="10">
        <f t="shared" si="66"/>
        <v>-2.5228787452803374</v>
      </c>
      <c r="I513" s="8">
        <v>2.0058322697877801E-2</v>
      </c>
      <c r="J513">
        <f t="shared" si="52"/>
        <v>0.1498738434123652</v>
      </c>
      <c r="M513" s="8"/>
    </row>
    <row r="514" spans="1:13" x14ac:dyDescent="0.3">
      <c r="A514" s="12">
        <v>10000</v>
      </c>
      <c r="B514" s="5">
        <v>3.0000000000000001E-3</v>
      </c>
      <c r="C514" s="5">
        <v>0.97</v>
      </c>
      <c r="D514" s="2">
        <v>3.022741E-2</v>
      </c>
      <c r="E514" s="5" t="s">
        <v>19</v>
      </c>
      <c r="F514" s="5" t="s">
        <v>14</v>
      </c>
      <c r="G514" s="10">
        <f t="shared" si="66"/>
        <v>4</v>
      </c>
      <c r="H514" s="10">
        <f t="shared" si="66"/>
        <v>-2.5228787452803374</v>
      </c>
      <c r="I514" s="8">
        <v>3.0340751633047999E-2</v>
      </c>
      <c r="J514">
        <f t="shared" si="52"/>
        <v>0.37496309822111584</v>
      </c>
      <c r="M514" s="8"/>
    </row>
    <row r="515" spans="1:13" x14ac:dyDescent="0.3">
      <c r="A515" s="12">
        <v>10000</v>
      </c>
      <c r="B515" s="5">
        <v>3.0000000000000001E-3</v>
      </c>
      <c r="C515" s="5">
        <v>0.96</v>
      </c>
      <c r="D515" s="5">
        <v>4.0459710000000003E-2</v>
      </c>
      <c r="E515" s="5" t="s">
        <v>19</v>
      </c>
      <c r="F515" s="5" t="s">
        <v>14</v>
      </c>
      <c r="G515" s="10">
        <f>LOG10(A515)</f>
        <v>4</v>
      </c>
      <c r="H515" s="10">
        <f>LOG10(B515)</f>
        <v>-2.5228787452803374</v>
      </c>
      <c r="I515" s="8">
        <v>4.0432278066873502E-2</v>
      </c>
      <c r="J515">
        <f t="shared" ref="J515:J578" si="67">ABS(100-100*I515/D515)</f>
        <v>6.7800617272084196E-2</v>
      </c>
      <c r="M515" s="8"/>
    </row>
    <row r="516" spans="1:13" x14ac:dyDescent="0.3">
      <c r="A516" s="12">
        <v>10000</v>
      </c>
      <c r="B516" s="5">
        <v>3.0000000000000001E-3</v>
      </c>
      <c r="C516" s="5">
        <v>0.95</v>
      </c>
      <c r="D516" s="5">
        <v>5.0731789999999999E-2</v>
      </c>
      <c r="E516" s="5" t="s">
        <v>17</v>
      </c>
      <c r="F516" s="5" t="s">
        <v>14</v>
      </c>
      <c r="G516" s="10">
        <f>LOG10(A516)</f>
        <v>4</v>
      </c>
      <c r="H516" s="10">
        <f>LOG10(B516)</f>
        <v>-2.5228787452803374</v>
      </c>
      <c r="I516" s="8">
        <v>5.0829235464334398E-2</v>
      </c>
      <c r="J516">
        <f t="shared" si="67"/>
        <v>0.192079688760046</v>
      </c>
      <c r="M516" s="8"/>
    </row>
    <row r="517" spans="1:13" x14ac:dyDescent="0.3">
      <c r="A517" s="12">
        <v>10000</v>
      </c>
      <c r="B517" s="5">
        <v>3.0000000000000001E-3</v>
      </c>
      <c r="C517" s="5">
        <v>0.92</v>
      </c>
      <c r="D517" s="5">
        <v>8.2544389999999995E-2</v>
      </c>
      <c r="E517" s="5" t="s">
        <v>19</v>
      </c>
      <c r="F517" s="5" t="s">
        <v>14</v>
      </c>
      <c r="G517" s="10">
        <f t="shared" ref="G517:H519" si="68">LOG10(A517)</f>
        <v>4</v>
      </c>
      <c r="H517" s="10">
        <f t="shared" si="68"/>
        <v>-2.5228787452803374</v>
      </c>
      <c r="I517" s="8">
        <v>8.2937330007553101E-2</v>
      </c>
      <c r="J517">
        <f t="shared" si="67"/>
        <v>0.4760347826825182</v>
      </c>
      <c r="M517" s="8"/>
    </row>
    <row r="518" spans="1:13" x14ac:dyDescent="0.3">
      <c r="A518" s="12">
        <v>10000</v>
      </c>
      <c r="B518" s="5">
        <v>3.0000000000000001E-3</v>
      </c>
      <c r="C518" s="5">
        <v>0.9</v>
      </c>
      <c r="D518" s="5">
        <v>0.1051319</v>
      </c>
      <c r="E518" s="5" t="s">
        <v>17</v>
      </c>
      <c r="F518" s="5" t="s">
        <v>14</v>
      </c>
      <c r="G518" s="10">
        <f t="shared" si="68"/>
        <v>4</v>
      </c>
      <c r="H518" s="10">
        <f t="shared" si="68"/>
        <v>-2.5228787452803374</v>
      </c>
      <c r="I518" s="8">
        <v>0.104421086609363</v>
      </c>
      <c r="J518">
        <f t="shared" si="67"/>
        <v>0.67611580370657975</v>
      </c>
      <c r="M518" s="8"/>
    </row>
    <row r="519" spans="1:13" x14ac:dyDescent="0.3">
      <c r="A519" s="12">
        <v>10000</v>
      </c>
      <c r="B519" s="5">
        <v>3.0000000000000001E-3</v>
      </c>
      <c r="C519" s="5">
        <v>0.85</v>
      </c>
      <c r="D519" s="5">
        <v>0.17208950000000001</v>
      </c>
      <c r="E519" s="5" t="s">
        <v>17</v>
      </c>
      <c r="F519" s="5" t="s">
        <v>14</v>
      </c>
      <c r="G519" s="10">
        <f t="shared" si="68"/>
        <v>4</v>
      </c>
      <c r="H519" s="10">
        <f t="shared" si="68"/>
        <v>-2.5228787452803374</v>
      </c>
      <c r="I519" s="8">
        <v>0.169589638710021</v>
      </c>
      <c r="J519">
        <f t="shared" si="67"/>
        <v>1.4526518410356175</v>
      </c>
      <c r="M519" s="8"/>
    </row>
    <row r="520" spans="1:13" x14ac:dyDescent="0.3">
      <c r="A520" s="12">
        <v>10000</v>
      </c>
      <c r="B520" s="5">
        <v>3.0000000000000001E-3</v>
      </c>
      <c r="C520" s="5">
        <v>0.8</v>
      </c>
      <c r="D520" s="2">
        <v>0.26174259999999999</v>
      </c>
      <c r="E520" s="5" t="s">
        <v>17</v>
      </c>
      <c r="F520" s="5" t="s">
        <v>14</v>
      </c>
      <c r="G520" s="10">
        <f>LOG10(A520)</f>
        <v>4</v>
      </c>
      <c r="H520" s="10">
        <f>LOG10(B520)</f>
        <v>-2.5228787452803374</v>
      </c>
      <c r="I520" s="8">
        <v>0.254638642072677</v>
      </c>
      <c r="J520">
        <f t="shared" si="67"/>
        <v>2.7141007720267822</v>
      </c>
      <c r="M520" s="8"/>
    </row>
    <row r="521" spans="1:13" x14ac:dyDescent="0.3">
      <c r="A521" s="12">
        <v>10000</v>
      </c>
      <c r="B521" s="5">
        <v>3.0000000000000001E-3</v>
      </c>
      <c r="C521" s="5">
        <v>0.7</v>
      </c>
      <c r="D521" s="2">
        <v>0.47385749999999999</v>
      </c>
      <c r="E521" s="5" t="s">
        <v>17</v>
      </c>
      <c r="F521" s="5" t="s">
        <v>14</v>
      </c>
      <c r="G521" s="10">
        <f t="shared" ref="G521:H523" si="69">LOG10(A521)</f>
        <v>4</v>
      </c>
      <c r="H521" s="10">
        <f t="shared" si="69"/>
        <v>-2.5228787452803374</v>
      </c>
      <c r="I521" s="8">
        <v>0.466081112623214</v>
      </c>
      <c r="J521">
        <f t="shared" si="67"/>
        <v>1.6410814172585617</v>
      </c>
      <c r="M521" s="8"/>
    </row>
    <row r="522" spans="1:13" x14ac:dyDescent="0.3">
      <c r="A522" s="12">
        <v>10000</v>
      </c>
      <c r="B522" s="5">
        <v>3.0000000000000001E-3</v>
      </c>
      <c r="C522" s="5">
        <v>0.5</v>
      </c>
      <c r="D522" s="5">
        <v>1.070071</v>
      </c>
      <c r="E522" s="5" t="s">
        <v>17</v>
      </c>
      <c r="F522" s="5" t="s">
        <v>14</v>
      </c>
      <c r="G522" s="10">
        <f t="shared" si="69"/>
        <v>4</v>
      </c>
      <c r="H522" s="10">
        <f t="shared" si="69"/>
        <v>-2.5228787452803374</v>
      </c>
      <c r="I522" s="8">
        <v>1.09931552410125</v>
      </c>
      <c r="J522">
        <f t="shared" si="67"/>
        <v>2.7329517481783796</v>
      </c>
      <c r="M522" s="8"/>
    </row>
    <row r="523" spans="1:13" x14ac:dyDescent="0.3">
      <c r="A523" s="12">
        <v>10000</v>
      </c>
      <c r="B523" s="5">
        <v>3.0000000000000001E-3</v>
      </c>
      <c r="C523" s="5">
        <v>0.3</v>
      </c>
      <c r="D523" s="2">
        <v>1.833196</v>
      </c>
      <c r="E523" s="5" t="s">
        <v>17</v>
      </c>
      <c r="F523" s="5" t="s">
        <v>14</v>
      </c>
      <c r="G523" s="10">
        <f t="shared" si="69"/>
        <v>4</v>
      </c>
      <c r="H523" s="10">
        <f t="shared" si="69"/>
        <v>-2.5228787452803374</v>
      </c>
      <c r="I523" s="8">
        <v>1.77379179000854</v>
      </c>
      <c r="J523">
        <f t="shared" si="67"/>
        <v>3.2404723767376709</v>
      </c>
      <c r="M523" s="8"/>
    </row>
    <row r="524" spans="1:13" x14ac:dyDescent="0.3">
      <c r="A524" s="9">
        <v>10000</v>
      </c>
      <c r="B524" s="5">
        <v>3.0000000000000001E-3</v>
      </c>
      <c r="C524" s="5">
        <v>0</v>
      </c>
      <c r="D524" s="5">
        <v>1.894989</v>
      </c>
      <c r="E524" s="5" t="s">
        <v>18</v>
      </c>
      <c r="F524" s="10" t="s">
        <v>12</v>
      </c>
      <c r="G524" s="5">
        <f>LOG10(A524)</f>
        <v>4</v>
      </c>
      <c r="H524" s="5">
        <f>LOG10(B524)</f>
        <v>-2.5228787452803374</v>
      </c>
      <c r="I524" s="8">
        <v>1.9549307823181099</v>
      </c>
      <c r="J524">
        <f t="shared" si="67"/>
        <v>3.1631731011689084</v>
      </c>
      <c r="M524" s="8"/>
    </row>
    <row r="525" spans="1:13" x14ac:dyDescent="0.3">
      <c r="A525" s="12">
        <v>1000</v>
      </c>
      <c r="B525" s="5">
        <v>3.0000000000000001E-3</v>
      </c>
      <c r="C525" s="5">
        <v>0.99</v>
      </c>
      <c r="D525" s="2">
        <v>1.002542E-2</v>
      </c>
      <c r="E525" s="5" t="s">
        <v>20</v>
      </c>
      <c r="F525" s="5" t="s">
        <v>14</v>
      </c>
      <c r="G525" s="10">
        <f t="shared" ref="G525:H527" si="70">LOG10(A525)</f>
        <v>3</v>
      </c>
      <c r="H525" s="10">
        <f t="shared" si="70"/>
        <v>-2.5228787452803374</v>
      </c>
      <c r="I525" s="8">
        <v>1.0002061724662699E-2</v>
      </c>
      <c r="J525">
        <f t="shared" si="67"/>
        <v>0.23299049154351792</v>
      </c>
      <c r="M525" s="8"/>
    </row>
    <row r="526" spans="1:13" x14ac:dyDescent="0.3">
      <c r="A526" s="9">
        <v>1000</v>
      </c>
      <c r="B526" s="5">
        <v>3.0000000000000001E-3</v>
      </c>
      <c r="C526" s="5">
        <v>0.98</v>
      </c>
      <c r="D526" s="2">
        <v>2.008681E-2</v>
      </c>
      <c r="E526" s="5" t="s">
        <v>19</v>
      </c>
      <c r="F526" s="5" t="s">
        <v>14</v>
      </c>
      <c r="G526" s="10">
        <f t="shared" si="70"/>
        <v>3</v>
      </c>
      <c r="H526" s="10">
        <f t="shared" si="70"/>
        <v>-2.5228787452803374</v>
      </c>
      <c r="I526" s="8">
        <v>2.0095167681574801E-2</v>
      </c>
      <c r="J526">
        <f t="shared" si="67"/>
        <v>4.1607809178259458E-2</v>
      </c>
      <c r="M526" s="8"/>
    </row>
    <row r="527" spans="1:13" x14ac:dyDescent="0.3">
      <c r="A527" s="9">
        <v>1000</v>
      </c>
      <c r="B527" s="5">
        <v>3.0000000000000001E-3</v>
      </c>
      <c r="C527" s="5">
        <v>0.97</v>
      </c>
      <c r="D527" s="2">
        <v>3.021925E-2</v>
      </c>
      <c r="E527" s="5" t="s">
        <v>19</v>
      </c>
      <c r="F527" s="5" t="s">
        <v>14</v>
      </c>
      <c r="G527" s="10">
        <f t="shared" si="70"/>
        <v>3</v>
      </c>
      <c r="H527" s="10">
        <f t="shared" si="70"/>
        <v>-2.5228787452803374</v>
      </c>
      <c r="I527" s="8">
        <v>3.0379161238670301E-2</v>
      </c>
      <c r="J527">
        <f t="shared" si="67"/>
        <v>0.52917011067548003</v>
      </c>
      <c r="M527" s="8"/>
    </row>
    <row r="528" spans="1:13" x14ac:dyDescent="0.3">
      <c r="A528" s="9">
        <v>1000</v>
      </c>
      <c r="B528" s="5">
        <v>3.0000000000000001E-3</v>
      </c>
      <c r="C528" s="5">
        <v>0.96</v>
      </c>
      <c r="D528" s="2">
        <v>4.0435310000000002E-2</v>
      </c>
      <c r="E528" s="5" t="s">
        <v>19</v>
      </c>
      <c r="F528" s="5" t="s">
        <v>14</v>
      </c>
      <c r="G528" s="10">
        <f>LOG10(A528)</f>
        <v>3</v>
      </c>
      <c r="H528" s="10">
        <f>LOG10(B528)</f>
        <v>-2.5228787452803374</v>
      </c>
      <c r="I528" s="8">
        <v>4.0568392723798703E-2</v>
      </c>
      <c r="J528">
        <f t="shared" si="67"/>
        <v>0.32912502414029632</v>
      </c>
      <c r="M528" s="8"/>
    </row>
    <row r="529" spans="1:13" x14ac:dyDescent="0.3">
      <c r="A529" s="9">
        <v>1000</v>
      </c>
      <c r="B529" s="5">
        <v>3.0000000000000001E-3</v>
      </c>
      <c r="C529" s="5">
        <v>0.95</v>
      </c>
      <c r="D529" s="5">
        <v>5.0642840000000001E-2</v>
      </c>
      <c r="E529" s="5" t="s">
        <v>17</v>
      </c>
      <c r="F529" s="5" t="s">
        <v>14</v>
      </c>
      <c r="G529" s="10">
        <f>LOG10(A529)</f>
        <v>3</v>
      </c>
      <c r="H529" s="10">
        <f>LOG10(B529)</f>
        <v>-2.5228787452803374</v>
      </c>
      <c r="I529" s="8">
        <v>5.0621565431356402E-2</v>
      </c>
      <c r="J529">
        <f t="shared" si="67"/>
        <v>4.2009035519328108E-2</v>
      </c>
      <c r="M529" s="8"/>
    </row>
    <row r="530" spans="1:13" x14ac:dyDescent="0.3">
      <c r="A530" s="9">
        <v>1000</v>
      </c>
      <c r="B530" s="5">
        <v>3.0000000000000001E-3</v>
      </c>
      <c r="C530" s="5">
        <v>0.92</v>
      </c>
      <c r="D530" s="5">
        <v>8.1767290000000006E-2</v>
      </c>
      <c r="E530" s="5" t="s">
        <v>19</v>
      </c>
      <c r="F530" s="5" t="s">
        <v>14</v>
      </c>
      <c r="G530" s="10">
        <f t="shared" ref="G530:H532" si="71">LOG10(A530)</f>
        <v>3</v>
      </c>
      <c r="H530" s="10">
        <f t="shared" si="71"/>
        <v>-2.5228787452803374</v>
      </c>
      <c r="I530" s="8">
        <v>8.1999704241752597E-2</v>
      </c>
      <c r="J530">
        <f t="shared" si="67"/>
        <v>0.28423865062983111</v>
      </c>
      <c r="M530" s="8"/>
    </row>
    <row r="531" spans="1:13" x14ac:dyDescent="0.3">
      <c r="A531" s="9">
        <v>1000</v>
      </c>
      <c r="B531" s="5">
        <v>3.0000000000000001E-3</v>
      </c>
      <c r="C531" s="5">
        <v>0.9</v>
      </c>
      <c r="D531" s="5">
        <v>0.1027883</v>
      </c>
      <c r="E531" s="5" t="s">
        <v>17</v>
      </c>
      <c r="F531" s="5" t="s">
        <v>14</v>
      </c>
      <c r="G531" s="10">
        <f t="shared" si="71"/>
        <v>3</v>
      </c>
      <c r="H531" s="10">
        <f t="shared" si="71"/>
        <v>-2.5228787452803374</v>
      </c>
      <c r="I531" s="8">
        <v>0.103909976780414</v>
      </c>
      <c r="J531">
        <f t="shared" si="67"/>
        <v>1.0912494714028753</v>
      </c>
      <c r="M531" s="8"/>
    </row>
    <row r="532" spans="1:13" x14ac:dyDescent="0.3">
      <c r="A532" s="9">
        <v>1000</v>
      </c>
      <c r="B532" s="5">
        <v>3.0000000000000001E-3</v>
      </c>
      <c r="C532" s="5">
        <v>0.85</v>
      </c>
      <c r="D532" s="5">
        <v>0.15658639999999999</v>
      </c>
      <c r="E532" s="5" t="s">
        <v>17</v>
      </c>
      <c r="F532" s="5" t="s">
        <v>14</v>
      </c>
      <c r="G532" s="10">
        <f t="shared" si="71"/>
        <v>3</v>
      </c>
      <c r="H532" s="10">
        <f t="shared" si="71"/>
        <v>-2.5228787452803374</v>
      </c>
      <c r="I532" s="8">
        <v>0.15941366553306499</v>
      </c>
      <c r="J532">
        <f t="shared" si="67"/>
        <v>1.8055626370265969</v>
      </c>
      <c r="M532" s="8"/>
    </row>
    <row r="533" spans="1:13" x14ac:dyDescent="0.3">
      <c r="A533" s="9">
        <v>1000</v>
      </c>
      <c r="B533" s="5">
        <v>3.0000000000000001E-3</v>
      </c>
      <c r="C533" s="5">
        <v>0.8</v>
      </c>
      <c r="D533" s="2">
        <v>0.21235760000000001</v>
      </c>
      <c r="E533" s="5" t="s">
        <v>17</v>
      </c>
      <c r="F533" s="5" t="s">
        <v>14</v>
      </c>
      <c r="G533" s="10">
        <f>LOG10(A533)</f>
        <v>3</v>
      </c>
      <c r="H533" s="10">
        <f>LOG10(B533)</f>
        <v>-2.5228787452803374</v>
      </c>
      <c r="I533" s="8">
        <v>0.21521741151809601</v>
      </c>
      <c r="J533">
        <f t="shared" si="67"/>
        <v>1.3466961003966844</v>
      </c>
      <c r="M533" s="8"/>
    </row>
    <row r="534" spans="1:13" x14ac:dyDescent="0.3">
      <c r="A534" s="9">
        <v>1000</v>
      </c>
      <c r="B534" s="5">
        <v>3.0000000000000001E-3</v>
      </c>
      <c r="C534" s="5">
        <v>0.7</v>
      </c>
      <c r="D534" s="2">
        <v>0.33171070000000002</v>
      </c>
      <c r="E534" s="5" t="s">
        <v>17</v>
      </c>
      <c r="F534" s="5" t="s">
        <v>14</v>
      </c>
      <c r="G534" s="10">
        <f t="shared" ref="G534:H536" si="72">LOG10(A534)</f>
        <v>3</v>
      </c>
      <c r="H534" s="10">
        <f t="shared" si="72"/>
        <v>-2.5228787452803374</v>
      </c>
      <c r="I534" s="8">
        <v>0.33282712101936301</v>
      </c>
      <c r="J534">
        <f t="shared" si="67"/>
        <v>0.33656466896094628</v>
      </c>
      <c r="M534" s="8"/>
    </row>
    <row r="535" spans="1:13" x14ac:dyDescent="0.3">
      <c r="A535" s="9">
        <v>1000</v>
      </c>
      <c r="B535" s="5">
        <v>3.0000000000000001E-3</v>
      </c>
      <c r="C535" s="5">
        <v>0.5</v>
      </c>
      <c r="D535" s="5">
        <v>0.60285060000000001</v>
      </c>
      <c r="E535" s="5" t="s">
        <v>17</v>
      </c>
      <c r="F535" s="5" t="s">
        <v>14</v>
      </c>
      <c r="G535" s="10">
        <f t="shared" si="72"/>
        <v>3</v>
      </c>
      <c r="H535" s="10">
        <f t="shared" si="72"/>
        <v>-2.5228787452803374</v>
      </c>
      <c r="I535" s="8">
        <v>0.61513215303420998</v>
      </c>
      <c r="J535">
        <f t="shared" si="67"/>
        <v>2.0372465473551813</v>
      </c>
      <c r="M535" s="8"/>
    </row>
    <row r="536" spans="1:13" x14ac:dyDescent="0.3">
      <c r="A536" s="9">
        <v>1000</v>
      </c>
      <c r="B536" s="5">
        <v>3.0000000000000001E-3</v>
      </c>
      <c r="C536" s="5">
        <v>0.3</v>
      </c>
      <c r="D536" s="2">
        <v>0.90290669999999995</v>
      </c>
      <c r="E536" s="5" t="s">
        <v>17</v>
      </c>
      <c r="F536" s="5" t="s">
        <v>14</v>
      </c>
      <c r="G536" s="10">
        <f t="shared" si="72"/>
        <v>3</v>
      </c>
      <c r="H536" s="10">
        <f t="shared" si="72"/>
        <v>-2.5228787452803374</v>
      </c>
      <c r="I536" s="8">
        <v>0.89732813835143999</v>
      </c>
      <c r="J536">
        <f t="shared" si="67"/>
        <v>0.61784475057721977</v>
      </c>
      <c r="M536" s="8"/>
    </row>
    <row r="537" spans="1:13" x14ac:dyDescent="0.3">
      <c r="A537" s="9">
        <v>1000</v>
      </c>
      <c r="B537" s="5">
        <v>3.0000000000000001E-3</v>
      </c>
      <c r="C537" s="5">
        <v>0</v>
      </c>
      <c r="D537" s="5">
        <v>1.0922510000000001</v>
      </c>
      <c r="E537" s="5" t="s">
        <v>18</v>
      </c>
      <c r="F537" s="10" t="s">
        <v>12</v>
      </c>
      <c r="G537" s="5">
        <f>LOG10(A537)</f>
        <v>3</v>
      </c>
      <c r="H537" s="5">
        <f>LOG10(B537)</f>
        <v>-2.5228787452803374</v>
      </c>
      <c r="I537" s="8">
        <v>1.08695757389068</v>
      </c>
      <c r="J537">
        <f t="shared" si="67"/>
        <v>0.48463458576097196</v>
      </c>
      <c r="M537" s="8"/>
    </row>
    <row r="538" spans="1:13" x14ac:dyDescent="0.3">
      <c r="A538" s="12">
        <v>100</v>
      </c>
      <c r="B538" s="5">
        <v>3.0000000000000001E-3</v>
      </c>
      <c r="C538" s="5">
        <v>0.99</v>
      </c>
      <c r="D538" s="2">
        <v>1.002542E-2</v>
      </c>
      <c r="E538" s="5" t="s">
        <v>20</v>
      </c>
      <c r="F538" s="5" t="s">
        <v>14</v>
      </c>
      <c r="G538" s="10">
        <f t="shared" ref="G538:H540" si="73">LOG10(A538)</f>
        <v>2</v>
      </c>
      <c r="H538" s="10">
        <f t="shared" si="73"/>
        <v>-2.5228787452803374</v>
      </c>
      <c r="I538" s="8">
        <v>1.00372871384024E-2</v>
      </c>
      <c r="J538">
        <f t="shared" si="67"/>
        <v>0.11837048624795443</v>
      </c>
      <c r="M538" s="8"/>
    </row>
    <row r="539" spans="1:13" x14ac:dyDescent="0.3">
      <c r="A539" s="12">
        <v>100</v>
      </c>
      <c r="B539" s="5">
        <v>3.0000000000000001E-3</v>
      </c>
      <c r="C539" s="5">
        <v>0.98</v>
      </c>
      <c r="D539" s="2">
        <v>2.008679E-2</v>
      </c>
      <c r="E539" s="5" t="s">
        <v>19</v>
      </c>
      <c r="F539" s="5" t="s">
        <v>14</v>
      </c>
      <c r="G539" s="10">
        <f t="shared" si="73"/>
        <v>2</v>
      </c>
      <c r="H539" s="10">
        <f t="shared" si="73"/>
        <v>-2.5228787452803374</v>
      </c>
      <c r="I539" s="8">
        <v>2.0146211609244302E-2</v>
      </c>
      <c r="J539">
        <f t="shared" si="67"/>
        <v>0.29582431659962083</v>
      </c>
      <c r="M539" s="8"/>
    </row>
    <row r="540" spans="1:13" x14ac:dyDescent="0.3">
      <c r="A540" s="12">
        <v>100</v>
      </c>
      <c r="B540" s="5">
        <v>3.0000000000000001E-3</v>
      </c>
      <c r="C540" s="5">
        <v>0.97</v>
      </c>
      <c r="D540" s="2">
        <v>3.021917E-2</v>
      </c>
      <c r="E540" s="5" t="s">
        <v>19</v>
      </c>
      <c r="F540" s="5" t="s">
        <v>14</v>
      </c>
      <c r="G540" s="10">
        <f t="shared" si="73"/>
        <v>2</v>
      </c>
      <c r="H540" s="10">
        <f t="shared" si="73"/>
        <v>-2.5228787452803374</v>
      </c>
      <c r="I540" s="8">
        <v>3.03974375128746E-2</v>
      </c>
      <c r="J540">
        <f t="shared" si="67"/>
        <v>0.58991531823870957</v>
      </c>
      <c r="M540" s="8"/>
    </row>
    <row r="541" spans="1:13" x14ac:dyDescent="0.3">
      <c r="A541" s="12">
        <v>100</v>
      </c>
      <c r="B541" s="5">
        <v>3.0000000000000001E-3</v>
      </c>
      <c r="C541" s="5">
        <v>0.96</v>
      </c>
      <c r="D541" s="2">
        <v>4.0435060000000002E-2</v>
      </c>
      <c r="E541" s="5" t="s">
        <v>19</v>
      </c>
      <c r="F541" s="5" t="s">
        <v>14</v>
      </c>
      <c r="G541" s="10">
        <f>LOG10(A541)</f>
        <v>2</v>
      </c>
      <c r="H541" s="10">
        <f>LOG10(B541)</f>
        <v>-2.5228787452803374</v>
      </c>
      <c r="I541" s="8">
        <v>4.0640603750944103E-2</v>
      </c>
      <c r="J541">
        <f t="shared" si="67"/>
        <v>0.50833052045452121</v>
      </c>
      <c r="M541" s="8"/>
    </row>
    <row r="542" spans="1:13" x14ac:dyDescent="0.3">
      <c r="A542" s="12">
        <v>100</v>
      </c>
      <c r="B542" s="5">
        <v>3.0000000000000001E-3</v>
      </c>
      <c r="C542" s="5">
        <v>0.95</v>
      </c>
      <c r="D542" s="5">
        <v>5.0641949999999998E-2</v>
      </c>
      <c r="E542" s="5" t="s">
        <v>17</v>
      </c>
      <c r="F542" s="5" t="s">
        <v>14</v>
      </c>
      <c r="G542" s="10">
        <f>LOG10(A542)</f>
        <v>2</v>
      </c>
      <c r="H542" s="10">
        <f>LOG10(B542)</f>
        <v>-2.5228787452803374</v>
      </c>
      <c r="I542" s="8">
        <v>5.0684716552495901E-2</v>
      </c>
      <c r="J542">
        <f t="shared" si="67"/>
        <v>8.4448866001224587E-2</v>
      </c>
      <c r="M542" s="8"/>
    </row>
    <row r="543" spans="1:13" x14ac:dyDescent="0.3">
      <c r="A543" s="12">
        <v>100</v>
      </c>
      <c r="B543" s="5">
        <v>3.0000000000000001E-3</v>
      </c>
      <c r="C543" s="5">
        <v>0.92</v>
      </c>
      <c r="D543" s="5">
        <v>8.1759479999999995E-2</v>
      </c>
      <c r="E543" s="5" t="s">
        <v>19</v>
      </c>
      <c r="F543" s="5" t="s">
        <v>14</v>
      </c>
      <c r="G543" s="10">
        <f t="shared" ref="G543:H545" si="74">LOG10(A543)</f>
        <v>2</v>
      </c>
      <c r="H543" s="10">
        <f t="shared" si="74"/>
        <v>-2.5228787452803374</v>
      </c>
      <c r="I543" s="8">
        <v>8.1285320222377694E-2</v>
      </c>
      <c r="J543">
        <f t="shared" si="67"/>
        <v>0.57994470809049403</v>
      </c>
      <c r="M543" s="8"/>
    </row>
    <row r="544" spans="1:13" x14ac:dyDescent="0.3">
      <c r="A544" s="12">
        <v>100</v>
      </c>
      <c r="B544" s="5">
        <v>3.0000000000000001E-3</v>
      </c>
      <c r="C544" s="5">
        <v>0.9</v>
      </c>
      <c r="D544" s="5">
        <v>0.10276449999999999</v>
      </c>
      <c r="E544" s="5" t="s">
        <v>17</v>
      </c>
      <c r="F544" s="5" t="s">
        <v>14</v>
      </c>
      <c r="G544" s="10">
        <f t="shared" si="74"/>
        <v>2</v>
      </c>
      <c r="H544" s="10">
        <f t="shared" si="74"/>
        <v>-2.5228787452803374</v>
      </c>
      <c r="I544" s="8">
        <v>0.102291584014892</v>
      </c>
      <c r="J544">
        <f t="shared" si="67"/>
        <v>0.46019392407688997</v>
      </c>
      <c r="M544" s="8"/>
    </row>
    <row r="545" spans="1:13" x14ac:dyDescent="0.3">
      <c r="A545" s="12">
        <v>100</v>
      </c>
      <c r="B545" s="5">
        <v>3.0000000000000001E-3</v>
      </c>
      <c r="C545" s="5">
        <v>0.85</v>
      </c>
      <c r="D545" s="5">
        <v>0.15641389999999999</v>
      </c>
      <c r="E545" s="5" t="s">
        <v>17</v>
      </c>
      <c r="F545" s="5" t="s">
        <v>14</v>
      </c>
      <c r="G545" s="10">
        <f t="shared" si="74"/>
        <v>2</v>
      </c>
      <c r="H545" s="10">
        <f t="shared" si="74"/>
        <v>-2.5228787452803374</v>
      </c>
      <c r="I545" s="8">
        <v>0.155733972787857</v>
      </c>
      <c r="J545">
        <f t="shared" si="67"/>
        <v>0.43469743554952345</v>
      </c>
      <c r="M545" s="8"/>
    </row>
    <row r="546" spans="1:13" x14ac:dyDescent="0.3">
      <c r="A546" s="12">
        <v>100</v>
      </c>
      <c r="B546" s="5">
        <v>3.0000000000000001E-3</v>
      </c>
      <c r="C546" s="5">
        <v>0.8</v>
      </c>
      <c r="D546" s="2">
        <v>0.2116577</v>
      </c>
      <c r="E546" s="5" t="s">
        <v>17</v>
      </c>
      <c r="F546" s="5" t="s">
        <v>14</v>
      </c>
      <c r="G546" s="10">
        <f>LOG10(A546)</f>
        <v>2</v>
      </c>
      <c r="H546" s="10">
        <f>LOG10(B546)</f>
        <v>-2.5228787452803374</v>
      </c>
      <c r="I546" s="8">
        <v>0.21069511771202001</v>
      </c>
      <c r="J546">
        <f t="shared" si="67"/>
        <v>0.45478255125136968</v>
      </c>
      <c r="M546" s="8"/>
    </row>
    <row r="547" spans="1:13" x14ac:dyDescent="0.3">
      <c r="A547" s="12">
        <v>100</v>
      </c>
      <c r="B547" s="5">
        <v>3.0000000000000001E-3</v>
      </c>
      <c r="C547" s="5">
        <v>0.7</v>
      </c>
      <c r="D547" s="2">
        <v>0.32721679999999997</v>
      </c>
      <c r="E547" s="5" t="s">
        <v>17</v>
      </c>
      <c r="F547" s="5" t="s">
        <v>14</v>
      </c>
      <c r="G547" s="10">
        <f t="shared" ref="G547:H549" si="75">LOG10(A547)</f>
        <v>2</v>
      </c>
      <c r="H547" s="10">
        <f t="shared" si="75"/>
        <v>-2.5228787452803374</v>
      </c>
      <c r="I547" s="8">
        <v>0.32738053798675498</v>
      </c>
      <c r="J547">
        <f t="shared" si="67"/>
        <v>5.003960272058805E-2</v>
      </c>
      <c r="M547" s="8"/>
    </row>
    <row r="548" spans="1:13" x14ac:dyDescent="0.3">
      <c r="A548" s="12">
        <v>100</v>
      </c>
      <c r="B548" s="5">
        <v>3.0000000000000001E-3</v>
      </c>
      <c r="C548" s="5">
        <v>0.5</v>
      </c>
      <c r="D548" s="5">
        <v>0.57744459999999997</v>
      </c>
      <c r="E548" s="5" t="s">
        <v>17</v>
      </c>
      <c r="F548" s="5" t="s">
        <v>14</v>
      </c>
      <c r="G548" s="10">
        <f t="shared" si="75"/>
        <v>2</v>
      </c>
      <c r="H548" s="10">
        <f t="shared" si="75"/>
        <v>-2.5228787452803374</v>
      </c>
      <c r="I548" s="8">
        <v>0.58736723661422696</v>
      </c>
      <c r="J548">
        <f t="shared" si="67"/>
        <v>1.7183703188542978</v>
      </c>
      <c r="M548" s="8"/>
    </row>
    <row r="549" spans="1:13" x14ac:dyDescent="0.3">
      <c r="A549" s="12">
        <v>100</v>
      </c>
      <c r="B549" s="5">
        <v>3.0000000000000001E-3</v>
      </c>
      <c r="C549" s="5">
        <v>0.3</v>
      </c>
      <c r="D549" s="2">
        <v>0.82206520000000005</v>
      </c>
      <c r="E549" s="5" t="s">
        <v>17</v>
      </c>
      <c r="F549" s="5" t="s">
        <v>14</v>
      </c>
      <c r="G549" s="10">
        <f t="shared" si="75"/>
        <v>2</v>
      </c>
      <c r="H549" s="10">
        <f t="shared" si="75"/>
        <v>-2.5228787452803374</v>
      </c>
      <c r="I549" s="8">
        <v>0.83425688743591297</v>
      </c>
      <c r="J549">
        <f t="shared" si="67"/>
        <v>1.4830560198768836</v>
      </c>
      <c r="M549" s="8"/>
    </row>
    <row r="550" spans="1:13" x14ac:dyDescent="0.3">
      <c r="A550" s="9">
        <v>100</v>
      </c>
      <c r="B550" s="5">
        <v>3.0000000000000001E-3</v>
      </c>
      <c r="C550" s="5">
        <v>0</v>
      </c>
      <c r="D550" s="5">
        <v>1.0013609999999999</v>
      </c>
      <c r="E550" s="5" t="s">
        <v>18</v>
      </c>
      <c r="F550" s="10" t="s">
        <v>12</v>
      </c>
      <c r="G550" s="5">
        <f>LOG10(A550)</f>
        <v>2</v>
      </c>
      <c r="H550" s="5">
        <f>LOG10(B550)</f>
        <v>-2.5228787452803374</v>
      </c>
      <c r="I550" s="8">
        <v>1.0078939199447601</v>
      </c>
      <c r="J550">
        <f t="shared" si="67"/>
        <v>0.65240407253328669</v>
      </c>
      <c r="M550" s="8"/>
    </row>
    <row r="551" spans="1:13" x14ac:dyDescent="0.3">
      <c r="A551" s="9">
        <v>1</v>
      </c>
      <c r="B551" s="5">
        <v>3.0000000000000001E-3</v>
      </c>
      <c r="C551" s="5">
        <v>0.99</v>
      </c>
      <c r="D551" s="2">
        <v>1.002542E-2</v>
      </c>
      <c r="E551" s="5" t="s">
        <v>20</v>
      </c>
      <c r="F551" s="5" t="s">
        <v>14</v>
      </c>
      <c r="G551" s="10">
        <f t="shared" ref="G551:H553" si="76">LOG10(A551)</f>
        <v>0</v>
      </c>
      <c r="H551" s="10">
        <f t="shared" si="76"/>
        <v>-2.5228787452803374</v>
      </c>
      <c r="I551" s="8">
        <v>1.00380647927522E-2</v>
      </c>
      <c r="J551">
        <f t="shared" si="67"/>
        <v>0.12612731189516069</v>
      </c>
      <c r="M551" s="8"/>
    </row>
    <row r="552" spans="1:13" x14ac:dyDescent="0.3">
      <c r="A552" s="9">
        <v>1</v>
      </c>
      <c r="B552" s="5">
        <v>3.0000000000000001E-3</v>
      </c>
      <c r="C552" s="5">
        <v>0.98</v>
      </c>
      <c r="D552" s="2">
        <v>2.008679E-2</v>
      </c>
      <c r="E552" s="5" t="s">
        <v>19</v>
      </c>
      <c r="F552" s="5" t="s">
        <v>14</v>
      </c>
      <c r="G552" s="10">
        <f t="shared" si="76"/>
        <v>0</v>
      </c>
      <c r="H552" s="10">
        <f t="shared" si="76"/>
        <v>-2.5228787452803374</v>
      </c>
      <c r="I552" s="8">
        <v>2.0147172734141301E-2</v>
      </c>
      <c r="J552">
        <f t="shared" si="67"/>
        <v>0.30060917718212465</v>
      </c>
      <c r="M552" s="8"/>
    </row>
    <row r="553" spans="1:13" x14ac:dyDescent="0.3">
      <c r="A553" s="9">
        <v>1</v>
      </c>
      <c r="B553" s="5">
        <v>3.0000000000000001E-3</v>
      </c>
      <c r="C553" s="5">
        <v>0.97</v>
      </c>
      <c r="D553" s="2">
        <v>3.023967E-2</v>
      </c>
      <c r="E553" s="5" t="s">
        <v>19</v>
      </c>
      <c r="F553" s="5" t="s">
        <v>14</v>
      </c>
      <c r="G553" s="10">
        <f t="shared" si="76"/>
        <v>0</v>
      </c>
      <c r="H553" s="10">
        <f t="shared" si="76"/>
        <v>-2.5228787452803374</v>
      </c>
      <c r="I553" s="8">
        <v>3.03976126015186E-2</v>
      </c>
      <c r="J553">
        <f t="shared" si="67"/>
        <v>0.5223026624252185</v>
      </c>
      <c r="M553" s="8"/>
    </row>
    <row r="554" spans="1:13" x14ac:dyDescent="0.3">
      <c r="A554" s="9">
        <v>1</v>
      </c>
      <c r="B554" s="5">
        <v>3.0000000000000001E-3</v>
      </c>
      <c r="C554" s="5">
        <v>0.96</v>
      </c>
      <c r="D554" s="5">
        <v>4.0435060000000002E-2</v>
      </c>
      <c r="E554" s="5" t="s">
        <v>19</v>
      </c>
      <c r="F554" s="5" t="s">
        <v>14</v>
      </c>
      <c r="G554" s="10">
        <f>LOG10(A554)</f>
        <v>0</v>
      </c>
      <c r="H554" s="10">
        <f>LOG10(B554)</f>
        <v>-2.5228787452803374</v>
      </c>
      <c r="I554" s="8">
        <v>4.0641684085130601E-2</v>
      </c>
      <c r="J554">
        <f t="shared" si="67"/>
        <v>0.51100229635024164</v>
      </c>
      <c r="M554" s="8"/>
    </row>
    <row r="555" spans="1:13" x14ac:dyDescent="0.3">
      <c r="A555" s="9">
        <v>1</v>
      </c>
      <c r="B555" s="5">
        <v>3.0000000000000001E-3</v>
      </c>
      <c r="C555" s="5">
        <v>0.95</v>
      </c>
      <c r="D555" s="5">
        <v>5.0641940000000003E-2</v>
      </c>
      <c r="E555" s="5" t="s">
        <v>17</v>
      </c>
      <c r="F555" s="5" t="s">
        <v>14</v>
      </c>
      <c r="G555" s="10">
        <f>LOG10(A555)</f>
        <v>0</v>
      </c>
      <c r="H555" s="10">
        <f>LOG10(B555)</f>
        <v>-2.5228787452803374</v>
      </c>
      <c r="I555" s="8">
        <v>5.0685677677392897E-2</v>
      </c>
      <c r="J555">
        <f t="shared" si="67"/>
        <v>8.6366512406300444E-2</v>
      </c>
      <c r="M555" s="8"/>
    </row>
    <row r="556" spans="1:13" x14ac:dyDescent="0.3">
      <c r="A556" s="9">
        <v>1</v>
      </c>
      <c r="B556" s="5">
        <v>3.0000000000000001E-3</v>
      </c>
      <c r="C556" s="5">
        <v>0.92</v>
      </c>
      <c r="D556" s="5">
        <v>8.1759399999999996E-2</v>
      </c>
      <c r="E556" s="5" t="s">
        <v>19</v>
      </c>
      <c r="F556" s="5" t="s">
        <v>14</v>
      </c>
      <c r="G556" s="10">
        <f t="shared" ref="G556:H558" si="77">LOG10(A556)</f>
        <v>0</v>
      </c>
      <c r="H556" s="10">
        <f t="shared" si="77"/>
        <v>-2.5228787452803374</v>
      </c>
      <c r="I556" s="8">
        <v>8.1272043287754003E-2</v>
      </c>
      <c r="J556">
        <f t="shared" si="67"/>
        <v>0.59608645886098088</v>
      </c>
      <c r="M556" s="8"/>
    </row>
    <row r="557" spans="1:13" x14ac:dyDescent="0.3">
      <c r="A557" s="9">
        <v>1</v>
      </c>
      <c r="B557" s="5">
        <v>3.0000000000000001E-3</v>
      </c>
      <c r="C557" s="5">
        <v>0.9</v>
      </c>
      <c r="D557" s="5">
        <v>0.1027643</v>
      </c>
      <c r="E557" s="5" t="s">
        <v>17</v>
      </c>
      <c r="F557" s="5" t="s">
        <v>14</v>
      </c>
      <c r="G557" s="10">
        <f t="shared" si="77"/>
        <v>0</v>
      </c>
      <c r="H557" s="10">
        <f t="shared" si="77"/>
        <v>-2.5228787452803374</v>
      </c>
      <c r="I557" s="8">
        <v>0.10226111859083099</v>
      </c>
      <c r="J557">
        <f t="shared" si="67"/>
        <v>0.48964612143420538</v>
      </c>
      <c r="M557" s="8"/>
    </row>
    <row r="558" spans="1:13" x14ac:dyDescent="0.3">
      <c r="A558" s="9">
        <v>1</v>
      </c>
      <c r="B558" s="5">
        <v>3.0000000000000001E-3</v>
      </c>
      <c r="C558" s="5">
        <v>0.85</v>
      </c>
      <c r="D558" s="5">
        <v>0.1564121</v>
      </c>
      <c r="E558" s="5" t="s">
        <v>17</v>
      </c>
      <c r="F558" s="5" t="s">
        <v>14</v>
      </c>
      <c r="G558" s="10">
        <f t="shared" si="77"/>
        <v>0</v>
      </c>
      <c r="H558" s="10">
        <f t="shared" si="77"/>
        <v>-2.5228787452803374</v>
      </c>
      <c r="I558" s="8">
        <v>0.155659675598144</v>
      </c>
      <c r="J558">
        <f t="shared" si="67"/>
        <v>0.48105255402619207</v>
      </c>
      <c r="M558" s="8"/>
    </row>
    <row r="559" spans="1:13" x14ac:dyDescent="0.3">
      <c r="A559" s="9">
        <v>1</v>
      </c>
      <c r="B559" s="5">
        <v>3.0000000000000001E-3</v>
      </c>
      <c r="C559" s="5">
        <v>0.8</v>
      </c>
      <c r="D559" s="2">
        <v>0.21165059999999999</v>
      </c>
      <c r="E559" s="5" t="s">
        <v>17</v>
      </c>
      <c r="F559" s="5" t="s">
        <v>14</v>
      </c>
      <c r="G559" s="10">
        <f>LOG10(A559)</f>
        <v>0</v>
      </c>
      <c r="H559" s="10">
        <f>LOG10(B559)</f>
        <v>-2.5228787452803374</v>
      </c>
      <c r="I559" s="8">
        <v>0.21059612929821001</v>
      </c>
      <c r="J559">
        <f t="shared" si="67"/>
        <v>0.49821295181303071</v>
      </c>
      <c r="M559" s="8"/>
    </row>
    <row r="560" spans="1:13" x14ac:dyDescent="0.3">
      <c r="A560" s="9">
        <v>1</v>
      </c>
      <c r="B560" s="5">
        <v>3.0000000000000001E-3</v>
      </c>
      <c r="C560" s="5">
        <v>0.7</v>
      </c>
      <c r="D560" s="2">
        <v>0.3271655</v>
      </c>
      <c r="E560" s="5" t="s">
        <v>17</v>
      </c>
      <c r="F560" s="5" t="s">
        <v>14</v>
      </c>
      <c r="G560" s="10">
        <f t="shared" ref="G560:H562" si="78">LOG10(A560)</f>
        <v>0</v>
      </c>
      <c r="H560" s="10">
        <f t="shared" si="78"/>
        <v>-2.5228787452803374</v>
      </c>
      <c r="I560" s="8">
        <v>0.32726722955703702</v>
      </c>
      <c r="J560">
        <f t="shared" si="67"/>
        <v>3.1094218992222977E-2</v>
      </c>
      <c r="M560" s="8"/>
    </row>
    <row r="561" spans="1:13" x14ac:dyDescent="0.3">
      <c r="A561" s="9">
        <v>1</v>
      </c>
      <c r="B561" s="5">
        <v>3.0000000000000001E-3</v>
      </c>
      <c r="C561" s="5">
        <v>0.5</v>
      </c>
      <c r="D561" s="5">
        <v>0.57695540000000001</v>
      </c>
      <c r="E561" s="5" t="s">
        <v>17</v>
      </c>
      <c r="F561" s="5" t="s">
        <v>14</v>
      </c>
      <c r="G561" s="10">
        <f t="shared" si="78"/>
        <v>0</v>
      </c>
      <c r="H561" s="10">
        <f t="shared" si="78"/>
        <v>-2.5228787452803374</v>
      </c>
      <c r="I561" s="8">
        <v>0.58689844608306796</v>
      </c>
      <c r="J561">
        <f t="shared" si="67"/>
        <v>1.7233647666817831</v>
      </c>
      <c r="M561" s="8"/>
    </row>
    <row r="562" spans="1:13" x14ac:dyDescent="0.3">
      <c r="A562" s="9">
        <v>1</v>
      </c>
      <c r="B562" s="5">
        <v>3.0000000000000001E-3</v>
      </c>
      <c r="C562" s="5">
        <v>0.3</v>
      </c>
      <c r="D562" s="2">
        <v>0.82076660000000001</v>
      </c>
      <c r="E562" s="5" t="s">
        <v>17</v>
      </c>
      <c r="F562" s="5" t="s">
        <v>14</v>
      </c>
      <c r="G562" s="10">
        <f t="shared" si="78"/>
        <v>0</v>
      </c>
      <c r="H562" s="10">
        <f t="shared" si="78"/>
        <v>-2.5228787452803374</v>
      </c>
      <c r="I562" s="8">
        <v>0.83320271968841497</v>
      </c>
      <c r="J562">
        <f t="shared" si="67"/>
        <v>1.5151834502542982</v>
      </c>
      <c r="M562" s="8"/>
    </row>
    <row r="563" spans="1:13" x14ac:dyDescent="0.3">
      <c r="A563" s="9">
        <v>1</v>
      </c>
      <c r="B563" s="5">
        <v>3.0000000000000001E-3</v>
      </c>
      <c r="C563" s="5">
        <v>0</v>
      </c>
      <c r="D563" s="5">
        <v>1</v>
      </c>
      <c r="E563" s="5" t="s">
        <v>19</v>
      </c>
      <c r="F563" s="10" t="s">
        <v>12</v>
      </c>
      <c r="G563" s="5">
        <f>LOG10(A563)</f>
        <v>0</v>
      </c>
      <c r="H563" s="5">
        <f>LOG10(B563)</f>
        <v>-2.5228787452803374</v>
      </c>
      <c r="I563" s="8">
        <v>1.0065487623214699</v>
      </c>
      <c r="J563">
        <f t="shared" si="67"/>
        <v>0.65487623214698942</v>
      </c>
      <c r="M563" s="8"/>
    </row>
    <row r="564" spans="1:13" x14ac:dyDescent="0.3">
      <c r="A564" s="9">
        <v>1000000</v>
      </c>
      <c r="B564" s="5">
        <v>0.01</v>
      </c>
      <c r="C564" s="5">
        <v>0.99</v>
      </c>
      <c r="D564" s="2">
        <v>1.031028E-2</v>
      </c>
      <c r="E564" s="5" t="s">
        <v>20</v>
      </c>
      <c r="F564" s="5" t="s">
        <v>14</v>
      </c>
      <c r="G564" s="10">
        <f t="shared" si="49"/>
        <v>6</v>
      </c>
      <c r="H564" s="10">
        <f t="shared" si="49"/>
        <v>-2</v>
      </c>
      <c r="I564" s="8">
        <v>1.03980442509055E-2</v>
      </c>
      <c r="J564">
        <f t="shared" si="67"/>
        <v>0.85123052822522993</v>
      </c>
      <c r="M564" s="8"/>
    </row>
    <row r="565" spans="1:13" x14ac:dyDescent="0.3">
      <c r="A565" s="9">
        <v>1000000</v>
      </c>
      <c r="B565" s="5">
        <v>0.01</v>
      </c>
      <c r="C565" s="5">
        <v>0.98</v>
      </c>
      <c r="D565" s="2">
        <v>2.8533019999999999E-2</v>
      </c>
      <c r="E565" s="5" t="s">
        <v>18</v>
      </c>
      <c r="F565" s="5" t="s">
        <v>14</v>
      </c>
      <c r="G565" s="10">
        <f t="shared" si="49"/>
        <v>6</v>
      </c>
      <c r="H565" s="10">
        <f t="shared" si="49"/>
        <v>-2</v>
      </c>
      <c r="I565" s="8">
        <v>2.8772514313459299E-2</v>
      </c>
      <c r="J565">
        <f t="shared" si="67"/>
        <v>0.83935844666740422</v>
      </c>
      <c r="M565" s="8"/>
    </row>
    <row r="566" spans="1:13" x14ac:dyDescent="0.3">
      <c r="A566" s="9">
        <v>1000000</v>
      </c>
      <c r="B566" s="5">
        <v>0.01</v>
      </c>
      <c r="C566" s="5">
        <v>0.97</v>
      </c>
      <c r="D566" s="2">
        <v>7.5550469999999995E-2</v>
      </c>
      <c r="E566" s="5" t="s">
        <v>18</v>
      </c>
      <c r="F566" s="5" t="s">
        <v>14</v>
      </c>
      <c r="G566" s="10">
        <f t="shared" si="49"/>
        <v>6</v>
      </c>
      <c r="H566" s="10">
        <f t="shared" si="49"/>
        <v>-2</v>
      </c>
      <c r="I566" s="8">
        <v>7.5477562844753196E-2</v>
      </c>
      <c r="J566">
        <f t="shared" si="67"/>
        <v>9.6501259683492435E-2</v>
      </c>
      <c r="M566" s="8"/>
    </row>
    <row r="567" spans="1:13" x14ac:dyDescent="0.3">
      <c r="A567" s="9">
        <v>1000000</v>
      </c>
      <c r="B567" s="5">
        <v>0.01</v>
      </c>
      <c r="C567" s="5">
        <v>0.96</v>
      </c>
      <c r="D567" s="2">
        <v>0.17171729999999999</v>
      </c>
      <c r="E567" s="5" t="s">
        <v>18</v>
      </c>
      <c r="F567" s="5" t="s">
        <v>14</v>
      </c>
      <c r="G567" s="10">
        <f t="shared" si="49"/>
        <v>6</v>
      </c>
      <c r="H567" s="10">
        <f t="shared" si="49"/>
        <v>-2</v>
      </c>
      <c r="I567" s="8">
        <v>0.17232693731784801</v>
      </c>
      <c r="J567">
        <f t="shared" si="67"/>
        <v>0.35502381987606668</v>
      </c>
      <c r="M567" s="8"/>
    </row>
    <row r="568" spans="1:13" x14ac:dyDescent="0.3">
      <c r="A568" s="9">
        <v>1000000</v>
      </c>
      <c r="B568" s="5">
        <v>0.01</v>
      </c>
      <c r="C568" s="5">
        <v>0.95</v>
      </c>
      <c r="D568" s="2">
        <v>0.33042660000000001</v>
      </c>
      <c r="E568" s="5" t="s">
        <v>15</v>
      </c>
      <c r="F568" s="5" t="s">
        <v>14</v>
      </c>
      <c r="G568" s="10">
        <f t="shared" si="49"/>
        <v>6</v>
      </c>
      <c r="H568" s="10">
        <f t="shared" si="49"/>
        <v>-2</v>
      </c>
      <c r="I568" s="8">
        <v>0.32733124494552601</v>
      </c>
      <c r="J568">
        <f t="shared" si="67"/>
        <v>0.93677538505497182</v>
      </c>
      <c r="M568" s="8"/>
    </row>
    <row r="569" spans="1:13" x14ac:dyDescent="0.3">
      <c r="A569" s="9">
        <v>1000000</v>
      </c>
      <c r="B569" s="5">
        <v>0.01</v>
      </c>
      <c r="C569" s="5">
        <v>0.92</v>
      </c>
      <c r="D569" s="5">
        <v>1.150928</v>
      </c>
      <c r="E569" s="5" t="s">
        <v>18</v>
      </c>
      <c r="F569" s="5" t="s">
        <v>14</v>
      </c>
      <c r="G569" s="10">
        <f t="shared" si="49"/>
        <v>6</v>
      </c>
      <c r="H569" s="10">
        <f t="shared" si="49"/>
        <v>-2</v>
      </c>
      <c r="I569" s="8">
        <v>1.1190222501754701</v>
      </c>
      <c r="J569">
        <f t="shared" si="67"/>
        <v>2.7721760027151845</v>
      </c>
      <c r="M569" s="8"/>
    </row>
    <row r="570" spans="1:13" x14ac:dyDescent="0.3">
      <c r="A570" s="9">
        <v>1000000</v>
      </c>
      <c r="B570" s="5">
        <v>0.01</v>
      </c>
      <c r="C570" s="5">
        <v>0.9</v>
      </c>
      <c r="D570" s="5">
        <v>1.8628100000000001</v>
      </c>
      <c r="E570" s="5" t="s">
        <v>15</v>
      </c>
      <c r="F570" s="5" t="s">
        <v>14</v>
      </c>
      <c r="G570" s="10">
        <f t="shared" si="49"/>
        <v>6</v>
      </c>
      <c r="H570" s="10">
        <f t="shared" si="49"/>
        <v>-2</v>
      </c>
      <c r="I570" s="8">
        <v>1.84894382953643</v>
      </c>
      <c r="J570">
        <f t="shared" si="67"/>
        <v>0.74436847899517034</v>
      </c>
      <c r="M570" s="8"/>
    </row>
    <row r="571" spans="1:13" x14ac:dyDescent="0.3">
      <c r="A571" s="9">
        <v>1000000</v>
      </c>
      <c r="B571" s="5">
        <v>0.01</v>
      </c>
      <c r="C571" s="5">
        <v>0.85</v>
      </c>
      <c r="D571" s="5">
        <v>3.4468510000000001</v>
      </c>
      <c r="E571" s="5" t="s">
        <v>15</v>
      </c>
      <c r="F571" s="5" t="s">
        <v>14</v>
      </c>
      <c r="G571" s="10">
        <f t="shared" si="49"/>
        <v>6</v>
      </c>
      <c r="H571" s="10">
        <f t="shared" si="49"/>
        <v>-2</v>
      </c>
      <c r="I571" s="8">
        <v>3.4071116447448699</v>
      </c>
      <c r="J571">
        <f t="shared" si="67"/>
        <v>1.1529176995213817</v>
      </c>
      <c r="M571" s="8"/>
    </row>
    <row r="572" spans="1:13" x14ac:dyDescent="0.3">
      <c r="A572" s="9">
        <v>1000000</v>
      </c>
      <c r="B572" s="5">
        <v>0.01</v>
      </c>
      <c r="C572" s="5">
        <v>0.8</v>
      </c>
      <c r="D572" s="5">
        <v>3.6306319999999999</v>
      </c>
      <c r="E572" s="5" t="s">
        <v>15</v>
      </c>
      <c r="F572" s="5" t="s">
        <v>14</v>
      </c>
      <c r="G572" s="10">
        <f>LOG10(A572)</f>
        <v>6</v>
      </c>
      <c r="H572" s="10">
        <f>LOG10(B572)</f>
        <v>-2</v>
      </c>
      <c r="I572" s="8">
        <v>4.1120014190673801</v>
      </c>
      <c r="J572">
        <f t="shared" si="67"/>
        <v>13.258557162151931</v>
      </c>
      <c r="M572" s="8"/>
    </row>
    <row r="573" spans="1:13" x14ac:dyDescent="0.3">
      <c r="A573" s="9">
        <v>1000000</v>
      </c>
      <c r="B573" s="5">
        <v>0.01</v>
      </c>
      <c r="C573" s="5">
        <v>0.7</v>
      </c>
      <c r="D573" s="5">
        <v>4.7158610000000003</v>
      </c>
      <c r="E573" s="5" t="s">
        <v>15</v>
      </c>
      <c r="F573" s="5" t="s">
        <v>14</v>
      </c>
      <c r="G573" s="10">
        <f t="shared" ref="G573:H575" si="79">LOG10(A573)</f>
        <v>6</v>
      </c>
      <c r="H573" s="10">
        <f t="shared" si="79"/>
        <v>-2</v>
      </c>
      <c r="I573" s="8">
        <v>4.7058019638061497</v>
      </c>
      <c r="J573">
        <f t="shared" si="67"/>
        <v>0.21330221976116093</v>
      </c>
      <c r="M573" s="8"/>
    </row>
    <row r="574" spans="1:13" x14ac:dyDescent="0.3">
      <c r="A574" s="9">
        <v>1000000</v>
      </c>
      <c r="B574" s="5">
        <v>0.01</v>
      </c>
      <c r="C574" s="5">
        <v>0.5</v>
      </c>
      <c r="D574" s="5">
        <v>5.7360069999999999</v>
      </c>
      <c r="E574" s="5" t="s">
        <v>15</v>
      </c>
      <c r="F574" s="5" t="s">
        <v>14</v>
      </c>
      <c r="G574" s="10">
        <f t="shared" si="79"/>
        <v>6</v>
      </c>
      <c r="H574" s="10">
        <f t="shared" si="79"/>
        <v>-2</v>
      </c>
      <c r="I574" s="8">
        <v>5.6768693923950098</v>
      </c>
      <c r="J574">
        <f t="shared" si="67"/>
        <v>1.0309891115019667</v>
      </c>
      <c r="M574" s="8"/>
    </row>
    <row r="575" spans="1:13" x14ac:dyDescent="0.3">
      <c r="A575" s="9">
        <v>1000000</v>
      </c>
      <c r="B575" s="5">
        <v>0.01</v>
      </c>
      <c r="C575" s="5">
        <v>0.3</v>
      </c>
      <c r="D575" s="5">
        <v>5.6312420000000003</v>
      </c>
      <c r="E575" s="5" t="s">
        <v>15</v>
      </c>
      <c r="F575" s="5" t="s">
        <v>14</v>
      </c>
      <c r="G575" s="10">
        <f t="shared" si="79"/>
        <v>6</v>
      </c>
      <c r="H575" s="10">
        <f t="shared" si="79"/>
        <v>-2</v>
      </c>
      <c r="I575" s="8">
        <v>5.5284328460693297</v>
      </c>
      <c r="J575">
        <f t="shared" si="67"/>
        <v>1.8256923415948023</v>
      </c>
      <c r="M575" s="8"/>
    </row>
    <row r="576" spans="1:13" x14ac:dyDescent="0.3">
      <c r="A576" s="1">
        <v>1000000</v>
      </c>
      <c r="B576" s="6">
        <v>0.01</v>
      </c>
      <c r="C576" s="5">
        <v>0</v>
      </c>
      <c r="D576" s="2">
        <v>5.5619569999999996</v>
      </c>
      <c r="E576" s="5" t="s">
        <v>18</v>
      </c>
      <c r="F576" s="10" t="s">
        <v>12</v>
      </c>
      <c r="G576" s="5">
        <f>LOG10(A576)</f>
        <v>6</v>
      </c>
      <c r="H576" s="5">
        <f>LOG10(B576)</f>
        <v>-2</v>
      </c>
      <c r="I576" s="8">
        <v>5.4541153907775799</v>
      </c>
      <c r="J576">
        <f t="shared" si="67"/>
        <v>1.9389148319992415</v>
      </c>
      <c r="M576" s="8"/>
    </row>
    <row r="577" spans="1:13" x14ac:dyDescent="0.3">
      <c r="A577" s="9">
        <v>100000</v>
      </c>
      <c r="B577" s="5">
        <v>0.01</v>
      </c>
      <c r="C577" s="5">
        <v>0.99</v>
      </c>
      <c r="D577" s="2">
        <v>1.002829E-2</v>
      </c>
      <c r="E577" s="5" t="s">
        <v>20</v>
      </c>
      <c r="F577" s="5" t="s">
        <v>14</v>
      </c>
      <c r="G577" s="10">
        <f t="shared" ref="G577:H584" si="80">LOG10(A577)</f>
        <v>5</v>
      </c>
      <c r="H577" s="10">
        <f t="shared" si="80"/>
        <v>-2</v>
      </c>
      <c r="I577" s="8">
        <v>1.00061148405075E-2</v>
      </c>
      <c r="J577">
        <f t="shared" si="67"/>
        <v>0.22112602938786097</v>
      </c>
      <c r="M577" s="8"/>
    </row>
    <row r="578" spans="1:13" x14ac:dyDescent="0.3">
      <c r="A578" s="9">
        <v>100000</v>
      </c>
      <c r="B578" s="5">
        <v>0.01</v>
      </c>
      <c r="C578" s="5">
        <v>0.98</v>
      </c>
      <c r="D578" s="2">
        <v>2.0193619999999999E-2</v>
      </c>
      <c r="E578" s="5" t="s">
        <v>18</v>
      </c>
      <c r="F578" s="5" t="s">
        <v>14</v>
      </c>
      <c r="G578" s="10">
        <f t="shared" si="80"/>
        <v>5</v>
      </c>
      <c r="H578" s="10">
        <f t="shared" si="80"/>
        <v>-2</v>
      </c>
      <c r="I578" s="8">
        <v>2.0137155428528699E-2</v>
      </c>
      <c r="J578">
        <f t="shared" si="67"/>
        <v>0.27961589586860214</v>
      </c>
      <c r="M578" s="8"/>
    </row>
    <row r="579" spans="1:13" x14ac:dyDescent="0.3">
      <c r="A579" s="9">
        <v>100000</v>
      </c>
      <c r="B579" s="5">
        <v>0.01</v>
      </c>
      <c r="C579" s="5">
        <v>0.97</v>
      </c>
      <c r="D579" s="2">
        <v>3.0850550000000001E-2</v>
      </c>
      <c r="E579" s="5" t="s">
        <v>18</v>
      </c>
      <c r="F579" s="5" t="s">
        <v>14</v>
      </c>
      <c r="G579" s="10">
        <f t="shared" si="80"/>
        <v>5</v>
      </c>
      <c r="H579" s="10">
        <f t="shared" si="80"/>
        <v>-2</v>
      </c>
      <c r="I579" s="8">
        <v>3.0804740265011701E-2</v>
      </c>
      <c r="J579">
        <f t="shared" ref="J579:J642" si="81">ABS(100-100*I579/D579)</f>
        <v>0.14848920031668911</v>
      </c>
      <c r="M579" s="8"/>
    </row>
    <row r="580" spans="1:13" x14ac:dyDescent="0.3">
      <c r="A580" s="9">
        <v>100000</v>
      </c>
      <c r="B580" s="5">
        <v>0.01</v>
      </c>
      <c r="C580" s="5">
        <v>0.96</v>
      </c>
      <c r="D580" s="2">
        <v>4.2870199999999997E-2</v>
      </c>
      <c r="E580" s="5" t="s">
        <v>18</v>
      </c>
      <c r="F580" s="5" t="s">
        <v>14</v>
      </c>
      <c r="G580" s="10">
        <f t="shared" si="80"/>
        <v>5</v>
      </c>
      <c r="H580" s="10">
        <f t="shared" si="80"/>
        <v>-2</v>
      </c>
      <c r="I580" s="8">
        <v>4.3003238737583098E-2</v>
      </c>
      <c r="J580">
        <f t="shared" si="81"/>
        <v>0.3103291740722085</v>
      </c>
      <c r="M580" s="8"/>
    </row>
    <row r="581" spans="1:13" x14ac:dyDescent="0.3">
      <c r="A581" s="9">
        <v>100000</v>
      </c>
      <c r="B581" s="5">
        <v>0.01</v>
      </c>
      <c r="C581" s="5">
        <v>0.95</v>
      </c>
      <c r="D581" s="2">
        <v>5.7983140000000002E-2</v>
      </c>
      <c r="E581" s="5" t="s">
        <v>15</v>
      </c>
      <c r="F581" s="5" t="s">
        <v>14</v>
      </c>
      <c r="G581" s="10">
        <f t="shared" si="80"/>
        <v>5</v>
      </c>
      <c r="H581" s="10">
        <f t="shared" si="80"/>
        <v>-2</v>
      </c>
      <c r="I581" s="8">
        <v>5.7663433253765099E-2</v>
      </c>
      <c r="J581">
        <f t="shared" si="81"/>
        <v>0.5513788081068185</v>
      </c>
      <c r="M581" s="8"/>
    </row>
    <row r="582" spans="1:13" x14ac:dyDescent="0.3">
      <c r="A582" s="9">
        <v>100000</v>
      </c>
      <c r="B582" s="5">
        <v>0.01</v>
      </c>
      <c r="C582" s="5">
        <v>0.92</v>
      </c>
      <c r="D582" s="5">
        <v>0.14493059999999999</v>
      </c>
      <c r="E582" s="5" t="s">
        <v>18</v>
      </c>
      <c r="F582" s="5" t="s">
        <v>14</v>
      </c>
      <c r="G582" s="10">
        <f t="shared" si="80"/>
        <v>5</v>
      </c>
      <c r="H582" s="10">
        <f t="shared" si="80"/>
        <v>-2</v>
      </c>
      <c r="I582" s="8">
        <v>0.14481894671916901</v>
      </c>
      <c r="J582">
        <f t="shared" si="81"/>
        <v>7.7039135166060646E-2</v>
      </c>
      <c r="M582" s="8"/>
    </row>
    <row r="583" spans="1:13" x14ac:dyDescent="0.3">
      <c r="A583" s="9">
        <v>100000</v>
      </c>
      <c r="B583" s="5">
        <v>0.01</v>
      </c>
      <c r="C583" s="5">
        <v>0.9</v>
      </c>
      <c r="D583" s="5">
        <v>0.26147520000000002</v>
      </c>
      <c r="E583" s="5" t="s">
        <v>15</v>
      </c>
      <c r="F583" s="5" t="s">
        <v>14</v>
      </c>
      <c r="G583" s="10">
        <f t="shared" si="80"/>
        <v>5</v>
      </c>
      <c r="H583" s="10">
        <f t="shared" si="80"/>
        <v>-2</v>
      </c>
      <c r="I583" s="8">
        <v>0.25798141956329301</v>
      </c>
      <c r="J583">
        <f t="shared" si="81"/>
        <v>1.3361804242647111</v>
      </c>
      <c r="M583" s="8"/>
    </row>
    <row r="584" spans="1:13" x14ac:dyDescent="0.3">
      <c r="A584" s="9">
        <v>100000</v>
      </c>
      <c r="B584" s="5">
        <v>0.01</v>
      </c>
      <c r="C584" s="5">
        <v>0.85</v>
      </c>
      <c r="D584" s="5">
        <v>0.75132500000000002</v>
      </c>
      <c r="E584" s="5" t="s">
        <v>15</v>
      </c>
      <c r="F584" s="5" t="s">
        <v>14</v>
      </c>
      <c r="G584" s="10">
        <f t="shared" si="80"/>
        <v>5</v>
      </c>
      <c r="H584" s="10">
        <f t="shared" si="80"/>
        <v>-2</v>
      </c>
      <c r="I584" s="8">
        <v>0.71895563602447499</v>
      </c>
      <c r="J584">
        <f t="shared" si="81"/>
        <v>4.308303859917487</v>
      </c>
      <c r="M584" s="8"/>
    </row>
    <row r="585" spans="1:13" x14ac:dyDescent="0.3">
      <c r="A585" s="9">
        <v>100000</v>
      </c>
      <c r="B585" s="5">
        <v>0.01</v>
      </c>
      <c r="C585" s="5">
        <v>0.8</v>
      </c>
      <c r="D585" s="5">
        <v>1.338387</v>
      </c>
      <c r="E585" s="5" t="s">
        <v>15</v>
      </c>
      <c r="F585" s="5" t="s">
        <v>14</v>
      </c>
      <c r="G585" s="10">
        <f>LOG10(A585)</f>
        <v>5</v>
      </c>
      <c r="H585" s="10">
        <f>LOG10(B585)</f>
        <v>-2</v>
      </c>
      <c r="I585" s="8">
        <v>1.2791171073913501</v>
      </c>
      <c r="J585">
        <f t="shared" si="81"/>
        <v>4.4284569865554602</v>
      </c>
      <c r="M585" s="8"/>
    </row>
    <row r="586" spans="1:13" x14ac:dyDescent="0.3">
      <c r="A586" s="9">
        <v>100000</v>
      </c>
      <c r="B586" s="5">
        <v>0.01</v>
      </c>
      <c r="C586" s="5">
        <v>0.7</v>
      </c>
      <c r="D586" s="5">
        <v>2.0262850000000001</v>
      </c>
      <c r="E586" s="5" t="s">
        <v>15</v>
      </c>
      <c r="F586" s="5" t="s">
        <v>14</v>
      </c>
      <c r="G586" s="10">
        <f t="shared" ref="G586:H588" si="82">LOG10(A586)</f>
        <v>5</v>
      </c>
      <c r="H586" s="10">
        <f t="shared" si="82"/>
        <v>-2</v>
      </c>
      <c r="I586" s="8">
        <v>2.08271884918212</v>
      </c>
      <c r="J586">
        <f t="shared" si="81"/>
        <v>2.785089421385436</v>
      </c>
      <c r="M586" s="8"/>
    </row>
    <row r="587" spans="1:13" x14ac:dyDescent="0.3">
      <c r="A587" s="9">
        <v>100000</v>
      </c>
      <c r="B587" s="5">
        <v>0.01</v>
      </c>
      <c r="C587" s="5">
        <v>0.5</v>
      </c>
      <c r="D587" s="5">
        <v>3.341135</v>
      </c>
      <c r="E587" s="5" t="s">
        <v>15</v>
      </c>
      <c r="F587" s="5" t="s">
        <v>14</v>
      </c>
      <c r="G587" s="10">
        <f t="shared" si="82"/>
        <v>5</v>
      </c>
      <c r="H587" s="10">
        <f t="shared" si="82"/>
        <v>-2</v>
      </c>
      <c r="I587" s="8">
        <v>3.2610304355621298</v>
      </c>
      <c r="J587">
        <f t="shared" si="81"/>
        <v>2.3975255246456726</v>
      </c>
      <c r="M587" s="8"/>
    </row>
    <row r="588" spans="1:13" x14ac:dyDescent="0.3">
      <c r="A588" s="9">
        <v>100000</v>
      </c>
      <c r="B588" s="5">
        <v>0.01</v>
      </c>
      <c r="C588" s="5">
        <v>0.3</v>
      </c>
      <c r="D588" s="5">
        <v>3.3279100000000001</v>
      </c>
      <c r="E588" s="5" t="s">
        <v>15</v>
      </c>
      <c r="F588" s="5" t="s">
        <v>14</v>
      </c>
      <c r="G588" s="10">
        <f t="shared" si="82"/>
        <v>5</v>
      </c>
      <c r="H588" s="10">
        <f t="shared" si="82"/>
        <v>-2</v>
      </c>
      <c r="I588" s="8">
        <v>3.3211305141448899</v>
      </c>
      <c r="J588">
        <f t="shared" si="81"/>
        <v>0.20371602162047964</v>
      </c>
      <c r="M588" s="8"/>
    </row>
    <row r="589" spans="1:13" x14ac:dyDescent="0.3">
      <c r="A589" s="9">
        <v>100000</v>
      </c>
      <c r="B589" s="10">
        <v>0.01</v>
      </c>
      <c r="C589" s="5">
        <v>0</v>
      </c>
      <c r="D589" s="5">
        <v>3.2812600000000001</v>
      </c>
      <c r="E589" s="5" t="s">
        <v>19</v>
      </c>
      <c r="F589" s="5" t="s">
        <v>11</v>
      </c>
      <c r="G589" s="10">
        <f>LOG10(A589)</f>
        <v>5</v>
      </c>
      <c r="H589" s="10">
        <f>LOG10(B589)</f>
        <v>-2</v>
      </c>
      <c r="I589" s="8">
        <v>3.24816417694091</v>
      </c>
      <c r="J589">
        <f t="shared" si="81"/>
        <v>1.0086315335904459</v>
      </c>
      <c r="M589" s="8"/>
    </row>
    <row r="590" spans="1:13" x14ac:dyDescent="0.3">
      <c r="A590" s="12">
        <v>10000</v>
      </c>
      <c r="B590" s="5">
        <v>0.01</v>
      </c>
      <c r="C590" s="5">
        <v>0.99</v>
      </c>
      <c r="D590" s="2">
        <v>1.002545E-2</v>
      </c>
      <c r="E590" s="5" t="s">
        <v>20</v>
      </c>
      <c r="F590" s="5" t="s">
        <v>14</v>
      </c>
      <c r="G590" s="10">
        <f t="shared" ref="G590:H592" si="83">LOG10(A590)</f>
        <v>4</v>
      </c>
      <c r="H590" s="10">
        <f t="shared" si="83"/>
        <v>-2</v>
      </c>
      <c r="I590" s="8">
        <v>1.00418953225016E-2</v>
      </c>
      <c r="J590">
        <f t="shared" si="81"/>
        <v>0.16403575402200943</v>
      </c>
      <c r="M590" s="8"/>
    </row>
    <row r="591" spans="1:13" x14ac:dyDescent="0.3">
      <c r="A591" s="12">
        <v>10000</v>
      </c>
      <c r="B591" s="5">
        <v>0.01</v>
      </c>
      <c r="C591" s="5">
        <v>0.98</v>
      </c>
      <c r="D591" s="2">
        <v>2.0088430000000001E-2</v>
      </c>
      <c r="E591" s="5" t="s">
        <v>19</v>
      </c>
      <c r="F591" s="5" t="s">
        <v>14</v>
      </c>
      <c r="G591" s="10">
        <f t="shared" si="83"/>
        <v>4</v>
      </c>
      <c r="H591" s="10">
        <f t="shared" si="83"/>
        <v>-2</v>
      </c>
      <c r="I591" s="8">
        <v>2.00714357197284E-2</v>
      </c>
      <c r="J591">
        <f t="shared" si="81"/>
        <v>8.4597354156613846E-2</v>
      </c>
      <c r="M591" s="8"/>
    </row>
    <row r="592" spans="1:13" x14ac:dyDescent="0.3">
      <c r="A592" s="12">
        <v>10000</v>
      </c>
      <c r="B592" s="5">
        <v>0.01</v>
      </c>
      <c r="C592" s="5">
        <v>0.97</v>
      </c>
      <c r="D592" s="2">
        <v>3.0227420000000001E-2</v>
      </c>
      <c r="E592" s="5" t="s">
        <v>19</v>
      </c>
      <c r="F592" s="5" t="s">
        <v>14</v>
      </c>
      <c r="G592" s="10">
        <f t="shared" si="83"/>
        <v>4</v>
      </c>
      <c r="H592" s="10">
        <f t="shared" si="83"/>
        <v>-2</v>
      </c>
      <c r="I592" s="8">
        <v>3.0340885743498799E-2</v>
      </c>
      <c r="J592">
        <f t="shared" si="81"/>
        <v>0.37537356313835346</v>
      </c>
      <c r="M592" s="8"/>
    </row>
    <row r="593" spans="1:13" x14ac:dyDescent="0.3">
      <c r="A593" s="12">
        <v>10000</v>
      </c>
      <c r="B593" s="5">
        <v>0.01</v>
      </c>
      <c r="C593" s="5">
        <v>0.96</v>
      </c>
      <c r="D593" s="5">
        <v>4.0459710000000003E-2</v>
      </c>
      <c r="E593" s="5" t="s">
        <v>19</v>
      </c>
      <c r="F593" s="5" t="s">
        <v>14</v>
      </c>
      <c r="G593" s="10">
        <f>LOG10(A593)</f>
        <v>4</v>
      </c>
      <c r="H593" s="10">
        <f>LOG10(B593)</f>
        <v>-2</v>
      </c>
      <c r="I593" s="8">
        <v>4.0415633469820002E-2</v>
      </c>
      <c r="J593">
        <f t="shared" si="81"/>
        <v>0.10893931315868599</v>
      </c>
      <c r="M593" s="8"/>
    </row>
    <row r="594" spans="1:13" x14ac:dyDescent="0.3">
      <c r="A594" s="12">
        <v>10000</v>
      </c>
      <c r="B594" s="5">
        <v>0.01</v>
      </c>
      <c r="C594" s="5">
        <v>0.95</v>
      </c>
      <c r="D594" s="5">
        <v>5.073184E-2</v>
      </c>
      <c r="E594" s="5" t="s">
        <v>17</v>
      </c>
      <c r="F594" s="5" t="s">
        <v>14</v>
      </c>
      <c r="G594" s="10">
        <f>LOG10(A594)</f>
        <v>4</v>
      </c>
      <c r="H594" s="10">
        <f>LOG10(B594)</f>
        <v>-2</v>
      </c>
      <c r="I594" s="8">
        <v>5.0794102251529603E-2</v>
      </c>
      <c r="J594">
        <f t="shared" si="81"/>
        <v>0.1227281555914459</v>
      </c>
      <c r="M594" s="8"/>
    </row>
    <row r="595" spans="1:13" x14ac:dyDescent="0.3">
      <c r="A595" s="12">
        <v>10000</v>
      </c>
      <c r="B595" s="5">
        <v>0.01</v>
      </c>
      <c r="C595" s="5">
        <v>0.92</v>
      </c>
      <c r="D595" s="5">
        <v>8.2546209999999995E-2</v>
      </c>
      <c r="E595" s="5" t="s">
        <v>19</v>
      </c>
      <c r="F595" s="5" t="s">
        <v>14</v>
      </c>
      <c r="G595" s="10">
        <f t="shared" ref="G595:H597" si="84">LOG10(A595)</f>
        <v>4</v>
      </c>
      <c r="H595" s="10">
        <f t="shared" si="84"/>
        <v>-2</v>
      </c>
      <c r="I595" s="8">
        <v>8.29039812088012E-2</v>
      </c>
      <c r="J595">
        <f t="shared" si="81"/>
        <v>0.43341930392831785</v>
      </c>
      <c r="M595" s="8"/>
    </row>
    <row r="596" spans="1:13" x14ac:dyDescent="0.3">
      <c r="A596" s="12">
        <v>10000</v>
      </c>
      <c r="B596" s="5">
        <v>0.01</v>
      </c>
      <c r="C596" s="5">
        <v>0.9</v>
      </c>
      <c r="D596" s="5">
        <v>0.10515380000000001</v>
      </c>
      <c r="E596" s="5" t="s">
        <v>17</v>
      </c>
      <c r="F596" s="5" t="s">
        <v>14</v>
      </c>
      <c r="G596" s="10">
        <f t="shared" si="84"/>
        <v>4</v>
      </c>
      <c r="H596" s="10">
        <f t="shared" si="84"/>
        <v>-2</v>
      </c>
      <c r="I596" s="8">
        <v>0.104516811668872</v>
      </c>
      <c r="J596">
        <f t="shared" si="81"/>
        <v>0.60576824720362765</v>
      </c>
      <c r="M596" s="8"/>
    </row>
    <row r="597" spans="1:13" x14ac:dyDescent="0.3">
      <c r="A597" s="12">
        <v>10000</v>
      </c>
      <c r="B597" s="5">
        <v>0.01</v>
      </c>
      <c r="C597" s="5">
        <v>0.85</v>
      </c>
      <c r="D597" s="5">
        <v>0.173234</v>
      </c>
      <c r="E597" s="5" t="s">
        <v>17</v>
      </c>
      <c r="F597" s="5" t="s">
        <v>14</v>
      </c>
      <c r="G597" s="10">
        <f t="shared" si="84"/>
        <v>4</v>
      </c>
      <c r="H597" s="10">
        <f t="shared" si="84"/>
        <v>-2</v>
      </c>
      <c r="I597" s="8">
        <v>0.17376168072223599</v>
      </c>
      <c r="J597">
        <f t="shared" si="81"/>
        <v>0.30460574843044697</v>
      </c>
      <c r="M597" s="8"/>
    </row>
    <row r="598" spans="1:13" x14ac:dyDescent="0.3">
      <c r="A598" s="12">
        <v>10000</v>
      </c>
      <c r="B598" s="5">
        <v>0.01</v>
      </c>
      <c r="C598" s="5">
        <v>0.8</v>
      </c>
      <c r="D598" s="2">
        <v>0.27411010000000002</v>
      </c>
      <c r="E598" s="5" t="s">
        <v>17</v>
      </c>
      <c r="F598" s="5" t="s">
        <v>14</v>
      </c>
      <c r="G598" s="10">
        <f>LOG10(A598)</f>
        <v>4</v>
      </c>
      <c r="H598" s="10">
        <f>LOG10(B598)</f>
        <v>-2</v>
      </c>
      <c r="I598" s="8">
        <v>0.27598372101783702</v>
      </c>
      <c r="J598">
        <f t="shared" si="81"/>
        <v>0.6835286324133989</v>
      </c>
      <c r="M598" s="8"/>
    </row>
    <row r="599" spans="1:13" x14ac:dyDescent="0.3">
      <c r="A599" s="12">
        <v>10000</v>
      </c>
      <c r="B599" s="5">
        <v>0.01</v>
      </c>
      <c r="C599" s="5">
        <v>0.7</v>
      </c>
      <c r="D599" s="2">
        <v>0.599356</v>
      </c>
      <c r="E599" s="5" t="s">
        <v>17</v>
      </c>
      <c r="F599" s="5" t="s">
        <v>14</v>
      </c>
      <c r="G599" s="10">
        <f t="shared" ref="G599:H601" si="85">LOG10(A599)</f>
        <v>4</v>
      </c>
      <c r="H599" s="10">
        <f t="shared" si="85"/>
        <v>-2</v>
      </c>
      <c r="I599" s="8">
        <v>0.60319995880126898</v>
      </c>
      <c r="J599">
        <f t="shared" si="81"/>
        <v>0.64134818059199006</v>
      </c>
      <c r="M599" s="8"/>
    </row>
    <row r="600" spans="1:13" x14ac:dyDescent="0.3">
      <c r="A600" s="12">
        <v>10000</v>
      </c>
      <c r="B600" s="5">
        <v>0.01</v>
      </c>
      <c r="C600" s="5">
        <v>0.5</v>
      </c>
      <c r="D600" s="5">
        <v>1.341221</v>
      </c>
      <c r="E600" s="5" t="s">
        <v>17</v>
      </c>
      <c r="F600" s="5" t="s">
        <v>14</v>
      </c>
      <c r="G600" s="10">
        <f t="shared" si="85"/>
        <v>4</v>
      </c>
      <c r="H600" s="10">
        <f t="shared" si="85"/>
        <v>-2</v>
      </c>
      <c r="I600" s="8">
        <v>1.39738893508911</v>
      </c>
      <c r="J600">
        <f t="shared" si="81"/>
        <v>4.187821029428406</v>
      </c>
      <c r="M600" s="8"/>
    </row>
    <row r="601" spans="1:13" x14ac:dyDescent="0.3">
      <c r="A601" s="12">
        <v>10000</v>
      </c>
      <c r="B601" s="5">
        <v>0.01</v>
      </c>
      <c r="C601" s="5">
        <v>0.3</v>
      </c>
      <c r="D601" s="2">
        <v>1.925886</v>
      </c>
      <c r="E601" s="5" t="s">
        <v>17</v>
      </c>
      <c r="F601" s="5" t="s">
        <v>14</v>
      </c>
      <c r="G601" s="10">
        <f t="shared" si="85"/>
        <v>4</v>
      </c>
      <c r="H601" s="10">
        <f t="shared" si="85"/>
        <v>-2</v>
      </c>
      <c r="I601" s="8">
        <v>1.86110496520996</v>
      </c>
      <c r="J601">
        <f t="shared" si="81"/>
        <v>3.3637003846561981</v>
      </c>
      <c r="M601" s="8"/>
    </row>
    <row r="602" spans="1:13" x14ac:dyDescent="0.3">
      <c r="A602" s="9">
        <v>10000</v>
      </c>
      <c r="B602" s="5">
        <v>0.01</v>
      </c>
      <c r="C602" s="5">
        <v>0</v>
      </c>
      <c r="D602" s="5">
        <v>1.9587349999999999</v>
      </c>
      <c r="E602" s="5" t="s">
        <v>19</v>
      </c>
      <c r="F602" s="10" t="s">
        <v>12</v>
      </c>
      <c r="G602" s="5">
        <f>LOG10(A602)</f>
        <v>4</v>
      </c>
      <c r="H602" s="5">
        <f>LOG10(B602)</f>
        <v>-2</v>
      </c>
      <c r="I602" s="8">
        <v>2.0033111572265598</v>
      </c>
      <c r="J602">
        <f t="shared" si="81"/>
        <v>2.2757625317646415</v>
      </c>
      <c r="M602" s="8"/>
    </row>
    <row r="603" spans="1:13" x14ac:dyDescent="0.3">
      <c r="A603" s="12">
        <v>1000</v>
      </c>
      <c r="B603" s="5">
        <v>0.01</v>
      </c>
      <c r="C603" s="5">
        <v>0.99</v>
      </c>
      <c r="D603" s="2">
        <v>1.002542E-2</v>
      </c>
      <c r="E603" s="5" t="s">
        <v>20</v>
      </c>
      <c r="F603" s="5" t="s">
        <v>14</v>
      </c>
      <c r="G603" s="10">
        <f t="shared" ref="G603:H605" si="86">LOG10(A603)</f>
        <v>3</v>
      </c>
      <c r="H603" s="10">
        <f t="shared" si="86"/>
        <v>-2</v>
      </c>
      <c r="I603" s="8">
        <v>9.9943252280354396E-3</v>
      </c>
      <c r="J603">
        <f t="shared" si="81"/>
        <v>0.31015929471843151</v>
      </c>
      <c r="M603" s="8"/>
    </row>
    <row r="604" spans="1:13" x14ac:dyDescent="0.3">
      <c r="A604" s="9">
        <v>1000</v>
      </c>
      <c r="B604" s="5">
        <v>0.01</v>
      </c>
      <c r="C604" s="5">
        <v>0.98</v>
      </c>
      <c r="D604" s="2">
        <v>2.008681E-2</v>
      </c>
      <c r="E604" s="5" t="s">
        <v>19</v>
      </c>
      <c r="F604" s="5" t="s">
        <v>14</v>
      </c>
      <c r="G604" s="10">
        <f t="shared" si="86"/>
        <v>3</v>
      </c>
      <c r="H604" s="10">
        <f t="shared" si="86"/>
        <v>-2</v>
      </c>
      <c r="I604" s="8">
        <v>2.0082419738173402E-2</v>
      </c>
      <c r="J604">
        <f t="shared" si="81"/>
        <v>2.1856441249752834E-2</v>
      </c>
      <c r="M604" s="8"/>
    </row>
    <row r="605" spans="1:13" x14ac:dyDescent="0.3">
      <c r="A605" s="9">
        <v>1000</v>
      </c>
      <c r="B605" s="5">
        <v>0.01</v>
      </c>
      <c r="C605" s="5">
        <v>0.97</v>
      </c>
      <c r="D605" s="2">
        <v>3.021925E-2</v>
      </c>
      <c r="E605" s="5" t="s">
        <v>19</v>
      </c>
      <c r="F605" s="5" t="s">
        <v>14</v>
      </c>
      <c r="G605" s="10">
        <f t="shared" si="86"/>
        <v>3</v>
      </c>
      <c r="H605" s="10">
        <f t="shared" si="86"/>
        <v>-2</v>
      </c>
      <c r="I605" s="8">
        <v>3.03499065339565E-2</v>
      </c>
      <c r="J605">
        <f t="shared" si="81"/>
        <v>0.43236193471545903</v>
      </c>
      <c r="M605" s="8"/>
    </row>
    <row r="606" spans="1:13" x14ac:dyDescent="0.3">
      <c r="A606" s="9">
        <v>1000</v>
      </c>
      <c r="B606" s="5">
        <v>0.01</v>
      </c>
      <c r="C606" s="5">
        <v>0.96</v>
      </c>
      <c r="D606" s="2">
        <v>4.0435310000000002E-2</v>
      </c>
      <c r="E606" s="5" t="s">
        <v>19</v>
      </c>
      <c r="F606" s="5" t="s">
        <v>14</v>
      </c>
      <c r="G606" s="10">
        <f>LOG10(A606)</f>
        <v>3</v>
      </c>
      <c r="H606" s="10">
        <f>LOG10(B606)</f>
        <v>-2</v>
      </c>
      <c r="I606" s="8">
        <v>4.0562879294157E-2</v>
      </c>
      <c r="J606">
        <f t="shared" si="81"/>
        <v>0.31548983835415356</v>
      </c>
      <c r="M606" s="8"/>
    </row>
    <row r="607" spans="1:13" x14ac:dyDescent="0.3">
      <c r="A607" s="9">
        <v>1000</v>
      </c>
      <c r="B607" s="5">
        <v>0.01</v>
      </c>
      <c r="C607" s="5">
        <v>0.95</v>
      </c>
      <c r="D607" s="5">
        <v>5.0642850000000003E-2</v>
      </c>
      <c r="E607" s="5" t="s">
        <v>17</v>
      </c>
      <c r="F607" s="5" t="s">
        <v>14</v>
      </c>
      <c r="G607" s="10">
        <f>LOG10(A607)</f>
        <v>3</v>
      </c>
      <c r="H607" s="10">
        <f>LOG10(B607)</f>
        <v>-2</v>
      </c>
      <c r="I607" s="8">
        <v>5.0651241093873901E-2</v>
      </c>
      <c r="J607">
        <f t="shared" si="81"/>
        <v>1.6569158082319291E-2</v>
      </c>
      <c r="M607" s="8"/>
    </row>
    <row r="608" spans="1:13" x14ac:dyDescent="0.3">
      <c r="A608" s="9">
        <v>1000</v>
      </c>
      <c r="B608" s="5">
        <v>0.01</v>
      </c>
      <c r="C608" s="5">
        <v>0.92</v>
      </c>
      <c r="D608" s="5">
        <v>8.1767290000000006E-2</v>
      </c>
      <c r="E608" s="5" t="s">
        <v>19</v>
      </c>
      <c r="F608" s="5" t="s">
        <v>14</v>
      </c>
      <c r="G608" s="10">
        <f t="shared" ref="G608:H610" si="87">LOG10(A608)</f>
        <v>3</v>
      </c>
      <c r="H608" s="10">
        <f t="shared" si="87"/>
        <v>-2</v>
      </c>
      <c r="I608" s="8">
        <v>8.2111597061157199E-2</v>
      </c>
      <c r="J608">
        <f t="shared" si="81"/>
        <v>0.4210816588848445</v>
      </c>
      <c r="M608" s="8"/>
    </row>
    <row r="609" spans="1:13" x14ac:dyDescent="0.3">
      <c r="A609" s="9">
        <v>1000</v>
      </c>
      <c r="B609" s="5">
        <v>0.01</v>
      </c>
      <c r="C609" s="5">
        <v>0.9</v>
      </c>
      <c r="D609" s="5">
        <v>0.1027883</v>
      </c>
      <c r="E609" s="5" t="s">
        <v>17</v>
      </c>
      <c r="F609" s="5" t="s">
        <v>14</v>
      </c>
      <c r="G609" s="10">
        <f t="shared" si="87"/>
        <v>3</v>
      </c>
      <c r="H609" s="10">
        <f t="shared" si="87"/>
        <v>-2</v>
      </c>
      <c r="I609" s="8">
        <v>0.104031205177307</v>
      </c>
      <c r="J609">
        <f t="shared" si="81"/>
        <v>1.2091893506430296</v>
      </c>
      <c r="M609" s="8"/>
    </row>
    <row r="610" spans="1:13" x14ac:dyDescent="0.3">
      <c r="A610" s="9">
        <v>1000</v>
      </c>
      <c r="B610" s="5">
        <v>0.01</v>
      </c>
      <c r="C610" s="5">
        <v>0.85</v>
      </c>
      <c r="D610" s="5">
        <v>0.1565867</v>
      </c>
      <c r="E610" s="5" t="s">
        <v>17</v>
      </c>
      <c r="F610" s="5" t="s">
        <v>14</v>
      </c>
      <c r="G610" s="10">
        <f t="shared" si="87"/>
        <v>3</v>
      </c>
      <c r="H610" s="10">
        <f t="shared" si="87"/>
        <v>-2</v>
      </c>
      <c r="I610" s="8">
        <v>0.159520968794822</v>
      </c>
      <c r="J610">
        <f t="shared" si="81"/>
        <v>1.8738940119576029</v>
      </c>
      <c r="M610" s="8"/>
    </row>
    <row r="611" spans="1:13" x14ac:dyDescent="0.3">
      <c r="A611" s="9">
        <v>1000</v>
      </c>
      <c r="B611" s="5">
        <v>0.01</v>
      </c>
      <c r="C611" s="5">
        <v>0.8</v>
      </c>
      <c r="D611" s="2">
        <v>0.21236540000000001</v>
      </c>
      <c r="E611" s="5" t="s">
        <v>17</v>
      </c>
      <c r="F611" s="5" t="s">
        <v>14</v>
      </c>
      <c r="G611" s="10">
        <f>LOG10(A611)</f>
        <v>3</v>
      </c>
      <c r="H611" s="10">
        <f>LOG10(B611)</f>
        <v>-2</v>
      </c>
      <c r="I611" s="8">
        <v>0.215193301439285</v>
      </c>
      <c r="J611">
        <f t="shared" si="81"/>
        <v>1.3316206120606182</v>
      </c>
      <c r="M611" s="8"/>
    </row>
    <row r="612" spans="1:13" x14ac:dyDescent="0.3">
      <c r="A612" s="9">
        <v>1000</v>
      </c>
      <c r="B612" s="5">
        <v>0.01</v>
      </c>
      <c r="C612" s="5">
        <v>0.7</v>
      </c>
      <c r="D612" s="2">
        <v>0.33219470000000001</v>
      </c>
      <c r="E612" s="5" t="s">
        <v>17</v>
      </c>
      <c r="F612" s="5" t="s">
        <v>14</v>
      </c>
      <c r="G612" s="10">
        <f t="shared" ref="G612:H614" si="88">LOG10(A612)</f>
        <v>3</v>
      </c>
      <c r="H612" s="10">
        <f t="shared" si="88"/>
        <v>-2</v>
      </c>
      <c r="I612" s="8">
        <v>0.33224180340766901</v>
      </c>
      <c r="J612">
        <f t="shared" si="81"/>
        <v>1.4179457910969973E-2</v>
      </c>
      <c r="M612" s="8"/>
    </row>
    <row r="613" spans="1:13" x14ac:dyDescent="0.3">
      <c r="A613" s="9">
        <v>1000</v>
      </c>
      <c r="B613" s="5">
        <v>0.01</v>
      </c>
      <c r="C613" s="5">
        <v>0.5</v>
      </c>
      <c r="D613" s="5">
        <v>0.61601159999999999</v>
      </c>
      <c r="E613" s="5" t="s">
        <v>17</v>
      </c>
      <c r="F613" s="5" t="s">
        <v>14</v>
      </c>
      <c r="G613" s="10">
        <f t="shared" si="88"/>
        <v>3</v>
      </c>
      <c r="H613" s="10">
        <f t="shared" si="88"/>
        <v>-2</v>
      </c>
      <c r="I613" s="8">
        <v>0.62511855363845803</v>
      </c>
      <c r="J613">
        <f t="shared" si="81"/>
        <v>1.4783737251795372</v>
      </c>
      <c r="M613" s="8"/>
    </row>
    <row r="614" spans="1:13" x14ac:dyDescent="0.3">
      <c r="A614" s="9">
        <v>1000</v>
      </c>
      <c r="B614" s="5">
        <v>0.01</v>
      </c>
      <c r="C614" s="5">
        <v>0.3</v>
      </c>
      <c r="D614" s="2">
        <v>0.92003610000000002</v>
      </c>
      <c r="E614" s="5" t="s">
        <v>17</v>
      </c>
      <c r="F614" s="5" t="s">
        <v>14</v>
      </c>
      <c r="G614" s="10">
        <f t="shared" si="88"/>
        <v>3</v>
      </c>
      <c r="H614" s="10">
        <f t="shared" si="88"/>
        <v>-2</v>
      </c>
      <c r="I614" s="8">
        <v>0.90043532848358099</v>
      </c>
      <c r="J614">
        <f t="shared" si="81"/>
        <v>2.1304350466703426</v>
      </c>
      <c r="M614" s="8"/>
    </row>
    <row r="615" spans="1:13" x14ac:dyDescent="0.3">
      <c r="A615" s="9">
        <v>1000</v>
      </c>
      <c r="B615" s="5">
        <v>0.01</v>
      </c>
      <c r="C615" s="5">
        <v>0</v>
      </c>
      <c r="D615" s="5">
        <v>1.1017999999999999</v>
      </c>
      <c r="E615" s="5" t="s">
        <v>19</v>
      </c>
      <c r="F615" s="10" t="s">
        <v>12</v>
      </c>
      <c r="G615" s="5">
        <f>LOG10(A615)</f>
        <v>3</v>
      </c>
      <c r="H615" s="5">
        <f>LOG10(B615)</f>
        <v>-2</v>
      </c>
      <c r="I615" s="8">
        <v>1.08986485004425</v>
      </c>
      <c r="J615">
        <f t="shared" si="81"/>
        <v>1.0832410560673225</v>
      </c>
      <c r="M615" s="8"/>
    </row>
    <row r="616" spans="1:13" x14ac:dyDescent="0.3">
      <c r="A616" s="12">
        <v>100</v>
      </c>
      <c r="B616" s="5">
        <v>0.01</v>
      </c>
      <c r="C616" s="5">
        <v>0.99</v>
      </c>
      <c r="D616" s="2">
        <v>1.002542E-2</v>
      </c>
      <c r="E616" s="5" t="s">
        <v>20</v>
      </c>
      <c r="F616" s="5" t="s">
        <v>14</v>
      </c>
      <c r="G616" s="10">
        <f t="shared" ref="G616:H618" si="89">LOG10(A616)</f>
        <v>2</v>
      </c>
      <c r="H616" s="10">
        <f t="shared" si="89"/>
        <v>-2</v>
      </c>
      <c r="I616" s="8">
        <v>1.0027296841144499E-2</v>
      </c>
      <c r="J616">
        <f t="shared" si="81"/>
        <v>1.872082311264478E-2</v>
      </c>
      <c r="M616" s="8"/>
    </row>
    <row r="617" spans="1:13" x14ac:dyDescent="0.3">
      <c r="A617" s="12">
        <v>100</v>
      </c>
      <c r="B617" s="5">
        <v>0.01</v>
      </c>
      <c r="C617" s="5">
        <v>0.98</v>
      </c>
      <c r="D617" s="2">
        <v>2.008679E-2</v>
      </c>
      <c r="E617" s="5" t="s">
        <v>19</v>
      </c>
      <c r="F617" s="5" t="s">
        <v>14</v>
      </c>
      <c r="G617" s="10">
        <f t="shared" si="89"/>
        <v>2</v>
      </c>
      <c r="H617" s="10">
        <f t="shared" si="89"/>
        <v>-2</v>
      </c>
      <c r="I617" s="8">
        <v>2.0129229873418801E-2</v>
      </c>
      <c r="J617">
        <f t="shared" si="81"/>
        <v>0.21128250665636017</v>
      </c>
      <c r="M617" s="8"/>
    </row>
    <row r="618" spans="1:13" x14ac:dyDescent="0.3">
      <c r="A618" s="12">
        <v>100</v>
      </c>
      <c r="B618" s="5">
        <v>0.01</v>
      </c>
      <c r="C618" s="5">
        <v>0.97</v>
      </c>
      <c r="D618" s="2">
        <v>3.021917E-2</v>
      </c>
      <c r="E618" s="5" t="s">
        <v>19</v>
      </c>
      <c r="F618" s="5" t="s">
        <v>14</v>
      </c>
      <c r="G618" s="10">
        <f t="shared" si="89"/>
        <v>2</v>
      </c>
      <c r="H618" s="10">
        <f t="shared" si="89"/>
        <v>-2</v>
      </c>
      <c r="I618" s="8">
        <v>3.0360637232661199E-2</v>
      </c>
      <c r="J618">
        <f t="shared" si="81"/>
        <v>0.46813738650399728</v>
      </c>
      <c r="M618" s="8"/>
    </row>
    <row r="619" spans="1:13" x14ac:dyDescent="0.3">
      <c r="A619" s="12">
        <v>100</v>
      </c>
      <c r="B619" s="5">
        <v>0.01</v>
      </c>
      <c r="C619" s="5">
        <v>0.96</v>
      </c>
      <c r="D619" s="2">
        <v>4.0435060000000002E-2</v>
      </c>
      <c r="E619" s="5" t="s">
        <v>19</v>
      </c>
      <c r="F619" s="5" t="s">
        <v>14</v>
      </c>
      <c r="G619" s="10">
        <f>LOG10(A619)</f>
        <v>2</v>
      </c>
      <c r="H619" s="10">
        <f>LOG10(B619)</f>
        <v>-2</v>
      </c>
      <c r="I619" s="8">
        <v>4.0629036724567399E-2</v>
      </c>
      <c r="J619">
        <f t="shared" si="81"/>
        <v>0.47972409232828284</v>
      </c>
      <c r="M619" s="8"/>
    </row>
    <row r="620" spans="1:13" x14ac:dyDescent="0.3">
      <c r="A620" s="12">
        <v>100</v>
      </c>
      <c r="B620" s="5">
        <v>0.01</v>
      </c>
      <c r="C620" s="5">
        <v>0.95</v>
      </c>
      <c r="D620" s="5">
        <v>5.0641949999999998E-2</v>
      </c>
      <c r="E620" s="5" t="s">
        <v>17</v>
      </c>
      <c r="F620" s="5" t="s">
        <v>14</v>
      </c>
      <c r="G620" s="10">
        <f>LOG10(A620)</f>
        <v>2</v>
      </c>
      <c r="H620" s="10">
        <f>LOG10(B620)</f>
        <v>-2</v>
      </c>
      <c r="I620" s="8">
        <v>5.0712939351797097E-2</v>
      </c>
      <c r="J620">
        <f t="shared" si="81"/>
        <v>0.14017894610515214</v>
      </c>
      <c r="M620" s="8"/>
    </row>
    <row r="621" spans="1:13" x14ac:dyDescent="0.3">
      <c r="A621" s="12">
        <v>100</v>
      </c>
      <c r="B621" s="5">
        <v>0.01</v>
      </c>
      <c r="C621" s="5">
        <v>0.92</v>
      </c>
      <c r="D621" s="5">
        <v>8.1759479999999995E-2</v>
      </c>
      <c r="E621" s="5" t="s">
        <v>19</v>
      </c>
      <c r="F621" s="5" t="s">
        <v>14</v>
      </c>
      <c r="G621" s="10">
        <f t="shared" ref="G621:H623" si="90">LOG10(A621)</f>
        <v>2</v>
      </c>
      <c r="H621" s="10">
        <f t="shared" si="90"/>
        <v>-2</v>
      </c>
      <c r="I621" s="8">
        <v>8.1411078572273199E-2</v>
      </c>
      <c r="J621">
        <f t="shared" si="81"/>
        <v>0.42612970107784065</v>
      </c>
      <c r="M621" s="8"/>
    </row>
    <row r="622" spans="1:13" x14ac:dyDescent="0.3">
      <c r="A622" s="12">
        <v>100</v>
      </c>
      <c r="B622" s="5">
        <v>0.01</v>
      </c>
      <c r="C622" s="5">
        <v>0.9</v>
      </c>
      <c r="D622" s="5">
        <v>0.10276449999999999</v>
      </c>
      <c r="E622" s="5" t="s">
        <v>17</v>
      </c>
      <c r="F622" s="5" t="s">
        <v>14</v>
      </c>
      <c r="G622" s="10">
        <f t="shared" si="90"/>
        <v>2</v>
      </c>
      <c r="H622" s="10">
        <f t="shared" si="90"/>
        <v>-2</v>
      </c>
      <c r="I622" s="8">
        <v>0.102425098419189</v>
      </c>
      <c r="J622">
        <f t="shared" si="81"/>
        <v>0.33027123258615632</v>
      </c>
      <c r="M622" s="8"/>
    </row>
    <row r="623" spans="1:13" x14ac:dyDescent="0.3">
      <c r="A623" s="12">
        <v>100</v>
      </c>
      <c r="B623" s="5">
        <v>0.01</v>
      </c>
      <c r="C623" s="5">
        <v>0.85</v>
      </c>
      <c r="D623" s="5">
        <v>0.15641389999999999</v>
      </c>
      <c r="E623" s="5" t="s">
        <v>17</v>
      </c>
      <c r="F623" s="5" t="s">
        <v>14</v>
      </c>
      <c r="G623" s="10">
        <f t="shared" si="90"/>
        <v>2</v>
      </c>
      <c r="H623" s="10">
        <f t="shared" si="90"/>
        <v>-2</v>
      </c>
      <c r="I623" s="8">
        <v>0.15584166347980399</v>
      </c>
      <c r="J623">
        <f t="shared" si="81"/>
        <v>0.36584761341286764</v>
      </c>
      <c r="M623" s="8"/>
    </row>
    <row r="624" spans="1:13" x14ac:dyDescent="0.3">
      <c r="A624" s="12">
        <v>100</v>
      </c>
      <c r="B624" s="5">
        <v>0.01</v>
      </c>
      <c r="C624" s="5">
        <v>0.8</v>
      </c>
      <c r="D624" s="2">
        <v>0.2116577</v>
      </c>
      <c r="E624" s="5" t="s">
        <v>17</v>
      </c>
      <c r="F624" s="5" t="s">
        <v>14</v>
      </c>
      <c r="G624" s="10">
        <f>LOG10(A624)</f>
        <v>2</v>
      </c>
      <c r="H624" s="10">
        <f>LOG10(B624)</f>
        <v>-2</v>
      </c>
      <c r="I624" s="8">
        <v>0.21067363023757901</v>
      </c>
      <c r="J624">
        <f t="shared" si="81"/>
        <v>0.4649345440402044</v>
      </c>
      <c r="M624" s="8"/>
    </row>
    <row r="625" spans="1:13" x14ac:dyDescent="0.3">
      <c r="A625" s="12">
        <v>100</v>
      </c>
      <c r="B625" s="5">
        <v>0.01</v>
      </c>
      <c r="C625" s="5">
        <v>0.7</v>
      </c>
      <c r="D625" s="2">
        <v>0.32721689999999998</v>
      </c>
      <c r="E625" s="5" t="s">
        <v>17</v>
      </c>
      <c r="F625" s="5" t="s">
        <v>14</v>
      </c>
      <c r="G625" s="10">
        <f t="shared" ref="G625:H627" si="91">LOG10(A625)</f>
        <v>2</v>
      </c>
      <c r="H625" s="10">
        <f t="shared" si="91"/>
        <v>-2</v>
      </c>
      <c r="I625" s="8">
        <v>0.32620212435722301</v>
      </c>
      <c r="J625">
        <f t="shared" si="81"/>
        <v>0.31012323714850254</v>
      </c>
      <c r="M625" s="8"/>
    </row>
    <row r="626" spans="1:13" x14ac:dyDescent="0.3">
      <c r="A626" s="12">
        <v>100</v>
      </c>
      <c r="B626" s="5">
        <v>0.01</v>
      </c>
      <c r="C626" s="5">
        <v>0.5</v>
      </c>
      <c r="D626" s="5">
        <v>0.57747360000000003</v>
      </c>
      <c r="E626" s="5" t="s">
        <v>17</v>
      </c>
      <c r="F626" s="5" t="s">
        <v>14</v>
      </c>
      <c r="G626" s="10">
        <f t="shared" si="91"/>
        <v>2</v>
      </c>
      <c r="H626" s="10">
        <f t="shared" si="91"/>
        <v>-2</v>
      </c>
      <c r="I626" s="8">
        <v>0.58263409137725797</v>
      </c>
      <c r="J626">
        <f t="shared" si="81"/>
        <v>0.89363243224589439</v>
      </c>
      <c r="M626" s="8"/>
    </row>
    <row r="627" spans="1:13" x14ac:dyDescent="0.3">
      <c r="A627" s="12">
        <v>100</v>
      </c>
      <c r="B627" s="5">
        <v>0.01</v>
      </c>
      <c r="C627" s="5">
        <v>0.3</v>
      </c>
      <c r="D627" s="2">
        <v>0.82217439999999997</v>
      </c>
      <c r="E627" s="5" t="s">
        <v>17</v>
      </c>
      <c r="F627" s="5" t="s">
        <v>14</v>
      </c>
      <c r="G627" s="10">
        <f t="shared" si="91"/>
        <v>2</v>
      </c>
      <c r="H627" s="10">
        <f t="shared" si="91"/>
        <v>-2</v>
      </c>
      <c r="I627" s="8">
        <v>0.82151800394058205</v>
      </c>
      <c r="J627">
        <f t="shared" si="81"/>
        <v>7.9836596641541746E-2</v>
      </c>
      <c r="M627" s="8"/>
    </row>
    <row r="628" spans="1:13" x14ac:dyDescent="0.3">
      <c r="A628" s="9">
        <v>100</v>
      </c>
      <c r="B628" s="5">
        <v>0.01</v>
      </c>
      <c r="C628" s="5">
        <v>0</v>
      </c>
      <c r="D628" s="5">
        <v>1.001431</v>
      </c>
      <c r="E628" s="5" t="s">
        <v>19</v>
      </c>
      <c r="F628" s="10" t="s">
        <v>12</v>
      </c>
      <c r="G628" s="5">
        <f>LOG10(A628)</f>
        <v>2</v>
      </c>
      <c r="H628" s="5">
        <f>LOG10(B628)</f>
        <v>-2</v>
      </c>
      <c r="I628" s="8">
        <v>0.99777966737747104</v>
      </c>
      <c r="J628">
        <f t="shared" si="81"/>
        <v>0.36461150319182423</v>
      </c>
      <c r="M628" s="8"/>
    </row>
    <row r="629" spans="1:13" x14ac:dyDescent="0.3">
      <c r="A629" s="9">
        <v>1</v>
      </c>
      <c r="B629" s="5">
        <v>0.01</v>
      </c>
      <c r="C629" s="5">
        <v>0.99</v>
      </c>
      <c r="D629" s="2">
        <v>1.002542E-2</v>
      </c>
      <c r="E629" s="5" t="s">
        <v>20</v>
      </c>
      <c r="F629" s="5" t="s">
        <v>14</v>
      </c>
      <c r="G629" s="10">
        <f t="shared" ref="G629:H631" si="92">LOG10(A629)</f>
        <v>0</v>
      </c>
      <c r="H629" s="10">
        <f t="shared" si="92"/>
        <v>-2</v>
      </c>
      <c r="I629" s="8">
        <v>1.0028045624494501E-2</v>
      </c>
      <c r="J629">
        <f t="shared" si="81"/>
        <v>2.6189670801841203E-2</v>
      </c>
      <c r="M629" s="8"/>
    </row>
    <row r="630" spans="1:13" x14ac:dyDescent="0.3">
      <c r="A630" s="9">
        <v>1</v>
      </c>
      <c r="B630" s="5">
        <v>0.01</v>
      </c>
      <c r="C630" s="5">
        <v>0.98</v>
      </c>
      <c r="D630" s="2">
        <v>2.008679E-2</v>
      </c>
      <c r="E630" s="5" t="s">
        <v>19</v>
      </c>
      <c r="F630" s="5" t="s">
        <v>14</v>
      </c>
      <c r="G630" s="10">
        <f t="shared" si="92"/>
        <v>0</v>
      </c>
      <c r="H630" s="10">
        <f t="shared" si="92"/>
        <v>-2</v>
      </c>
      <c r="I630" s="8">
        <v>2.01301090419292E-2</v>
      </c>
      <c r="J630">
        <f t="shared" si="81"/>
        <v>0.21565935587119611</v>
      </c>
      <c r="M630" s="8"/>
    </row>
    <row r="631" spans="1:13" x14ac:dyDescent="0.3">
      <c r="A631" s="9">
        <v>1</v>
      </c>
      <c r="B631" s="5">
        <v>0.01</v>
      </c>
      <c r="C631" s="5">
        <v>0.97</v>
      </c>
      <c r="D631" s="2">
        <v>3.023967E-2</v>
      </c>
      <c r="E631" s="5" t="s">
        <v>19</v>
      </c>
      <c r="F631" s="5" t="s">
        <v>14</v>
      </c>
      <c r="G631" s="10">
        <f t="shared" si="92"/>
        <v>0</v>
      </c>
      <c r="H631" s="10">
        <f t="shared" si="92"/>
        <v>-2</v>
      </c>
      <c r="I631" s="8">
        <v>3.03606800734996E-2</v>
      </c>
      <c r="J631">
        <f t="shared" si="81"/>
        <v>0.40016995390359966</v>
      </c>
      <c r="M631" s="8"/>
    </row>
    <row r="632" spans="1:13" x14ac:dyDescent="0.3">
      <c r="A632" s="9">
        <v>1</v>
      </c>
      <c r="B632" s="5">
        <v>0.01</v>
      </c>
      <c r="C632" s="5">
        <v>0.96</v>
      </c>
      <c r="D632" s="5">
        <v>4.0435060000000002E-2</v>
      </c>
      <c r="E632" s="5" t="s">
        <v>19</v>
      </c>
      <c r="F632" s="5" t="s">
        <v>14</v>
      </c>
      <c r="G632" s="10">
        <f>LOG10(A632)</f>
        <v>0</v>
      </c>
      <c r="H632" s="10">
        <f>LOG10(B632)</f>
        <v>-2</v>
      </c>
      <c r="I632" s="8">
        <v>4.06300202012062E-2</v>
      </c>
      <c r="J632">
        <f t="shared" si="81"/>
        <v>0.482156329695556</v>
      </c>
      <c r="M632" s="8"/>
    </row>
    <row r="633" spans="1:13" x14ac:dyDescent="0.3">
      <c r="A633" s="9">
        <v>1</v>
      </c>
      <c r="B633" s="5">
        <v>0.01</v>
      </c>
      <c r="C633" s="5">
        <v>0.95</v>
      </c>
      <c r="D633" s="5">
        <v>5.0641940000000003E-2</v>
      </c>
      <c r="E633" s="5" t="s">
        <v>17</v>
      </c>
      <c r="F633" s="5" t="s">
        <v>14</v>
      </c>
      <c r="G633" s="10">
        <f>LOG10(A633)</f>
        <v>0</v>
      </c>
      <c r="H633" s="10">
        <f>LOG10(B633)</f>
        <v>-2</v>
      </c>
      <c r="I633" s="8">
        <v>5.0713870674371699E-2</v>
      </c>
      <c r="J633">
        <f t="shared" si="81"/>
        <v>0.14203775442192068</v>
      </c>
      <c r="M633" s="8"/>
    </row>
    <row r="634" spans="1:13" x14ac:dyDescent="0.3">
      <c r="A634" s="9">
        <v>1</v>
      </c>
      <c r="B634" s="5">
        <v>0.01</v>
      </c>
      <c r="C634" s="5">
        <v>0.92</v>
      </c>
      <c r="D634" s="5">
        <v>8.1759399999999996E-2</v>
      </c>
      <c r="E634" s="5" t="s">
        <v>19</v>
      </c>
      <c r="F634" s="5" t="s">
        <v>14</v>
      </c>
      <c r="G634" s="10">
        <f t="shared" ref="G634:H636" si="93">LOG10(A634)</f>
        <v>0</v>
      </c>
      <c r="H634" s="10">
        <f t="shared" si="93"/>
        <v>-2</v>
      </c>
      <c r="I634" s="8">
        <v>8.1398122012615204E-2</v>
      </c>
      <c r="J634">
        <f t="shared" si="81"/>
        <v>0.44187945041767307</v>
      </c>
      <c r="M634" s="8"/>
    </row>
    <row r="635" spans="1:13" x14ac:dyDescent="0.3">
      <c r="A635" s="9">
        <v>1</v>
      </c>
      <c r="B635" s="5">
        <v>0.01</v>
      </c>
      <c r="C635" s="5">
        <v>0.9</v>
      </c>
      <c r="D635" s="5">
        <v>0.1027643</v>
      </c>
      <c r="E635" s="5" t="s">
        <v>17</v>
      </c>
      <c r="F635" s="5" t="s">
        <v>14</v>
      </c>
      <c r="G635" s="10">
        <f t="shared" si="93"/>
        <v>0</v>
      </c>
      <c r="H635" s="10">
        <f t="shared" si="93"/>
        <v>-2</v>
      </c>
      <c r="I635" s="8">
        <v>0.102394849061965</v>
      </c>
      <c r="J635">
        <f t="shared" si="81"/>
        <v>0.35951292232321919</v>
      </c>
      <c r="M635" s="8"/>
    </row>
    <row r="636" spans="1:13" x14ac:dyDescent="0.3">
      <c r="A636" s="9">
        <v>1</v>
      </c>
      <c r="B636" s="5">
        <v>0.01</v>
      </c>
      <c r="C636" s="5">
        <v>0.85</v>
      </c>
      <c r="D636" s="5">
        <v>0.1564121</v>
      </c>
      <c r="E636" s="5" t="s">
        <v>17</v>
      </c>
      <c r="F636" s="5" t="s">
        <v>14</v>
      </c>
      <c r="G636" s="10">
        <f t="shared" si="93"/>
        <v>0</v>
      </c>
      <c r="H636" s="10">
        <f t="shared" si="93"/>
        <v>-2</v>
      </c>
      <c r="I636" s="8">
        <v>0.15576742589473699</v>
      </c>
      <c r="J636">
        <f t="shared" si="81"/>
        <v>0.41216383212233154</v>
      </c>
      <c r="M636" s="8"/>
    </row>
    <row r="637" spans="1:13" x14ac:dyDescent="0.3">
      <c r="A637" s="9">
        <v>1</v>
      </c>
      <c r="B637" s="5">
        <v>0.01</v>
      </c>
      <c r="C637" s="5">
        <v>0.8</v>
      </c>
      <c r="D637" s="2">
        <v>0.21165059999999999</v>
      </c>
      <c r="E637" s="5" t="s">
        <v>17</v>
      </c>
      <c r="F637" s="5" t="s">
        <v>14</v>
      </c>
      <c r="G637" s="10">
        <f>LOG10(A637)</f>
        <v>0</v>
      </c>
      <c r="H637" s="10">
        <f>LOG10(B637)</f>
        <v>-2</v>
      </c>
      <c r="I637" s="8">
        <v>0.210574835538864</v>
      </c>
      <c r="J637">
        <f t="shared" si="81"/>
        <v>0.50827375926928653</v>
      </c>
      <c r="M637" s="8"/>
    </row>
    <row r="638" spans="1:13" x14ac:dyDescent="0.3">
      <c r="A638" s="9">
        <v>1</v>
      </c>
      <c r="B638" s="5">
        <v>0.01</v>
      </c>
      <c r="C638" s="5">
        <v>0.7</v>
      </c>
      <c r="D638" s="2">
        <v>0.3271655</v>
      </c>
      <c r="E638" s="5" t="s">
        <v>17</v>
      </c>
      <c r="F638" s="5" t="s">
        <v>14</v>
      </c>
      <c r="G638" s="10">
        <f t="shared" ref="G638:H640" si="94">LOG10(A638)</f>
        <v>0</v>
      </c>
      <c r="H638" s="10">
        <f t="shared" si="94"/>
        <v>-2</v>
      </c>
      <c r="I638" s="8">
        <v>0.32608643174171398</v>
      </c>
      <c r="J638">
        <f t="shared" si="81"/>
        <v>0.32982336410348978</v>
      </c>
      <c r="M638" s="8"/>
    </row>
    <row r="639" spans="1:13" x14ac:dyDescent="0.3">
      <c r="A639" s="9">
        <v>1</v>
      </c>
      <c r="B639" s="5">
        <v>0.01</v>
      </c>
      <c r="C639" s="5">
        <v>0.5</v>
      </c>
      <c r="D639" s="5">
        <v>0.57695540000000001</v>
      </c>
      <c r="E639" s="5" t="s">
        <v>17</v>
      </c>
      <c r="F639" s="5" t="s">
        <v>14</v>
      </c>
      <c r="G639" s="10">
        <f t="shared" si="94"/>
        <v>0</v>
      </c>
      <c r="H639" s="10">
        <f t="shared" si="94"/>
        <v>-2</v>
      </c>
      <c r="I639" s="8">
        <v>0.581970155239105</v>
      </c>
      <c r="J639">
        <f t="shared" si="81"/>
        <v>0.86917554443635936</v>
      </c>
      <c r="M639" s="8"/>
    </row>
    <row r="640" spans="1:13" x14ac:dyDescent="0.3">
      <c r="A640" s="9">
        <v>1</v>
      </c>
      <c r="B640" s="5">
        <v>0.01</v>
      </c>
      <c r="C640" s="5">
        <v>0.3</v>
      </c>
      <c r="D640" s="2">
        <v>0.82076660000000001</v>
      </c>
      <c r="E640" s="5" t="s">
        <v>17</v>
      </c>
      <c r="F640" s="5" t="s">
        <v>14</v>
      </c>
      <c r="G640" s="10">
        <f t="shared" si="94"/>
        <v>0</v>
      </c>
      <c r="H640" s="10">
        <f t="shared" si="94"/>
        <v>-2</v>
      </c>
      <c r="I640" s="8">
        <v>0.82021611928939797</v>
      </c>
      <c r="J640">
        <f t="shared" si="81"/>
        <v>6.7069092553481369E-2</v>
      </c>
      <c r="M640" s="8"/>
    </row>
    <row r="641" spans="1:13" x14ac:dyDescent="0.3">
      <c r="A641" s="9">
        <v>1</v>
      </c>
      <c r="B641" s="5">
        <v>0.01</v>
      </c>
      <c r="C641" s="5">
        <v>0</v>
      </c>
      <c r="D641" s="5">
        <v>1</v>
      </c>
      <c r="E641" s="5" t="s">
        <v>19</v>
      </c>
      <c r="F641" s="10" t="s">
        <v>12</v>
      </c>
      <c r="G641" s="5">
        <f>LOG10(A641)</f>
        <v>0</v>
      </c>
      <c r="H641" s="5">
        <f>LOG10(B641)</f>
        <v>-2</v>
      </c>
      <c r="I641" s="8">
        <v>0.99621111154556197</v>
      </c>
      <c r="J641">
        <f t="shared" si="81"/>
        <v>0.37888884544379664</v>
      </c>
      <c r="M641" s="8"/>
    </row>
    <row r="642" spans="1:13" x14ac:dyDescent="0.3">
      <c r="A642" s="9">
        <v>10000000</v>
      </c>
      <c r="B642" s="2">
        <v>2.2499999999999999E-2</v>
      </c>
      <c r="C642" s="5">
        <v>0.99</v>
      </c>
      <c r="D642" s="2">
        <v>2.7149699999999999E-2</v>
      </c>
      <c r="E642" s="5" t="s">
        <v>21</v>
      </c>
      <c r="F642" s="5" t="s">
        <v>14</v>
      </c>
      <c r="G642" s="10">
        <f t="shared" ref="G642:H649" si="95">LOG10(A642)</f>
        <v>7</v>
      </c>
      <c r="H642" s="10">
        <f t="shared" si="95"/>
        <v>-1.6478174818886375</v>
      </c>
      <c r="I642" s="8">
        <v>2.70083136856555E-2</v>
      </c>
      <c r="J642">
        <f t="shared" si="81"/>
        <v>0.52076565982127931</v>
      </c>
      <c r="M642" s="8"/>
    </row>
    <row r="643" spans="1:13" x14ac:dyDescent="0.3">
      <c r="A643" s="9">
        <v>10000000</v>
      </c>
      <c r="B643" s="2">
        <v>2.2499999999999999E-2</v>
      </c>
      <c r="C643" s="5">
        <v>0.98</v>
      </c>
      <c r="D643" s="2">
        <v>0.2100696</v>
      </c>
      <c r="E643" s="5" t="s">
        <v>21</v>
      </c>
      <c r="F643" s="5" t="s">
        <v>14</v>
      </c>
      <c r="G643" s="10">
        <f t="shared" si="95"/>
        <v>7</v>
      </c>
      <c r="H643" s="10">
        <f t="shared" si="95"/>
        <v>-1.6478174818886375</v>
      </c>
      <c r="I643" s="8">
        <v>0.213072374463081</v>
      </c>
      <c r="J643">
        <f t="shared" ref="J643:J706" si="96">ABS(100-100*I643/D643)</f>
        <v>1.4294188512193102</v>
      </c>
      <c r="M643" s="8"/>
    </row>
    <row r="644" spans="1:13" x14ac:dyDescent="0.3">
      <c r="A644" s="9">
        <v>10000000</v>
      </c>
      <c r="B644" s="2">
        <v>2.2499999999999999E-2</v>
      </c>
      <c r="C644" s="5">
        <v>0.97</v>
      </c>
      <c r="D644" s="2">
        <v>0.6972391</v>
      </c>
      <c r="E644" s="5" t="s">
        <v>21</v>
      </c>
      <c r="F644" s="5" t="s">
        <v>14</v>
      </c>
      <c r="G644" s="10">
        <f t="shared" si="95"/>
        <v>7</v>
      </c>
      <c r="H644" s="10">
        <f t="shared" si="95"/>
        <v>-1.6478174818886375</v>
      </c>
      <c r="I644" s="8">
        <v>0.70064365863800004</v>
      </c>
      <c r="J644">
        <f t="shared" si="96"/>
        <v>0.48829141079438898</v>
      </c>
      <c r="M644" s="8"/>
    </row>
    <row r="645" spans="1:13" x14ac:dyDescent="0.3">
      <c r="A645" s="9">
        <v>10000000</v>
      </c>
      <c r="B645" s="2">
        <v>2.2499999999999999E-2</v>
      </c>
      <c r="C645" s="5">
        <v>0.96</v>
      </c>
      <c r="D645" s="2">
        <v>1.5870139999999999</v>
      </c>
      <c r="E645" s="5" t="s">
        <v>21</v>
      </c>
      <c r="F645" s="5" t="s">
        <v>14</v>
      </c>
      <c r="G645" s="10">
        <f t="shared" si="95"/>
        <v>7</v>
      </c>
      <c r="H645" s="10">
        <f t="shared" si="95"/>
        <v>-1.6478174818886375</v>
      </c>
      <c r="I645" s="8">
        <v>1.62048828601837</v>
      </c>
      <c r="J645">
        <f t="shared" si="96"/>
        <v>2.1092621752782463</v>
      </c>
      <c r="M645" s="8"/>
    </row>
    <row r="646" spans="1:13" x14ac:dyDescent="0.3">
      <c r="A646" s="9">
        <v>10000000</v>
      </c>
      <c r="B646" s="2">
        <v>2.2499999999999999E-2</v>
      </c>
      <c r="C646" s="5">
        <v>0.95</v>
      </c>
      <c r="D646" s="2">
        <v>2.8576570000000001</v>
      </c>
      <c r="E646" s="5" t="s">
        <v>16</v>
      </c>
      <c r="F646" s="5" t="s">
        <v>14</v>
      </c>
      <c r="G646" s="10">
        <f t="shared" si="95"/>
        <v>7</v>
      </c>
      <c r="H646" s="10">
        <f t="shared" si="95"/>
        <v>-1.6478174818886375</v>
      </c>
      <c r="I646" s="8">
        <v>2.8942270278930602</v>
      </c>
      <c r="J646">
        <f t="shared" si="96"/>
        <v>1.2797206905188432</v>
      </c>
      <c r="M646" s="8"/>
    </row>
    <row r="647" spans="1:13" x14ac:dyDescent="0.3">
      <c r="A647" s="9">
        <v>10000000</v>
      </c>
      <c r="B647" s="2">
        <v>2.2499999999999999E-2</v>
      </c>
      <c r="C647" s="5">
        <v>0.92</v>
      </c>
      <c r="D647" s="5">
        <v>7.330292</v>
      </c>
      <c r="E647" s="5" t="s">
        <v>20</v>
      </c>
      <c r="F647" s="5" t="s">
        <v>14</v>
      </c>
      <c r="G647" s="10">
        <f t="shared" si="95"/>
        <v>7</v>
      </c>
      <c r="H647" s="10">
        <f t="shared" si="95"/>
        <v>-1.6478174818886375</v>
      </c>
      <c r="I647" s="8">
        <v>7.4390888214111301</v>
      </c>
      <c r="J647">
        <f t="shared" si="96"/>
        <v>1.4842085610113571</v>
      </c>
      <c r="M647" s="8"/>
    </row>
    <row r="648" spans="1:13" x14ac:dyDescent="0.3">
      <c r="A648" s="9">
        <v>10000000</v>
      </c>
      <c r="B648" s="2">
        <v>2.2499999999999999E-2</v>
      </c>
      <c r="C648" s="5">
        <v>0.9</v>
      </c>
      <c r="D648" s="5">
        <v>9.6827419999999993</v>
      </c>
      <c r="E648" s="5" t="s">
        <v>16</v>
      </c>
      <c r="F648" s="5" t="s">
        <v>14</v>
      </c>
      <c r="G648" s="10">
        <f t="shared" si="95"/>
        <v>7</v>
      </c>
      <c r="H648" s="10">
        <f t="shared" si="95"/>
        <v>-1.6478174818886375</v>
      </c>
      <c r="I648" s="8">
        <v>9.5179023742675692</v>
      </c>
      <c r="J648">
        <f t="shared" si="96"/>
        <v>1.7024064643303518</v>
      </c>
      <c r="M648" s="8"/>
    </row>
    <row r="649" spans="1:13" x14ac:dyDescent="0.3">
      <c r="A649" s="9">
        <v>10000000</v>
      </c>
      <c r="B649" s="2">
        <v>2.2499999999999999E-2</v>
      </c>
      <c r="C649" s="5">
        <v>0.85</v>
      </c>
      <c r="D649" s="5">
        <v>10.83338</v>
      </c>
      <c r="E649" s="5" t="s">
        <v>16</v>
      </c>
      <c r="F649" s="5" t="s">
        <v>14</v>
      </c>
      <c r="G649" s="10">
        <f t="shared" si="95"/>
        <v>7</v>
      </c>
      <c r="H649" s="10">
        <f t="shared" si="95"/>
        <v>-1.6478174818886375</v>
      </c>
      <c r="I649" s="8">
        <v>11.187283515930099</v>
      </c>
      <c r="J649">
        <f t="shared" si="96"/>
        <v>3.2667876131927329</v>
      </c>
      <c r="M649" s="8"/>
    </row>
    <row r="650" spans="1:13" x14ac:dyDescent="0.3">
      <c r="A650" s="9">
        <v>10000000</v>
      </c>
      <c r="B650" s="2">
        <v>2.2499999999999999E-2</v>
      </c>
      <c r="C650" s="5">
        <v>0.8</v>
      </c>
      <c r="D650" s="5">
        <v>11.318960000000001</v>
      </c>
      <c r="E650" s="5" t="s">
        <v>16</v>
      </c>
      <c r="F650" s="5" t="s">
        <v>14</v>
      </c>
      <c r="G650" s="10">
        <f>LOG10(A650)</f>
        <v>7</v>
      </c>
      <c r="H650" s="10">
        <f>LOG10(B650)</f>
        <v>-1.6478174818886375</v>
      </c>
      <c r="I650" s="8">
        <v>11.582532882690399</v>
      </c>
      <c r="J650">
        <f t="shared" si="96"/>
        <v>2.3285962905637945</v>
      </c>
      <c r="M650" s="8"/>
    </row>
    <row r="651" spans="1:13" x14ac:dyDescent="0.3">
      <c r="A651" s="9">
        <v>10000000</v>
      </c>
      <c r="B651" s="2">
        <v>2.2499999999999999E-2</v>
      </c>
      <c r="C651" s="5">
        <v>0.7</v>
      </c>
      <c r="D651" s="5">
        <v>12.05081</v>
      </c>
      <c r="E651" s="5" t="s">
        <v>16</v>
      </c>
      <c r="F651" s="5" t="s">
        <v>14</v>
      </c>
      <c r="G651" s="10">
        <f t="shared" ref="G651:H653" si="97">LOG10(A651)</f>
        <v>7</v>
      </c>
      <c r="H651" s="10">
        <f t="shared" si="97"/>
        <v>-1.6478174818886375</v>
      </c>
      <c r="I651" s="8">
        <v>12.009901046752899</v>
      </c>
      <c r="J651">
        <f t="shared" si="96"/>
        <v>0.33947056875928183</v>
      </c>
      <c r="M651" s="8"/>
    </row>
    <row r="652" spans="1:13" x14ac:dyDescent="0.3">
      <c r="A652" s="9">
        <v>10000000</v>
      </c>
      <c r="B652" s="2">
        <v>2.2499999999999999E-2</v>
      </c>
      <c r="C652" s="5">
        <v>0.5</v>
      </c>
      <c r="D652" s="5">
        <v>11.69439</v>
      </c>
      <c r="E652" s="5" t="s">
        <v>16</v>
      </c>
      <c r="F652" s="5" t="s">
        <v>14</v>
      </c>
      <c r="G652" s="10">
        <f t="shared" si="97"/>
        <v>7</v>
      </c>
      <c r="H652" s="10">
        <f t="shared" si="97"/>
        <v>-1.6478174818886375</v>
      </c>
      <c r="I652" s="8">
        <v>11.689001083374</v>
      </c>
      <c r="J652">
        <f t="shared" si="96"/>
        <v>4.6081211811809908E-2</v>
      </c>
      <c r="M652" s="8"/>
    </row>
    <row r="653" spans="1:13" x14ac:dyDescent="0.3">
      <c r="A653" s="9">
        <v>10000000</v>
      </c>
      <c r="B653" s="2">
        <v>2.2499999999999999E-2</v>
      </c>
      <c r="C653" s="5">
        <v>0.3</v>
      </c>
      <c r="D653" s="5">
        <v>11.528600000000001</v>
      </c>
      <c r="E653" s="5" t="s">
        <v>16</v>
      </c>
      <c r="F653" s="5" t="s">
        <v>14</v>
      </c>
      <c r="G653" s="10">
        <f t="shared" si="97"/>
        <v>7</v>
      </c>
      <c r="H653" s="10">
        <f t="shared" si="97"/>
        <v>-1.6478174818886375</v>
      </c>
      <c r="I653" s="8">
        <v>11.4691495895385</v>
      </c>
      <c r="J653">
        <f t="shared" si="96"/>
        <v>0.51567762314159893</v>
      </c>
      <c r="M653" s="8"/>
    </row>
    <row r="654" spans="1:13" x14ac:dyDescent="0.3">
      <c r="A654" s="9">
        <v>10000000</v>
      </c>
      <c r="B654" s="2">
        <v>2.2499999999999999E-2</v>
      </c>
      <c r="C654" s="5">
        <v>0</v>
      </c>
      <c r="D654" s="2">
        <v>11.37743</v>
      </c>
      <c r="E654" s="5" t="s">
        <v>18</v>
      </c>
      <c r="F654" s="10" t="s">
        <v>12</v>
      </c>
      <c r="G654" s="5">
        <f>LOG10(A654)</f>
        <v>7</v>
      </c>
      <c r="H654" s="5">
        <f>LOG10(B654)</f>
        <v>-1.6478174818886375</v>
      </c>
      <c r="I654" s="8">
        <v>11.396415710449199</v>
      </c>
      <c r="J654">
        <f t="shared" si="96"/>
        <v>0.16687169641296862</v>
      </c>
      <c r="M654" s="8"/>
    </row>
    <row r="655" spans="1:13" x14ac:dyDescent="0.3">
      <c r="A655" s="9">
        <v>1000000</v>
      </c>
      <c r="B655" s="2">
        <v>2.2499999999999999E-2</v>
      </c>
      <c r="C655" s="5">
        <v>0.99</v>
      </c>
      <c r="D655" s="2">
        <v>1.031028E-2</v>
      </c>
      <c r="E655" s="5" t="s">
        <v>20</v>
      </c>
      <c r="F655" s="5" t="s">
        <v>14</v>
      </c>
      <c r="G655" s="10">
        <f t="shared" ref="G655:H662" si="98">LOG10(A655)</f>
        <v>6</v>
      </c>
      <c r="H655" s="10">
        <f t="shared" si="98"/>
        <v>-1.6478174818886375</v>
      </c>
      <c r="I655" s="8">
        <v>1.03565827012062E-2</v>
      </c>
      <c r="J655">
        <f t="shared" si="96"/>
        <v>0.44909256786625917</v>
      </c>
      <c r="M655" s="8"/>
    </row>
    <row r="656" spans="1:13" x14ac:dyDescent="0.3">
      <c r="A656" s="9">
        <v>1000000</v>
      </c>
      <c r="B656" s="2">
        <v>2.2499999999999999E-2</v>
      </c>
      <c r="C656" s="5">
        <v>0.98</v>
      </c>
      <c r="D656" s="2">
        <v>2.8536019999999999E-2</v>
      </c>
      <c r="E656" s="5" t="s">
        <v>18</v>
      </c>
      <c r="F656" s="5" t="s">
        <v>14</v>
      </c>
      <c r="G656" s="10">
        <f t="shared" si="98"/>
        <v>6</v>
      </c>
      <c r="H656" s="10">
        <f t="shared" si="98"/>
        <v>-1.6478174818886375</v>
      </c>
      <c r="I656" s="8">
        <v>2.8650460764765701E-2</v>
      </c>
      <c r="J656">
        <f t="shared" si="96"/>
        <v>0.40103968516177702</v>
      </c>
      <c r="M656" s="8"/>
    </row>
    <row r="657" spans="1:13" x14ac:dyDescent="0.3">
      <c r="A657" s="9">
        <v>1000000</v>
      </c>
      <c r="B657" s="2">
        <v>2.2499999999999999E-2</v>
      </c>
      <c r="C657" s="5">
        <v>0.97</v>
      </c>
      <c r="D657" s="2">
        <v>7.5618009999999999E-2</v>
      </c>
      <c r="E657" s="5" t="s">
        <v>18</v>
      </c>
      <c r="F657" s="5" t="s">
        <v>14</v>
      </c>
      <c r="G657" s="10">
        <f t="shared" si="98"/>
        <v>6</v>
      </c>
      <c r="H657" s="10">
        <f t="shared" si="98"/>
        <v>-1.6478174818886375</v>
      </c>
      <c r="I657" s="8">
        <v>7.5401172041893005E-2</v>
      </c>
      <c r="J657">
        <f t="shared" si="96"/>
        <v>0.28675438312512824</v>
      </c>
      <c r="M657" s="8"/>
    </row>
    <row r="658" spans="1:13" x14ac:dyDescent="0.3">
      <c r="A658" s="9">
        <v>1000000</v>
      </c>
      <c r="B658" s="2">
        <v>2.2499999999999999E-2</v>
      </c>
      <c r="C658" s="5">
        <v>0.96</v>
      </c>
      <c r="D658" s="2">
        <v>0.1724144</v>
      </c>
      <c r="E658" s="5" t="s">
        <v>18</v>
      </c>
      <c r="F658" s="5" t="s">
        <v>14</v>
      </c>
      <c r="G658" s="10">
        <f t="shared" si="98"/>
        <v>6</v>
      </c>
      <c r="H658" s="10">
        <f t="shared" si="98"/>
        <v>-1.6478174818886375</v>
      </c>
      <c r="I658" s="8">
        <v>0.17340901494026101</v>
      </c>
      <c r="J658">
        <f t="shared" si="96"/>
        <v>0.5768746347526843</v>
      </c>
      <c r="M658" s="8"/>
    </row>
    <row r="659" spans="1:13" x14ac:dyDescent="0.3">
      <c r="A659" s="9">
        <v>1000000</v>
      </c>
      <c r="B659" s="2">
        <v>2.2499999999999999E-2</v>
      </c>
      <c r="C659" s="5">
        <v>0.95</v>
      </c>
      <c r="D659" s="2">
        <v>0.33466940000000001</v>
      </c>
      <c r="E659" s="5" t="s">
        <v>15</v>
      </c>
      <c r="F659" s="5" t="s">
        <v>14</v>
      </c>
      <c r="G659" s="10">
        <f t="shared" si="98"/>
        <v>6</v>
      </c>
      <c r="H659" s="10">
        <f t="shared" si="98"/>
        <v>-1.6478174818886375</v>
      </c>
      <c r="I659" s="8">
        <v>0.33306929469108498</v>
      </c>
      <c r="J659">
        <f t="shared" si="96"/>
        <v>0.47811521128464562</v>
      </c>
      <c r="M659" s="8"/>
    </row>
    <row r="660" spans="1:13" x14ac:dyDescent="0.3">
      <c r="A660" s="9">
        <v>1000000</v>
      </c>
      <c r="B660" s="2">
        <v>2.2499999999999999E-2</v>
      </c>
      <c r="C660" s="5">
        <v>0.92</v>
      </c>
      <c r="D660" s="5">
        <v>1.2458549999999999</v>
      </c>
      <c r="E660" s="5" t="s">
        <v>18</v>
      </c>
      <c r="F660" s="5" t="s">
        <v>14</v>
      </c>
      <c r="G660" s="10">
        <f t="shared" si="98"/>
        <v>6</v>
      </c>
      <c r="H660" s="10">
        <f t="shared" si="98"/>
        <v>-1.6478174818886375</v>
      </c>
      <c r="I660" s="8">
        <v>1.2291188240051201</v>
      </c>
      <c r="J660">
        <f t="shared" si="96"/>
        <v>1.3433486236263263</v>
      </c>
      <c r="M660" s="8"/>
    </row>
    <row r="661" spans="1:13" x14ac:dyDescent="0.3">
      <c r="A661" s="9">
        <v>1000000</v>
      </c>
      <c r="B661" s="2">
        <v>2.2499999999999999E-2</v>
      </c>
      <c r="C661" s="5">
        <v>0.9</v>
      </c>
      <c r="D661" s="5">
        <v>2.1527370000000001</v>
      </c>
      <c r="E661" s="5" t="s">
        <v>15</v>
      </c>
      <c r="F661" s="5" t="s">
        <v>14</v>
      </c>
      <c r="G661" s="10">
        <f t="shared" si="98"/>
        <v>6</v>
      </c>
      <c r="H661" s="10">
        <f t="shared" si="98"/>
        <v>-1.6478174818886375</v>
      </c>
      <c r="I661" s="8">
        <v>2.18590807914733</v>
      </c>
      <c r="J661">
        <f t="shared" si="96"/>
        <v>1.5408793153706171</v>
      </c>
      <c r="M661" s="8"/>
    </row>
    <row r="662" spans="1:13" x14ac:dyDescent="0.3">
      <c r="A662" s="9">
        <v>1000000</v>
      </c>
      <c r="B662" s="2">
        <v>2.2499999999999999E-2</v>
      </c>
      <c r="C662" s="5">
        <v>0.85</v>
      </c>
      <c r="D662" s="5">
        <v>4.4651379999999996</v>
      </c>
      <c r="E662" s="5" t="s">
        <v>15</v>
      </c>
      <c r="F662" s="5" t="s">
        <v>14</v>
      </c>
      <c r="G662" s="10">
        <f t="shared" si="98"/>
        <v>6</v>
      </c>
      <c r="H662" s="10">
        <f t="shared" si="98"/>
        <v>-1.6478174818886375</v>
      </c>
      <c r="I662" s="8">
        <v>4.5187392234802202</v>
      </c>
      <c r="J662">
        <f t="shared" si="96"/>
        <v>1.2004382278939687</v>
      </c>
      <c r="M662" s="8"/>
    </row>
    <row r="663" spans="1:13" x14ac:dyDescent="0.3">
      <c r="A663" s="9">
        <v>1000000</v>
      </c>
      <c r="B663" s="2">
        <v>2.2499999999999999E-2</v>
      </c>
      <c r="C663" s="5">
        <v>0.8</v>
      </c>
      <c r="D663" s="5">
        <v>5.8057410000000003</v>
      </c>
      <c r="E663" s="5" t="s">
        <v>15</v>
      </c>
      <c r="F663" s="5" t="s">
        <v>14</v>
      </c>
      <c r="G663" s="10">
        <f>LOG10(A663)</f>
        <v>6</v>
      </c>
      <c r="H663" s="10">
        <f>LOG10(B663)</f>
        <v>-1.6478174818886375</v>
      </c>
      <c r="I663" s="8">
        <v>5.70269680023193</v>
      </c>
      <c r="J663">
        <f t="shared" si="96"/>
        <v>1.7748673212957726</v>
      </c>
      <c r="M663" s="8"/>
    </row>
    <row r="664" spans="1:13" x14ac:dyDescent="0.3">
      <c r="A664" s="9">
        <v>1000000</v>
      </c>
      <c r="B664" s="2">
        <v>2.2499999999999999E-2</v>
      </c>
      <c r="C664" s="5">
        <v>0.7</v>
      </c>
      <c r="D664" s="5">
        <v>6.2866160000000004</v>
      </c>
      <c r="E664" s="5" t="s">
        <v>15</v>
      </c>
      <c r="F664" s="5" t="s">
        <v>14</v>
      </c>
      <c r="G664" s="10">
        <f t="shared" ref="G664:H666" si="99">LOG10(A664)</f>
        <v>6</v>
      </c>
      <c r="H664" s="10">
        <f t="shared" si="99"/>
        <v>-1.6478174818886375</v>
      </c>
      <c r="I664" s="8">
        <v>6.2974133491516104</v>
      </c>
      <c r="J664">
        <f t="shared" si="96"/>
        <v>0.17175137071534152</v>
      </c>
      <c r="M664" s="8"/>
    </row>
    <row r="665" spans="1:13" x14ac:dyDescent="0.3">
      <c r="A665" s="9">
        <v>1000000</v>
      </c>
      <c r="B665" s="2">
        <v>2.2499999999999999E-2</v>
      </c>
      <c r="C665" s="5">
        <v>0.5</v>
      </c>
      <c r="D665" s="5">
        <v>6.3497110000000001</v>
      </c>
      <c r="E665" s="5" t="s">
        <v>15</v>
      </c>
      <c r="F665" s="5" t="s">
        <v>14</v>
      </c>
      <c r="G665" s="10">
        <f t="shared" si="99"/>
        <v>6</v>
      </c>
      <c r="H665" s="10">
        <f t="shared" si="99"/>
        <v>-1.6478174818886375</v>
      </c>
      <c r="I665" s="8">
        <v>6.2350392341613698</v>
      </c>
      <c r="J665">
        <f t="shared" si="96"/>
        <v>1.8059367715889749</v>
      </c>
      <c r="M665" s="8"/>
    </row>
    <row r="666" spans="1:13" x14ac:dyDescent="0.3">
      <c r="A666" s="9">
        <v>1000000</v>
      </c>
      <c r="B666" s="2">
        <v>2.2499999999999999E-2</v>
      </c>
      <c r="C666" s="5">
        <v>0.3</v>
      </c>
      <c r="D666" s="5">
        <v>6.2356410000000002</v>
      </c>
      <c r="E666" s="5" t="s">
        <v>15</v>
      </c>
      <c r="F666" s="5" t="s">
        <v>14</v>
      </c>
      <c r="G666" s="10">
        <f t="shared" si="99"/>
        <v>6</v>
      </c>
      <c r="H666" s="10">
        <f t="shared" si="99"/>
        <v>-1.6478174818886375</v>
      </c>
      <c r="I666" s="8">
        <v>6.0941781997680602</v>
      </c>
      <c r="J666">
        <f t="shared" si="96"/>
        <v>2.2686168147258599</v>
      </c>
      <c r="M666" s="8"/>
    </row>
    <row r="667" spans="1:13" x14ac:dyDescent="0.3">
      <c r="A667" s="1">
        <v>1000000</v>
      </c>
      <c r="B667" s="2">
        <v>2.2499999999999999E-2</v>
      </c>
      <c r="C667" s="5">
        <v>0</v>
      </c>
      <c r="D667" s="2">
        <v>6.1333159999999998</v>
      </c>
      <c r="E667" s="5" t="s">
        <v>18</v>
      </c>
      <c r="F667" s="10" t="s">
        <v>12</v>
      </c>
      <c r="G667" s="5">
        <f>LOG10(A667)</f>
        <v>6</v>
      </c>
      <c r="H667" s="5">
        <f>LOG10(B667)</f>
        <v>-1.6478174818886375</v>
      </c>
      <c r="I667" s="8">
        <v>5.9517827033996502</v>
      </c>
      <c r="J667">
        <f t="shared" si="96"/>
        <v>2.9597903744132736</v>
      </c>
      <c r="M667" s="8"/>
    </row>
    <row r="668" spans="1:13" x14ac:dyDescent="0.3">
      <c r="A668" s="9">
        <v>100000</v>
      </c>
      <c r="B668" s="2">
        <v>2.2499999999999999E-2</v>
      </c>
      <c r="C668" s="5">
        <v>0.99</v>
      </c>
      <c r="D668" s="2">
        <v>1.002829E-2</v>
      </c>
      <c r="E668" s="5" t="s">
        <v>20</v>
      </c>
      <c r="F668" s="5" t="s">
        <v>14</v>
      </c>
      <c r="G668" s="10">
        <f t="shared" ref="G668:H675" si="100">LOG10(A668)</f>
        <v>5</v>
      </c>
      <c r="H668" s="10">
        <f t="shared" si="100"/>
        <v>-1.6478174818886375</v>
      </c>
      <c r="I668" s="8">
        <v>1.00088724866509E-2</v>
      </c>
      <c r="J668">
        <f t="shared" si="96"/>
        <v>0.1936273616848041</v>
      </c>
      <c r="M668" s="8"/>
    </row>
    <row r="669" spans="1:13" x14ac:dyDescent="0.3">
      <c r="A669" s="9">
        <v>100000</v>
      </c>
      <c r="B669" s="2">
        <v>2.2499999999999999E-2</v>
      </c>
      <c r="C669" s="5">
        <v>0.98</v>
      </c>
      <c r="D669" s="2">
        <v>2.0193630000000001E-2</v>
      </c>
      <c r="E669" s="5" t="s">
        <v>18</v>
      </c>
      <c r="F669" s="5" t="s">
        <v>14</v>
      </c>
      <c r="G669" s="10">
        <f t="shared" si="100"/>
        <v>5</v>
      </c>
      <c r="H669" s="10">
        <f t="shared" si="100"/>
        <v>-1.6478174818886375</v>
      </c>
      <c r="I669" s="8">
        <v>2.0147493109107E-2</v>
      </c>
      <c r="J669">
        <f t="shared" si="96"/>
        <v>0.22847249797585789</v>
      </c>
      <c r="M669" s="8"/>
    </row>
    <row r="670" spans="1:13" x14ac:dyDescent="0.3">
      <c r="A670" s="9">
        <v>100000</v>
      </c>
      <c r="B670" s="2">
        <v>2.2499999999999999E-2</v>
      </c>
      <c r="C670" s="5">
        <v>0.97</v>
      </c>
      <c r="D670" s="2">
        <v>3.0850590000000001E-2</v>
      </c>
      <c r="E670" s="5" t="s">
        <v>18</v>
      </c>
      <c r="F670" s="5" t="s">
        <v>14</v>
      </c>
      <c r="G670" s="10">
        <f t="shared" si="100"/>
        <v>5</v>
      </c>
      <c r="H670" s="10">
        <f t="shared" si="100"/>
        <v>-1.6478174818886375</v>
      </c>
      <c r="I670" s="8">
        <v>3.0756006017327302E-2</v>
      </c>
      <c r="J670">
        <f t="shared" si="96"/>
        <v>0.30658727328294333</v>
      </c>
      <c r="M670" s="8"/>
    </row>
    <row r="671" spans="1:13" x14ac:dyDescent="0.3">
      <c r="A671" s="9">
        <v>100000</v>
      </c>
      <c r="B671" s="2">
        <v>2.2499999999999999E-2</v>
      </c>
      <c r="C671" s="5">
        <v>0.96</v>
      </c>
      <c r="D671" s="2">
        <v>4.2870650000000003E-2</v>
      </c>
      <c r="E671" s="5" t="s">
        <v>18</v>
      </c>
      <c r="F671" s="5" t="s">
        <v>14</v>
      </c>
      <c r="G671" s="10">
        <f t="shared" si="100"/>
        <v>5</v>
      </c>
      <c r="H671" s="10">
        <f t="shared" si="100"/>
        <v>-1.6478174818886375</v>
      </c>
      <c r="I671" s="8">
        <v>4.2902644723653703E-2</v>
      </c>
      <c r="J671">
        <f t="shared" si="96"/>
        <v>7.4630834040775085E-2</v>
      </c>
      <c r="M671" s="8"/>
    </row>
    <row r="672" spans="1:13" x14ac:dyDescent="0.3">
      <c r="A672" s="9">
        <v>100000</v>
      </c>
      <c r="B672" s="2">
        <v>2.2499999999999999E-2</v>
      </c>
      <c r="C672" s="5">
        <v>0.95</v>
      </c>
      <c r="D672" s="2">
        <v>5.7988209999999998E-2</v>
      </c>
      <c r="E672" s="5" t="s">
        <v>15</v>
      </c>
      <c r="F672" s="5" t="s">
        <v>14</v>
      </c>
      <c r="G672" s="10">
        <f t="shared" si="100"/>
        <v>5</v>
      </c>
      <c r="H672" s="10">
        <f t="shared" si="100"/>
        <v>-1.6478174818886375</v>
      </c>
      <c r="I672" s="8">
        <v>5.7561099529266302E-2</v>
      </c>
      <c r="J672">
        <f t="shared" si="96"/>
        <v>0.73654708557772608</v>
      </c>
      <c r="M672" s="8"/>
    </row>
    <row r="673" spans="1:13" x14ac:dyDescent="0.3">
      <c r="A673" s="9">
        <v>100000</v>
      </c>
      <c r="B673" s="2">
        <v>2.2499999999999999E-2</v>
      </c>
      <c r="C673" s="5">
        <v>0.92</v>
      </c>
      <c r="D673" s="5">
        <v>0.1454821</v>
      </c>
      <c r="E673" s="5" t="s">
        <v>18</v>
      </c>
      <c r="F673" s="5" t="s">
        <v>14</v>
      </c>
      <c r="G673" s="10">
        <f t="shared" si="100"/>
        <v>5</v>
      </c>
      <c r="H673" s="10">
        <f t="shared" si="100"/>
        <v>-1.6478174818886375</v>
      </c>
      <c r="I673" s="8">
        <v>0.14672955870628299</v>
      </c>
      <c r="J673">
        <f t="shared" si="96"/>
        <v>0.85746542446320007</v>
      </c>
      <c r="M673" s="8"/>
    </row>
    <row r="674" spans="1:13" x14ac:dyDescent="0.3">
      <c r="A674" s="9">
        <v>100000</v>
      </c>
      <c r="B674" s="2">
        <v>2.2499999999999999E-2</v>
      </c>
      <c r="C674" s="5">
        <v>0.9</v>
      </c>
      <c r="D674" s="5">
        <v>0.26532879999999998</v>
      </c>
      <c r="E674" s="5" t="s">
        <v>15</v>
      </c>
      <c r="F674" s="5" t="s">
        <v>14</v>
      </c>
      <c r="G674" s="10">
        <f t="shared" si="100"/>
        <v>5</v>
      </c>
      <c r="H674" s="10">
        <f t="shared" si="100"/>
        <v>-1.6478174818886375</v>
      </c>
      <c r="I674" s="8">
        <v>0.26866811513900701</v>
      </c>
      <c r="J674">
        <f t="shared" si="96"/>
        <v>1.2585573593997452</v>
      </c>
      <c r="M674" s="8"/>
    </row>
    <row r="675" spans="1:13" x14ac:dyDescent="0.3">
      <c r="A675" s="9">
        <v>100000</v>
      </c>
      <c r="B675" s="2">
        <v>2.2499999999999999E-2</v>
      </c>
      <c r="C675" s="5">
        <v>0.85</v>
      </c>
      <c r="D675" s="5">
        <v>0.81563920000000001</v>
      </c>
      <c r="E675" s="5" t="s">
        <v>15</v>
      </c>
      <c r="F675" s="5" t="s">
        <v>14</v>
      </c>
      <c r="G675" s="10">
        <f t="shared" si="100"/>
        <v>5</v>
      </c>
      <c r="H675" s="10">
        <f t="shared" si="100"/>
        <v>-1.6478174818886375</v>
      </c>
      <c r="I675" s="8">
        <v>0.82351893186569203</v>
      </c>
      <c r="J675">
        <f t="shared" si="96"/>
        <v>0.96608057406902503</v>
      </c>
      <c r="M675" s="8"/>
    </row>
    <row r="676" spans="1:13" x14ac:dyDescent="0.3">
      <c r="A676" s="9">
        <v>100000</v>
      </c>
      <c r="B676" s="2">
        <v>2.2499999999999999E-2</v>
      </c>
      <c r="C676" s="5">
        <v>0.8</v>
      </c>
      <c r="D676" s="5">
        <v>1.588268</v>
      </c>
      <c r="E676" s="5" t="s">
        <v>15</v>
      </c>
      <c r="F676" s="5" t="s">
        <v>14</v>
      </c>
      <c r="G676" s="10">
        <f>LOG10(A676)</f>
        <v>5</v>
      </c>
      <c r="H676" s="10">
        <f>LOG10(B676)</f>
        <v>-1.6478174818886375</v>
      </c>
      <c r="I676" s="8">
        <v>1.59805476665496</v>
      </c>
      <c r="J676">
        <f t="shared" si="96"/>
        <v>0.61619113745035747</v>
      </c>
      <c r="M676" s="8"/>
    </row>
    <row r="677" spans="1:13" x14ac:dyDescent="0.3">
      <c r="A677" s="9">
        <v>100000</v>
      </c>
      <c r="B677" s="2">
        <v>2.2499999999999999E-2</v>
      </c>
      <c r="C677" s="5">
        <v>0.7</v>
      </c>
      <c r="D677" s="5">
        <v>2.845475</v>
      </c>
      <c r="E677" s="5" t="s">
        <v>15</v>
      </c>
      <c r="F677" s="5" t="s">
        <v>14</v>
      </c>
      <c r="G677" s="10">
        <f t="shared" ref="G677:H679" si="101">LOG10(A677)</f>
        <v>5</v>
      </c>
      <c r="H677" s="10">
        <f t="shared" si="101"/>
        <v>-1.6478174818886375</v>
      </c>
      <c r="I677" s="8">
        <v>2.8240053653717001</v>
      </c>
      <c r="J677">
        <f t="shared" si="96"/>
        <v>0.75451847682020912</v>
      </c>
      <c r="M677" s="8"/>
    </row>
    <row r="678" spans="1:13" x14ac:dyDescent="0.3">
      <c r="A678" s="9">
        <v>100000</v>
      </c>
      <c r="B678" s="2">
        <v>2.2499999999999999E-2</v>
      </c>
      <c r="C678" s="5">
        <v>0.5</v>
      </c>
      <c r="D678" s="5">
        <v>3.6663749999999999</v>
      </c>
      <c r="E678" s="5" t="s">
        <v>15</v>
      </c>
      <c r="F678" s="5" t="s">
        <v>14</v>
      </c>
      <c r="G678" s="10">
        <f t="shared" si="101"/>
        <v>5</v>
      </c>
      <c r="H678" s="10">
        <f t="shared" si="101"/>
        <v>-1.6478174818886375</v>
      </c>
      <c r="I678" s="8">
        <v>3.5692954063415501</v>
      </c>
      <c r="J678">
        <f t="shared" si="96"/>
        <v>2.64783590490471</v>
      </c>
      <c r="M678" s="8"/>
    </row>
    <row r="679" spans="1:13" x14ac:dyDescent="0.3">
      <c r="A679" s="9">
        <v>100000</v>
      </c>
      <c r="B679" s="2">
        <v>2.2499999999999999E-2</v>
      </c>
      <c r="C679" s="5">
        <v>0.3</v>
      </c>
      <c r="D679" s="5">
        <v>3.5330729999999999</v>
      </c>
      <c r="E679" s="5" t="s">
        <v>15</v>
      </c>
      <c r="F679" s="5" t="s">
        <v>14</v>
      </c>
      <c r="G679" s="10">
        <f t="shared" si="101"/>
        <v>5</v>
      </c>
      <c r="H679" s="10">
        <f t="shared" si="101"/>
        <v>-1.6478174818886375</v>
      </c>
      <c r="I679" s="8">
        <v>3.57471704483032</v>
      </c>
      <c r="J679">
        <f t="shared" si="96"/>
        <v>1.1786918874962424</v>
      </c>
      <c r="M679" s="8"/>
    </row>
    <row r="680" spans="1:13" x14ac:dyDescent="0.3">
      <c r="A680" s="9">
        <v>100000</v>
      </c>
      <c r="B680" s="2">
        <v>2.2499999999999999E-2</v>
      </c>
      <c r="C680" s="5">
        <v>0</v>
      </c>
      <c r="D680" s="5">
        <v>3.4691809999999998</v>
      </c>
      <c r="E680" s="5" t="s">
        <v>18</v>
      </c>
      <c r="F680" s="5" t="s">
        <v>11</v>
      </c>
      <c r="G680" s="10">
        <f>LOG10(A680)</f>
        <v>5</v>
      </c>
      <c r="H680" s="10">
        <f>LOG10(B680)</f>
        <v>-1.6478174818886375</v>
      </c>
      <c r="I680" s="8">
        <v>3.4886379241943302</v>
      </c>
      <c r="J680">
        <f t="shared" si="96"/>
        <v>0.560850650177386</v>
      </c>
      <c r="M680" s="8"/>
    </row>
    <row r="681" spans="1:13" x14ac:dyDescent="0.3">
      <c r="A681" s="12">
        <v>10000</v>
      </c>
      <c r="B681" s="2">
        <v>2.2499999999999999E-2</v>
      </c>
      <c r="C681" s="5">
        <v>0.99</v>
      </c>
      <c r="D681" s="2">
        <v>1.002545E-2</v>
      </c>
      <c r="E681" s="5" t="s">
        <v>20</v>
      </c>
      <c r="F681" s="5" t="s">
        <v>14</v>
      </c>
      <c r="G681" s="10">
        <f t="shared" ref="G681:H683" si="102">LOG10(A681)</f>
        <v>4</v>
      </c>
      <c r="H681" s="10">
        <f t="shared" si="102"/>
        <v>-1.6478174818886375</v>
      </c>
      <c r="I681" s="8">
        <v>1.00453794002532E-2</v>
      </c>
      <c r="J681">
        <f t="shared" si="96"/>
        <v>0.19878808685096772</v>
      </c>
      <c r="M681" s="8"/>
    </row>
    <row r="682" spans="1:13" x14ac:dyDescent="0.3">
      <c r="A682" s="12">
        <v>10000</v>
      </c>
      <c r="B682" s="2">
        <v>2.2499999999999999E-2</v>
      </c>
      <c r="C682" s="5">
        <v>0.98</v>
      </c>
      <c r="D682" s="2">
        <v>2.0088430000000001E-2</v>
      </c>
      <c r="E682" s="5" t="s">
        <v>19</v>
      </c>
      <c r="F682" s="5" t="s">
        <v>14</v>
      </c>
      <c r="G682" s="10">
        <f t="shared" si="102"/>
        <v>4</v>
      </c>
      <c r="H682" s="10">
        <f t="shared" si="102"/>
        <v>-1.6478174818886375</v>
      </c>
      <c r="I682" s="8">
        <v>2.00911648571491E-2</v>
      </c>
      <c r="J682">
        <f t="shared" si="96"/>
        <v>1.3614091041958432E-2</v>
      </c>
      <c r="M682" s="8"/>
    </row>
    <row r="683" spans="1:13" x14ac:dyDescent="0.3">
      <c r="A683" s="12">
        <v>10000</v>
      </c>
      <c r="B683" s="2">
        <v>2.2499999999999999E-2</v>
      </c>
      <c r="C683" s="5">
        <v>0.97</v>
      </c>
      <c r="D683" s="2">
        <v>3.0227420000000001E-2</v>
      </c>
      <c r="E683" s="5" t="s">
        <v>19</v>
      </c>
      <c r="F683" s="5" t="s">
        <v>14</v>
      </c>
      <c r="G683" s="10">
        <f t="shared" si="102"/>
        <v>4</v>
      </c>
      <c r="H683" s="10">
        <f t="shared" si="102"/>
        <v>-1.6478174818886375</v>
      </c>
      <c r="I683" s="8">
        <v>3.0343109741806901E-2</v>
      </c>
      <c r="J683">
        <f t="shared" si="96"/>
        <v>0.38273111567873741</v>
      </c>
      <c r="M683" s="8"/>
    </row>
    <row r="684" spans="1:13" x14ac:dyDescent="0.3">
      <c r="A684" s="12">
        <v>10000</v>
      </c>
      <c r="B684" s="2">
        <v>2.2499999999999999E-2</v>
      </c>
      <c r="C684" s="5">
        <v>0.96</v>
      </c>
      <c r="D684" s="5">
        <v>4.0459710000000003E-2</v>
      </c>
      <c r="E684" s="5" t="s">
        <v>19</v>
      </c>
      <c r="F684" s="5" t="s">
        <v>14</v>
      </c>
      <c r="G684" s="10">
        <f>LOG10(A684)</f>
        <v>4</v>
      </c>
      <c r="H684" s="10">
        <f>LOG10(B684)</f>
        <v>-1.6478174818886375</v>
      </c>
      <c r="I684" s="8">
        <v>4.0395714342594098E-2</v>
      </c>
      <c r="J684">
        <f t="shared" si="96"/>
        <v>0.15817132007595092</v>
      </c>
      <c r="M684" s="8"/>
    </row>
    <row r="685" spans="1:13" x14ac:dyDescent="0.3">
      <c r="A685" s="12">
        <v>10000</v>
      </c>
      <c r="B685" s="2">
        <v>2.2499999999999999E-2</v>
      </c>
      <c r="C685" s="5">
        <v>0.95</v>
      </c>
      <c r="D685" s="5">
        <v>5.0731850000000002E-2</v>
      </c>
      <c r="E685" s="5" t="s">
        <v>17</v>
      </c>
      <c r="F685" s="5" t="s">
        <v>14</v>
      </c>
      <c r="G685" s="10">
        <f>LOG10(A685)</f>
        <v>4</v>
      </c>
      <c r="H685" s="10">
        <f>LOG10(B685)</f>
        <v>-1.6478174818886375</v>
      </c>
      <c r="I685" s="8">
        <v>5.07415123283863E-2</v>
      </c>
      <c r="J685">
        <f t="shared" si="96"/>
        <v>1.9045882194902219E-2</v>
      </c>
      <c r="M685" s="8"/>
    </row>
    <row r="686" spans="1:13" x14ac:dyDescent="0.3">
      <c r="A686" s="12">
        <v>10000</v>
      </c>
      <c r="B686" s="2">
        <v>2.2499999999999999E-2</v>
      </c>
      <c r="C686" s="5">
        <v>0.92</v>
      </c>
      <c r="D686" s="5">
        <v>8.2546419999999995E-2</v>
      </c>
      <c r="E686" s="5" t="s">
        <v>19</v>
      </c>
      <c r="F686" s="5" t="s">
        <v>14</v>
      </c>
      <c r="G686" s="10">
        <f t="shared" ref="G686:H688" si="103">LOG10(A686)</f>
        <v>4</v>
      </c>
      <c r="H686" s="10">
        <f t="shared" si="103"/>
        <v>-1.6478174818886375</v>
      </c>
      <c r="I686" s="8">
        <v>8.2782961428165394E-2</v>
      </c>
      <c r="J686">
        <f t="shared" si="96"/>
        <v>0.28655564731384686</v>
      </c>
      <c r="M686" s="8"/>
    </row>
    <row r="687" spans="1:13" x14ac:dyDescent="0.3">
      <c r="A687" s="12">
        <v>10000</v>
      </c>
      <c r="B687" s="2">
        <v>2.2499999999999999E-2</v>
      </c>
      <c r="C687" s="5">
        <v>0.9</v>
      </c>
      <c r="D687" s="5">
        <v>0.10515620000000001</v>
      </c>
      <c r="E687" s="5" t="s">
        <v>17</v>
      </c>
      <c r="F687" s="5" t="s">
        <v>14</v>
      </c>
      <c r="G687" s="10">
        <f t="shared" si="103"/>
        <v>4</v>
      </c>
      <c r="H687" s="10">
        <f t="shared" si="103"/>
        <v>-1.6478174818886375</v>
      </c>
      <c r="I687" s="8">
        <v>0.10440469533205</v>
      </c>
      <c r="J687">
        <f t="shared" si="96"/>
        <v>0.71465559610369667</v>
      </c>
      <c r="M687" s="8"/>
    </row>
    <row r="688" spans="1:13" x14ac:dyDescent="0.3">
      <c r="A688" s="12">
        <v>10000</v>
      </c>
      <c r="B688" s="2">
        <v>2.2499999999999999E-2</v>
      </c>
      <c r="C688" s="5">
        <v>0.85</v>
      </c>
      <c r="D688" s="5">
        <v>0.1734107</v>
      </c>
      <c r="E688" s="5" t="s">
        <v>17</v>
      </c>
      <c r="F688" s="5" t="s">
        <v>14</v>
      </c>
      <c r="G688" s="10">
        <f t="shared" si="103"/>
        <v>4</v>
      </c>
      <c r="H688" s="10">
        <f t="shared" si="103"/>
        <v>-1.6478174818886375</v>
      </c>
      <c r="I688" s="8">
        <v>0.175006553530693</v>
      </c>
      <c r="J688">
        <f t="shared" si="96"/>
        <v>0.92027396849962884</v>
      </c>
      <c r="M688" s="8"/>
    </row>
    <row r="689" spans="1:13" x14ac:dyDescent="0.3">
      <c r="A689" s="12">
        <v>10000</v>
      </c>
      <c r="B689" s="2">
        <v>2.2499999999999999E-2</v>
      </c>
      <c r="C689" s="5">
        <v>0.8</v>
      </c>
      <c r="D689" s="2">
        <v>0.27700399999999997</v>
      </c>
      <c r="E689" s="5" t="s">
        <v>17</v>
      </c>
      <c r="F689" s="5" t="s">
        <v>14</v>
      </c>
      <c r="G689" s="10">
        <f>LOG10(A689)</f>
        <v>4</v>
      </c>
      <c r="H689" s="10">
        <f>LOG10(B689)</f>
        <v>-1.6478174818886375</v>
      </c>
      <c r="I689" s="8">
        <v>0.283995181322097</v>
      </c>
      <c r="J689">
        <f t="shared" si="96"/>
        <v>2.5238557284721566</v>
      </c>
      <c r="M689" s="8"/>
    </row>
    <row r="690" spans="1:13" x14ac:dyDescent="0.3">
      <c r="A690" s="12">
        <v>10000</v>
      </c>
      <c r="B690" s="2">
        <v>2.2499999999999999E-2</v>
      </c>
      <c r="C690" s="5">
        <v>0.7</v>
      </c>
      <c r="D690" s="2">
        <v>0.65568420000000005</v>
      </c>
      <c r="E690" s="5" t="s">
        <v>17</v>
      </c>
      <c r="F690" s="5" t="s">
        <v>14</v>
      </c>
      <c r="G690" s="10">
        <f t="shared" ref="G690:H692" si="104">LOG10(A690)</f>
        <v>4</v>
      </c>
      <c r="H690" s="10">
        <f t="shared" si="104"/>
        <v>-1.6478174818886375</v>
      </c>
      <c r="I690" s="8">
        <v>0.667658030986785</v>
      </c>
      <c r="J690">
        <f t="shared" si="96"/>
        <v>1.8261582308655591</v>
      </c>
      <c r="M690" s="8"/>
    </row>
    <row r="691" spans="1:13" x14ac:dyDescent="0.3">
      <c r="A691" s="12">
        <v>10000</v>
      </c>
      <c r="B691" s="2">
        <v>2.2499999999999999E-2</v>
      </c>
      <c r="C691" s="5">
        <v>0.5</v>
      </c>
      <c r="D691" s="5">
        <v>1.5527500000000001</v>
      </c>
      <c r="E691" s="5" t="s">
        <v>17</v>
      </c>
      <c r="F691" s="5" t="s">
        <v>14</v>
      </c>
      <c r="G691" s="10">
        <f t="shared" si="104"/>
        <v>4</v>
      </c>
      <c r="H691" s="10">
        <f t="shared" si="104"/>
        <v>-1.6478174818886375</v>
      </c>
      <c r="I691" s="8">
        <v>1.55700695514678</v>
      </c>
      <c r="J691">
        <f t="shared" si="96"/>
        <v>0.27415586197261632</v>
      </c>
      <c r="M691" s="8"/>
    </row>
    <row r="692" spans="1:13" x14ac:dyDescent="0.3">
      <c r="A692" s="12">
        <v>10000</v>
      </c>
      <c r="B692" s="2">
        <v>2.2499999999999999E-2</v>
      </c>
      <c r="C692" s="5">
        <v>0.3</v>
      </c>
      <c r="D692" s="2">
        <v>2.0039169999999999</v>
      </c>
      <c r="E692" s="5" t="s">
        <v>17</v>
      </c>
      <c r="F692" s="5" t="s">
        <v>14</v>
      </c>
      <c r="G692" s="10">
        <f t="shared" si="104"/>
        <v>4</v>
      </c>
      <c r="H692" s="10">
        <f t="shared" si="104"/>
        <v>-1.6478174818886375</v>
      </c>
      <c r="I692" s="8">
        <v>1.9301402568817101</v>
      </c>
      <c r="J692">
        <f t="shared" si="96"/>
        <v>3.6816266900420374</v>
      </c>
      <c r="M692" s="8"/>
    </row>
    <row r="693" spans="1:13" x14ac:dyDescent="0.3">
      <c r="A693" s="9">
        <v>10000</v>
      </c>
      <c r="B693" s="2">
        <v>2.2499999999999999E-2</v>
      </c>
      <c r="C693" s="5">
        <v>0</v>
      </c>
      <c r="D693" s="5">
        <v>2.0154969999999999</v>
      </c>
      <c r="E693" s="5" t="s">
        <v>18</v>
      </c>
      <c r="F693" s="10" t="s">
        <v>12</v>
      </c>
      <c r="G693" s="5">
        <f>LOG10(A693)</f>
        <v>4</v>
      </c>
      <c r="H693" s="5">
        <f>LOG10(B693)</f>
        <v>-1.6478174818886375</v>
      </c>
      <c r="I693" s="8">
        <v>2.0416479110717698</v>
      </c>
      <c r="J693">
        <f t="shared" si="96"/>
        <v>1.2974919373122304</v>
      </c>
      <c r="M693" s="8"/>
    </row>
    <row r="694" spans="1:13" x14ac:dyDescent="0.3">
      <c r="A694" s="12">
        <v>1000</v>
      </c>
      <c r="B694" s="2">
        <v>2.2499999999999999E-2</v>
      </c>
      <c r="C694" s="5">
        <v>0.99</v>
      </c>
      <c r="D694" s="2">
        <v>1.002542E-2</v>
      </c>
      <c r="E694" s="5" t="s">
        <v>20</v>
      </c>
      <c r="F694" s="5" t="s">
        <v>14</v>
      </c>
      <c r="G694" s="10">
        <f t="shared" ref="G694:H696" si="105">LOG10(A694)</f>
        <v>3</v>
      </c>
      <c r="H694" s="10">
        <f t="shared" si="105"/>
        <v>-1.6478174818886375</v>
      </c>
      <c r="I694" s="8">
        <v>9.9898055195808393E-3</v>
      </c>
      <c r="J694">
        <f t="shared" si="96"/>
        <v>0.35524177958789949</v>
      </c>
      <c r="M694" s="8"/>
    </row>
    <row r="695" spans="1:13" x14ac:dyDescent="0.3">
      <c r="A695" s="9">
        <v>1000</v>
      </c>
      <c r="B695" s="2">
        <v>2.2499999999999999E-2</v>
      </c>
      <c r="C695" s="5">
        <v>0.98</v>
      </c>
      <c r="D695" s="2">
        <v>2.008681E-2</v>
      </c>
      <c r="E695" s="5" t="s">
        <v>19</v>
      </c>
      <c r="F695" s="5" t="s">
        <v>14</v>
      </c>
      <c r="G695" s="10">
        <f t="shared" si="105"/>
        <v>3</v>
      </c>
      <c r="H695" s="10">
        <f t="shared" si="105"/>
        <v>-1.6478174818886375</v>
      </c>
      <c r="I695" s="8">
        <v>2.0076036453247001E-2</v>
      </c>
      <c r="J695">
        <f t="shared" si="96"/>
        <v>5.3634931345499126E-2</v>
      </c>
      <c r="M695" s="8"/>
    </row>
    <row r="696" spans="1:13" x14ac:dyDescent="0.3">
      <c r="A696" s="9">
        <v>1000</v>
      </c>
      <c r="B696" s="2">
        <v>2.2499999999999999E-2</v>
      </c>
      <c r="C696" s="5">
        <v>0.97</v>
      </c>
      <c r="D696" s="2">
        <v>3.021925E-2</v>
      </c>
      <c r="E696" s="5" t="s">
        <v>19</v>
      </c>
      <c r="F696" s="5" t="s">
        <v>14</v>
      </c>
      <c r="G696" s="10">
        <f t="shared" si="105"/>
        <v>3</v>
      </c>
      <c r="H696" s="10">
        <f t="shared" si="105"/>
        <v>-1.6478174818886375</v>
      </c>
      <c r="I696" s="8">
        <v>3.0319247394800099E-2</v>
      </c>
      <c r="J696">
        <f t="shared" si="96"/>
        <v>0.33090627596679667</v>
      </c>
      <c r="M696" s="8"/>
    </row>
    <row r="697" spans="1:13" x14ac:dyDescent="0.3">
      <c r="A697" s="9">
        <v>1000</v>
      </c>
      <c r="B697" s="2">
        <v>2.2499999999999999E-2</v>
      </c>
      <c r="C697" s="5">
        <v>0.96</v>
      </c>
      <c r="D697" s="2">
        <v>4.0435310000000002E-2</v>
      </c>
      <c r="E697" s="5" t="s">
        <v>19</v>
      </c>
      <c r="F697" s="5" t="s">
        <v>14</v>
      </c>
      <c r="G697" s="10">
        <f>LOG10(A697)</f>
        <v>3</v>
      </c>
      <c r="H697" s="10">
        <f>LOG10(B697)</f>
        <v>-1.6478174818886375</v>
      </c>
      <c r="I697" s="8">
        <v>4.0549419820308602E-2</v>
      </c>
      <c r="J697">
        <f t="shared" si="96"/>
        <v>0.28220340170163638</v>
      </c>
      <c r="M697" s="8"/>
    </row>
    <row r="698" spans="1:13" x14ac:dyDescent="0.3">
      <c r="A698" s="9">
        <v>1000</v>
      </c>
      <c r="B698" s="2">
        <v>2.2499999999999999E-2</v>
      </c>
      <c r="C698" s="5">
        <v>0.95</v>
      </c>
      <c r="D698" s="5">
        <v>5.0642850000000003E-2</v>
      </c>
      <c r="E698" s="5" t="s">
        <v>17</v>
      </c>
      <c r="F698" s="5" t="s">
        <v>14</v>
      </c>
      <c r="G698" s="10">
        <f>LOG10(A698)</f>
        <v>3</v>
      </c>
      <c r="H698" s="10">
        <f>LOG10(B698)</f>
        <v>-1.6478174818886375</v>
      </c>
      <c r="I698" s="8">
        <v>5.0666175782680498E-2</v>
      </c>
      <c r="J698">
        <f t="shared" si="96"/>
        <v>4.6059379913430121E-2</v>
      </c>
      <c r="M698" s="8"/>
    </row>
    <row r="699" spans="1:13" x14ac:dyDescent="0.3">
      <c r="A699" s="9">
        <v>1000</v>
      </c>
      <c r="B699" s="2">
        <v>2.2499999999999999E-2</v>
      </c>
      <c r="C699" s="5">
        <v>0.92</v>
      </c>
      <c r="D699" s="5">
        <v>8.1767290000000006E-2</v>
      </c>
      <c r="E699" s="5" t="s">
        <v>19</v>
      </c>
      <c r="F699" s="5" t="s">
        <v>14</v>
      </c>
      <c r="G699" s="10">
        <f t="shared" ref="G699:H701" si="106">LOG10(A699)</f>
        <v>3</v>
      </c>
      <c r="H699" s="10">
        <f t="shared" si="106"/>
        <v>-1.6478174818886375</v>
      </c>
      <c r="I699" s="8">
        <v>8.2157164812087999E-2</v>
      </c>
      <c r="J699">
        <f t="shared" si="96"/>
        <v>0.47681024048613097</v>
      </c>
      <c r="M699" s="8"/>
    </row>
    <row r="700" spans="1:13" x14ac:dyDescent="0.3">
      <c r="A700" s="9">
        <v>1000</v>
      </c>
      <c r="B700" s="2">
        <v>2.2499999999999999E-2</v>
      </c>
      <c r="C700" s="5">
        <v>0.9</v>
      </c>
      <c r="D700" s="5">
        <v>0.1027883</v>
      </c>
      <c r="E700" s="5" t="s">
        <v>17</v>
      </c>
      <c r="F700" s="5" t="s">
        <v>14</v>
      </c>
      <c r="G700" s="10">
        <f t="shared" si="106"/>
        <v>3</v>
      </c>
      <c r="H700" s="10">
        <f t="shared" si="106"/>
        <v>-1.6478174818886375</v>
      </c>
      <c r="I700" s="8">
        <v>0.104026779532432</v>
      </c>
      <c r="J700">
        <f t="shared" si="96"/>
        <v>1.2048837585912082</v>
      </c>
      <c r="M700" s="8"/>
    </row>
    <row r="701" spans="1:13" x14ac:dyDescent="0.3">
      <c r="A701" s="9">
        <v>1000</v>
      </c>
      <c r="B701" s="2">
        <v>2.2499999999999999E-2</v>
      </c>
      <c r="C701" s="5">
        <v>0.85</v>
      </c>
      <c r="D701" s="5">
        <v>0.1565867</v>
      </c>
      <c r="E701" s="5" t="s">
        <v>17</v>
      </c>
      <c r="F701" s="5" t="s">
        <v>14</v>
      </c>
      <c r="G701" s="10">
        <f t="shared" si="106"/>
        <v>3</v>
      </c>
      <c r="H701" s="10">
        <f t="shared" si="106"/>
        <v>-1.6478174818886375</v>
      </c>
      <c r="I701" s="8">
        <v>0.15941290557384399</v>
      </c>
      <c r="J701">
        <f t="shared" si="96"/>
        <v>1.8048822625701888</v>
      </c>
      <c r="M701" s="8"/>
    </row>
    <row r="702" spans="1:13" x14ac:dyDescent="0.3">
      <c r="A702" s="9">
        <v>1000</v>
      </c>
      <c r="B702" s="2">
        <v>2.2499999999999999E-2</v>
      </c>
      <c r="C702" s="5">
        <v>0.8</v>
      </c>
      <c r="D702" s="2">
        <v>0.2123661</v>
      </c>
      <c r="E702" s="5" t="s">
        <v>17</v>
      </c>
      <c r="F702" s="5" t="s">
        <v>14</v>
      </c>
      <c r="G702" s="10">
        <f>LOG10(A702)</f>
        <v>3</v>
      </c>
      <c r="H702" s="10">
        <f>LOG10(B702)</f>
        <v>-1.6478174818886375</v>
      </c>
      <c r="I702" s="8">
        <v>0.215026065707206</v>
      </c>
      <c r="J702">
        <f t="shared" si="96"/>
        <v>1.252537814277332</v>
      </c>
      <c r="M702" s="8"/>
    </row>
    <row r="703" spans="1:13" x14ac:dyDescent="0.3">
      <c r="A703" s="9">
        <v>1000</v>
      </c>
      <c r="B703" s="2">
        <v>2.2499999999999999E-2</v>
      </c>
      <c r="C703" s="5">
        <v>0.7</v>
      </c>
      <c r="D703" s="2">
        <v>0.33226889999999998</v>
      </c>
      <c r="E703" s="5" t="s">
        <v>17</v>
      </c>
      <c r="F703" s="5" t="s">
        <v>14</v>
      </c>
      <c r="G703" s="10">
        <f t="shared" ref="G703:H705" si="107">LOG10(A703)</f>
        <v>3</v>
      </c>
      <c r="H703" s="10">
        <f t="shared" si="107"/>
        <v>-1.6478174818886375</v>
      </c>
      <c r="I703" s="8">
        <v>0.33074939250946001</v>
      </c>
      <c r="J703">
        <f t="shared" si="96"/>
        <v>0.45731258343467118</v>
      </c>
      <c r="M703" s="8"/>
    </row>
    <row r="704" spans="1:13" x14ac:dyDescent="0.3">
      <c r="A704" s="9">
        <v>1000</v>
      </c>
      <c r="B704" s="2">
        <v>2.2499999999999999E-2</v>
      </c>
      <c r="C704" s="5">
        <v>0.5</v>
      </c>
      <c r="D704" s="5">
        <v>0.62236100000000005</v>
      </c>
      <c r="E704" s="5" t="s">
        <v>17</v>
      </c>
      <c r="F704" s="5" t="s">
        <v>14</v>
      </c>
      <c r="G704" s="10">
        <f t="shared" si="107"/>
        <v>3</v>
      </c>
      <c r="H704" s="10">
        <f t="shared" si="107"/>
        <v>-1.6478174818886375</v>
      </c>
      <c r="I704" s="8">
        <v>0.62218308448791504</v>
      </c>
      <c r="J704">
        <f t="shared" si="96"/>
        <v>2.8587188478226722E-2</v>
      </c>
      <c r="M704" s="8"/>
    </row>
    <row r="705" spans="1:13" x14ac:dyDescent="0.3">
      <c r="A705" s="9">
        <v>1000</v>
      </c>
      <c r="B705" s="2">
        <v>2.2499999999999999E-2</v>
      </c>
      <c r="C705" s="5">
        <v>0.3</v>
      </c>
      <c r="D705" s="2">
        <v>0.92973700000000004</v>
      </c>
      <c r="E705" s="5" t="s">
        <v>17</v>
      </c>
      <c r="F705" s="5" t="s">
        <v>14</v>
      </c>
      <c r="G705" s="10">
        <f t="shared" si="107"/>
        <v>3</v>
      </c>
      <c r="H705" s="10">
        <f t="shared" si="107"/>
        <v>-1.6478174818886375</v>
      </c>
      <c r="I705" s="8">
        <v>0.912048280239105</v>
      </c>
      <c r="J705">
        <f t="shared" si="96"/>
        <v>1.9025509107301417</v>
      </c>
      <c r="M705" s="8"/>
    </row>
    <row r="706" spans="1:13" x14ac:dyDescent="0.3">
      <c r="A706" s="9">
        <v>1000</v>
      </c>
      <c r="B706" s="2">
        <v>2.2499999999999999E-2</v>
      </c>
      <c r="C706" s="5">
        <v>0</v>
      </c>
      <c r="D706" s="5">
        <v>1.108968</v>
      </c>
      <c r="E706" s="5" t="s">
        <v>18</v>
      </c>
      <c r="F706" s="10" t="s">
        <v>12</v>
      </c>
      <c r="G706" s="5">
        <f>LOG10(A706)</f>
        <v>3</v>
      </c>
      <c r="H706" s="5">
        <f>LOG10(B706)</f>
        <v>-1.6478174818886375</v>
      </c>
      <c r="I706" s="8">
        <v>1.10442054271697</v>
      </c>
      <c r="J706">
        <f t="shared" si="96"/>
        <v>0.41006208321880422</v>
      </c>
      <c r="M706" s="8"/>
    </row>
    <row r="707" spans="1:13" x14ac:dyDescent="0.3">
      <c r="A707" s="12">
        <v>100</v>
      </c>
      <c r="B707" s="2">
        <v>2.2499999999999999E-2</v>
      </c>
      <c r="C707" s="5">
        <v>0.99</v>
      </c>
      <c r="D707" s="2">
        <v>1.002542E-2</v>
      </c>
      <c r="E707" s="5" t="s">
        <v>20</v>
      </c>
      <c r="F707" s="5" t="s">
        <v>14</v>
      </c>
      <c r="G707" s="10">
        <f t="shared" ref="G707:H709" si="108">LOG10(A707)</f>
        <v>2</v>
      </c>
      <c r="H707" s="10">
        <f t="shared" si="108"/>
        <v>-1.6478174818886375</v>
      </c>
      <c r="I707" s="8">
        <v>1.00202532485127E-2</v>
      </c>
      <c r="J707">
        <f t="shared" ref="J707:J770" si="109">ABS(100-100*I707/D707)</f>
        <v>5.1536509066949066E-2</v>
      </c>
      <c r="M707" s="8"/>
    </row>
    <row r="708" spans="1:13" x14ac:dyDescent="0.3">
      <c r="A708" s="12">
        <v>100</v>
      </c>
      <c r="B708" s="2">
        <v>2.2499999999999999E-2</v>
      </c>
      <c r="C708" s="5">
        <v>0.98</v>
      </c>
      <c r="D708" s="2">
        <v>2.008679E-2</v>
      </c>
      <c r="E708" s="5" t="s">
        <v>19</v>
      </c>
      <c r="F708" s="5" t="s">
        <v>14</v>
      </c>
      <c r="G708" s="10">
        <f t="shared" si="108"/>
        <v>2</v>
      </c>
      <c r="H708" s="10">
        <f t="shared" si="108"/>
        <v>-1.6478174818886375</v>
      </c>
      <c r="I708" s="8">
        <v>2.01185755431652E-2</v>
      </c>
      <c r="J708">
        <f t="shared" si="109"/>
        <v>0.15824102888116443</v>
      </c>
      <c r="M708" s="8"/>
    </row>
    <row r="709" spans="1:13" x14ac:dyDescent="0.3">
      <c r="A709" s="12">
        <v>100</v>
      </c>
      <c r="B709" s="2">
        <v>2.2499999999999999E-2</v>
      </c>
      <c r="C709" s="5">
        <v>0.97</v>
      </c>
      <c r="D709" s="2">
        <v>3.021917E-2</v>
      </c>
      <c r="E709" s="5" t="s">
        <v>19</v>
      </c>
      <c r="F709" s="5" t="s">
        <v>14</v>
      </c>
      <c r="G709" s="10">
        <f t="shared" si="108"/>
        <v>2</v>
      </c>
      <c r="H709" s="10">
        <f t="shared" si="108"/>
        <v>-1.6478174818886375</v>
      </c>
      <c r="I709" s="8">
        <v>3.0322309583425501E-2</v>
      </c>
      <c r="J709">
        <f t="shared" si="109"/>
        <v>0.34130514976254744</v>
      </c>
      <c r="M709" s="8"/>
    </row>
    <row r="710" spans="1:13" x14ac:dyDescent="0.3">
      <c r="A710" s="12">
        <v>100</v>
      </c>
      <c r="B710" s="2">
        <v>2.2499999999999999E-2</v>
      </c>
      <c r="C710" s="5">
        <v>0.96</v>
      </c>
      <c r="D710" s="2">
        <v>4.0435060000000002E-2</v>
      </c>
      <c r="E710" s="5" t="s">
        <v>19</v>
      </c>
      <c r="F710" s="5" t="s">
        <v>14</v>
      </c>
      <c r="G710" s="10">
        <f>LOG10(A710)</f>
        <v>2</v>
      </c>
      <c r="H710" s="10">
        <f>LOG10(B710)</f>
        <v>-1.6478174818886375</v>
      </c>
      <c r="I710" s="8">
        <v>4.0609527379274299E-2</v>
      </c>
      <c r="J710">
        <f t="shared" si="109"/>
        <v>0.43147550485716124</v>
      </c>
      <c r="M710" s="8"/>
    </row>
    <row r="711" spans="1:13" x14ac:dyDescent="0.3">
      <c r="A711" s="12">
        <v>100</v>
      </c>
      <c r="B711" s="2">
        <v>2.2499999999999999E-2</v>
      </c>
      <c r="C711" s="5">
        <v>0.95</v>
      </c>
      <c r="D711" s="5">
        <v>5.0641949999999998E-2</v>
      </c>
      <c r="E711" s="5" t="s">
        <v>17</v>
      </c>
      <c r="F711" s="5" t="s">
        <v>14</v>
      </c>
      <c r="G711" s="10">
        <f>LOG10(A711)</f>
        <v>2</v>
      </c>
      <c r="H711" s="10">
        <f>LOG10(B711)</f>
        <v>-1.6478174818886375</v>
      </c>
      <c r="I711" s="8">
        <v>5.0727751106023698E-2</v>
      </c>
      <c r="J711">
        <f t="shared" si="109"/>
        <v>0.16942693957025767</v>
      </c>
      <c r="M711" s="8"/>
    </row>
    <row r="712" spans="1:13" x14ac:dyDescent="0.3">
      <c r="A712" s="12">
        <v>100</v>
      </c>
      <c r="B712" s="2">
        <v>2.2499999999999999E-2</v>
      </c>
      <c r="C712" s="5">
        <v>0.92</v>
      </c>
      <c r="D712" s="5">
        <v>8.1759479999999995E-2</v>
      </c>
      <c r="E712" s="5" t="s">
        <v>19</v>
      </c>
      <c r="F712" s="5" t="s">
        <v>14</v>
      </c>
      <c r="G712" s="10">
        <f t="shared" ref="G712:H714" si="110">LOG10(A712)</f>
        <v>2</v>
      </c>
      <c r="H712" s="10">
        <f t="shared" si="110"/>
        <v>-1.6478174818886375</v>
      </c>
      <c r="I712" s="8">
        <v>8.1483423709869301E-2</v>
      </c>
      <c r="J712">
        <f t="shared" si="109"/>
        <v>0.33764438097050231</v>
      </c>
      <c r="M712" s="8"/>
    </row>
    <row r="713" spans="1:13" x14ac:dyDescent="0.3">
      <c r="A713" s="12">
        <v>100</v>
      </c>
      <c r="B713" s="2">
        <v>2.2499999999999999E-2</v>
      </c>
      <c r="C713" s="5">
        <v>0.9</v>
      </c>
      <c r="D713" s="5">
        <v>0.10276449999999999</v>
      </c>
      <c r="E713" s="5" t="s">
        <v>17</v>
      </c>
      <c r="F713" s="5" t="s">
        <v>14</v>
      </c>
      <c r="G713" s="10">
        <f t="shared" si="110"/>
        <v>2</v>
      </c>
      <c r="H713" s="10">
        <f t="shared" si="110"/>
        <v>-1.6478174818886375</v>
      </c>
      <c r="I713" s="8">
        <v>0.102454788982868</v>
      </c>
      <c r="J713">
        <f t="shared" si="109"/>
        <v>0.30137938405967191</v>
      </c>
      <c r="M713" s="8"/>
    </row>
    <row r="714" spans="1:13" x14ac:dyDescent="0.3">
      <c r="A714" s="12">
        <v>100</v>
      </c>
      <c r="B714" s="2">
        <v>2.2499999999999999E-2</v>
      </c>
      <c r="C714" s="5">
        <v>0.85</v>
      </c>
      <c r="D714" s="5">
        <v>0.15641389999999999</v>
      </c>
      <c r="E714" s="5" t="s">
        <v>17</v>
      </c>
      <c r="F714" s="5" t="s">
        <v>14</v>
      </c>
      <c r="G714" s="10">
        <f t="shared" si="110"/>
        <v>2</v>
      </c>
      <c r="H714" s="10">
        <f t="shared" si="110"/>
        <v>-1.6478174818886375</v>
      </c>
      <c r="I714" s="8">
        <v>0.15574215352535201</v>
      </c>
      <c r="J714">
        <f t="shared" si="109"/>
        <v>0.42946724980835427</v>
      </c>
      <c r="M714" s="8"/>
    </row>
    <row r="715" spans="1:13" x14ac:dyDescent="0.3">
      <c r="A715" s="12">
        <v>100</v>
      </c>
      <c r="B715" s="2">
        <v>2.2499999999999999E-2</v>
      </c>
      <c r="C715" s="5">
        <v>0.8</v>
      </c>
      <c r="D715" s="2">
        <v>0.2116577</v>
      </c>
      <c r="E715" s="5" t="s">
        <v>17</v>
      </c>
      <c r="F715" s="5" t="s">
        <v>14</v>
      </c>
      <c r="G715" s="10">
        <f>LOG10(A715)</f>
        <v>2</v>
      </c>
      <c r="H715" s="10">
        <f>LOG10(B715)</f>
        <v>-1.6478174818886375</v>
      </c>
      <c r="I715" s="8">
        <v>0.21047031879424999</v>
      </c>
      <c r="J715">
        <f t="shared" si="109"/>
        <v>0.56099126360629725</v>
      </c>
      <c r="M715" s="8"/>
    </row>
    <row r="716" spans="1:13" x14ac:dyDescent="0.3">
      <c r="A716" s="12">
        <v>100</v>
      </c>
      <c r="B716" s="2">
        <v>2.2499999999999999E-2</v>
      </c>
      <c r="C716" s="5">
        <v>0.7</v>
      </c>
      <c r="D716" s="2">
        <v>0.32721689999999998</v>
      </c>
      <c r="E716" s="5" t="s">
        <v>17</v>
      </c>
      <c r="F716" s="5" t="s">
        <v>14</v>
      </c>
      <c r="G716" s="10">
        <f t="shared" ref="G716:H718" si="111">LOG10(A716)</f>
        <v>2</v>
      </c>
      <c r="H716" s="10">
        <f t="shared" si="111"/>
        <v>-1.6478174818886375</v>
      </c>
      <c r="I716" s="8">
        <v>0.32491970062255798</v>
      </c>
      <c r="J716">
        <f t="shared" si="109"/>
        <v>0.7020417886246122</v>
      </c>
      <c r="M716" s="8"/>
    </row>
    <row r="717" spans="1:13" x14ac:dyDescent="0.3">
      <c r="A717" s="12">
        <v>100</v>
      </c>
      <c r="B717" s="2">
        <v>2.2499999999999999E-2</v>
      </c>
      <c r="C717" s="5">
        <v>0.5</v>
      </c>
      <c r="D717" s="5">
        <v>0.57747669999999995</v>
      </c>
      <c r="E717" s="5" t="s">
        <v>17</v>
      </c>
      <c r="F717" s="5" t="s">
        <v>14</v>
      </c>
      <c r="G717" s="10">
        <f t="shared" si="111"/>
        <v>2</v>
      </c>
      <c r="H717" s="10">
        <f t="shared" si="111"/>
        <v>-1.6478174818886375</v>
      </c>
      <c r="I717" s="8">
        <v>0.57254266738891602</v>
      </c>
      <c r="J717">
        <f t="shared" si="109"/>
        <v>0.85441241371019316</v>
      </c>
      <c r="M717" s="8"/>
    </row>
    <row r="718" spans="1:13" x14ac:dyDescent="0.3">
      <c r="A718" s="12">
        <v>100</v>
      </c>
      <c r="B718" s="2">
        <v>2.2499999999999999E-2</v>
      </c>
      <c r="C718" s="5">
        <v>0.3</v>
      </c>
      <c r="D718" s="2">
        <v>0.8222062</v>
      </c>
      <c r="E718" s="5" t="s">
        <v>17</v>
      </c>
      <c r="F718" s="5" t="s">
        <v>14</v>
      </c>
      <c r="G718" s="10">
        <f t="shared" si="111"/>
        <v>2</v>
      </c>
      <c r="H718" s="10">
        <f t="shared" si="111"/>
        <v>-1.6478174818886375</v>
      </c>
      <c r="I718" s="8">
        <v>0.82125425338745095</v>
      </c>
      <c r="J718">
        <f t="shared" si="109"/>
        <v>0.11577954685201064</v>
      </c>
      <c r="M718" s="8"/>
    </row>
    <row r="719" spans="1:13" x14ac:dyDescent="0.3">
      <c r="A719" s="9">
        <v>100</v>
      </c>
      <c r="B719" s="2">
        <v>2.2499999999999999E-2</v>
      </c>
      <c r="C719" s="5">
        <v>0</v>
      </c>
      <c r="D719" s="5">
        <v>1.001449</v>
      </c>
      <c r="E719" s="5" t="s">
        <v>18</v>
      </c>
      <c r="F719" s="10" t="s">
        <v>12</v>
      </c>
      <c r="G719" s="5">
        <f>LOG10(A719)</f>
        <v>2</v>
      </c>
      <c r="H719" s="5">
        <f>LOG10(B719)</f>
        <v>-1.6478174818886375</v>
      </c>
      <c r="I719" s="8">
        <v>1.0034360885620099</v>
      </c>
      <c r="J719">
        <f t="shared" si="109"/>
        <v>0.19842134367401343</v>
      </c>
      <c r="M719" s="8"/>
    </row>
    <row r="720" spans="1:13" x14ac:dyDescent="0.3">
      <c r="A720" s="9">
        <v>1</v>
      </c>
      <c r="B720" s="2">
        <v>2.2499999999999999E-2</v>
      </c>
      <c r="C720" s="5">
        <v>0.99</v>
      </c>
      <c r="D720" s="2">
        <v>1.002542E-2</v>
      </c>
      <c r="E720" s="5" t="s">
        <v>20</v>
      </c>
      <c r="F720" s="5" t="s">
        <v>14</v>
      </c>
      <c r="G720" s="10">
        <f t="shared" ref="G720:H722" si="112">LOG10(A720)</f>
        <v>0</v>
      </c>
      <c r="H720" s="10">
        <f t="shared" si="112"/>
        <v>-1.6478174818886375</v>
      </c>
      <c r="I720" s="8">
        <v>1.00209517404437E-2</v>
      </c>
      <c r="J720">
        <f t="shared" si="109"/>
        <v>4.4569300401377632E-2</v>
      </c>
      <c r="M720" s="8"/>
    </row>
    <row r="721" spans="1:13" x14ac:dyDescent="0.3">
      <c r="A721" s="9">
        <v>1</v>
      </c>
      <c r="B721" s="2">
        <v>2.2499999999999999E-2</v>
      </c>
      <c r="C721" s="5">
        <v>0.98</v>
      </c>
      <c r="D721" s="2">
        <v>2.008679E-2</v>
      </c>
      <c r="E721" s="5" t="s">
        <v>19</v>
      </c>
      <c r="F721" s="5" t="s">
        <v>14</v>
      </c>
      <c r="G721" s="10">
        <f t="shared" si="112"/>
        <v>0</v>
      </c>
      <c r="H721" s="10">
        <f t="shared" si="112"/>
        <v>-1.6478174818886375</v>
      </c>
      <c r="I721" s="8">
        <v>2.0119396969676E-2</v>
      </c>
      <c r="J721">
        <f t="shared" si="109"/>
        <v>0.16233041554175998</v>
      </c>
      <c r="M721" s="8"/>
    </row>
    <row r="722" spans="1:13" x14ac:dyDescent="0.3">
      <c r="A722" s="9">
        <v>1</v>
      </c>
      <c r="B722" s="2">
        <v>2.2499999999999999E-2</v>
      </c>
      <c r="C722" s="5">
        <v>0.97</v>
      </c>
      <c r="D722" s="2">
        <v>3.023967E-2</v>
      </c>
      <c r="E722" s="5" t="s">
        <v>19</v>
      </c>
      <c r="F722" s="5" t="s">
        <v>14</v>
      </c>
      <c r="G722" s="10">
        <f t="shared" si="112"/>
        <v>0</v>
      </c>
      <c r="H722" s="10">
        <f t="shared" si="112"/>
        <v>-1.6478174818886375</v>
      </c>
      <c r="I722" s="8">
        <v>3.03222276270389E-2</v>
      </c>
      <c r="J722">
        <f t="shared" si="109"/>
        <v>0.27301100520905663</v>
      </c>
      <c r="M722" s="8"/>
    </row>
    <row r="723" spans="1:13" x14ac:dyDescent="0.3">
      <c r="A723" s="9">
        <v>1</v>
      </c>
      <c r="B723" s="2">
        <v>2.2499999999999999E-2</v>
      </c>
      <c r="C723" s="5">
        <v>0.96</v>
      </c>
      <c r="D723" s="5">
        <v>4.0435060000000002E-2</v>
      </c>
      <c r="E723" s="5" t="s">
        <v>19</v>
      </c>
      <c r="F723" s="5" t="s">
        <v>14</v>
      </c>
      <c r="G723" s="10">
        <f>LOG10(A723)</f>
        <v>0</v>
      </c>
      <c r="H723" s="10">
        <f>LOG10(B723)</f>
        <v>-1.6478174818886375</v>
      </c>
      <c r="I723" s="8">
        <v>4.0610395371913903E-2</v>
      </c>
      <c r="J723">
        <f t="shared" si="109"/>
        <v>0.43362213859433041</v>
      </c>
      <c r="M723" s="8"/>
    </row>
    <row r="724" spans="1:13" x14ac:dyDescent="0.3">
      <c r="A724" s="9">
        <v>1</v>
      </c>
      <c r="B724" s="2">
        <v>2.2499999999999999E-2</v>
      </c>
      <c r="C724" s="5">
        <v>0.95</v>
      </c>
      <c r="D724" s="5">
        <v>5.0641940000000003E-2</v>
      </c>
      <c r="E724" s="5" t="s">
        <v>17</v>
      </c>
      <c r="F724" s="5" t="s">
        <v>14</v>
      </c>
      <c r="G724" s="10">
        <f>LOG10(A724)</f>
        <v>0</v>
      </c>
      <c r="H724" s="10">
        <f>LOG10(B724)</f>
        <v>-1.6478174818886375</v>
      </c>
      <c r="I724" s="8">
        <v>5.0728630274534198E-2</v>
      </c>
      <c r="J724">
        <f t="shared" si="109"/>
        <v>0.1711827677497979</v>
      </c>
      <c r="M724" s="8"/>
    </row>
    <row r="725" spans="1:13" x14ac:dyDescent="0.3">
      <c r="A725" s="9">
        <v>1</v>
      </c>
      <c r="B725" s="2">
        <v>2.2499999999999999E-2</v>
      </c>
      <c r="C725" s="5">
        <v>0.92</v>
      </c>
      <c r="D725" s="5">
        <v>8.1759399999999996E-2</v>
      </c>
      <c r="E725" s="5" t="s">
        <v>19</v>
      </c>
      <c r="F725" s="5" t="s">
        <v>14</v>
      </c>
      <c r="G725" s="10">
        <f t="shared" ref="G725:H727" si="113">LOG10(A725)</f>
        <v>0</v>
      </c>
      <c r="H725" s="10">
        <f t="shared" si="113"/>
        <v>-1.6478174818886375</v>
      </c>
      <c r="I725" s="8">
        <v>8.1470876932144096E-2</v>
      </c>
      <c r="J725">
        <f t="shared" si="109"/>
        <v>0.35289283905692059</v>
      </c>
      <c r="M725" s="8"/>
    </row>
    <row r="726" spans="1:13" x14ac:dyDescent="0.3">
      <c r="A726" s="9">
        <v>1</v>
      </c>
      <c r="B726" s="2">
        <v>2.2499999999999999E-2</v>
      </c>
      <c r="C726" s="5">
        <v>0.9</v>
      </c>
      <c r="D726" s="5">
        <v>0.1027643</v>
      </c>
      <c r="E726" s="5" t="s">
        <v>17</v>
      </c>
      <c r="F726" s="5" t="s">
        <v>14</v>
      </c>
      <c r="G726" s="10">
        <f t="shared" si="113"/>
        <v>0</v>
      </c>
      <c r="H726" s="10">
        <f t="shared" si="113"/>
        <v>-1.6478174818886375</v>
      </c>
      <c r="I726" s="8">
        <v>0.10242518037557601</v>
      </c>
      <c r="J726">
        <f t="shared" si="109"/>
        <v>0.32999750343650192</v>
      </c>
      <c r="M726" s="8"/>
    </row>
    <row r="727" spans="1:13" x14ac:dyDescent="0.3">
      <c r="A727" s="9">
        <v>1</v>
      </c>
      <c r="B727" s="2">
        <v>2.2499999999999999E-2</v>
      </c>
      <c r="C727" s="5">
        <v>0.85</v>
      </c>
      <c r="D727" s="5">
        <v>0.1564121</v>
      </c>
      <c r="E727" s="5" t="s">
        <v>17</v>
      </c>
      <c r="F727" s="5" t="s">
        <v>14</v>
      </c>
      <c r="G727" s="10">
        <f t="shared" si="113"/>
        <v>0</v>
      </c>
      <c r="H727" s="10">
        <f t="shared" si="113"/>
        <v>-1.6478174818886375</v>
      </c>
      <c r="I727" s="8">
        <v>0.155668169260025</v>
      </c>
      <c r="J727">
        <f t="shared" si="109"/>
        <v>0.47562224404315145</v>
      </c>
      <c r="M727" s="8"/>
    </row>
    <row r="728" spans="1:13" x14ac:dyDescent="0.3">
      <c r="A728" s="9">
        <v>1</v>
      </c>
      <c r="B728" s="2">
        <v>2.2499999999999999E-2</v>
      </c>
      <c r="C728" s="5">
        <v>0.8</v>
      </c>
      <c r="D728" s="2">
        <v>0.21165059999999999</v>
      </c>
      <c r="E728" s="5" t="s">
        <v>17</v>
      </c>
      <c r="F728" s="5" t="s">
        <v>14</v>
      </c>
      <c r="G728" s="10">
        <f>LOG10(A728)</f>
        <v>0</v>
      </c>
      <c r="H728" s="10">
        <f>LOG10(B728)</f>
        <v>-1.6478174818886375</v>
      </c>
      <c r="I728" s="8">
        <v>0.21037121117115001</v>
      </c>
      <c r="J728">
        <f t="shared" si="109"/>
        <v>0.60448155065469678</v>
      </c>
      <c r="M728" s="8"/>
    </row>
    <row r="729" spans="1:13" x14ac:dyDescent="0.3">
      <c r="A729" s="9">
        <v>1</v>
      </c>
      <c r="B729" s="2">
        <v>2.2499999999999999E-2</v>
      </c>
      <c r="C729" s="5">
        <v>0.7</v>
      </c>
      <c r="D729" s="2">
        <v>0.3271655</v>
      </c>
      <c r="E729" s="5" t="s">
        <v>17</v>
      </c>
      <c r="F729" s="5" t="s">
        <v>14</v>
      </c>
      <c r="G729" s="10">
        <f t="shared" ref="G729:H731" si="114">LOG10(A729)</f>
        <v>0</v>
      </c>
      <c r="H729" s="10">
        <f t="shared" si="114"/>
        <v>-1.6478174818886375</v>
      </c>
      <c r="I729" s="8">
        <v>0.32480910420417702</v>
      </c>
      <c r="J729">
        <f t="shared" si="109"/>
        <v>0.72024580703741492</v>
      </c>
      <c r="M729" s="8"/>
    </row>
    <row r="730" spans="1:13" x14ac:dyDescent="0.3">
      <c r="A730" s="9">
        <v>1</v>
      </c>
      <c r="B730" s="2">
        <v>2.2499999999999999E-2</v>
      </c>
      <c r="C730" s="5">
        <v>0.5</v>
      </c>
      <c r="D730" s="5">
        <v>0.57695540000000001</v>
      </c>
      <c r="E730" s="5" t="s">
        <v>17</v>
      </c>
      <c r="F730" s="5" t="s">
        <v>14</v>
      </c>
      <c r="G730" s="10">
        <f t="shared" si="114"/>
        <v>0</v>
      </c>
      <c r="H730" s="10">
        <f t="shared" si="114"/>
        <v>-1.6478174818886375</v>
      </c>
      <c r="I730" s="8">
        <v>0.57179355621337802</v>
      </c>
      <c r="J730">
        <f t="shared" si="109"/>
        <v>0.89466946433329042</v>
      </c>
      <c r="M730" s="8"/>
    </row>
    <row r="731" spans="1:13" x14ac:dyDescent="0.3">
      <c r="A731" s="9">
        <v>1</v>
      </c>
      <c r="B731" s="2">
        <v>2.2499999999999999E-2</v>
      </c>
      <c r="C731" s="5">
        <v>0.3</v>
      </c>
      <c r="D731" s="2">
        <v>0.82076660000000001</v>
      </c>
      <c r="E731" s="5" t="s">
        <v>17</v>
      </c>
      <c r="F731" s="5" t="s">
        <v>14</v>
      </c>
      <c r="G731" s="10">
        <f t="shared" si="114"/>
        <v>0</v>
      </c>
      <c r="H731" s="10">
        <f t="shared" si="114"/>
        <v>-1.6478174818886375</v>
      </c>
      <c r="I731" s="8">
        <v>0.81976181268692005</v>
      </c>
      <c r="J731">
        <f t="shared" si="109"/>
        <v>0.12242058985830795</v>
      </c>
      <c r="M731" s="8"/>
    </row>
    <row r="732" spans="1:13" x14ac:dyDescent="0.3">
      <c r="A732" s="9">
        <v>1</v>
      </c>
      <c r="B732" s="2">
        <v>2.2499999999999999E-2</v>
      </c>
      <c r="C732" s="5">
        <v>0</v>
      </c>
      <c r="D732" s="5">
        <v>1</v>
      </c>
      <c r="E732" s="5" t="s">
        <v>19</v>
      </c>
      <c r="F732" s="10" t="s">
        <v>12</v>
      </c>
      <c r="G732" s="5">
        <f>LOG10(A732)</f>
        <v>0</v>
      </c>
      <c r="H732" s="5">
        <f>LOG10(B732)</f>
        <v>-1.6478174818886375</v>
      </c>
      <c r="I732" s="8">
        <v>1.0017051696777299</v>
      </c>
      <c r="J732">
        <f t="shared" si="109"/>
        <v>0.17051696777299696</v>
      </c>
      <c r="M732" s="8"/>
    </row>
    <row r="733" spans="1:13" x14ac:dyDescent="0.3">
      <c r="A733" s="9">
        <v>100000000</v>
      </c>
      <c r="B733" s="5">
        <v>0.2</v>
      </c>
      <c r="C733" s="5">
        <v>0.99</v>
      </c>
      <c r="D733" s="2">
        <v>0.2687349</v>
      </c>
      <c r="E733" s="5" t="s">
        <v>21</v>
      </c>
      <c r="F733" s="5" t="s">
        <v>14</v>
      </c>
      <c r="G733" s="10">
        <f t="shared" si="49"/>
        <v>8</v>
      </c>
      <c r="H733" s="10">
        <f t="shared" si="49"/>
        <v>-0.69897000433601875</v>
      </c>
      <c r="I733" s="8">
        <v>0.27059981226920998</v>
      </c>
      <c r="J733">
        <f t="shared" si="109"/>
        <v>0.69395983521678772</v>
      </c>
      <c r="M733" s="8"/>
    </row>
    <row r="734" spans="1:13" x14ac:dyDescent="0.3">
      <c r="A734" s="9">
        <v>100000000</v>
      </c>
      <c r="B734" s="5">
        <v>0.2</v>
      </c>
      <c r="C734" s="5">
        <v>0.98</v>
      </c>
      <c r="D734" s="2">
        <v>2.0734680000000001</v>
      </c>
      <c r="E734" s="5" t="s">
        <v>21</v>
      </c>
      <c r="F734" s="5" t="s">
        <v>14</v>
      </c>
      <c r="G734" s="10">
        <f t="shared" si="49"/>
        <v>8</v>
      </c>
      <c r="H734" s="10">
        <f t="shared" si="49"/>
        <v>-0.69897000433601875</v>
      </c>
      <c r="I734" s="8">
        <v>2.0764920711517298</v>
      </c>
      <c r="J734">
        <f t="shared" si="109"/>
        <v>0.14584604882881536</v>
      </c>
      <c r="M734" s="8"/>
    </row>
    <row r="735" spans="1:13" x14ac:dyDescent="0.3">
      <c r="A735" s="9">
        <v>100000000</v>
      </c>
      <c r="B735" s="5">
        <v>0.2</v>
      </c>
      <c r="C735" s="5">
        <v>0.97</v>
      </c>
      <c r="D735" s="2">
        <v>6.5394730000000001</v>
      </c>
      <c r="E735" s="5" t="s">
        <v>21</v>
      </c>
      <c r="F735" s="5" t="s">
        <v>14</v>
      </c>
      <c r="G735" s="10">
        <f t="shared" si="49"/>
        <v>8</v>
      </c>
      <c r="H735" s="10">
        <f t="shared" si="49"/>
        <v>-0.69897000433601875</v>
      </c>
      <c r="I735" s="8">
        <v>6.5127596855163503</v>
      </c>
      <c r="J735">
        <f t="shared" si="109"/>
        <v>0.40849338293237736</v>
      </c>
      <c r="M735" s="8"/>
    </row>
    <row r="736" spans="1:13" x14ac:dyDescent="0.3">
      <c r="A736" s="9">
        <v>100000000</v>
      </c>
      <c r="B736" s="5">
        <v>0.2</v>
      </c>
      <c r="C736" s="5">
        <v>0.96</v>
      </c>
      <c r="D736" s="2">
        <v>13.27125</v>
      </c>
      <c r="E736" s="5" t="s">
        <v>21</v>
      </c>
      <c r="F736" s="5" t="s">
        <v>14</v>
      </c>
      <c r="G736" s="10">
        <f t="shared" si="49"/>
        <v>8</v>
      </c>
      <c r="H736" s="10">
        <f t="shared" si="49"/>
        <v>-0.69897000433601875</v>
      </c>
      <c r="I736" s="8">
        <v>13.232310295104901</v>
      </c>
      <c r="J736">
        <f t="shared" si="109"/>
        <v>0.29341399563040227</v>
      </c>
      <c r="M736" s="8"/>
    </row>
    <row r="737" spans="1:13" x14ac:dyDescent="0.3">
      <c r="A737" s="9">
        <v>100000000</v>
      </c>
      <c r="B737" s="5">
        <v>0.2</v>
      </c>
      <c r="C737" s="5">
        <v>0.95</v>
      </c>
      <c r="D737" s="2">
        <v>20.0336</v>
      </c>
      <c r="E737" s="5" t="s">
        <v>16</v>
      </c>
      <c r="F737" s="5" t="s">
        <v>14</v>
      </c>
      <c r="G737" s="10">
        <f t="shared" si="49"/>
        <v>8</v>
      </c>
      <c r="H737" s="10">
        <f t="shared" si="49"/>
        <v>-0.69897000433601875</v>
      </c>
      <c r="I737" s="8">
        <v>19.7428588867187</v>
      </c>
      <c r="J737">
        <f t="shared" si="109"/>
        <v>1.4512674371121506</v>
      </c>
      <c r="M737" s="8"/>
    </row>
    <row r="738" spans="1:13" x14ac:dyDescent="0.3">
      <c r="A738" s="9">
        <v>100000000</v>
      </c>
      <c r="B738" s="5">
        <v>0.2</v>
      </c>
      <c r="C738" s="5">
        <v>0.92</v>
      </c>
      <c r="D738" s="5">
        <v>28.35322</v>
      </c>
      <c r="E738" s="5" t="s">
        <v>20</v>
      </c>
      <c r="F738" s="5" t="s">
        <v>14</v>
      </c>
      <c r="G738" s="10">
        <f t="shared" ref="G738:H740" si="115">LOG10(A738)</f>
        <v>8</v>
      </c>
      <c r="H738" s="10">
        <f t="shared" si="115"/>
        <v>-0.69897000433601875</v>
      </c>
      <c r="I738" s="8">
        <v>28.267515182495099</v>
      </c>
      <c r="J738">
        <f t="shared" si="109"/>
        <v>0.30227542940414764</v>
      </c>
      <c r="M738" s="8"/>
    </row>
    <row r="739" spans="1:13" x14ac:dyDescent="0.3">
      <c r="A739" s="9">
        <v>100000000</v>
      </c>
      <c r="B739" s="5">
        <v>0.2</v>
      </c>
      <c r="C739" s="5">
        <v>0.9</v>
      </c>
      <c r="D739" s="5">
        <v>29.282520000000002</v>
      </c>
      <c r="E739" s="5" t="s">
        <v>16</v>
      </c>
      <c r="F739" s="5" t="s">
        <v>14</v>
      </c>
      <c r="G739" s="10">
        <f t="shared" si="115"/>
        <v>8</v>
      </c>
      <c r="H739" s="10">
        <f t="shared" si="115"/>
        <v>-0.69897000433601875</v>
      </c>
      <c r="I739" s="8">
        <v>29.163463592529201</v>
      </c>
      <c r="J739">
        <f t="shared" si="109"/>
        <v>0.40657842108807074</v>
      </c>
      <c r="M739" s="8"/>
    </row>
    <row r="740" spans="1:13" x14ac:dyDescent="0.3">
      <c r="A740" s="9">
        <v>100000000</v>
      </c>
      <c r="B740" s="5">
        <v>0.2</v>
      </c>
      <c r="C740" s="5">
        <v>0.85</v>
      </c>
      <c r="D740" s="5">
        <v>28.815460000000002</v>
      </c>
      <c r="E740" s="5" t="s">
        <v>16</v>
      </c>
      <c r="F740" s="5" t="s">
        <v>14</v>
      </c>
      <c r="G740" s="10">
        <f t="shared" si="115"/>
        <v>8</v>
      </c>
      <c r="H740" s="10">
        <f t="shared" si="115"/>
        <v>-0.69897000433601875</v>
      </c>
      <c r="I740" s="8">
        <v>29.0195198059082</v>
      </c>
      <c r="J740">
        <f t="shared" si="109"/>
        <v>0.70816084805933599</v>
      </c>
      <c r="M740" s="8"/>
    </row>
    <row r="741" spans="1:13" x14ac:dyDescent="0.3">
      <c r="A741" s="9">
        <v>100000000</v>
      </c>
      <c r="B741" s="5">
        <v>0.2</v>
      </c>
      <c r="C741" s="5">
        <v>0.8</v>
      </c>
      <c r="D741" s="5">
        <v>28.102920000000001</v>
      </c>
      <c r="E741" s="5" t="s">
        <v>16</v>
      </c>
      <c r="F741" s="5" t="s">
        <v>14</v>
      </c>
      <c r="G741" s="10">
        <f>LOG10(A741)</f>
        <v>8</v>
      </c>
      <c r="H741" s="10">
        <f>LOG10(B741)</f>
        <v>-0.69897000433601875</v>
      </c>
      <c r="I741" s="8">
        <v>28.361618041992099</v>
      </c>
      <c r="J741">
        <f t="shared" si="109"/>
        <v>0.9205379440716257</v>
      </c>
      <c r="M741" s="8"/>
    </row>
    <row r="742" spans="1:13" x14ac:dyDescent="0.3">
      <c r="A742" s="9">
        <v>100000000</v>
      </c>
      <c r="B742" s="5">
        <v>0.2</v>
      </c>
      <c r="C742" s="5">
        <v>0.7</v>
      </c>
      <c r="D742" s="5">
        <v>27.167069999999999</v>
      </c>
      <c r="E742" s="5" t="s">
        <v>16</v>
      </c>
      <c r="F742" s="5" t="s">
        <v>14</v>
      </c>
      <c r="G742" s="10">
        <f t="shared" ref="G742:H805" si="116">LOG10(A742)</f>
        <v>8</v>
      </c>
      <c r="H742" s="10">
        <f t="shared" si="116"/>
        <v>-0.69897000433601875</v>
      </c>
      <c r="I742" s="8">
        <v>27.786514282226499</v>
      </c>
      <c r="J742">
        <f t="shared" si="109"/>
        <v>2.2801291498365543</v>
      </c>
      <c r="M742" s="8"/>
    </row>
    <row r="743" spans="1:13" x14ac:dyDescent="0.3">
      <c r="A743" s="9">
        <v>100000000</v>
      </c>
      <c r="B743" s="5">
        <v>0.2</v>
      </c>
      <c r="C743" s="5">
        <v>0.5</v>
      </c>
      <c r="D743" s="5">
        <v>27.194430000000001</v>
      </c>
      <c r="E743" s="5" t="s">
        <v>16</v>
      </c>
      <c r="F743" s="5" t="s">
        <v>14</v>
      </c>
      <c r="G743" s="10">
        <f t="shared" si="116"/>
        <v>8</v>
      </c>
      <c r="H743" s="10">
        <f t="shared" si="116"/>
        <v>-0.69897000433601875</v>
      </c>
      <c r="I743" s="8">
        <v>27.910493850708001</v>
      </c>
      <c r="J743">
        <f t="shared" si="109"/>
        <v>2.6331268966034571</v>
      </c>
      <c r="M743" s="8"/>
    </row>
    <row r="744" spans="1:13" x14ac:dyDescent="0.3">
      <c r="A744" s="9">
        <v>100000000</v>
      </c>
      <c r="B744" s="5">
        <v>0.2</v>
      </c>
      <c r="C744" s="5">
        <v>0.3</v>
      </c>
      <c r="D744" s="5">
        <v>26.53341</v>
      </c>
      <c r="E744" s="5" t="s">
        <v>16</v>
      </c>
      <c r="F744" s="5" t="s">
        <v>14</v>
      </c>
      <c r="G744" s="10">
        <f t="shared" si="116"/>
        <v>8</v>
      </c>
      <c r="H744" s="10">
        <f t="shared" si="116"/>
        <v>-0.69897000433601875</v>
      </c>
      <c r="I744" s="8">
        <v>27.432081222534102</v>
      </c>
      <c r="J744">
        <f t="shared" si="109"/>
        <v>3.386942057331126</v>
      </c>
      <c r="M744" s="8"/>
    </row>
    <row r="745" spans="1:13" x14ac:dyDescent="0.3">
      <c r="A745" s="9">
        <v>100000000</v>
      </c>
      <c r="B745" s="10">
        <v>0.2</v>
      </c>
      <c r="C745" s="5">
        <v>0</v>
      </c>
      <c r="D745" s="5">
        <v>26.78285</v>
      </c>
      <c r="E745" s="5" t="s">
        <v>18</v>
      </c>
      <c r="F745" s="5" t="s">
        <v>8</v>
      </c>
      <c r="G745" s="10">
        <f>LOG10(A745)</f>
        <v>8</v>
      </c>
      <c r="H745" s="10">
        <f>LOG10(B745)</f>
        <v>-0.69897000433601875</v>
      </c>
      <c r="I745" s="8">
        <v>27.055339813232401</v>
      </c>
      <c r="J745">
        <f t="shared" si="109"/>
        <v>1.017404097145743</v>
      </c>
      <c r="M745" s="8"/>
    </row>
    <row r="746" spans="1:13" x14ac:dyDescent="0.3">
      <c r="A746" s="9">
        <v>100000</v>
      </c>
      <c r="B746" s="10">
        <v>0.2</v>
      </c>
      <c r="C746" s="5">
        <v>0.99</v>
      </c>
      <c r="D746" s="2">
        <v>1.002829E-2</v>
      </c>
      <c r="E746" s="5" t="s">
        <v>20</v>
      </c>
      <c r="F746" s="5" t="s">
        <v>14</v>
      </c>
      <c r="G746" s="10">
        <f t="shared" ref="G746:H753" si="117">LOG10(A746)</f>
        <v>5</v>
      </c>
      <c r="H746" s="10">
        <f t="shared" si="117"/>
        <v>-0.69897000433601875</v>
      </c>
      <c r="I746" s="8">
        <v>1.0021925903856701E-2</v>
      </c>
      <c r="J746">
        <f t="shared" si="109"/>
        <v>6.346142905020713E-2</v>
      </c>
      <c r="M746" s="8"/>
    </row>
    <row r="747" spans="1:13" x14ac:dyDescent="0.3">
      <c r="A747" s="9">
        <v>100000</v>
      </c>
      <c r="B747" s="10">
        <v>0.2</v>
      </c>
      <c r="C747" s="5">
        <v>0.98</v>
      </c>
      <c r="D747" s="2">
        <v>2.0193630000000001E-2</v>
      </c>
      <c r="E747" s="5" t="s">
        <v>18</v>
      </c>
      <c r="F747" s="5" t="s">
        <v>14</v>
      </c>
      <c r="G747" s="10">
        <f t="shared" si="117"/>
        <v>5</v>
      </c>
      <c r="H747" s="10">
        <f t="shared" si="117"/>
        <v>-0.69897000433601875</v>
      </c>
      <c r="I747" s="8">
        <v>2.02610958367586E-2</v>
      </c>
      <c r="J747">
        <f t="shared" si="109"/>
        <v>0.33409464647316156</v>
      </c>
      <c r="M747" s="8"/>
    </row>
    <row r="748" spans="1:13" x14ac:dyDescent="0.3">
      <c r="A748" s="9">
        <v>100000</v>
      </c>
      <c r="B748" s="10">
        <v>0.2</v>
      </c>
      <c r="C748" s="5">
        <v>0.97</v>
      </c>
      <c r="D748" s="2">
        <v>3.0850619999999999E-2</v>
      </c>
      <c r="E748" s="5" t="s">
        <v>18</v>
      </c>
      <c r="F748" s="5" t="s">
        <v>14</v>
      </c>
      <c r="G748" s="10">
        <f t="shared" si="117"/>
        <v>5</v>
      </c>
      <c r="H748" s="10">
        <f t="shared" si="117"/>
        <v>-0.69897000433601875</v>
      </c>
      <c r="I748" s="8">
        <v>3.0798804014921102E-2</v>
      </c>
      <c r="J748">
        <f t="shared" si="109"/>
        <v>0.16795767825378505</v>
      </c>
      <c r="M748" s="8"/>
    </row>
    <row r="749" spans="1:13" x14ac:dyDescent="0.3">
      <c r="A749" s="9">
        <v>100000</v>
      </c>
      <c r="B749" s="10">
        <v>0.2</v>
      </c>
      <c r="C749" s="5">
        <v>0.96</v>
      </c>
      <c r="D749" s="2">
        <v>4.2870829999999999E-2</v>
      </c>
      <c r="E749" s="5" t="s">
        <v>18</v>
      </c>
      <c r="F749" s="5" t="s">
        <v>14</v>
      </c>
      <c r="G749" s="10">
        <f t="shared" si="117"/>
        <v>5</v>
      </c>
      <c r="H749" s="10">
        <f t="shared" si="117"/>
        <v>-0.69897000433601875</v>
      </c>
      <c r="I749" s="8">
        <v>4.2971782386302899E-2</v>
      </c>
      <c r="J749">
        <f t="shared" si="109"/>
        <v>0.23548036346136314</v>
      </c>
      <c r="M749" s="8"/>
    </row>
    <row r="750" spans="1:13" x14ac:dyDescent="0.3">
      <c r="A750" s="9">
        <v>100000</v>
      </c>
      <c r="B750" s="10">
        <v>0.2</v>
      </c>
      <c r="C750" s="5">
        <v>0.95</v>
      </c>
      <c r="D750" s="2">
        <v>5.799E-2</v>
      </c>
      <c r="E750" s="5" t="s">
        <v>15</v>
      </c>
      <c r="F750" s="5" t="s">
        <v>14</v>
      </c>
      <c r="G750" s="10">
        <f t="shared" si="117"/>
        <v>5</v>
      </c>
      <c r="H750" s="10">
        <f t="shared" si="117"/>
        <v>-0.69897000433601875</v>
      </c>
      <c r="I750" s="8">
        <v>5.7708483189344399E-2</v>
      </c>
      <c r="J750">
        <f t="shared" si="109"/>
        <v>0.48545751104605017</v>
      </c>
      <c r="M750" s="8"/>
    </row>
    <row r="751" spans="1:13" x14ac:dyDescent="0.3">
      <c r="A751" s="9">
        <v>100000</v>
      </c>
      <c r="B751" s="10">
        <v>0.2</v>
      </c>
      <c r="C751" s="5">
        <v>0.92</v>
      </c>
      <c r="D751" s="5">
        <v>0.1456606</v>
      </c>
      <c r="E751" s="5" t="s">
        <v>18</v>
      </c>
      <c r="F751" s="5" t="s">
        <v>14</v>
      </c>
      <c r="G751" s="10">
        <f t="shared" si="117"/>
        <v>5</v>
      </c>
      <c r="H751" s="10">
        <f t="shared" si="117"/>
        <v>-0.69897000433601875</v>
      </c>
      <c r="I751" s="8">
        <v>0.14565634727478</v>
      </c>
      <c r="J751">
        <f t="shared" si="109"/>
        <v>2.9196125925636807E-3</v>
      </c>
      <c r="M751" s="8"/>
    </row>
    <row r="752" spans="1:13" x14ac:dyDescent="0.3">
      <c r="A752" s="9">
        <v>100000</v>
      </c>
      <c r="B752" s="10">
        <v>0.2</v>
      </c>
      <c r="C752" s="5">
        <v>0.9</v>
      </c>
      <c r="D752" s="5">
        <v>0.26691049999999999</v>
      </c>
      <c r="E752" s="5" t="s">
        <v>15</v>
      </c>
      <c r="F752" s="5" t="s">
        <v>14</v>
      </c>
      <c r="G752" s="10">
        <f t="shared" si="117"/>
        <v>5</v>
      </c>
      <c r="H752" s="10">
        <f t="shared" si="117"/>
        <v>-0.69897000433601875</v>
      </c>
      <c r="I752" s="8">
        <v>0.26757353544235202</v>
      </c>
      <c r="J752">
        <f t="shared" si="109"/>
        <v>0.24841114993678559</v>
      </c>
      <c r="M752" s="8"/>
    </row>
    <row r="753" spans="1:13" x14ac:dyDescent="0.3">
      <c r="A753" s="9">
        <v>100000</v>
      </c>
      <c r="B753" s="10">
        <v>0.2</v>
      </c>
      <c r="C753" s="5">
        <v>0.85</v>
      </c>
      <c r="D753" s="5">
        <v>0.85690149999999998</v>
      </c>
      <c r="E753" s="5" t="s">
        <v>15</v>
      </c>
      <c r="F753" s="5" t="s">
        <v>14</v>
      </c>
      <c r="G753" s="10">
        <f t="shared" si="117"/>
        <v>5</v>
      </c>
      <c r="H753" s="10">
        <f t="shared" si="117"/>
        <v>-0.69897000433601875</v>
      </c>
      <c r="I753" s="8">
        <v>0.87046009302139205</v>
      </c>
      <c r="J753">
        <f t="shared" si="109"/>
        <v>1.5822813965656621</v>
      </c>
      <c r="M753" s="8"/>
    </row>
    <row r="754" spans="1:13" x14ac:dyDescent="0.3">
      <c r="A754" s="9">
        <v>100000</v>
      </c>
      <c r="B754" s="10">
        <v>0.2</v>
      </c>
      <c r="C754" s="5">
        <v>0.8</v>
      </c>
      <c r="D754" s="5">
        <v>1.834829</v>
      </c>
      <c r="E754" s="5" t="s">
        <v>15</v>
      </c>
      <c r="F754" s="5" t="s">
        <v>14</v>
      </c>
      <c r="G754" s="10">
        <f>LOG10(A754)</f>
        <v>5</v>
      </c>
      <c r="H754" s="10">
        <f>LOG10(B754)</f>
        <v>-0.69897000433601875</v>
      </c>
      <c r="I754" s="8">
        <v>1.87013280391693</v>
      </c>
      <c r="J754">
        <f t="shared" si="109"/>
        <v>1.9240923223324842</v>
      </c>
      <c r="M754" s="8"/>
    </row>
    <row r="755" spans="1:13" x14ac:dyDescent="0.3">
      <c r="A755" s="9">
        <v>100000</v>
      </c>
      <c r="B755" s="10">
        <v>0.2</v>
      </c>
      <c r="C755" s="5">
        <v>0.7</v>
      </c>
      <c r="D755" s="5">
        <v>3.751528</v>
      </c>
      <c r="E755" s="5" t="s">
        <v>15</v>
      </c>
      <c r="F755" s="5" t="s">
        <v>14</v>
      </c>
      <c r="G755" s="10">
        <f t="shared" ref="G755:H757" si="118">LOG10(A755)</f>
        <v>5</v>
      </c>
      <c r="H755" s="10">
        <f t="shared" si="118"/>
        <v>-0.69897000433601875</v>
      </c>
      <c r="I755" s="8">
        <v>3.72605848312377</v>
      </c>
      <c r="J755">
        <f t="shared" si="109"/>
        <v>0.67891048330785964</v>
      </c>
      <c r="M755" s="8"/>
    </row>
    <row r="756" spans="1:13" x14ac:dyDescent="0.3">
      <c r="A756" s="9">
        <v>100000</v>
      </c>
      <c r="B756" s="10">
        <v>0.2</v>
      </c>
      <c r="C756" s="5">
        <v>0.5</v>
      </c>
      <c r="D756" s="5">
        <v>4.4269299999999996</v>
      </c>
      <c r="E756" s="5" t="s">
        <v>15</v>
      </c>
      <c r="F756" s="5" t="s">
        <v>14</v>
      </c>
      <c r="G756" s="10">
        <f t="shared" si="118"/>
        <v>5</v>
      </c>
      <c r="H756" s="10">
        <f t="shared" si="118"/>
        <v>-0.69897000433601875</v>
      </c>
      <c r="I756" s="8">
        <v>4.3873953819274902</v>
      </c>
      <c r="J756">
        <f t="shared" si="109"/>
        <v>0.89304818627151406</v>
      </c>
      <c r="M756" s="8"/>
    </row>
    <row r="757" spans="1:13" x14ac:dyDescent="0.3">
      <c r="A757" s="9">
        <v>100000</v>
      </c>
      <c r="B757" s="10">
        <v>0.2</v>
      </c>
      <c r="C757" s="5">
        <v>0.3</v>
      </c>
      <c r="D757" s="5">
        <v>4.2473349999999996</v>
      </c>
      <c r="E757" s="5" t="s">
        <v>15</v>
      </c>
      <c r="F757" s="5" t="s">
        <v>14</v>
      </c>
      <c r="G757" s="10">
        <f t="shared" si="118"/>
        <v>5</v>
      </c>
      <c r="H757" s="10">
        <f t="shared" si="118"/>
        <v>-0.69897000433601875</v>
      </c>
      <c r="I757" s="8">
        <v>4.2516307830810502</v>
      </c>
      <c r="J757">
        <f t="shared" si="109"/>
        <v>0.10114067011551242</v>
      </c>
      <c r="M757" s="8"/>
    </row>
    <row r="758" spans="1:13" x14ac:dyDescent="0.3">
      <c r="A758" s="9">
        <v>100000</v>
      </c>
      <c r="B758" s="10">
        <v>0.2</v>
      </c>
      <c r="C758" s="5">
        <v>0</v>
      </c>
      <c r="D758" s="5">
        <v>4.1301119999999996</v>
      </c>
      <c r="E758" s="5" t="s">
        <v>19</v>
      </c>
      <c r="F758" s="5" t="s">
        <v>11</v>
      </c>
      <c r="G758" s="10">
        <f>LOG10(A758)</f>
        <v>5</v>
      </c>
      <c r="H758" s="10">
        <f>LOG10(B758)</f>
        <v>-0.69897000433601875</v>
      </c>
      <c r="I758" s="8">
        <v>4.1174979209899902</v>
      </c>
      <c r="J758">
        <f t="shared" si="109"/>
        <v>0.30541735938417958</v>
      </c>
      <c r="M758" s="8"/>
    </row>
    <row r="759" spans="1:13" x14ac:dyDescent="0.3">
      <c r="A759" s="12">
        <v>1000</v>
      </c>
      <c r="B759" s="10">
        <v>0.2</v>
      </c>
      <c r="C759" s="5">
        <v>0.99</v>
      </c>
      <c r="D759" s="2">
        <v>1.002542E-2</v>
      </c>
      <c r="E759" s="5" t="s">
        <v>20</v>
      </c>
      <c r="F759" s="5" t="s">
        <v>14</v>
      </c>
      <c r="G759" s="10">
        <f t="shared" ref="G759:H761" si="119">LOG10(A759)</f>
        <v>3</v>
      </c>
      <c r="H759" s="10">
        <f t="shared" si="119"/>
        <v>-0.69897000433601875</v>
      </c>
      <c r="I759" s="8">
        <v>9.9947312846779806E-3</v>
      </c>
      <c r="J759">
        <f t="shared" si="109"/>
        <v>0.30610902408098184</v>
      </c>
      <c r="M759" s="8"/>
    </row>
    <row r="760" spans="1:13" x14ac:dyDescent="0.3">
      <c r="A760" s="9">
        <v>1000</v>
      </c>
      <c r="B760" s="10">
        <v>0.2</v>
      </c>
      <c r="C760" s="5">
        <v>0.98</v>
      </c>
      <c r="D760" s="2">
        <v>2.008681E-2</v>
      </c>
      <c r="E760" s="5" t="s">
        <v>19</v>
      </c>
      <c r="F760" s="5" t="s">
        <v>14</v>
      </c>
      <c r="G760" s="10">
        <f t="shared" si="119"/>
        <v>3</v>
      </c>
      <c r="H760" s="10">
        <f t="shared" si="119"/>
        <v>-0.69897000433601875</v>
      </c>
      <c r="I760" s="8">
        <v>2.0094323903322199E-2</v>
      </c>
      <c r="J760">
        <f t="shared" si="109"/>
        <v>3.7407150872624584E-2</v>
      </c>
      <c r="M760" s="8"/>
    </row>
    <row r="761" spans="1:13" x14ac:dyDescent="0.3">
      <c r="A761" s="9">
        <v>1000</v>
      </c>
      <c r="B761" s="10">
        <v>0.2</v>
      </c>
      <c r="C761" s="5">
        <v>0.97</v>
      </c>
      <c r="D761" s="2">
        <v>3.021925E-2</v>
      </c>
      <c r="E761" s="5" t="s">
        <v>19</v>
      </c>
      <c r="F761" s="5" t="s">
        <v>14</v>
      </c>
      <c r="G761" s="10">
        <f t="shared" si="119"/>
        <v>3</v>
      </c>
      <c r="H761" s="10">
        <f t="shared" si="119"/>
        <v>-0.69897000433601875</v>
      </c>
      <c r="I761" s="8">
        <v>3.0226968228816899E-2</v>
      </c>
      <c r="J761">
        <f t="shared" si="109"/>
        <v>2.5540768936679115E-2</v>
      </c>
      <c r="M761" s="8"/>
    </row>
    <row r="762" spans="1:13" x14ac:dyDescent="0.3">
      <c r="A762" s="9">
        <v>1000</v>
      </c>
      <c r="B762" s="10">
        <v>0.2</v>
      </c>
      <c r="C762" s="5">
        <v>0.96</v>
      </c>
      <c r="D762" s="5">
        <v>4.0435310000000002E-2</v>
      </c>
      <c r="E762" s="5" t="s">
        <v>19</v>
      </c>
      <c r="F762" s="5" t="s">
        <v>14</v>
      </c>
      <c r="G762" s="10">
        <f>LOG10(A762)</f>
        <v>3</v>
      </c>
      <c r="H762" s="10">
        <f>LOG10(B762)</f>
        <v>-0.69897000433601875</v>
      </c>
      <c r="I762" s="8">
        <v>4.04778495430946E-2</v>
      </c>
      <c r="J762">
        <f t="shared" si="109"/>
        <v>0.10520394945555722</v>
      </c>
      <c r="M762" s="8"/>
    </row>
    <row r="763" spans="1:13" x14ac:dyDescent="0.3">
      <c r="A763" s="9">
        <v>1000</v>
      </c>
      <c r="B763" s="10">
        <v>0.2</v>
      </c>
      <c r="C763" s="5">
        <v>0.95</v>
      </c>
      <c r="D763" s="5">
        <v>5.0642850000000003E-2</v>
      </c>
      <c r="E763" s="5" t="s">
        <v>17</v>
      </c>
      <c r="F763" s="5" t="s">
        <v>14</v>
      </c>
      <c r="G763" s="10">
        <f>LOG10(A763)</f>
        <v>3</v>
      </c>
      <c r="H763" s="10">
        <f>LOG10(B763)</f>
        <v>-0.69897000433601875</v>
      </c>
      <c r="I763" s="8">
        <v>5.0666898488998399E-2</v>
      </c>
      <c r="J763">
        <f t="shared" si="109"/>
        <v>4.7486444776296821E-2</v>
      </c>
      <c r="M763" s="8"/>
    </row>
    <row r="764" spans="1:13" x14ac:dyDescent="0.3">
      <c r="A764" s="9">
        <v>1000</v>
      </c>
      <c r="B764" s="10">
        <v>0.2</v>
      </c>
      <c r="C764" s="5">
        <v>0.92</v>
      </c>
      <c r="D764" s="5">
        <v>8.1767290000000006E-2</v>
      </c>
      <c r="E764" s="5" t="s">
        <v>19</v>
      </c>
      <c r="F764" s="5" t="s">
        <v>14</v>
      </c>
      <c r="G764" s="10">
        <f t="shared" ref="G764:H766" si="120">LOG10(A764)</f>
        <v>3</v>
      </c>
      <c r="H764" s="10">
        <f t="shared" si="120"/>
        <v>-0.69897000433601875</v>
      </c>
      <c r="I764" s="8">
        <v>8.2214601337909601E-2</v>
      </c>
      <c r="J764">
        <f t="shared" si="109"/>
        <v>0.54705413119305035</v>
      </c>
      <c r="M764" s="8"/>
    </row>
    <row r="765" spans="1:13" x14ac:dyDescent="0.3">
      <c r="A765" s="9">
        <v>1000</v>
      </c>
      <c r="B765" s="10">
        <v>0.2</v>
      </c>
      <c r="C765" s="5">
        <v>0.9</v>
      </c>
      <c r="D765" s="5">
        <v>0.1027883</v>
      </c>
      <c r="E765" s="5" t="s">
        <v>17</v>
      </c>
      <c r="F765" s="5" t="s">
        <v>14</v>
      </c>
      <c r="G765" s="10">
        <f t="shared" si="120"/>
        <v>3</v>
      </c>
      <c r="H765" s="10">
        <f t="shared" si="120"/>
        <v>-0.69897000433601875</v>
      </c>
      <c r="I765" s="8">
        <v>0.103884190320968</v>
      </c>
      <c r="J765">
        <f t="shared" si="109"/>
        <v>1.06616251165552</v>
      </c>
      <c r="M765" s="8"/>
    </row>
    <row r="766" spans="1:13" x14ac:dyDescent="0.3">
      <c r="A766" s="9">
        <v>1000</v>
      </c>
      <c r="B766" s="10">
        <v>0.2</v>
      </c>
      <c r="C766" s="5">
        <v>0.85</v>
      </c>
      <c r="D766" s="5">
        <v>0.1565868</v>
      </c>
      <c r="E766" s="5" t="s">
        <v>17</v>
      </c>
      <c r="F766" s="5" t="s">
        <v>14</v>
      </c>
      <c r="G766" s="10">
        <f t="shared" si="120"/>
        <v>3</v>
      </c>
      <c r="H766" s="10">
        <f t="shared" si="120"/>
        <v>-0.69897000433601875</v>
      </c>
      <c r="I766" s="8">
        <v>0.15894570946693401</v>
      </c>
      <c r="J766">
        <f t="shared" si="109"/>
        <v>1.5064548652466243</v>
      </c>
      <c r="M766" s="8"/>
    </row>
    <row r="767" spans="1:13" x14ac:dyDescent="0.3">
      <c r="A767" s="9">
        <v>1000</v>
      </c>
      <c r="B767" s="10">
        <v>0.2</v>
      </c>
      <c r="C767" s="5">
        <v>0.8</v>
      </c>
      <c r="D767" s="2">
        <v>0.21236630000000001</v>
      </c>
      <c r="E767" s="5" t="s">
        <v>17</v>
      </c>
      <c r="F767" s="5" t="s">
        <v>14</v>
      </c>
      <c r="G767" s="10">
        <f>LOG10(A767)</f>
        <v>3</v>
      </c>
      <c r="H767" s="10">
        <f>LOG10(B767)</f>
        <v>-0.69897000433601875</v>
      </c>
      <c r="I767" s="8">
        <v>0.21480716764926899</v>
      </c>
      <c r="J767">
        <f t="shared" si="109"/>
        <v>1.1493667541737977</v>
      </c>
      <c r="M767" s="8"/>
    </row>
    <row r="768" spans="1:13" x14ac:dyDescent="0.3">
      <c r="A768" s="9">
        <v>1000</v>
      </c>
      <c r="B768" s="10">
        <v>0.2</v>
      </c>
      <c r="C768" s="5">
        <v>0.7</v>
      </c>
      <c r="D768" s="2">
        <v>0.33228980000000002</v>
      </c>
      <c r="E768" s="5" t="s">
        <v>17</v>
      </c>
      <c r="F768" s="5" t="s">
        <v>14</v>
      </c>
      <c r="G768" s="10">
        <f t="shared" ref="G768:H770" si="121">LOG10(A768)</f>
        <v>3</v>
      </c>
      <c r="H768" s="10">
        <f t="shared" si="121"/>
        <v>-0.69897000433601875</v>
      </c>
      <c r="I768" s="8">
        <v>0.33181345462799</v>
      </c>
      <c r="J768">
        <f t="shared" si="109"/>
        <v>0.143352390597002</v>
      </c>
      <c r="M768" s="8"/>
    </row>
    <row r="769" spans="1:13" x14ac:dyDescent="0.3">
      <c r="A769" s="9">
        <v>1000</v>
      </c>
      <c r="B769" s="10">
        <v>0.2</v>
      </c>
      <c r="C769" s="5">
        <v>0.5</v>
      </c>
      <c r="D769" s="5">
        <v>0.62673029999999996</v>
      </c>
      <c r="E769" s="5" t="s">
        <v>17</v>
      </c>
      <c r="F769" s="5" t="s">
        <v>14</v>
      </c>
      <c r="G769" s="10">
        <f t="shared" si="121"/>
        <v>3</v>
      </c>
      <c r="H769" s="10">
        <f t="shared" si="121"/>
        <v>-0.69897000433601875</v>
      </c>
      <c r="I769" s="8">
        <v>0.62654972076416005</v>
      </c>
      <c r="J769">
        <f t="shared" si="109"/>
        <v>2.8812909769953876E-2</v>
      </c>
      <c r="M769" s="8"/>
    </row>
    <row r="770" spans="1:13" x14ac:dyDescent="0.3">
      <c r="A770" s="9">
        <v>1000</v>
      </c>
      <c r="B770" s="10">
        <v>0.2</v>
      </c>
      <c r="C770" s="5">
        <v>0.3</v>
      </c>
      <c r="D770" s="2">
        <v>0.942357</v>
      </c>
      <c r="E770" s="5" t="s">
        <v>17</v>
      </c>
      <c r="F770" s="5" t="s">
        <v>14</v>
      </c>
      <c r="G770" s="10">
        <f t="shared" si="121"/>
        <v>3</v>
      </c>
      <c r="H770" s="10">
        <f t="shared" si="121"/>
        <v>-0.69897000433601875</v>
      </c>
      <c r="I770" s="8">
        <v>0.93382978439330999</v>
      </c>
      <c r="J770">
        <f t="shared" si="109"/>
        <v>0.90488165384138597</v>
      </c>
      <c r="M770" s="8"/>
    </row>
    <row r="771" spans="1:13" x14ac:dyDescent="0.3">
      <c r="A771" s="12">
        <v>1000</v>
      </c>
      <c r="B771" s="10">
        <v>0.2</v>
      </c>
      <c r="C771" s="5">
        <v>0</v>
      </c>
      <c r="D771" s="6">
        <v>1.1173109999999999</v>
      </c>
      <c r="E771" s="5" t="s">
        <v>19</v>
      </c>
      <c r="F771" s="10" t="s">
        <v>12</v>
      </c>
      <c r="G771" s="5">
        <f>LOG10(A771)</f>
        <v>3</v>
      </c>
      <c r="H771" s="5">
        <f>LOG10(B771)</f>
        <v>-0.69897000433601875</v>
      </c>
      <c r="I771" s="8">
        <v>1.1174012422561601</v>
      </c>
      <c r="J771">
        <f t="shared" ref="J771:J834" si="122">ABS(100-100*I771/D771)</f>
        <v>8.0767356770081733E-3</v>
      </c>
      <c r="M771" s="8"/>
    </row>
    <row r="772" spans="1:13" x14ac:dyDescent="0.3">
      <c r="A772" s="12">
        <v>100</v>
      </c>
      <c r="B772" s="10">
        <v>0.2</v>
      </c>
      <c r="C772" s="5">
        <v>0.99</v>
      </c>
      <c r="D772" s="2">
        <v>1.002542E-2</v>
      </c>
      <c r="E772" s="5" t="s">
        <v>20</v>
      </c>
      <c r="F772" s="5" t="s">
        <v>14</v>
      </c>
      <c r="G772" s="10">
        <f t="shared" ref="G772:H774" si="123">LOG10(A772)</f>
        <v>2</v>
      </c>
      <c r="H772" s="10">
        <f t="shared" si="123"/>
        <v>-0.69897000433601875</v>
      </c>
      <c r="I772" s="8">
        <v>1.0016149841248901E-2</v>
      </c>
      <c r="J772">
        <f t="shared" si="122"/>
        <v>9.2466537572491347E-2</v>
      </c>
      <c r="M772" s="8"/>
    </row>
    <row r="773" spans="1:13" x14ac:dyDescent="0.3">
      <c r="A773" s="12">
        <v>100</v>
      </c>
      <c r="B773" s="10">
        <v>0.2</v>
      </c>
      <c r="C773" s="5">
        <v>0.98</v>
      </c>
      <c r="D773" s="2">
        <v>2.008679E-2</v>
      </c>
      <c r="E773" s="5" t="s">
        <v>19</v>
      </c>
      <c r="F773" s="5" t="s">
        <v>14</v>
      </c>
      <c r="G773" s="10">
        <f t="shared" si="123"/>
        <v>2</v>
      </c>
      <c r="H773" s="10">
        <f t="shared" si="123"/>
        <v>-0.69897000433601875</v>
      </c>
      <c r="I773" s="8">
        <v>2.0124025642871801E-2</v>
      </c>
      <c r="J773">
        <f t="shared" si="122"/>
        <v>0.18537378481978806</v>
      </c>
      <c r="M773" s="8"/>
    </row>
    <row r="774" spans="1:13" x14ac:dyDescent="0.3">
      <c r="A774" s="12">
        <v>100</v>
      </c>
      <c r="B774" s="10">
        <v>0.2</v>
      </c>
      <c r="C774" s="5">
        <v>0.97</v>
      </c>
      <c r="D774" s="2">
        <v>3.021917E-2</v>
      </c>
      <c r="E774" s="5" t="s">
        <v>19</v>
      </c>
      <c r="F774" s="5" t="s">
        <v>14</v>
      </c>
      <c r="G774" s="10">
        <f t="shared" si="123"/>
        <v>2</v>
      </c>
      <c r="H774" s="10">
        <f t="shared" si="123"/>
        <v>-0.69897000433601875</v>
      </c>
      <c r="I774" s="8">
        <v>3.02069559693336E-2</v>
      </c>
      <c r="J774">
        <f t="shared" si="122"/>
        <v>4.0418153994309591E-2</v>
      </c>
      <c r="M774" s="8"/>
    </row>
    <row r="775" spans="1:13" x14ac:dyDescent="0.3">
      <c r="A775" s="12">
        <v>100</v>
      </c>
      <c r="B775" s="10">
        <v>0.2</v>
      </c>
      <c r="C775" s="5">
        <v>0.96</v>
      </c>
      <c r="D775" s="2">
        <v>4.0435060000000002E-2</v>
      </c>
      <c r="E775" s="5" t="s">
        <v>19</v>
      </c>
      <c r="F775" s="5" t="s">
        <v>14</v>
      </c>
      <c r="G775" s="10">
        <f>LOG10(A775)</f>
        <v>2</v>
      </c>
      <c r="H775" s="10">
        <f>LOG10(B775)</f>
        <v>-0.69897000433601875</v>
      </c>
      <c r="I775" s="8">
        <v>4.0518801659345599E-2</v>
      </c>
      <c r="J775">
        <f t="shared" si="122"/>
        <v>0.2071016077275516</v>
      </c>
      <c r="M775" s="8"/>
    </row>
    <row r="776" spans="1:13" x14ac:dyDescent="0.3">
      <c r="A776" s="12">
        <v>100</v>
      </c>
      <c r="B776" s="10">
        <v>0.2</v>
      </c>
      <c r="C776" s="5">
        <v>0.95</v>
      </c>
      <c r="D776" s="5">
        <v>5.0641949999999998E-2</v>
      </c>
      <c r="E776" s="5" t="s">
        <v>17</v>
      </c>
      <c r="F776" s="5" t="s">
        <v>14</v>
      </c>
      <c r="G776" s="10">
        <f>LOG10(A776)</f>
        <v>2</v>
      </c>
      <c r="H776" s="10">
        <f>LOG10(B776)</f>
        <v>-0.69897000433601875</v>
      </c>
      <c r="I776" s="8">
        <v>5.07272630929946E-2</v>
      </c>
      <c r="J776">
        <f t="shared" si="122"/>
        <v>0.16846328586201764</v>
      </c>
      <c r="M776" s="8"/>
    </row>
    <row r="777" spans="1:13" x14ac:dyDescent="0.3">
      <c r="A777" s="12">
        <v>100</v>
      </c>
      <c r="B777" s="10">
        <v>0.2</v>
      </c>
      <c r="C777" s="5">
        <v>0.92</v>
      </c>
      <c r="D777" s="5">
        <v>8.1759479999999995E-2</v>
      </c>
      <c r="E777" s="5" t="s">
        <v>19</v>
      </c>
      <c r="F777" s="5" t="s">
        <v>14</v>
      </c>
      <c r="G777" s="10">
        <f t="shared" ref="G777:H779" si="124">LOG10(A777)</f>
        <v>2</v>
      </c>
      <c r="H777" s="10">
        <f t="shared" si="124"/>
        <v>-0.69897000433601875</v>
      </c>
      <c r="I777" s="8">
        <v>8.1636197865009294E-2</v>
      </c>
      <c r="J777">
        <f t="shared" si="122"/>
        <v>0.15078634916795863</v>
      </c>
      <c r="M777" s="8"/>
    </row>
    <row r="778" spans="1:13" x14ac:dyDescent="0.3">
      <c r="A778" s="12">
        <v>100</v>
      </c>
      <c r="B778" s="10">
        <v>0.2</v>
      </c>
      <c r="C778" s="5">
        <v>0.9</v>
      </c>
      <c r="D778" s="5">
        <v>0.10276449999999999</v>
      </c>
      <c r="E778" s="5" t="s">
        <v>17</v>
      </c>
      <c r="F778" s="5" t="s">
        <v>14</v>
      </c>
      <c r="G778" s="10">
        <f t="shared" si="124"/>
        <v>2</v>
      </c>
      <c r="H778" s="10">
        <f t="shared" si="124"/>
        <v>-0.69897000433601875</v>
      </c>
      <c r="I778" s="8">
        <v>0.102446153759956</v>
      </c>
      <c r="J778">
        <f t="shared" si="122"/>
        <v>0.30978230813558127</v>
      </c>
      <c r="M778" s="8"/>
    </row>
    <row r="779" spans="1:13" x14ac:dyDescent="0.3">
      <c r="A779" s="12">
        <v>100</v>
      </c>
      <c r="B779" s="10">
        <v>0.2</v>
      </c>
      <c r="C779" s="5">
        <v>0.85</v>
      </c>
      <c r="D779" s="5">
        <v>0.15641389999999999</v>
      </c>
      <c r="E779" s="5" t="s">
        <v>17</v>
      </c>
      <c r="F779" s="5" t="s">
        <v>14</v>
      </c>
      <c r="G779" s="10">
        <f t="shared" si="124"/>
        <v>2</v>
      </c>
      <c r="H779" s="10">
        <f t="shared" si="124"/>
        <v>-0.69897000433601875</v>
      </c>
      <c r="I779" s="8">
        <v>0.155322581529617</v>
      </c>
      <c r="J779">
        <f t="shared" si="122"/>
        <v>0.69771194911896828</v>
      </c>
      <c r="M779" s="8"/>
    </row>
    <row r="780" spans="1:13" x14ac:dyDescent="0.3">
      <c r="A780" s="12">
        <v>100</v>
      </c>
      <c r="B780" s="10">
        <v>0.2</v>
      </c>
      <c r="C780" s="5">
        <v>0.8</v>
      </c>
      <c r="D780" s="2">
        <v>0.2116577</v>
      </c>
      <c r="E780" s="5" t="s">
        <v>17</v>
      </c>
      <c r="F780" s="5" t="s">
        <v>14</v>
      </c>
      <c r="G780" s="10">
        <f>LOG10(A780)</f>
        <v>2</v>
      </c>
      <c r="H780" s="10">
        <f>LOG10(B780)</f>
        <v>-0.69897000433601875</v>
      </c>
      <c r="I780" s="8">
        <v>0.20998853445053101</v>
      </c>
      <c r="J780">
        <f t="shared" si="122"/>
        <v>0.7886155568490949</v>
      </c>
      <c r="M780" s="8"/>
    </row>
    <row r="781" spans="1:13" x14ac:dyDescent="0.3">
      <c r="A781" s="12">
        <v>100</v>
      </c>
      <c r="B781" s="10">
        <v>0.2</v>
      </c>
      <c r="C781" s="5">
        <v>0.7</v>
      </c>
      <c r="D781" s="2">
        <v>0.32721689999999998</v>
      </c>
      <c r="E781" s="5" t="s">
        <v>17</v>
      </c>
      <c r="F781" s="5" t="s">
        <v>14</v>
      </c>
      <c r="G781" s="10">
        <f t="shared" ref="G781:H783" si="125">LOG10(A781)</f>
        <v>2</v>
      </c>
      <c r="H781" s="10">
        <f t="shared" si="125"/>
        <v>-0.69897000433601875</v>
      </c>
      <c r="I781" s="8">
        <v>0.32568135857581998</v>
      </c>
      <c r="J781">
        <f t="shared" si="122"/>
        <v>0.46927326314134632</v>
      </c>
      <c r="M781" s="8"/>
    </row>
    <row r="782" spans="1:13" x14ac:dyDescent="0.3">
      <c r="A782" s="12">
        <v>100</v>
      </c>
      <c r="B782" s="10">
        <v>0.2</v>
      </c>
      <c r="C782" s="5">
        <v>0.5</v>
      </c>
      <c r="D782" s="5">
        <v>0.57747749999999998</v>
      </c>
      <c r="E782" s="5" t="s">
        <v>17</v>
      </c>
      <c r="F782" s="5" t="s">
        <v>14</v>
      </c>
      <c r="G782" s="10">
        <f t="shared" si="125"/>
        <v>2</v>
      </c>
      <c r="H782" s="10">
        <f t="shared" si="125"/>
        <v>-0.69897000433601875</v>
      </c>
      <c r="I782" s="8">
        <v>0.572468042373657</v>
      </c>
      <c r="J782">
        <f t="shared" si="122"/>
        <v>0.86747234764003167</v>
      </c>
      <c r="M782" s="8"/>
    </row>
    <row r="783" spans="1:13" x14ac:dyDescent="0.3">
      <c r="A783" s="12">
        <v>100</v>
      </c>
      <c r="B783" s="10">
        <v>0.2</v>
      </c>
      <c r="C783" s="5">
        <v>0.3</v>
      </c>
      <c r="D783" s="2">
        <v>0.82221730000000004</v>
      </c>
      <c r="E783" s="5" t="s">
        <v>17</v>
      </c>
      <c r="F783" s="5" t="s">
        <v>14</v>
      </c>
      <c r="G783" s="10">
        <f t="shared" si="125"/>
        <v>2</v>
      </c>
      <c r="H783" s="10">
        <f t="shared" si="125"/>
        <v>-0.69897000433601875</v>
      </c>
      <c r="I783" s="8">
        <v>0.82968568801879805</v>
      </c>
      <c r="J783">
        <f t="shared" si="122"/>
        <v>0.90832289940847488</v>
      </c>
      <c r="M783" s="8"/>
    </row>
    <row r="784" spans="1:13" x14ac:dyDescent="0.3">
      <c r="A784" s="9">
        <v>100</v>
      </c>
      <c r="B784" s="10">
        <v>0.2</v>
      </c>
      <c r="C784" s="5">
        <v>0</v>
      </c>
      <c r="D784" s="5">
        <v>1.001457</v>
      </c>
      <c r="E784" s="5" t="s">
        <v>19</v>
      </c>
      <c r="F784" s="10" t="s">
        <v>12</v>
      </c>
      <c r="G784" s="5">
        <f>LOG10(A784)</f>
        <v>2</v>
      </c>
      <c r="H784" s="5">
        <f>LOG10(B784)</f>
        <v>-0.69897000433601875</v>
      </c>
      <c r="I784" s="8">
        <v>1.0039175748825</v>
      </c>
      <c r="J784">
        <f t="shared" si="122"/>
        <v>0.24569950407256158</v>
      </c>
      <c r="M784" s="8"/>
    </row>
    <row r="785" spans="1:13" x14ac:dyDescent="0.3">
      <c r="A785" s="9">
        <v>1</v>
      </c>
      <c r="B785" s="10">
        <v>0.2</v>
      </c>
      <c r="C785" s="5">
        <v>0.99</v>
      </c>
      <c r="D785" s="2">
        <v>1.002542E-2</v>
      </c>
      <c r="E785" s="5" t="s">
        <v>20</v>
      </c>
      <c r="F785" s="5" t="s">
        <v>14</v>
      </c>
      <c r="G785" s="10">
        <f t="shared" ref="G785:H787" si="126">LOG10(A785)</f>
        <v>0</v>
      </c>
      <c r="H785" s="10">
        <f t="shared" si="126"/>
        <v>-0.69897000433601875</v>
      </c>
      <c r="I785" s="8">
        <v>1.00167002528905E-2</v>
      </c>
      <c r="J785">
        <f t="shared" si="122"/>
        <v>8.697637714429618E-2</v>
      </c>
      <c r="M785" s="8"/>
    </row>
    <row r="786" spans="1:13" x14ac:dyDescent="0.3">
      <c r="A786" s="9">
        <v>1</v>
      </c>
      <c r="B786" s="10">
        <v>0.2</v>
      </c>
      <c r="C786" s="5">
        <v>0.98</v>
      </c>
      <c r="D786" s="2">
        <v>2.008679E-2</v>
      </c>
      <c r="E786" s="5" t="s">
        <v>19</v>
      </c>
      <c r="F786" s="5" t="s">
        <v>14</v>
      </c>
      <c r="G786" s="10">
        <f t="shared" si="126"/>
        <v>0</v>
      </c>
      <c r="H786" s="10">
        <f t="shared" si="126"/>
        <v>-0.69897000433601875</v>
      </c>
      <c r="I786" s="8">
        <v>2.0124612376093799E-2</v>
      </c>
      <c r="J786">
        <f t="shared" si="122"/>
        <v>0.18829477529160954</v>
      </c>
      <c r="M786" s="8"/>
    </row>
    <row r="787" spans="1:13" x14ac:dyDescent="0.3">
      <c r="A787" s="9">
        <v>1</v>
      </c>
      <c r="B787" s="10">
        <v>0.2</v>
      </c>
      <c r="C787" s="5">
        <v>0.97</v>
      </c>
      <c r="D787" s="2">
        <v>3.023967E-2</v>
      </c>
      <c r="E787" s="5" t="s">
        <v>19</v>
      </c>
      <c r="F787" s="5" t="s">
        <v>14</v>
      </c>
      <c r="G787" s="10">
        <f t="shared" si="126"/>
        <v>0</v>
      </c>
      <c r="H787" s="10">
        <f t="shared" si="126"/>
        <v>-0.69897000433601875</v>
      </c>
      <c r="I787" s="8">
        <v>3.0206441879272398E-2</v>
      </c>
      <c r="J787">
        <f t="shared" si="122"/>
        <v>0.10988255072757624</v>
      </c>
      <c r="M787" s="8"/>
    </row>
    <row r="788" spans="1:13" x14ac:dyDescent="0.3">
      <c r="A788" s="9">
        <v>1</v>
      </c>
      <c r="B788" s="10">
        <v>0.2</v>
      </c>
      <c r="C788" s="5">
        <v>0.96</v>
      </c>
      <c r="D788" s="5">
        <v>4.0435060000000002E-2</v>
      </c>
      <c r="E788" s="5" t="s">
        <v>19</v>
      </c>
      <c r="F788" s="5" t="s">
        <v>14</v>
      </c>
      <c r="G788" s="10">
        <f>LOG10(A788)</f>
        <v>0</v>
      </c>
      <c r="H788" s="10">
        <f>LOG10(B788)</f>
        <v>-0.69897000433601875</v>
      </c>
      <c r="I788" s="8">
        <v>4.0519282221794101E-2</v>
      </c>
      <c r="J788">
        <f t="shared" si="122"/>
        <v>0.20829008735017851</v>
      </c>
      <c r="M788" s="8"/>
    </row>
    <row r="789" spans="1:13" x14ac:dyDescent="0.3">
      <c r="A789" s="9">
        <v>1</v>
      </c>
      <c r="B789" s="10">
        <v>0.2</v>
      </c>
      <c r="C789" s="5">
        <v>0.95</v>
      </c>
      <c r="D789" s="5">
        <v>5.0641940000000003E-2</v>
      </c>
      <c r="E789" s="5" t="s">
        <v>17</v>
      </c>
      <c r="F789" s="5" t="s">
        <v>14</v>
      </c>
      <c r="G789" s="10">
        <f>LOG10(A789)</f>
        <v>0</v>
      </c>
      <c r="H789" s="10">
        <f>LOG10(B789)</f>
        <v>-0.69897000433601875</v>
      </c>
      <c r="I789" s="8">
        <v>5.0728086382150601E-2</v>
      </c>
      <c r="J789">
        <f t="shared" si="122"/>
        <v>0.17010877180179307</v>
      </c>
      <c r="M789" s="8"/>
    </row>
    <row r="790" spans="1:13" x14ac:dyDescent="0.3">
      <c r="A790" s="9">
        <v>1</v>
      </c>
      <c r="B790" s="10">
        <v>0.2</v>
      </c>
      <c r="C790" s="5">
        <v>0.92</v>
      </c>
      <c r="D790" s="5">
        <v>8.1759399999999996E-2</v>
      </c>
      <c r="E790" s="5" t="s">
        <v>19</v>
      </c>
      <c r="F790" s="5" t="s">
        <v>14</v>
      </c>
      <c r="G790" s="10">
        <f t="shared" ref="G790:H792" si="127">LOG10(A790)</f>
        <v>0</v>
      </c>
      <c r="H790" s="10">
        <f t="shared" si="127"/>
        <v>-0.69897000433601875</v>
      </c>
      <c r="I790" s="8">
        <v>8.1625349819660104E-2</v>
      </c>
      <c r="J790">
        <f t="shared" si="122"/>
        <v>0.16395690323057011</v>
      </c>
      <c r="M790" s="8"/>
    </row>
    <row r="791" spans="1:13" x14ac:dyDescent="0.3">
      <c r="A791" s="9">
        <v>1</v>
      </c>
      <c r="B791" s="10">
        <v>0.2</v>
      </c>
      <c r="C791" s="5">
        <v>0.9</v>
      </c>
      <c r="D791" s="5">
        <v>0.1027643</v>
      </c>
      <c r="E791" s="5" t="s">
        <v>17</v>
      </c>
      <c r="F791" s="5" t="s">
        <v>14</v>
      </c>
      <c r="G791" s="10">
        <f t="shared" si="127"/>
        <v>0</v>
      </c>
      <c r="H791" s="10">
        <f t="shared" si="127"/>
        <v>-0.69897000433601875</v>
      </c>
      <c r="I791" s="8">
        <v>0.102419048547744</v>
      </c>
      <c r="J791">
        <f t="shared" si="122"/>
        <v>0.33596438866025835</v>
      </c>
      <c r="M791" s="8"/>
    </row>
    <row r="792" spans="1:13" x14ac:dyDescent="0.3">
      <c r="A792" s="9">
        <v>1</v>
      </c>
      <c r="B792" s="10">
        <v>0.2</v>
      </c>
      <c r="C792" s="5">
        <v>0.85</v>
      </c>
      <c r="D792" s="5">
        <v>0.1564121</v>
      </c>
      <c r="E792" s="5" t="s">
        <v>17</v>
      </c>
      <c r="F792" s="5" t="s">
        <v>14</v>
      </c>
      <c r="G792" s="10">
        <f t="shared" si="127"/>
        <v>0</v>
      </c>
      <c r="H792" s="10">
        <f t="shared" si="127"/>
        <v>-0.69897000433601875</v>
      </c>
      <c r="I792" s="8">
        <v>0.15525032579898801</v>
      </c>
      <c r="J792">
        <f t="shared" si="122"/>
        <v>0.74276491461465355</v>
      </c>
      <c r="M792" s="8"/>
    </row>
    <row r="793" spans="1:13" x14ac:dyDescent="0.3">
      <c r="A793" s="9">
        <v>1</v>
      </c>
      <c r="B793" s="10">
        <v>0.2</v>
      </c>
      <c r="C793" s="5">
        <v>0.8</v>
      </c>
      <c r="D793" s="2">
        <v>0.21165059999999999</v>
      </c>
      <c r="E793" s="5" t="s">
        <v>17</v>
      </c>
      <c r="F793" s="5" t="s">
        <v>14</v>
      </c>
      <c r="G793" s="10">
        <f>LOG10(A793)</f>
        <v>0</v>
      </c>
      <c r="H793" s="10">
        <f>LOG10(B793)</f>
        <v>-0.69897000433601875</v>
      </c>
      <c r="I793" s="8">
        <v>0.209886133670806</v>
      </c>
      <c r="J793">
        <f t="shared" si="122"/>
        <v>0.83366941988069243</v>
      </c>
      <c r="M793" s="8"/>
    </row>
    <row r="794" spans="1:13" x14ac:dyDescent="0.3">
      <c r="A794" s="9">
        <v>1</v>
      </c>
      <c r="B794" s="10">
        <v>0.2</v>
      </c>
      <c r="C794" s="5">
        <v>0.7</v>
      </c>
      <c r="D794" s="2">
        <v>0.3271655</v>
      </c>
      <c r="E794" s="5" t="s">
        <v>17</v>
      </c>
      <c r="F794" s="5" t="s">
        <v>14</v>
      </c>
      <c r="G794" s="10">
        <f t="shared" ref="G794:H797" si="128">LOG10(A794)</f>
        <v>0</v>
      </c>
      <c r="H794" s="10">
        <f t="shared" si="128"/>
        <v>-0.69897000433601875</v>
      </c>
      <c r="I794" s="8">
        <v>0.32555997371673501</v>
      </c>
      <c r="J794">
        <f t="shared" si="122"/>
        <v>0.49073826038045354</v>
      </c>
      <c r="M794" s="8"/>
    </row>
    <row r="795" spans="1:13" x14ac:dyDescent="0.3">
      <c r="A795" s="9">
        <v>1</v>
      </c>
      <c r="B795" s="10">
        <v>0.2</v>
      </c>
      <c r="C795" s="5">
        <v>0.5</v>
      </c>
      <c r="D795" s="5">
        <v>0.57695540000000001</v>
      </c>
      <c r="E795" s="5" t="s">
        <v>17</v>
      </c>
      <c r="F795" s="5" t="s">
        <v>14</v>
      </c>
      <c r="G795" s="10">
        <f t="shared" si="128"/>
        <v>0</v>
      </c>
      <c r="H795" s="10">
        <f t="shared" si="128"/>
        <v>-0.69897000433601875</v>
      </c>
      <c r="I795" s="8">
        <v>0.57168084383010798</v>
      </c>
      <c r="J795">
        <f t="shared" si="122"/>
        <v>0.91420518291222663</v>
      </c>
      <c r="M795" s="8"/>
    </row>
    <row r="796" spans="1:13" x14ac:dyDescent="0.3">
      <c r="A796" s="9">
        <v>1</v>
      </c>
      <c r="B796" s="10">
        <v>0.2</v>
      </c>
      <c r="C796" s="5">
        <v>0.3</v>
      </c>
      <c r="D796" s="2">
        <v>0.82076660000000001</v>
      </c>
      <c r="E796" s="5" t="s">
        <v>17</v>
      </c>
      <c r="F796" s="5" t="s">
        <v>14</v>
      </c>
      <c r="G796" s="10">
        <f t="shared" si="128"/>
        <v>0</v>
      </c>
      <c r="H796" s="10">
        <f t="shared" si="128"/>
        <v>-0.69897000433601875</v>
      </c>
      <c r="I796" s="8">
        <v>0.82801181077957098</v>
      </c>
      <c r="J796">
        <f t="shared" si="122"/>
        <v>0.88273703871124098</v>
      </c>
      <c r="M796" s="8"/>
    </row>
    <row r="797" spans="1:13" x14ac:dyDescent="0.3">
      <c r="A797" s="9">
        <v>1</v>
      </c>
      <c r="B797" s="10">
        <v>0.2</v>
      </c>
      <c r="C797" s="5">
        <v>0</v>
      </c>
      <c r="D797" s="5">
        <v>1</v>
      </c>
      <c r="E797" s="5" t="s">
        <v>19</v>
      </c>
      <c r="F797" s="10" t="s">
        <v>12</v>
      </c>
      <c r="G797" s="10">
        <f t="shared" si="128"/>
        <v>0</v>
      </c>
      <c r="H797" s="10">
        <f t="shared" si="128"/>
        <v>-0.69897000433601875</v>
      </c>
      <c r="I797" s="8">
        <v>1.0020008087158201</v>
      </c>
      <c r="J797">
        <f t="shared" si="122"/>
        <v>0.20008087158200283</v>
      </c>
      <c r="M797" s="8"/>
    </row>
    <row r="798" spans="1:13" x14ac:dyDescent="0.3">
      <c r="A798" s="9">
        <v>100000000</v>
      </c>
      <c r="B798" s="5">
        <v>2</v>
      </c>
      <c r="C798" s="5">
        <v>0.99</v>
      </c>
      <c r="D798" s="2">
        <v>0.26873940000000002</v>
      </c>
      <c r="E798" s="5" t="s">
        <v>21</v>
      </c>
      <c r="F798" s="5" t="s">
        <v>14</v>
      </c>
      <c r="G798" s="10">
        <f t="shared" si="116"/>
        <v>8</v>
      </c>
      <c r="H798" s="10">
        <f t="shared" si="116"/>
        <v>0.3010299956639812</v>
      </c>
      <c r="I798" s="8">
        <v>0.26796764135360701</v>
      </c>
      <c r="J798">
        <f t="shared" si="122"/>
        <v>0.28717733476855756</v>
      </c>
      <c r="M798" s="8"/>
    </row>
    <row r="799" spans="1:13" x14ac:dyDescent="0.3">
      <c r="A799" s="9">
        <v>100000000</v>
      </c>
      <c r="B799" s="5">
        <v>2</v>
      </c>
      <c r="C799" s="5">
        <v>0.98</v>
      </c>
      <c r="D799" s="2">
        <v>2.075698</v>
      </c>
      <c r="E799" s="5" t="s">
        <v>21</v>
      </c>
      <c r="F799" s="5" t="s">
        <v>14</v>
      </c>
      <c r="G799" s="10">
        <f t="shared" si="116"/>
        <v>8</v>
      </c>
      <c r="H799" s="10">
        <f t="shared" si="116"/>
        <v>0.3010299956639812</v>
      </c>
      <c r="I799" s="8">
        <v>2.0847315788268999</v>
      </c>
      <c r="J799">
        <f t="shared" si="122"/>
        <v>0.43520679920199257</v>
      </c>
      <c r="M799" s="8"/>
    </row>
    <row r="800" spans="1:13" x14ac:dyDescent="0.3">
      <c r="A800" s="9">
        <v>100000000</v>
      </c>
      <c r="B800" s="5">
        <v>2</v>
      </c>
      <c r="C800" s="5">
        <v>0.97</v>
      </c>
      <c r="D800" s="2">
        <v>6.6014460000000001</v>
      </c>
      <c r="E800" s="5" t="s">
        <v>21</v>
      </c>
      <c r="F800" s="5" t="s">
        <v>14</v>
      </c>
      <c r="G800" s="10">
        <f t="shared" si="116"/>
        <v>8</v>
      </c>
      <c r="H800" s="10">
        <f t="shared" si="116"/>
        <v>0.3010299956639812</v>
      </c>
      <c r="I800" s="8">
        <v>6.64919090270996</v>
      </c>
      <c r="J800">
        <f t="shared" si="122"/>
        <v>0.72324915950171942</v>
      </c>
      <c r="M800" s="8"/>
    </row>
    <row r="801" spans="1:13" x14ac:dyDescent="0.3">
      <c r="A801" s="9">
        <v>100000000</v>
      </c>
      <c r="B801" s="5">
        <v>2</v>
      </c>
      <c r="C801" s="5">
        <v>0.96</v>
      </c>
      <c r="D801" s="2">
        <v>13.61539</v>
      </c>
      <c r="E801" s="5" t="s">
        <v>21</v>
      </c>
      <c r="F801" s="5" t="s">
        <v>14</v>
      </c>
      <c r="G801" s="10">
        <f t="shared" si="116"/>
        <v>8</v>
      </c>
      <c r="H801" s="10">
        <f t="shared" si="116"/>
        <v>0.3010299956639812</v>
      </c>
      <c r="I801" s="8">
        <v>13.7793416976928</v>
      </c>
      <c r="J801">
        <f t="shared" si="122"/>
        <v>1.2041645350797978</v>
      </c>
      <c r="M801" s="8"/>
    </row>
    <row r="802" spans="1:13" x14ac:dyDescent="0.3">
      <c r="A802" s="9">
        <v>100000000</v>
      </c>
      <c r="B802" s="5">
        <v>2</v>
      </c>
      <c r="C802" s="5">
        <v>0.95</v>
      </c>
      <c r="D802" s="2">
        <v>20.847670000000001</v>
      </c>
      <c r="E802" s="5" t="s">
        <v>16</v>
      </c>
      <c r="F802" s="5" t="s">
        <v>14</v>
      </c>
      <c r="G802" s="10">
        <f t="shared" si="116"/>
        <v>8</v>
      </c>
      <c r="H802" s="10">
        <f t="shared" si="116"/>
        <v>0.3010299956639812</v>
      </c>
      <c r="I802" s="8">
        <v>20.859458923339801</v>
      </c>
      <c r="J802">
        <f t="shared" si="122"/>
        <v>5.6547918015780851E-2</v>
      </c>
      <c r="M802" s="8"/>
    </row>
    <row r="803" spans="1:13" x14ac:dyDescent="0.3">
      <c r="A803" s="9">
        <v>100000000</v>
      </c>
      <c r="B803" s="5">
        <v>2</v>
      </c>
      <c r="C803" s="5">
        <v>0.92</v>
      </c>
      <c r="D803" s="5">
        <v>29.40756</v>
      </c>
      <c r="E803" s="5" t="s">
        <v>20</v>
      </c>
      <c r="F803" s="5" t="s">
        <v>14</v>
      </c>
      <c r="G803" s="10">
        <f t="shared" si="116"/>
        <v>8</v>
      </c>
      <c r="H803" s="10">
        <f t="shared" si="116"/>
        <v>0.3010299956639812</v>
      </c>
      <c r="I803" s="8">
        <v>29.845830917358299</v>
      </c>
      <c r="J803">
        <f t="shared" si="122"/>
        <v>1.4903341771921816</v>
      </c>
      <c r="M803" s="8"/>
    </row>
    <row r="804" spans="1:13" x14ac:dyDescent="0.3">
      <c r="A804" s="9">
        <v>100000000</v>
      </c>
      <c r="B804" s="5">
        <v>2</v>
      </c>
      <c r="C804" s="5">
        <v>0.9</v>
      </c>
      <c r="D804" s="5">
        <v>30.548960000000001</v>
      </c>
      <c r="E804" s="5" t="s">
        <v>16</v>
      </c>
      <c r="F804" s="5" t="s">
        <v>14</v>
      </c>
      <c r="G804" s="10">
        <f t="shared" si="116"/>
        <v>8</v>
      </c>
      <c r="H804" s="10">
        <f t="shared" si="116"/>
        <v>0.3010299956639812</v>
      </c>
      <c r="I804" s="8">
        <v>30.549749374389599</v>
      </c>
      <c r="J804">
        <f t="shared" si="122"/>
        <v>2.5839648537839821E-3</v>
      </c>
      <c r="M804" s="8"/>
    </row>
    <row r="805" spans="1:13" x14ac:dyDescent="0.3">
      <c r="A805" s="9">
        <v>100000000</v>
      </c>
      <c r="B805" s="5">
        <v>2</v>
      </c>
      <c r="C805" s="5">
        <v>0.85</v>
      </c>
      <c r="D805" s="5">
        <v>31.359390000000001</v>
      </c>
      <c r="E805" s="5" t="s">
        <v>16</v>
      </c>
      <c r="F805" s="5" t="s">
        <v>14</v>
      </c>
      <c r="G805" s="10">
        <f t="shared" si="116"/>
        <v>8</v>
      </c>
      <c r="H805" s="10">
        <f t="shared" si="116"/>
        <v>0.3010299956639812</v>
      </c>
      <c r="I805" s="8">
        <v>31.2737102508544</v>
      </c>
      <c r="J805">
        <f t="shared" si="122"/>
        <v>0.27321880031978196</v>
      </c>
      <c r="M805" s="8"/>
    </row>
    <row r="806" spans="1:13" x14ac:dyDescent="0.3">
      <c r="A806" s="9">
        <v>100000000</v>
      </c>
      <c r="B806" s="5">
        <v>2</v>
      </c>
      <c r="C806" s="5">
        <v>0.8</v>
      </c>
      <c r="D806" s="5">
        <v>31.463909999999998</v>
      </c>
      <c r="E806" s="5" t="s">
        <v>16</v>
      </c>
      <c r="F806" s="5" t="s">
        <v>14</v>
      </c>
      <c r="G806" s="10">
        <f>LOG10(A806)</f>
        <v>8</v>
      </c>
      <c r="H806" s="10">
        <f>LOG10(B806)</f>
        <v>0.3010299956639812</v>
      </c>
      <c r="I806" s="8">
        <v>31.8047561645507</v>
      </c>
      <c r="J806">
        <f t="shared" si="122"/>
        <v>1.083292459680635</v>
      </c>
      <c r="M806" s="8"/>
    </row>
    <row r="807" spans="1:13" x14ac:dyDescent="0.3">
      <c r="A807" s="9">
        <v>100000000</v>
      </c>
      <c r="B807" s="5">
        <v>2</v>
      </c>
      <c r="C807" s="5">
        <v>0.7</v>
      </c>
      <c r="D807" s="5">
        <v>31.53716</v>
      </c>
      <c r="E807" s="5" t="s">
        <v>16</v>
      </c>
      <c r="F807" s="5" t="s">
        <v>14</v>
      </c>
      <c r="G807" s="10">
        <f t="shared" ref="G807:H809" si="129">LOG10(A807)</f>
        <v>8</v>
      </c>
      <c r="H807" s="10">
        <f t="shared" si="129"/>
        <v>0.3010299956639812</v>
      </c>
      <c r="I807" s="8">
        <v>31.500917434692301</v>
      </c>
      <c r="J807">
        <f t="shared" si="122"/>
        <v>0.11492019353580929</v>
      </c>
      <c r="M807" s="8"/>
    </row>
    <row r="808" spans="1:13" x14ac:dyDescent="0.3">
      <c r="A808" s="9">
        <v>100000000</v>
      </c>
      <c r="B808" s="5">
        <v>2</v>
      </c>
      <c r="C808" s="5">
        <v>0.5</v>
      </c>
      <c r="D808" s="5">
        <v>31.586919999999999</v>
      </c>
      <c r="E808" s="5" t="s">
        <v>16</v>
      </c>
      <c r="F808" s="5" t="s">
        <v>14</v>
      </c>
      <c r="G808" s="10">
        <f t="shared" si="129"/>
        <v>8</v>
      </c>
      <c r="H808" s="10">
        <f t="shared" si="129"/>
        <v>0.3010299956639812</v>
      </c>
      <c r="I808" s="8">
        <v>31.172716140746999</v>
      </c>
      <c r="J808">
        <f t="shared" si="122"/>
        <v>1.3113144911026495</v>
      </c>
      <c r="M808" s="8"/>
    </row>
    <row r="809" spans="1:13" x14ac:dyDescent="0.3">
      <c r="A809" s="9">
        <v>100000000</v>
      </c>
      <c r="B809" s="5">
        <v>2</v>
      </c>
      <c r="C809" s="5">
        <v>0.3</v>
      </c>
      <c r="D809" s="5">
        <v>31.554880000000001</v>
      </c>
      <c r="E809" s="5" t="s">
        <v>16</v>
      </c>
      <c r="F809" s="5" t="s">
        <v>14</v>
      </c>
      <c r="G809" s="10">
        <f t="shared" si="129"/>
        <v>8</v>
      </c>
      <c r="H809" s="10">
        <f t="shared" si="129"/>
        <v>0.3010299956639812</v>
      </c>
      <c r="I809" s="8">
        <v>31.7696018218994</v>
      </c>
      <c r="J809">
        <f t="shared" si="122"/>
        <v>0.68047104568104544</v>
      </c>
      <c r="M809" s="8"/>
    </row>
    <row r="810" spans="1:13" x14ac:dyDescent="0.3">
      <c r="A810" s="9">
        <v>100000000</v>
      </c>
      <c r="B810" s="10">
        <v>2</v>
      </c>
      <c r="C810" s="5">
        <v>0</v>
      </c>
      <c r="D810" s="5">
        <v>31.605460000000001</v>
      </c>
      <c r="E810" s="5" t="s">
        <v>18</v>
      </c>
      <c r="F810" s="5" t="s">
        <v>8</v>
      </c>
      <c r="G810" s="10">
        <f>LOG10(A810)</f>
        <v>8</v>
      </c>
      <c r="H810" s="10">
        <f>LOG10(B810)</f>
        <v>0.3010299956639812</v>
      </c>
      <c r="I810" s="8">
        <v>31.756280899047798</v>
      </c>
      <c r="J810">
        <f t="shared" si="122"/>
        <v>0.47719887338388389</v>
      </c>
      <c r="M810" s="8"/>
    </row>
    <row r="811" spans="1:13" x14ac:dyDescent="0.3">
      <c r="A811" s="9">
        <v>100000</v>
      </c>
      <c r="B811" s="10">
        <v>2</v>
      </c>
      <c r="C811" s="5">
        <v>0.99</v>
      </c>
      <c r="D811" s="2">
        <v>1.002829E-2</v>
      </c>
      <c r="E811" s="5" t="s">
        <v>20</v>
      </c>
      <c r="F811" s="5" t="s">
        <v>14</v>
      </c>
      <c r="G811" s="10">
        <f t="shared" ref="G811:H818" si="130">LOG10(A811)</f>
        <v>5</v>
      </c>
      <c r="H811" s="10">
        <f t="shared" si="130"/>
        <v>0.3010299956639812</v>
      </c>
      <c r="I811" s="8">
        <v>1.0034290142357301E-2</v>
      </c>
      <c r="J811">
        <f t="shared" si="122"/>
        <v>5.9832158396901036E-2</v>
      </c>
      <c r="M811" s="8"/>
    </row>
    <row r="812" spans="1:13" x14ac:dyDescent="0.3">
      <c r="A812" s="9">
        <v>100000</v>
      </c>
      <c r="B812" s="10">
        <v>2</v>
      </c>
      <c r="C812" s="5">
        <v>0.98</v>
      </c>
      <c r="D812" s="2">
        <v>2.0193630000000001E-2</v>
      </c>
      <c r="E812" s="5" t="s">
        <v>18</v>
      </c>
      <c r="F812" s="5" t="s">
        <v>14</v>
      </c>
      <c r="G812" s="10">
        <f t="shared" si="130"/>
        <v>5</v>
      </c>
      <c r="H812" s="10">
        <f t="shared" si="130"/>
        <v>0.3010299956639812</v>
      </c>
      <c r="I812" s="8">
        <v>2.03763879835605E-2</v>
      </c>
      <c r="J812">
        <f t="shared" si="122"/>
        <v>0.90502789028272446</v>
      </c>
      <c r="M812" s="8"/>
    </row>
    <row r="813" spans="1:13" x14ac:dyDescent="0.3">
      <c r="A813" s="9">
        <v>100000</v>
      </c>
      <c r="B813" s="10">
        <v>2</v>
      </c>
      <c r="C813" s="5">
        <v>0.97</v>
      </c>
      <c r="D813" s="2">
        <v>3.0850619999999999E-2</v>
      </c>
      <c r="E813" s="5" t="s">
        <v>18</v>
      </c>
      <c r="F813" s="5" t="s">
        <v>14</v>
      </c>
      <c r="G813" s="10">
        <f t="shared" si="130"/>
        <v>5</v>
      </c>
      <c r="H813" s="10">
        <f t="shared" si="130"/>
        <v>0.3010299956639812</v>
      </c>
      <c r="I813" s="8">
        <v>3.0902285128831801E-2</v>
      </c>
      <c r="J813">
        <f t="shared" si="122"/>
        <v>0.16746868890091093</v>
      </c>
      <c r="M813" s="8"/>
    </row>
    <row r="814" spans="1:13" x14ac:dyDescent="0.3">
      <c r="A814" s="9">
        <v>100000</v>
      </c>
      <c r="B814" s="10">
        <v>2</v>
      </c>
      <c r="C814" s="5">
        <v>0.96</v>
      </c>
      <c r="D814" s="2">
        <v>4.2870850000000002E-2</v>
      </c>
      <c r="E814" s="5" t="s">
        <v>18</v>
      </c>
      <c r="F814" s="5" t="s">
        <v>14</v>
      </c>
      <c r="G814" s="10">
        <f t="shared" si="130"/>
        <v>5</v>
      </c>
      <c r="H814" s="10">
        <f t="shared" si="130"/>
        <v>0.3010299956639812</v>
      </c>
      <c r="I814" s="8">
        <v>4.3207958340644802E-2</v>
      </c>
      <c r="J814">
        <f t="shared" si="122"/>
        <v>0.78633463214468691</v>
      </c>
      <c r="M814" s="8"/>
    </row>
    <row r="815" spans="1:13" x14ac:dyDescent="0.3">
      <c r="A815" s="9">
        <v>100000</v>
      </c>
      <c r="B815" s="10">
        <v>2</v>
      </c>
      <c r="C815" s="5">
        <v>0.95</v>
      </c>
      <c r="D815" s="2">
        <v>5.7990109999999997E-2</v>
      </c>
      <c r="E815" s="5" t="s">
        <v>15</v>
      </c>
      <c r="F815" s="5" t="s">
        <v>14</v>
      </c>
      <c r="G815" s="10">
        <f t="shared" si="130"/>
        <v>5</v>
      </c>
      <c r="H815" s="10">
        <f t="shared" si="130"/>
        <v>0.3010299956639812</v>
      </c>
      <c r="I815" s="8">
        <v>5.8204662054777097E-2</v>
      </c>
      <c r="J815">
        <f t="shared" si="122"/>
        <v>0.36998042386383645</v>
      </c>
      <c r="M815" s="8"/>
    </row>
    <row r="816" spans="1:13" x14ac:dyDescent="0.3">
      <c r="A816" s="9">
        <v>100000</v>
      </c>
      <c r="B816" s="10">
        <v>2</v>
      </c>
      <c r="C816" s="5">
        <v>0.92</v>
      </c>
      <c r="D816" s="5">
        <v>0.14566299999999999</v>
      </c>
      <c r="E816" s="5" t="s">
        <v>18</v>
      </c>
      <c r="F816" s="5" t="s">
        <v>14</v>
      </c>
      <c r="G816" s="10">
        <f t="shared" si="130"/>
        <v>5</v>
      </c>
      <c r="H816" s="10">
        <f t="shared" si="130"/>
        <v>0.3010299956639812</v>
      </c>
      <c r="I816" s="8">
        <v>0.145602881908416</v>
      </c>
      <c r="J816">
        <f t="shared" si="122"/>
        <v>4.1272039971701702E-2</v>
      </c>
      <c r="M816" s="8"/>
    </row>
    <row r="817" spans="1:13" x14ac:dyDescent="0.3">
      <c r="A817" s="9">
        <v>100000</v>
      </c>
      <c r="B817" s="10">
        <v>2</v>
      </c>
      <c r="C817" s="5">
        <v>0.9</v>
      </c>
      <c r="D817" s="5">
        <v>0.26693299999999998</v>
      </c>
      <c r="E817" s="5" t="s">
        <v>15</v>
      </c>
      <c r="F817" s="5" t="s">
        <v>14</v>
      </c>
      <c r="G817" s="10">
        <f t="shared" si="130"/>
        <v>5</v>
      </c>
      <c r="H817" s="10">
        <f t="shared" si="130"/>
        <v>0.3010299956639812</v>
      </c>
      <c r="I817" s="8">
        <v>0.26456129550933799</v>
      </c>
      <c r="J817">
        <f t="shared" si="122"/>
        <v>0.88850179283265618</v>
      </c>
      <c r="M817" s="8"/>
    </row>
    <row r="818" spans="1:13" x14ac:dyDescent="0.3">
      <c r="A818" s="9">
        <v>100000</v>
      </c>
      <c r="B818" s="10">
        <v>2</v>
      </c>
      <c r="C818" s="5">
        <v>0.85</v>
      </c>
      <c r="D818" s="5">
        <v>0.85811800000000005</v>
      </c>
      <c r="E818" s="5" t="s">
        <v>15</v>
      </c>
      <c r="F818" s="5" t="s">
        <v>14</v>
      </c>
      <c r="G818" s="10">
        <f t="shared" si="130"/>
        <v>5</v>
      </c>
      <c r="H818" s="10">
        <f t="shared" si="130"/>
        <v>0.3010299956639812</v>
      </c>
      <c r="I818" s="8">
        <v>0.84903126955032304</v>
      </c>
      <c r="J818">
        <f t="shared" si="122"/>
        <v>1.0589138614592599</v>
      </c>
      <c r="M818" s="8"/>
    </row>
    <row r="819" spans="1:13" x14ac:dyDescent="0.3">
      <c r="A819" s="9">
        <v>100000</v>
      </c>
      <c r="B819" s="10">
        <v>2</v>
      </c>
      <c r="C819" s="5">
        <v>0.8</v>
      </c>
      <c r="D819" s="5">
        <v>1.8502209999999999</v>
      </c>
      <c r="E819" s="5" t="s">
        <v>15</v>
      </c>
      <c r="F819" s="5" t="s">
        <v>14</v>
      </c>
      <c r="G819" s="10">
        <f>LOG10(A819)</f>
        <v>5</v>
      </c>
      <c r="H819" s="10">
        <f>LOG10(B819)</f>
        <v>0.3010299956639812</v>
      </c>
      <c r="I819" s="8">
        <v>1.84756863117218</v>
      </c>
      <c r="J819">
        <f t="shared" si="122"/>
        <v>0.14335416297944903</v>
      </c>
      <c r="M819" s="8"/>
    </row>
    <row r="820" spans="1:13" x14ac:dyDescent="0.3">
      <c r="A820" s="9">
        <v>100000</v>
      </c>
      <c r="B820" s="10">
        <v>2</v>
      </c>
      <c r="C820" s="5">
        <v>0.7</v>
      </c>
      <c r="D820" s="5">
        <v>3.8811499999999999</v>
      </c>
      <c r="E820" s="5" t="s">
        <v>15</v>
      </c>
      <c r="F820" s="5" t="s">
        <v>14</v>
      </c>
      <c r="G820" s="10">
        <f t="shared" ref="G820:H822" si="131">LOG10(A820)</f>
        <v>5</v>
      </c>
      <c r="H820" s="10">
        <f t="shared" si="131"/>
        <v>0.3010299956639812</v>
      </c>
      <c r="I820" s="8">
        <v>3.8875935077667201</v>
      </c>
      <c r="J820">
        <f t="shared" si="122"/>
        <v>0.1660205806712014</v>
      </c>
      <c r="M820" s="8"/>
    </row>
    <row r="821" spans="1:13" x14ac:dyDescent="0.3">
      <c r="A821" s="9">
        <v>100000</v>
      </c>
      <c r="B821" s="10">
        <v>2</v>
      </c>
      <c r="C821" s="5">
        <v>0.5</v>
      </c>
      <c r="D821" s="5">
        <v>4.7484419999999998</v>
      </c>
      <c r="E821" s="5" t="s">
        <v>15</v>
      </c>
      <c r="F821" s="5" t="s">
        <v>14</v>
      </c>
      <c r="G821" s="10">
        <f t="shared" si="131"/>
        <v>5</v>
      </c>
      <c r="H821" s="10">
        <f t="shared" si="131"/>
        <v>0.3010299956639812</v>
      </c>
      <c r="I821" s="8">
        <v>4.7348508834838796</v>
      </c>
      <c r="J821">
        <f t="shared" si="122"/>
        <v>0.28622264978955059</v>
      </c>
      <c r="M821" s="8"/>
    </row>
    <row r="822" spans="1:13" x14ac:dyDescent="0.3">
      <c r="A822" s="9">
        <v>100000</v>
      </c>
      <c r="B822" s="10">
        <v>2</v>
      </c>
      <c r="C822" s="5">
        <v>0.3</v>
      </c>
      <c r="D822" s="5">
        <v>4.7471810000000003</v>
      </c>
      <c r="E822" s="5" t="s">
        <v>15</v>
      </c>
      <c r="F822" s="5" t="s">
        <v>14</v>
      </c>
      <c r="G822" s="10">
        <f t="shared" si="131"/>
        <v>5</v>
      </c>
      <c r="H822" s="10">
        <f t="shared" si="131"/>
        <v>0.3010299956639812</v>
      </c>
      <c r="I822" s="8">
        <v>4.7087364196777299</v>
      </c>
      <c r="J822">
        <f t="shared" si="122"/>
        <v>0.80984020458184602</v>
      </c>
      <c r="M822" s="8"/>
    </row>
    <row r="823" spans="1:13" x14ac:dyDescent="0.3">
      <c r="A823" s="9">
        <v>100000</v>
      </c>
      <c r="B823" s="5">
        <v>2</v>
      </c>
      <c r="C823" s="5">
        <v>0</v>
      </c>
      <c r="D823" s="7">
        <v>4.6879390000000001</v>
      </c>
      <c r="E823" s="5" t="s">
        <v>19</v>
      </c>
      <c r="F823" s="5" t="s">
        <v>11</v>
      </c>
      <c r="G823" s="10">
        <f>LOG10(A823)</f>
        <v>5</v>
      </c>
      <c r="H823" s="10">
        <f>LOG10(B823)</f>
        <v>0.3010299956639812</v>
      </c>
      <c r="I823" s="8">
        <v>4.6897864341735804</v>
      </c>
      <c r="J823">
        <f t="shared" si="122"/>
        <v>3.9408238323503042E-2</v>
      </c>
      <c r="M823" s="8"/>
    </row>
    <row r="824" spans="1:13" x14ac:dyDescent="0.3">
      <c r="A824" s="12">
        <v>1000</v>
      </c>
      <c r="B824" s="5">
        <v>2</v>
      </c>
      <c r="C824" s="5">
        <v>0.99</v>
      </c>
      <c r="D824" s="2">
        <v>1.002542E-2</v>
      </c>
      <c r="E824" s="5" t="s">
        <v>20</v>
      </c>
      <c r="F824" s="5" t="s">
        <v>14</v>
      </c>
      <c r="G824" s="10">
        <f t="shared" ref="G824:H826" si="132">LOG10(A824)</f>
        <v>3</v>
      </c>
      <c r="H824" s="10">
        <f t="shared" si="132"/>
        <v>0.3010299956639812</v>
      </c>
      <c r="I824" s="8">
        <v>1.0012988932430701E-2</v>
      </c>
      <c r="J824">
        <f t="shared" si="122"/>
        <v>0.12399547918491294</v>
      </c>
      <c r="M824" s="8"/>
    </row>
    <row r="825" spans="1:13" x14ac:dyDescent="0.3">
      <c r="A825" s="9">
        <v>1000</v>
      </c>
      <c r="B825" s="5">
        <v>2</v>
      </c>
      <c r="C825" s="5">
        <v>0.98</v>
      </c>
      <c r="D825" s="2">
        <v>2.008681E-2</v>
      </c>
      <c r="E825" s="5" t="s">
        <v>19</v>
      </c>
      <c r="F825" s="5" t="s">
        <v>14</v>
      </c>
      <c r="G825" s="10">
        <f t="shared" si="132"/>
        <v>3</v>
      </c>
      <c r="H825" s="10">
        <f t="shared" si="132"/>
        <v>0.3010299956639812</v>
      </c>
      <c r="I825" s="8">
        <v>2.0133053883910099E-2</v>
      </c>
      <c r="J825">
        <f t="shared" si="122"/>
        <v>0.23022014899379428</v>
      </c>
      <c r="M825" s="8"/>
    </row>
    <row r="826" spans="1:13" x14ac:dyDescent="0.3">
      <c r="A826" s="9">
        <v>1000</v>
      </c>
      <c r="B826" s="5">
        <v>2</v>
      </c>
      <c r="C826" s="5">
        <v>0.97</v>
      </c>
      <c r="D826" s="2">
        <v>3.021925E-2</v>
      </c>
      <c r="E826" s="5" t="s">
        <v>19</v>
      </c>
      <c r="F826" s="5" t="s">
        <v>14</v>
      </c>
      <c r="G826" s="10">
        <f t="shared" si="132"/>
        <v>3</v>
      </c>
      <c r="H826" s="10">
        <f t="shared" si="132"/>
        <v>0.3010299956639812</v>
      </c>
      <c r="I826" s="8">
        <v>3.0162595212459498E-2</v>
      </c>
      <c r="J826">
        <f t="shared" si="122"/>
        <v>0.18747913181333331</v>
      </c>
      <c r="M826" s="8"/>
    </row>
    <row r="827" spans="1:13" x14ac:dyDescent="0.3">
      <c r="A827" s="9">
        <v>1000</v>
      </c>
      <c r="B827" s="5">
        <v>2</v>
      </c>
      <c r="C827" s="5">
        <v>0.96</v>
      </c>
      <c r="D827" s="5">
        <v>4.0435310000000002E-2</v>
      </c>
      <c r="E827" s="5" t="s">
        <v>19</v>
      </c>
      <c r="F827" s="5" t="s">
        <v>14</v>
      </c>
      <c r="G827" s="10">
        <f>LOG10(A827)</f>
        <v>3</v>
      </c>
      <c r="H827" s="10">
        <f>LOG10(B827)</f>
        <v>0.3010299956639812</v>
      </c>
      <c r="I827" s="8">
        <v>4.0407888591289499E-2</v>
      </c>
      <c r="J827">
        <f t="shared" si="122"/>
        <v>6.7815502615161449E-2</v>
      </c>
      <c r="M827" s="8"/>
    </row>
    <row r="828" spans="1:13" x14ac:dyDescent="0.3">
      <c r="A828" s="9">
        <v>1000</v>
      </c>
      <c r="B828" s="5">
        <v>2</v>
      </c>
      <c r="C828" s="5">
        <v>0.95</v>
      </c>
      <c r="D828" s="5">
        <v>5.0642850000000003E-2</v>
      </c>
      <c r="E828" s="5" t="s">
        <v>17</v>
      </c>
      <c r="F828" s="5" t="s">
        <v>14</v>
      </c>
      <c r="G828" s="10">
        <f>LOG10(A828)</f>
        <v>3</v>
      </c>
      <c r="H828" s="10">
        <f>LOG10(B828)</f>
        <v>0.3010299956639812</v>
      </c>
      <c r="I828" s="8">
        <v>5.0647668540477697E-2</v>
      </c>
      <c r="J828">
        <f t="shared" si="122"/>
        <v>9.5147498170007339E-3</v>
      </c>
      <c r="M828" s="8"/>
    </row>
    <row r="829" spans="1:13" x14ac:dyDescent="0.3">
      <c r="A829" s="9">
        <v>1000</v>
      </c>
      <c r="B829" s="5">
        <v>2</v>
      </c>
      <c r="C829" s="5">
        <v>0.92</v>
      </c>
      <c r="D829" s="5">
        <v>8.1767290000000006E-2</v>
      </c>
      <c r="E829" s="5" t="s">
        <v>19</v>
      </c>
      <c r="F829" s="5" t="s">
        <v>14</v>
      </c>
      <c r="G829" s="10">
        <f t="shared" ref="G829:H831" si="133">LOG10(A829)</f>
        <v>3</v>
      </c>
      <c r="H829" s="10">
        <f t="shared" si="133"/>
        <v>0.3010299956639812</v>
      </c>
      <c r="I829" s="8">
        <v>8.2309320569038294E-2</v>
      </c>
      <c r="J829">
        <f t="shared" si="122"/>
        <v>0.66289413411927001</v>
      </c>
      <c r="M829" s="8"/>
    </row>
    <row r="830" spans="1:13" x14ac:dyDescent="0.3">
      <c r="A830" s="9">
        <v>1000</v>
      </c>
      <c r="B830" s="5">
        <v>2</v>
      </c>
      <c r="C830" s="5">
        <v>0.9</v>
      </c>
      <c r="D830" s="5">
        <v>0.1027883</v>
      </c>
      <c r="E830" s="5" t="s">
        <v>17</v>
      </c>
      <c r="F830" s="5" t="s">
        <v>14</v>
      </c>
      <c r="G830" s="10">
        <f t="shared" si="133"/>
        <v>3</v>
      </c>
      <c r="H830" s="10">
        <f t="shared" si="133"/>
        <v>0.3010299956639812</v>
      </c>
      <c r="I830" s="8">
        <v>0.10391579568386</v>
      </c>
      <c r="J830">
        <f t="shared" si="122"/>
        <v>1.0969105276184195</v>
      </c>
      <c r="M830" s="8"/>
    </row>
    <row r="831" spans="1:13" x14ac:dyDescent="0.3">
      <c r="A831" s="9">
        <v>1000</v>
      </c>
      <c r="B831" s="5">
        <v>2</v>
      </c>
      <c r="C831" s="5">
        <v>0.85</v>
      </c>
      <c r="D831" s="5">
        <v>0.1565868</v>
      </c>
      <c r="E831" s="5" t="s">
        <v>17</v>
      </c>
      <c r="F831" s="5" t="s">
        <v>14</v>
      </c>
      <c r="G831" s="10">
        <f t="shared" si="133"/>
        <v>3</v>
      </c>
      <c r="H831" s="10">
        <f t="shared" si="133"/>
        <v>0.3010299956639812</v>
      </c>
      <c r="I831" s="8">
        <v>0.15894286334514601</v>
      </c>
      <c r="J831">
        <f t="shared" si="122"/>
        <v>1.5046372651756172</v>
      </c>
      <c r="M831" s="8"/>
    </row>
    <row r="832" spans="1:13" x14ac:dyDescent="0.3">
      <c r="A832" s="9">
        <v>1000</v>
      </c>
      <c r="B832" s="5">
        <v>2</v>
      </c>
      <c r="C832" s="5">
        <v>0.8</v>
      </c>
      <c r="D832" s="2">
        <v>0.21236630000000001</v>
      </c>
      <c r="E832" s="5" t="s">
        <v>17</v>
      </c>
      <c r="F832" s="5" t="s">
        <v>14</v>
      </c>
      <c r="G832" s="10">
        <f>LOG10(A832)</f>
        <v>3</v>
      </c>
      <c r="H832" s="10">
        <f>LOG10(B832)</f>
        <v>0.3010299956639812</v>
      </c>
      <c r="I832" s="8">
        <v>0.21505695581436099</v>
      </c>
      <c r="J832">
        <f t="shared" si="122"/>
        <v>1.2669881305842807</v>
      </c>
      <c r="M832" s="8"/>
    </row>
    <row r="833" spans="1:13" x14ac:dyDescent="0.3">
      <c r="A833" s="9">
        <v>1000</v>
      </c>
      <c r="B833" s="5">
        <v>2</v>
      </c>
      <c r="C833" s="5">
        <v>0.7</v>
      </c>
      <c r="D833" s="2">
        <v>0.33228999999999997</v>
      </c>
      <c r="E833" s="5" t="s">
        <v>17</v>
      </c>
      <c r="F833" s="5" t="s">
        <v>14</v>
      </c>
      <c r="G833" s="10">
        <f t="shared" ref="G833:H835" si="134">LOG10(A833)</f>
        <v>3</v>
      </c>
      <c r="H833" s="10">
        <f t="shared" si="134"/>
        <v>0.3010299956639812</v>
      </c>
      <c r="I833" s="8">
        <v>0.33409410715103099</v>
      </c>
      <c r="J833">
        <f t="shared" si="122"/>
        <v>0.5429315209699439</v>
      </c>
      <c r="M833" s="8"/>
    </row>
    <row r="834" spans="1:13" x14ac:dyDescent="0.3">
      <c r="A834" s="9">
        <v>1000</v>
      </c>
      <c r="B834" s="5">
        <v>2</v>
      </c>
      <c r="C834" s="5">
        <v>0.5</v>
      </c>
      <c r="D834" s="5">
        <v>0.62681240000000005</v>
      </c>
      <c r="E834" s="5" t="s">
        <v>17</v>
      </c>
      <c r="F834" s="5" t="s">
        <v>14</v>
      </c>
      <c r="G834" s="10">
        <f t="shared" si="134"/>
        <v>3</v>
      </c>
      <c r="H834" s="10">
        <f t="shared" si="134"/>
        <v>0.3010299956639812</v>
      </c>
      <c r="I834" s="8">
        <v>0.62832796573638905</v>
      </c>
      <c r="J834">
        <f t="shared" si="122"/>
        <v>0.24178936734324452</v>
      </c>
      <c r="M834" s="8"/>
    </row>
    <row r="835" spans="1:13" x14ac:dyDescent="0.3">
      <c r="A835" s="9">
        <v>1000</v>
      </c>
      <c r="B835" s="5">
        <v>2</v>
      </c>
      <c r="C835" s="5">
        <v>0.3</v>
      </c>
      <c r="D835" s="2">
        <v>0.94324450000000004</v>
      </c>
      <c r="E835" s="5" t="s">
        <v>17</v>
      </c>
      <c r="F835" s="5" t="s">
        <v>14</v>
      </c>
      <c r="G835" s="10">
        <f t="shared" si="134"/>
        <v>3</v>
      </c>
      <c r="H835" s="10">
        <f t="shared" si="134"/>
        <v>0.3010299956639812</v>
      </c>
      <c r="I835" s="8">
        <v>0.92980039119720403</v>
      </c>
      <c r="J835">
        <f t="shared" ref="J835:J898" si="135">ABS(100-100*I835/D835)</f>
        <v>1.425304764861707</v>
      </c>
      <c r="M835" s="8"/>
    </row>
    <row r="836" spans="1:13" x14ac:dyDescent="0.3">
      <c r="A836" s="12">
        <v>1000</v>
      </c>
      <c r="B836" s="5">
        <v>2</v>
      </c>
      <c r="C836" s="5">
        <v>0</v>
      </c>
      <c r="D836" s="6">
        <v>1.117796</v>
      </c>
      <c r="E836" s="5" t="s">
        <v>19</v>
      </c>
      <c r="F836" s="10" t="s">
        <v>12</v>
      </c>
      <c r="G836" s="5">
        <f>LOG10(A836)</f>
        <v>3</v>
      </c>
      <c r="H836" s="5">
        <f>LOG10(B836)</f>
        <v>0.3010299956639812</v>
      </c>
      <c r="I836" s="8">
        <v>1.11541652679443</v>
      </c>
      <c r="J836">
        <f t="shared" si="135"/>
        <v>0.21287186620546095</v>
      </c>
      <c r="M836" s="8"/>
    </row>
    <row r="837" spans="1:13" x14ac:dyDescent="0.3">
      <c r="A837" s="12">
        <v>100</v>
      </c>
      <c r="B837" s="5">
        <v>2</v>
      </c>
      <c r="C837" s="5">
        <v>0.99</v>
      </c>
      <c r="D837" s="2">
        <v>1.002542E-2</v>
      </c>
      <c r="E837" s="5" t="s">
        <v>20</v>
      </c>
      <c r="F837" s="5" t="s">
        <v>14</v>
      </c>
      <c r="G837" s="10">
        <f t="shared" ref="G837:H839" si="136">LOG10(A837)</f>
        <v>2</v>
      </c>
      <c r="H837" s="10">
        <f t="shared" si="136"/>
        <v>0.3010299956639812</v>
      </c>
      <c r="I837" s="8">
        <v>1.00269448012113E-2</v>
      </c>
      <c r="J837">
        <f t="shared" si="135"/>
        <v>1.5209349945436657E-2</v>
      </c>
      <c r="M837" s="8"/>
    </row>
    <row r="838" spans="1:13" x14ac:dyDescent="0.3">
      <c r="A838" s="12">
        <v>100</v>
      </c>
      <c r="B838" s="5">
        <v>2</v>
      </c>
      <c r="C838" s="5">
        <v>0.98</v>
      </c>
      <c r="D838" s="2">
        <v>2.008679E-2</v>
      </c>
      <c r="E838" s="5" t="s">
        <v>19</v>
      </c>
      <c r="F838" s="5" t="s">
        <v>14</v>
      </c>
      <c r="G838" s="10">
        <f t="shared" si="136"/>
        <v>2</v>
      </c>
      <c r="H838" s="10">
        <f t="shared" si="136"/>
        <v>0.3010299956639812</v>
      </c>
      <c r="I838" s="8">
        <v>2.01535783708095E-2</v>
      </c>
      <c r="J838">
        <f t="shared" si="135"/>
        <v>0.33249897474659917</v>
      </c>
      <c r="M838" s="8"/>
    </row>
    <row r="839" spans="1:13" x14ac:dyDescent="0.3">
      <c r="A839" s="12">
        <v>100</v>
      </c>
      <c r="B839" s="5">
        <v>2</v>
      </c>
      <c r="C839" s="5">
        <v>0.97</v>
      </c>
      <c r="D839" s="2">
        <v>3.021917E-2</v>
      </c>
      <c r="E839" s="5" t="s">
        <v>19</v>
      </c>
      <c r="F839" s="5" t="s">
        <v>14</v>
      </c>
      <c r="G839" s="10">
        <f t="shared" si="136"/>
        <v>2</v>
      </c>
      <c r="H839" s="10">
        <f t="shared" si="136"/>
        <v>0.3010299956639812</v>
      </c>
      <c r="I839" s="8">
        <v>3.0126387253403601E-2</v>
      </c>
      <c r="J839">
        <f t="shared" si="135"/>
        <v>0.30703274311107975</v>
      </c>
      <c r="M839" s="8"/>
    </row>
    <row r="840" spans="1:13" x14ac:dyDescent="0.3">
      <c r="A840" s="12">
        <v>100</v>
      </c>
      <c r="B840" s="5">
        <v>2</v>
      </c>
      <c r="C840" s="5">
        <v>0.96</v>
      </c>
      <c r="D840" s="2">
        <v>4.0435060000000002E-2</v>
      </c>
      <c r="E840" s="5" t="s">
        <v>19</v>
      </c>
      <c r="F840" s="5" t="s">
        <v>14</v>
      </c>
      <c r="G840" s="10">
        <f>LOG10(A840)</f>
        <v>2</v>
      </c>
      <c r="H840" s="10">
        <f>LOG10(B840)</f>
        <v>0.3010299956639812</v>
      </c>
      <c r="I840" s="8">
        <v>4.0434017777442897E-2</v>
      </c>
      <c r="J840">
        <f t="shared" si="135"/>
        <v>2.577521974998831E-3</v>
      </c>
      <c r="M840" s="8"/>
    </row>
    <row r="841" spans="1:13" x14ac:dyDescent="0.3">
      <c r="A841" s="12">
        <v>100</v>
      </c>
      <c r="B841" s="5">
        <v>2</v>
      </c>
      <c r="C841" s="5">
        <v>0.95</v>
      </c>
      <c r="D841" s="5">
        <v>5.0641949999999998E-2</v>
      </c>
      <c r="E841" s="5" t="s">
        <v>17</v>
      </c>
      <c r="F841" s="5" t="s">
        <v>14</v>
      </c>
      <c r="G841" s="10">
        <f>LOG10(A841)</f>
        <v>2</v>
      </c>
      <c r="H841" s="10">
        <f>LOG10(B841)</f>
        <v>0.3010299956639812</v>
      </c>
      <c r="I841" s="8">
        <v>5.07037118077278E-2</v>
      </c>
      <c r="J841">
        <f t="shared" si="135"/>
        <v>0.12195779927075989</v>
      </c>
      <c r="M841" s="8"/>
    </row>
    <row r="842" spans="1:13" x14ac:dyDescent="0.3">
      <c r="A842" s="12">
        <v>100</v>
      </c>
      <c r="B842" s="5">
        <v>2</v>
      </c>
      <c r="C842" s="5">
        <v>0.92</v>
      </c>
      <c r="D842" s="5">
        <v>8.1759479999999995E-2</v>
      </c>
      <c r="E842" s="5" t="s">
        <v>19</v>
      </c>
      <c r="F842" s="5" t="s">
        <v>14</v>
      </c>
      <c r="G842" s="10">
        <f t="shared" ref="G842:H844" si="137">LOG10(A842)</f>
        <v>2</v>
      </c>
      <c r="H842" s="10">
        <f t="shared" si="137"/>
        <v>0.3010299956639812</v>
      </c>
      <c r="I842" s="8">
        <v>8.1787683069705894E-2</v>
      </c>
      <c r="J842">
        <f t="shared" si="135"/>
        <v>3.4495167662385029E-2</v>
      </c>
      <c r="M842" s="8"/>
    </row>
    <row r="843" spans="1:13" x14ac:dyDescent="0.3">
      <c r="A843" s="12">
        <v>100</v>
      </c>
      <c r="B843" s="5">
        <v>2</v>
      </c>
      <c r="C843" s="5">
        <v>0.9</v>
      </c>
      <c r="D843" s="5">
        <v>0.10276449999999999</v>
      </c>
      <c r="E843" s="5" t="s">
        <v>17</v>
      </c>
      <c r="F843" s="5" t="s">
        <v>14</v>
      </c>
      <c r="G843" s="10">
        <f t="shared" si="137"/>
        <v>2</v>
      </c>
      <c r="H843" s="10">
        <f t="shared" si="137"/>
        <v>0.3010299956639812</v>
      </c>
      <c r="I843" s="8">
        <v>0.10255903750658001</v>
      </c>
      <c r="J843">
        <f t="shared" si="135"/>
        <v>0.19993528253434079</v>
      </c>
      <c r="M843" s="8"/>
    </row>
    <row r="844" spans="1:13" x14ac:dyDescent="0.3">
      <c r="A844" s="12">
        <v>100</v>
      </c>
      <c r="B844" s="5">
        <v>2</v>
      </c>
      <c r="C844" s="5">
        <v>0.85</v>
      </c>
      <c r="D844" s="5">
        <v>0.15641389999999999</v>
      </c>
      <c r="E844" s="5" t="s">
        <v>17</v>
      </c>
      <c r="F844" s="5" t="s">
        <v>14</v>
      </c>
      <c r="G844" s="10">
        <f t="shared" si="137"/>
        <v>2</v>
      </c>
      <c r="H844" s="10">
        <f t="shared" si="137"/>
        <v>0.3010299956639812</v>
      </c>
      <c r="I844" s="8">
        <v>0.15536619722843101</v>
      </c>
      <c r="J844">
        <f t="shared" si="135"/>
        <v>0.6698271519148733</v>
      </c>
      <c r="M844" s="8"/>
    </row>
    <row r="845" spans="1:13" x14ac:dyDescent="0.3">
      <c r="A845" s="12">
        <v>100</v>
      </c>
      <c r="B845" s="5">
        <v>2</v>
      </c>
      <c r="C845" s="5">
        <v>0.8</v>
      </c>
      <c r="D845" s="2">
        <v>0.2116577</v>
      </c>
      <c r="E845" s="5" t="s">
        <v>17</v>
      </c>
      <c r="F845" s="5" t="s">
        <v>14</v>
      </c>
      <c r="G845" s="10">
        <f>LOG10(A845)</f>
        <v>2</v>
      </c>
      <c r="H845" s="10">
        <f>LOG10(B845)</f>
        <v>0.3010299956639812</v>
      </c>
      <c r="I845" s="8">
        <v>0.21011385321617099</v>
      </c>
      <c r="J845">
        <f t="shared" si="135"/>
        <v>0.72940733260780632</v>
      </c>
      <c r="M845" s="8"/>
    </row>
    <row r="846" spans="1:13" x14ac:dyDescent="0.3">
      <c r="A846" s="12">
        <v>100</v>
      </c>
      <c r="B846" s="5">
        <v>2</v>
      </c>
      <c r="C846" s="5">
        <v>0.7</v>
      </c>
      <c r="D846" s="2">
        <v>0.32721689999999998</v>
      </c>
      <c r="E846" s="5" t="s">
        <v>17</v>
      </c>
      <c r="F846" s="5" t="s">
        <v>14</v>
      </c>
      <c r="G846" s="10">
        <f t="shared" ref="G846:H848" si="138">LOG10(A846)</f>
        <v>2</v>
      </c>
      <c r="H846" s="10">
        <f t="shared" si="138"/>
        <v>0.3010299956639812</v>
      </c>
      <c r="I846" s="8">
        <v>0.32727950811386097</v>
      </c>
      <c r="J846">
        <f t="shared" si="135"/>
        <v>1.9133520872841814E-2</v>
      </c>
      <c r="M846" s="8"/>
    </row>
    <row r="847" spans="1:13" x14ac:dyDescent="0.3">
      <c r="A847" s="12">
        <v>100</v>
      </c>
      <c r="B847" s="5">
        <v>2</v>
      </c>
      <c r="C847" s="5">
        <v>0.5</v>
      </c>
      <c r="D847" s="5">
        <v>0.57747760000000004</v>
      </c>
      <c r="E847" s="5" t="s">
        <v>17</v>
      </c>
      <c r="F847" s="5" t="s">
        <v>14</v>
      </c>
      <c r="G847" s="10">
        <f t="shared" si="138"/>
        <v>2</v>
      </c>
      <c r="H847" s="10">
        <f t="shared" si="138"/>
        <v>0.3010299956639812</v>
      </c>
      <c r="I847" s="8">
        <v>0.57832396030426003</v>
      </c>
      <c r="J847">
        <f t="shared" si="135"/>
        <v>0.14656158165442434</v>
      </c>
      <c r="M847" s="8"/>
    </row>
    <row r="848" spans="1:13" x14ac:dyDescent="0.3">
      <c r="A848" s="12">
        <v>100</v>
      </c>
      <c r="B848" s="5">
        <v>2</v>
      </c>
      <c r="C848" s="5">
        <v>0.3</v>
      </c>
      <c r="D848" s="2">
        <v>0.82221750000000005</v>
      </c>
      <c r="E848" s="5" t="s">
        <v>17</v>
      </c>
      <c r="F848" s="5" t="s">
        <v>14</v>
      </c>
      <c r="G848" s="10">
        <f t="shared" si="138"/>
        <v>2</v>
      </c>
      <c r="H848" s="10">
        <f t="shared" si="138"/>
        <v>0.3010299956639812</v>
      </c>
      <c r="I848" s="8">
        <v>0.82853251695632901</v>
      </c>
      <c r="J848">
        <f t="shared" si="135"/>
        <v>0.76804701387759167</v>
      </c>
      <c r="M848" s="8"/>
    </row>
    <row r="849" spans="1:13" x14ac:dyDescent="0.3">
      <c r="A849" s="9">
        <v>100</v>
      </c>
      <c r="B849" s="5">
        <v>2</v>
      </c>
      <c r="C849" s="5">
        <v>0</v>
      </c>
      <c r="D849" s="5">
        <v>1.001457</v>
      </c>
      <c r="E849" s="5" t="s">
        <v>19</v>
      </c>
      <c r="F849" s="10" t="s">
        <v>12</v>
      </c>
      <c r="G849" s="5">
        <f>LOG10(A849)</f>
        <v>2</v>
      </c>
      <c r="H849" s="5">
        <f>LOG10(B849)</f>
        <v>0.3010299956639812</v>
      </c>
      <c r="I849" s="8">
        <v>0.999728202819824</v>
      </c>
      <c r="J849">
        <f t="shared" si="135"/>
        <v>0.17262819873205615</v>
      </c>
      <c r="M849" s="8"/>
    </row>
    <row r="850" spans="1:13" x14ac:dyDescent="0.3">
      <c r="A850" s="9">
        <v>1</v>
      </c>
      <c r="B850" s="5">
        <v>2</v>
      </c>
      <c r="C850" s="5">
        <v>0.99</v>
      </c>
      <c r="D850" s="2">
        <v>1.002542E-2</v>
      </c>
      <c r="E850" s="5" t="s">
        <v>20</v>
      </c>
      <c r="F850" s="5" t="s">
        <v>14</v>
      </c>
      <c r="G850" s="10">
        <f t="shared" ref="G850:H852" si="139">LOG10(A850)</f>
        <v>0</v>
      </c>
      <c r="H850" s="10">
        <f t="shared" si="139"/>
        <v>0.3010299956639812</v>
      </c>
      <c r="I850" s="8">
        <v>1.00273517891764E-2</v>
      </c>
      <c r="J850">
        <f t="shared" si="135"/>
        <v>1.9268910194284672E-2</v>
      </c>
      <c r="M850" s="8"/>
    </row>
    <row r="851" spans="1:13" x14ac:dyDescent="0.3">
      <c r="A851" s="9">
        <v>1</v>
      </c>
      <c r="B851" s="5">
        <v>2</v>
      </c>
      <c r="C851" s="5">
        <v>0.98</v>
      </c>
      <c r="D851" s="2">
        <v>2.008679E-2</v>
      </c>
      <c r="E851" s="5" t="s">
        <v>19</v>
      </c>
      <c r="F851" s="5" t="s">
        <v>14</v>
      </c>
      <c r="G851" s="10">
        <f t="shared" si="139"/>
        <v>0</v>
      </c>
      <c r="H851" s="10">
        <f t="shared" si="139"/>
        <v>0.3010299956639812</v>
      </c>
      <c r="I851" s="8">
        <v>2.01539769768714E-2</v>
      </c>
      <c r="J851">
        <f t="shared" si="135"/>
        <v>0.33448339367016899</v>
      </c>
      <c r="M851" s="8"/>
    </row>
    <row r="852" spans="1:13" x14ac:dyDescent="0.3">
      <c r="A852" s="9">
        <v>1</v>
      </c>
      <c r="B852" s="5">
        <v>2</v>
      </c>
      <c r="C852" s="5">
        <v>0.97</v>
      </c>
      <c r="D852" s="2">
        <v>3.023967E-2</v>
      </c>
      <c r="E852" s="5" t="s">
        <v>19</v>
      </c>
      <c r="F852" s="5" t="s">
        <v>14</v>
      </c>
      <c r="G852" s="10">
        <f t="shared" si="139"/>
        <v>0</v>
      </c>
      <c r="H852" s="10">
        <f t="shared" si="139"/>
        <v>0.3010299956639812</v>
      </c>
      <c r="I852" s="8">
        <v>3.01255770027637E-2</v>
      </c>
      <c r="J852">
        <f t="shared" si="135"/>
        <v>0.37729577484245169</v>
      </c>
      <c r="M852" s="8"/>
    </row>
    <row r="853" spans="1:13" x14ac:dyDescent="0.3">
      <c r="A853" s="9">
        <v>1</v>
      </c>
      <c r="B853" s="10">
        <v>2</v>
      </c>
      <c r="C853" s="5">
        <v>0.96</v>
      </c>
      <c r="D853" s="5">
        <v>4.0435060000000002E-2</v>
      </c>
      <c r="E853" s="5" t="s">
        <v>19</v>
      </c>
      <c r="F853" s="5" t="s">
        <v>14</v>
      </c>
      <c r="G853" s="10">
        <f>LOG10(A853)</f>
        <v>0</v>
      </c>
      <c r="H853" s="10">
        <f>LOG10(B853)</f>
        <v>0.3010299956639812</v>
      </c>
      <c r="I853" s="8">
        <v>4.0434230118989903E-2</v>
      </c>
      <c r="J853">
        <f t="shared" si="135"/>
        <v>2.052379816177563E-3</v>
      </c>
      <c r="M853" s="8"/>
    </row>
    <row r="854" spans="1:13" x14ac:dyDescent="0.3">
      <c r="A854" s="9">
        <v>1</v>
      </c>
      <c r="B854" s="10">
        <v>2</v>
      </c>
      <c r="C854" s="5">
        <v>0.95</v>
      </c>
      <c r="D854" s="5">
        <v>5.0641940000000003E-2</v>
      </c>
      <c r="E854" s="5" t="s">
        <v>17</v>
      </c>
      <c r="F854" s="5" t="s">
        <v>14</v>
      </c>
      <c r="G854" s="10">
        <f>LOG10(A854)</f>
        <v>0</v>
      </c>
      <c r="H854" s="10">
        <f>LOG10(B854)</f>
        <v>0.3010299956639812</v>
      </c>
      <c r="I854" s="8">
        <v>5.07044047117233E-2</v>
      </c>
      <c r="J854">
        <f t="shared" si="135"/>
        <v>0.12334581124518706</v>
      </c>
      <c r="M854" s="8"/>
    </row>
    <row r="855" spans="1:13" x14ac:dyDescent="0.3">
      <c r="A855" s="9">
        <v>1</v>
      </c>
      <c r="B855" s="10">
        <v>2</v>
      </c>
      <c r="C855" s="5">
        <v>0.92</v>
      </c>
      <c r="D855" s="5">
        <v>8.1759399999999996E-2</v>
      </c>
      <c r="E855" s="5" t="s">
        <v>19</v>
      </c>
      <c r="F855" s="5" t="s">
        <v>14</v>
      </c>
      <c r="G855" s="10">
        <f t="shared" ref="G855:H857" si="140">LOG10(A855)</f>
        <v>0</v>
      </c>
      <c r="H855" s="10">
        <f t="shared" si="140"/>
        <v>0.3010299956639812</v>
      </c>
      <c r="I855" s="8">
        <v>8.1777736544609E-2</v>
      </c>
      <c r="J855">
        <f t="shared" si="135"/>
        <v>2.2427445173278215E-2</v>
      </c>
      <c r="M855" s="8"/>
    </row>
    <row r="856" spans="1:13" x14ac:dyDescent="0.3">
      <c r="A856" s="9">
        <v>1</v>
      </c>
      <c r="B856" s="10">
        <v>2</v>
      </c>
      <c r="C856" s="5">
        <v>0.9</v>
      </c>
      <c r="D856" s="5">
        <v>0.1027643</v>
      </c>
      <c r="E856" s="5" t="s">
        <v>17</v>
      </c>
      <c r="F856" s="5" t="s">
        <v>14</v>
      </c>
      <c r="G856" s="10">
        <f t="shared" si="140"/>
        <v>0</v>
      </c>
      <c r="H856" s="10">
        <f t="shared" si="140"/>
        <v>0.3010299956639812</v>
      </c>
      <c r="I856" s="8">
        <v>0.10253345221281</v>
      </c>
      <c r="J856">
        <f t="shared" si="135"/>
        <v>0.22463811575615011</v>
      </c>
      <c r="M856" s="8"/>
    </row>
    <row r="857" spans="1:13" x14ac:dyDescent="0.3">
      <c r="A857" s="9">
        <v>1</v>
      </c>
      <c r="B857" s="10">
        <v>2</v>
      </c>
      <c r="C857" s="5">
        <v>0.85</v>
      </c>
      <c r="D857" s="5">
        <v>0.1564121</v>
      </c>
      <c r="E857" s="5" t="s">
        <v>17</v>
      </c>
      <c r="F857" s="5" t="s">
        <v>14</v>
      </c>
      <c r="G857" s="10">
        <f t="shared" si="140"/>
        <v>0</v>
      </c>
      <c r="H857" s="10">
        <f t="shared" si="140"/>
        <v>0.3010299956639812</v>
      </c>
      <c r="I857" s="8">
        <v>0.15529526770114799</v>
      </c>
      <c r="J857">
        <f t="shared" si="135"/>
        <v>0.71403190600472044</v>
      </c>
      <c r="M857" s="8"/>
    </row>
    <row r="858" spans="1:13" x14ac:dyDescent="0.3">
      <c r="A858" s="9">
        <v>1</v>
      </c>
      <c r="B858" s="10">
        <v>2</v>
      </c>
      <c r="C858" s="5">
        <v>0.8</v>
      </c>
      <c r="D858" s="2">
        <v>0.21165059999999999</v>
      </c>
      <c r="E858" s="5" t="s">
        <v>17</v>
      </c>
      <c r="F858" s="5" t="s">
        <v>14</v>
      </c>
      <c r="G858" s="10">
        <f>LOG10(A858)</f>
        <v>0</v>
      </c>
      <c r="H858" s="10">
        <f>LOG10(B858)</f>
        <v>0.3010299956639812</v>
      </c>
      <c r="I858" s="8">
        <v>0.210010066628456</v>
      </c>
      <c r="J858">
        <f t="shared" si="135"/>
        <v>0.77511397158524176</v>
      </c>
      <c r="M858" s="8"/>
    </row>
    <row r="859" spans="1:13" x14ac:dyDescent="0.3">
      <c r="A859" s="9">
        <v>1</v>
      </c>
      <c r="B859" s="10">
        <v>2</v>
      </c>
      <c r="C859" s="5">
        <v>0.7</v>
      </c>
      <c r="D859" s="2">
        <v>0.3271655</v>
      </c>
      <c r="E859" s="5" t="s">
        <v>17</v>
      </c>
      <c r="F859" s="5" t="s">
        <v>14</v>
      </c>
      <c r="G859" s="10">
        <f t="shared" ref="G859:H870" si="141">LOG10(A859)</f>
        <v>0</v>
      </c>
      <c r="H859" s="10">
        <f t="shared" si="141"/>
        <v>0.3010299956639812</v>
      </c>
      <c r="I859" s="8">
        <v>0.32714360952377303</v>
      </c>
      <c r="J859">
        <f t="shared" si="135"/>
        <v>6.6909488399460315E-3</v>
      </c>
      <c r="M859" s="8"/>
    </row>
    <row r="860" spans="1:13" x14ac:dyDescent="0.3">
      <c r="A860" s="9">
        <v>1</v>
      </c>
      <c r="B860" s="10">
        <v>2</v>
      </c>
      <c r="C860" s="5">
        <v>0.5</v>
      </c>
      <c r="D860" s="5">
        <v>0.57695540000000001</v>
      </c>
      <c r="E860" s="5" t="s">
        <v>17</v>
      </c>
      <c r="F860" s="5" t="s">
        <v>14</v>
      </c>
      <c r="G860" s="10">
        <f t="shared" si="141"/>
        <v>0</v>
      </c>
      <c r="H860" s="10">
        <f t="shared" si="141"/>
        <v>0.3010299956639812</v>
      </c>
      <c r="I860" s="8">
        <v>0.577592372894287</v>
      </c>
      <c r="J860">
        <f t="shared" si="135"/>
        <v>0.11040244952850742</v>
      </c>
      <c r="M860" s="8"/>
    </row>
    <row r="861" spans="1:13" x14ac:dyDescent="0.3">
      <c r="A861" s="9">
        <v>1</v>
      </c>
      <c r="B861" s="10">
        <v>2</v>
      </c>
      <c r="C861" s="5">
        <v>0.3</v>
      </c>
      <c r="D861" s="2">
        <v>0.82076660000000001</v>
      </c>
      <c r="E861" s="5" t="s">
        <v>17</v>
      </c>
      <c r="F861" s="5" t="s">
        <v>14</v>
      </c>
      <c r="G861" s="10">
        <f t="shared" si="141"/>
        <v>0</v>
      </c>
      <c r="H861" s="10">
        <f t="shared" si="141"/>
        <v>0.3010299956639812</v>
      </c>
      <c r="I861" s="8">
        <v>0.82693314552307096</v>
      </c>
      <c r="J861">
        <f t="shared" si="135"/>
        <v>0.75131535847961572</v>
      </c>
      <c r="M861" s="8"/>
    </row>
    <row r="862" spans="1:13" x14ac:dyDescent="0.3">
      <c r="A862" s="9">
        <v>1</v>
      </c>
      <c r="B862" s="10">
        <v>2</v>
      </c>
      <c r="C862" s="5">
        <v>0</v>
      </c>
      <c r="D862" s="5">
        <v>1</v>
      </c>
      <c r="E862" s="5" t="s">
        <v>19</v>
      </c>
      <c r="F862" s="10" t="s">
        <v>12</v>
      </c>
      <c r="G862" s="10">
        <f t="shared" si="141"/>
        <v>0</v>
      </c>
      <c r="H862" s="10">
        <f t="shared" si="141"/>
        <v>0.3010299956639812</v>
      </c>
      <c r="I862" s="8">
        <v>0.99781823158264105</v>
      </c>
      <c r="J862">
        <f t="shared" si="135"/>
        <v>0.21817684173589669</v>
      </c>
      <c r="M862" s="8"/>
    </row>
    <row r="863" spans="1:13" x14ac:dyDescent="0.3">
      <c r="A863" s="9">
        <v>100000000</v>
      </c>
      <c r="B863" s="5">
        <v>100</v>
      </c>
      <c r="C863" s="5">
        <v>0.99</v>
      </c>
      <c r="D863" s="2">
        <v>0.26874510000000001</v>
      </c>
      <c r="E863" s="5" t="s">
        <v>21</v>
      </c>
      <c r="F863" s="5" t="s">
        <v>14</v>
      </c>
      <c r="G863" s="10">
        <f t="shared" si="141"/>
        <v>8</v>
      </c>
      <c r="H863" s="10">
        <f t="shared" si="141"/>
        <v>2</v>
      </c>
      <c r="I863" s="8">
        <v>0.26777774095535201</v>
      </c>
      <c r="J863">
        <f t="shared" si="135"/>
        <v>0.35995411438125302</v>
      </c>
      <c r="M863" s="8"/>
    </row>
    <row r="864" spans="1:13" x14ac:dyDescent="0.3">
      <c r="A864" s="9">
        <v>100000000</v>
      </c>
      <c r="B864" s="5">
        <v>100</v>
      </c>
      <c r="C864" s="5">
        <v>0.98</v>
      </c>
      <c r="D864" s="2">
        <v>2.0757279999999998</v>
      </c>
      <c r="E864" s="5" t="s">
        <v>21</v>
      </c>
      <c r="F864" s="5" t="s">
        <v>14</v>
      </c>
      <c r="G864" s="10">
        <f t="shared" si="141"/>
        <v>8</v>
      </c>
      <c r="H864" s="10">
        <f t="shared" si="141"/>
        <v>2</v>
      </c>
      <c r="I864" s="8">
        <v>2.0866913795471098</v>
      </c>
      <c r="J864">
        <f t="shared" si="135"/>
        <v>0.52817033576219785</v>
      </c>
      <c r="M864" s="8"/>
    </row>
    <row r="865" spans="1:13" x14ac:dyDescent="0.3">
      <c r="A865" s="9">
        <v>100000000</v>
      </c>
      <c r="B865" s="5">
        <v>100</v>
      </c>
      <c r="C865" s="5">
        <v>0.97</v>
      </c>
      <c r="D865" s="2">
        <v>6.6032109999999999</v>
      </c>
      <c r="E865" s="5" t="s">
        <v>21</v>
      </c>
      <c r="F865" s="5" t="s">
        <v>14</v>
      </c>
      <c r="G865" s="10">
        <f t="shared" si="141"/>
        <v>8</v>
      </c>
      <c r="H865" s="10">
        <f t="shared" si="141"/>
        <v>2</v>
      </c>
      <c r="I865" s="8">
        <v>6.6604533195495597</v>
      </c>
      <c r="J865">
        <f t="shared" si="135"/>
        <v>0.86688611873162813</v>
      </c>
      <c r="M865" s="8"/>
    </row>
    <row r="866" spans="1:13" x14ac:dyDescent="0.3">
      <c r="A866" s="9">
        <v>100000000</v>
      </c>
      <c r="B866" s="5">
        <v>100</v>
      </c>
      <c r="C866" s="5">
        <v>0.96</v>
      </c>
      <c r="D866" s="2">
        <v>13.63144</v>
      </c>
      <c r="E866" s="5" t="s">
        <v>21</v>
      </c>
      <c r="F866" s="5" t="s">
        <v>14</v>
      </c>
      <c r="G866" s="10">
        <f t="shared" si="141"/>
        <v>8</v>
      </c>
      <c r="H866" s="10">
        <f t="shared" si="141"/>
        <v>2</v>
      </c>
      <c r="I866" s="8">
        <v>13.814663887023899</v>
      </c>
      <c r="J866">
        <f t="shared" si="135"/>
        <v>1.3441271576876659</v>
      </c>
      <c r="M866" s="8"/>
    </row>
    <row r="867" spans="1:13" x14ac:dyDescent="0.3">
      <c r="A867" s="9">
        <v>100000000</v>
      </c>
      <c r="B867" s="5">
        <v>100</v>
      </c>
      <c r="C867" s="5">
        <v>0.95</v>
      </c>
      <c r="D867" s="2">
        <v>20.902100000000001</v>
      </c>
      <c r="E867" s="5" t="s">
        <v>16</v>
      </c>
      <c r="F867" s="5" t="s">
        <v>14</v>
      </c>
      <c r="G867" s="10">
        <f t="shared" si="141"/>
        <v>8</v>
      </c>
      <c r="H867" s="10">
        <f t="shared" si="141"/>
        <v>2</v>
      </c>
      <c r="I867" s="8">
        <v>20.927677154541001</v>
      </c>
      <c r="J867">
        <f t="shared" si="135"/>
        <v>0.1223664346692459</v>
      </c>
      <c r="M867" s="8"/>
    </row>
    <row r="868" spans="1:13" x14ac:dyDescent="0.3">
      <c r="A868" s="9">
        <v>100000000</v>
      </c>
      <c r="B868" s="5">
        <v>100</v>
      </c>
      <c r="C868" s="5">
        <v>0.92</v>
      </c>
      <c r="D868" s="5">
        <v>29.60136</v>
      </c>
      <c r="E868" s="5" t="s">
        <v>20</v>
      </c>
      <c r="F868" s="5" t="s">
        <v>14</v>
      </c>
      <c r="G868" s="10">
        <f t="shared" si="141"/>
        <v>8</v>
      </c>
      <c r="H868" s="10">
        <f t="shared" si="141"/>
        <v>2</v>
      </c>
      <c r="I868" s="8">
        <v>29.947105407714801</v>
      </c>
      <c r="J868">
        <f t="shared" si="135"/>
        <v>1.1680051447460613</v>
      </c>
      <c r="M868" s="8"/>
    </row>
    <row r="869" spans="1:13" x14ac:dyDescent="0.3">
      <c r="A869" s="9">
        <v>100000000</v>
      </c>
      <c r="B869" s="5">
        <v>100</v>
      </c>
      <c r="C869" s="5">
        <v>0.9</v>
      </c>
      <c r="D869" s="5">
        <v>30.833159999999999</v>
      </c>
      <c r="E869" s="5" t="s">
        <v>16</v>
      </c>
      <c r="F869" s="5" t="s">
        <v>14</v>
      </c>
      <c r="G869" s="10">
        <f t="shared" si="141"/>
        <v>8</v>
      </c>
      <c r="H869" s="10">
        <f t="shared" si="141"/>
        <v>2</v>
      </c>
      <c r="I869" s="8">
        <v>30.627784729003899</v>
      </c>
      <c r="J869">
        <f t="shared" si="135"/>
        <v>0.66608570446915394</v>
      </c>
      <c r="M869" s="8"/>
    </row>
    <row r="870" spans="1:13" x14ac:dyDescent="0.3">
      <c r="A870" s="9">
        <v>100000000</v>
      </c>
      <c r="B870" s="5">
        <v>100</v>
      </c>
      <c r="C870" s="5">
        <v>0.85</v>
      </c>
      <c r="D870" s="5">
        <v>31.858409999999999</v>
      </c>
      <c r="E870" s="5" t="s">
        <v>16</v>
      </c>
      <c r="F870" s="5" t="s">
        <v>14</v>
      </c>
      <c r="G870" s="10">
        <f t="shared" si="141"/>
        <v>8</v>
      </c>
      <c r="H870" s="10">
        <f t="shared" si="141"/>
        <v>2</v>
      </c>
      <c r="I870" s="8">
        <v>31.3665161132812</v>
      </c>
      <c r="J870">
        <f t="shared" si="135"/>
        <v>1.5440001140006672</v>
      </c>
      <c r="M870" s="8"/>
    </row>
    <row r="871" spans="1:13" x14ac:dyDescent="0.3">
      <c r="A871" s="9">
        <v>100000000</v>
      </c>
      <c r="B871" s="5">
        <v>100</v>
      </c>
      <c r="C871" s="5">
        <v>0.8</v>
      </c>
      <c r="D871" s="5">
        <v>32.062840000000001</v>
      </c>
      <c r="E871" s="5" t="s">
        <v>16</v>
      </c>
      <c r="F871" s="5" t="s">
        <v>14</v>
      </c>
      <c r="G871" s="10">
        <f>LOG10(A871)</f>
        <v>8</v>
      </c>
      <c r="H871" s="10">
        <f>LOG10(B871)</f>
        <v>2</v>
      </c>
      <c r="I871" s="8">
        <v>31.992876052856399</v>
      </c>
      <c r="J871">
        <f t="shared" si="135"/>
        <v>0.21820882723926616</v>
      </c>
      <c r="M871" s="8"/>
    </row>
    <row r="872" spans="1:13" x14ac:dyDescent="0.3">
      <c r="A872" s="9">
        <v>100000000</v>
      </c>
      <c r="B872" s="5">
        <v>100</v>
      </c>
      <c r="C872" s="5">
        <v>0.7</v>
      </c>
      <c r="D872" s="5">
        <v>32.060189999999999</v>
      </c>
      <c r="E872" s="5" t="s">
        <v>16</v>
      </c>
      <c r="F872" s="5" t="s">
        <v>14</v>
      </c>
      <c r="G872" s="10">
        <f t="shared" ref="G872:H874" si="142">LOG10(A872)</f>
        <v>8</v>
      </c>
      <c r="H872" s="10">
        <f t="shared" si="142"/>
        <v>2</v>
      </c>
      <c r="I872" s="8">
        <v>31.8944797515869</v>
      </c>
      <c r="J872">
        <f t="shared" si="135"/>
        <v>0.51687232175822828</v>
      </c>
      <c r="M872" s="8"/>
    </row>
    <row r="873" spans="1:13" x14ac:dyDescent="0.3">
      <c r="A873" s="9">
        <v>100000000</v>
      </c>
      <c r="B873" s="5">
        <v>100</v>
      </c>
      <c r="C873" s="5">
        <v>0.5</v>
      </c>
      <c r="D873" s="5">
        <v>31.960719999999998</v>
      </c>
      <c r="E873" s="5" t="s">
        <v>16</v>
      </c>
      <c r="F873" s="5" t="s">
        <v>14</v>
      </c>
      <c r="G873" s="10">
        <f t="shared" si="142"/>
        <v>8</v>
      </c>
      <c r="H873" s="10">
        <f t="shared" si="142"/>
        <v>2</v>
      </c>
      <c r="I873" s="8">
        <v>31.5088901519775</v>
      </c>
      <c r="J873">
        <f t="shared" si="135"/>
        <v>1.4137035962346971</v>
      </c>
      <c r="M873" s="8"/>
    </row>
    <row r="874" spans="1:13" x14ac:dyDescent="0.3">
      <c r="A874" s="9">
        <v>100000000</v>
      </c>
      <c r="B874" s="5">
        <v>100</v>
      </c>
      <c r="C874" s="5">
        <v>0.3</v>
      </c>
      <c r="D874" s="5">
        <v>31.926939999999998</v>
      </c>
      <c r="E874" s="5" t="s">
        <v>16</v>
      </c>
      <c r="F874" s="5" t="s">
        <v>14</v>
      </c>
      <c r="G874" s="10">
        <f t="shared" si="142"/>
        <v>8</v>
      </c>
      <c r="H874" s="10">
        <f t="shared" si="142"/>
        <v>2</v>
      </c>
      <c r="I874" s="8">
        <v>32.1152534484863</v>
      </c>
      <c r="J874">
        <f t="shared" si="135"/>
        <v>0.58982617340184618</v>
      </c>
      <c r="M874" s="8"/>
    </row>
    <row r="875" spans="1:13" x14ac:dyDescent="0.3">
      <c r="A875" s="9">
        <v>100000000</v>
      </c>
      <c r="B875" s="10">
        <v>100</v>
      </c>
      <c r="C875" s="5">
        <v>0</v>
      </c>
      <c r="D875" s="5">
        <v>31.988900000000001</v>
      </c>
      <c r="E875" s="5" t="s">
        <v>18</v>
      </c>
      <c r="F875" s="5" t="s">
        <v>8</v>
      </c>
      <c r="G875" s="10">
        <f>LOG10(A875)</f>
        <v>8</v>
      </c>
      <c r="H875" s="10">
        <f>LOG10(B875)</f>
        <v>2</v>
      </c>
      <c r="I875" s="8">
        <v>32.114162445068303</v>
      </c>
      <c r="J875">
        <f t="shared" si="135"/>
        <v>0.39158097048758123</v>
      </c>
      <c r="M875" s="8"/>
    </row>
    <row r="876" spans="1:13" x14ac:dyDescent="0.3">
      <c r="A876" s="9">
        <v>100000</v>
      </c>
      <c r="B876" s="5">
        <v>100</v>
      </c>
      <c r="C876" s="5">
        <v>0.99</v>
      </c>
      <c r="D876" s="2">
        <v>1.002829E-2</v>
      </c>
      <c r="E876" s="5" t="s">
        <v>20</v>
      </c>
      <c r="F876" s="5" t="s">
        <v>14</v>
      </c>
      <c r="G876" s="10">
        <f t="shared" ref="G876:H883" si="143">LOG10(A876)</f>
        <v>5</v>
      </c>
      <c r="H876" s="10">
        <f t="shared" si="143"/>
        <v>2</v>
      </c>
      <c r="I876" s="8">
        <v>1.0035210289061E-2</v>
      </c>
      <c r="J876">
        <f t="shared" si="135"/>
        <v>6.9007667917460935E-2</v>
      </c>
      <c r="M876" s="8"/>
    </row>
    <row r="877" spans="1:13" x14ac:dyDescent="0.3">
      <c r="A877" s="9">
        <v>100000</v>
      </c>
      <c r="B877" s="5">
        <v>100</v>
      </c>
      <c r="C877" s="5">
        <v>0.98</v>
      </c>
      <c r="D877" s="2">
        <v>2.0193630000000001E-2</v>
      </c>
      <c r="E877" s="5" t="s">
        <v>18</v>
      </c>
      <c r="F877" s="5" t="s">
        <v>14</v>
      </c>
      <c r="G877" s="10">
        <f t="shared" si="143"/>
        <v>5</v>
      </c>
      <c r="H877" s="10">
        <f t="shared" si="143"/>
        <v>2</v>
      </c>
      <c r="I877" s="8">
        <v>2.0384533330798101E-2</v>
      </c>
      <c r="J877">
        <f t="shared" si="135"/>
        <v>0.94536411134649256</v>
      </c>
      <c r="M877" s="8"/>
    </row>
    <row r="878" spans="1:13" x14ac:dyDescent="0.3">
      <c r="A878" s="9">
        <v>100000</v>
      </c>
      <c r="B878" s="5">
        <v>100</v>
      </c>
      <c r="C878" s="5">
        <v>0.97</v>
      </c>
      <c r="D878" s="2">
        <v>3.085063E-2</v>
      </c>
      <c r="E878" s="5" t="s">
        <v>18</v>
      </c>
      <c r="F878" s="5" t="s">
        <v>14</v>
      </c>
      <c r="G878" s="10">
        <f t="shared" si="143"/>
        <v>5</v>
      </c>
      <c r="H878" s="10">
        <f t="shared" si="143"/>
        <v>2</v>
      </c>
      <c r="I878" s="8">
        <v>3.09101566672325E-2</v>
      </c>
      <c r="J878">
        <f t="shared" si="135"/>
        <v>0.19295122087457628</v>
      </c>
      <c r="M878" s="8"/>
    </row>
    <row r="879" spans="1:13" x14ac:dyDescent="0.3">
      <c r="A879" s="9">
        <v>100000</v>
      </c>
      <c r="B879" s="5">
        <v>100</v>
      </c>
      <c r="C879" s="5">
        <v>0.96</v>
      </c>
      <c r="D879" s="2">
        <v>4.2870989999999998E-2</v>
      </c>
      <c r="E879" s="5" t="s">
        <v>18</v>
      </c>
      <c r="F879" s="5" t="s">
        <v>14</v>
      </c>
      <c r="G879" s="10">
        <f t="shared" si="143"/>
        <v>5</v>
      </c>
      <c r="H879" s="10">
        <f t="shared" si="143"/>
        <v>2</v>
      </c>
      <c r="I879" s="8">
        <v>4.3227091431617702E-2</v>
      </c>
      <c r="J879">
        <f t="shared" si="135"/>
        <v>0.83063496228498934</v>
      </c>
      <c r="M879" s="8"/>
    </row>
    <row r="880" spans="1:13" x14ac:dyDescent="0.3">
      <c r="A880" s="9">
        <v>100000</v>
      </c>
      <c r="B880" s="5">
        <v>100</v>
      </c>
      <c r="C880" s="5">
        <v>0.95</v>
      </c>
      <c r="D880" s="2">
        <v>5.799021E-2</v>
      </c>
      <c r="E880" s="5" t="s">
        <v>15</v>
      </c>
      <c r="F880" s="5" t="s">
        <v>14</v>
      </c>
      <c r="G880" s="10">
        <f t="shared" si="143"/>
        <v>5</v>
      </c>
      <c r="H880" s="10">
        <f t="shared" si="143"/>
        <v>2</v>
      </c>
      <c r="I880" s="8">
        <v>5.8247145265340798E-2</v>
      </c>
      <c r="J880">
        <f t="shared" si="135"/>
        <v>0.44306662338486547</v>
      </c>
      <c r="M880" s="8"/>
    </row>
    <row r="881" spans="1:13" x14ac:dyDescent="0.3">
      <c r="A881" s="9">
        <v>100000</v>
      </c>
      <c r="B881" s="5">
        <v>100</v>
      </c>
      <c r="C881" s="5">
        <v>0.92</v>
      </c>
      <c r="D881" s="5">
        <v>0.14566580000000001</v>
      </c>
      <c r="E881" s="5" t="s">
        <v>18</v>
      </c>
      <c r="F881" s="5" t="s">
        <v>14</v>
      </c>
      <c r="G881" s="10">
        <f t="shared" si="143"/>
        <v>5</v>
      </c>
      <c r="H881" s="10">
        <f t="shared" si="143"/>
        <v>2</v>
      </c>
      <c r="I881" s="8">
        <v>0.14566570520401001</v>
      </c>
      <c r="J881">
        <f t="shared" si="135"/>
        <v>6.5077725864171043E-5</v>
      </c>
      <c r="M881" s="8"/>
    </row>
    <row r="882" spans="1:13" x14ac:dyDescent="0.3">
      <c r="A882" s="9">
        <v>100000</v>
      </c>
      <c r="B882" s="5">
        <v>100</v>
      </c>
      <c r="C882" s="5">
        <v>0.9</v>
      </c>
      <c r="D882" s="5">
        <v>0.26693810000000001</v>
      </c>
      <c r="E882" s="5" t="s">
        <v>15</v>
      </c>
      <c r="F882" s="5" t="s">
        <v>14</v>
      </c>
      <c r="G882" s="10">
        <f t="shared" si="143"/>
        <v>5</v>
      </c>
      <c r="H882" s="10">
        <f t="shared" si="143"/>
        <v>2</v>
      </c>
      <c r="I882" s="8">
        <v>0.26450344920158297</v>
      </c>
      <c r="J882">
        <f t="shared" si="135"/>
        <v>0.91206568055179105</v>
      </c>
      <c r="M882" s="8"/>
    </row>
    <row r="883" spans="1:13" x14ac:dyDescent="0.3">
      <c r="A883" s="9">
        <v>100000</v>
      </c>
      <c r="B883" s="5">
        <v>100</v>
      </c>
      <c r="C883" s="5">
        <v>0.85</v>
      </c>
      <c r="D883" s="5">
        <v>0.85811530000000003</v>
      </c>
      <c r="E883" s="5" t="s">
        <v>15</v>
      </c>
      <c r="F883" s="5" t="s">
        <v>14</v>
      </c>
      <c r="G883" s="10">
        <f t="shared" si="143"/>
        <v>5</v>
      </c>
      <c r="H883" s="10">
        <f t="shared" si="143"/>
        <v>2</v>
      </c>
      <c r="I883" s="8">
        <v>0.84780156612396196</v>
      </c>
      <c r="J883">
        <f t="shared" si="135"/>
        <v>1.2019053705298148</v>
      </c>
      <c r="M883" s="8"/>
    </row>
    <row r="884" spans="1:13" x14ac:dyDescent="0.3">
      <c r="A884" s="9">
        <v>100000</v>
      </c>
      <c r="B884" s="5">
        <v>100</v>
      </c>
      <c r="C884" s="5">
        <v>0.8</v>
      </c>
      <c r="D884" s="5">
        <v>1.8503780000000001</v>
      </c>
      <c r="E884" s="5" t="s">
        <v>15</v>
      </c>
      <c r="F884" s="5" t="s">
        <v>14</v>
      </c>
      <c r="G884" s="10">
        <f>LOG10(A884)</f>
        <v>5</v>
      </c>
      <c r="H884" s="10">
        <f>LOG10(B884)</f>
        <v>2</v>
      </c>
      <c r="I884" s="8">
        <v>1.8450560569763099</v>
      </c>
      <c r="J884">
        <f t="shared" si="135"/>
        <v>0.28761382937379665</v>
      </c>
      <c r="M884" s="8"/>
    </row>
    <row r="885" spans="1:13" x14ac:dyDescent="0.3">
      <c r="A885" s="9">
        <v>100000</v>
      </c>
      <c r="B885" s="5">
        <v>100</v>
      </c>
      <c r="C885" s="5">
        <v>0.7</v>
      </c>
      <c r="D885" s="5">
        <v>3.8843390000000002</v>
      </c>
      <c r="E885" s="5" t="s">
        <v>15</v>
      </c>
      <c r="F885" s="5" t="s">
        <v>14</v>
      </c>
      <c r="G885" s="10">
        <f t="shared" ref="G885:H887" si="144">LOG10(A885)</f>
        <v>5</v>
      </c>
      <c r="H885" s="10">
        <f t="shared" si="144"/>
        <v>2</v>
      </c>
      <c r="I885" s="8">
        <v>3.8942461013793901</v>
      </c>
      <c r="J885">
        <f t="shared" si="135"/>
        <v>0.25505243953706724</v>
      </c>
      <c r="M885" s="8"/>
    </row>
    <row r="886" spans="1:13" x14ac:dyDescent="0.3">
      <c r="A886" s="9">
        <v>100000</v>
      </c>
      <c r="B886" s="5">
        <v>100</v>
      </c>
      <c r="C886" s="5">
        <v>0.5</v>
      </c>
      <c r="D886" s="5">
        <v>4.7711829999999997</v>
      </c>
      <c r="E886" s="5" t="s">
        <v>15</v>
      </c>
      <c r="F886" s="5" t="s">
        <v>14</v>
      </c>
      <c r="G886" s="10">
        <f t="shared" si="144"/>
        <v>5</v>
      </c>
      <c r="H886" s="10">
        <f t="shared" si="144"/>
        <v>2</v>
      </c>
      <c r="I886" s="8">
        <v>4.7551627159118599</v>
      </c>
      <c r="J886">
        <f t="shared" si="135"/>
        <v>0.33577173812321348</v>
      </c>
      <c r="M886" s="8"/>
    </row>
    <row r="887" spans="1:13" x14ac:dyDescent="0.3">
      <c r="A887" s="9">
        <v>100000</v>
      </c>
      <c r="B887" s="5">
        <v>100</v>
      </c>
      <c r="C887" s="5">
        <v>0.3</v>
      </c>
      <c r="D887" s="5">
        <v>4.7796880000000002</v>
      </c>
      <c r="E887" s="5" t="s">
        <v>15</v>
      </c>
      <c r="F887" s="5" t="s">
        <v>14</v>
      </c>
      <c r="G887" s="10">
        <f t="shared" si="144"/>
        <v>5</v>
      </c>
      <c r="H887" s="10">
        <f t="shared" si="144"/>
        <v>2</v>
      </c>
      <c r="I887" s="8">
        <v>4.7321281433105398</v>
      </c>
      <c r="J887">
        <f t="shared" si="135"/>
        <v>0.99504102965424579</v>
      </c>
      <c r="M887" s="8"/>
    </row>
    <row r="888" spans="1:13" x14ac:dyDescent="0.3">
      <c r="A888" s="9">
        <v>100000</v>
      </c>
      <c r="B888" s="10">
        <v>100</v>
      </c>
      <c r="C888" s="5">
        <v>0</v>
      </c>
      <c r="D888" s="7">
        <v>4.7301060000000001</v>
      </c>
      <c r="E888" s="5" t="s">
        <v>19</v>
      </c>
      <c r="F888" s="5" t="s">
        <v>11</v>
      </c>
      <c r="G888" s="10">
        <f>LOG10(A888)</f>
        <v>5</v>
      </c>
      <c r="H888" s="10">
        <f>LOG10(B888)</f>
        <v>2</v>
      </c>
      <c r="I888" s="8">
        <v>4.7162599563598597</v>
      </c>
      <c r="J888">
        <f t="shared" si="135"/>
        <v>0.29272163541662621</v>
      </c>
      <c r="M888" s="8"/>
    </row>
    <row r="889" spans="1:13" x14ac:dyDescent="0.3">
      <c r="A889" s="12">
        <v>1000</v>
      </c>
      <c r="B889" s="10">
        <v>100</v>
      </c>
      <c r="C889" s="5">
        <v>0.99</v>
      </c>
      <c r="D889" s="2">
        <v>1.002542E-2</v>
      </c>
      <c r="E889" s="5" t="s">
        <v>20</v>
      </c>
      <c r="F889" s="5" t="s">
        <v>14</v>
      </c>
      <c r="G889" s="10">
        <f t="shared" ref="G889:H891" si="145">LOG10(A889)</f>
        <v>3</v>
      </c>
      <c r="H889" s="10">
        <f t="shared" si="145"/>
        <v>2</v>
      </c>
      <c r="I889" s="8">
        <v>1.0014600120484799E-2</v>
      </c>
      <c r="J889">
        <f t="shared" si="135"/>
        <v>0.10792445119706429</v>
      </c>
      <c r="M889" s="8"/>
    </row>
    <row r="890" spans="1:13" x14ac:dyDescent="0.3">
      <c r="A890" s="9">
        <v>1000</v>
      </c>
      <c r="B890" s="10">
        <v>100</v>
      </c>
      <c r="C890" s="5">
        <v>0.98</v>
      </c>
      <c r="D890" s="2">
        <v>2.008681E-2</v>
      </c>
      <c r="E890" s="5" t="s">
        <v>19</v>
      </c>
      <c r="F890" s="5" t="s">
        <v>14</v>
      </c>
      <c r="G890" s="10">
        <f t="shared" si="145"/>
        <v>3</v>
      </c>
      <c r="H890" s="10">
        <f t="shared" si="145"/>
        <v>2</v>
      </c>
      <c r="I890" s="8">
        <v>2.0136160776018999E-2</v>
      </c>
      <c r="J890">
        <f t="shared" si="135"/>
        <v>0.24568747361576015</v>
      </c>
      <c r="M890" s="8"/>
    </row>
    <row r="891" spans="1:13" x14ac:dyDescent="0.3">
      <c r="A891" s="9">
        <v>1000</v>
      </c>
      <c r="B891" s="10">
        <v>100</v>
      </c>
      <c r="C891" s="5">
        <v>0.97</v>
      </c>
      <c r="D891" s="2">
        <v>3.021925E-2</v>
      </c>
      <c r="E891" s="5" t="s">
        <v>19</v>
      </c>
      <c r="F891" s="5" t="s">
        <v>14</v>
      </c>
      <c r="G891" s="10">
        <f t="shared" si="145"/>
        <v>3</v>
      </c>
      <c r="H891" s="10">
        <f t="shared" si="145"/>
        <v>2</v>
      </c>
      <c r="I891" s="8">
        <v>3.01583148539066E-2</v>
      </c>
      <c r="J891">
        <f t="shared" si="135"/>
        <v>0.2016434759082415</v>
      </c>
      <c r="M891" s="8"/>
    </row>
    <row r="892" spans="1:13" x14ac:dyDescent="0.3">
      <c r="A892" s="9">
        <v>1000</v>
      </c>
      <c r="B892" s="10">
        <v>100</v>
      </c>
      <c r="C892" s="5">
        <v>0.96</v>
      </c>
      <c r="D892" s="5">
        <v>4.0435310000000002E-2</v>
      </c>
      <c r="E892" s="5" t="s">
        <v>19</v>
      </c>
      <c r="F892" s="5" t="s">
        <v>14</v>
      </c>
      <c r="G892" s="10">
        <f>LOG10(A892)</f>
        <v>3</v>
      </c>
      <c r="H892" s="10">
        <f>LOG10(B892)</f>
        <v>2</v>
      </c>
      <c r="I892" s="8">
        <v>4.0402777493000003E-2</v>
      </c>
      <c r="J892">
        <f t="shared" si="135"/>
        <v>8.0455688357517374E-2</v>
      </c>
      <c r="M892" s="8"/>
    </row>
    <row r="893" spans="1:13" x14ac:dyDescent="0.3">
      <c r="A893" s="9">
        <v>1000</v>
      </c>
      <c r="B893" s="10">
        <v>100</v>
      </c>
      <c r="C893" s="5">
        <v>0.95</v>
      </c>
      <c r="D893" s="5">
        <v>5.0642850000000003E-2</v>
      </c>
      <c r="E893" s="5" t="s">
        <v>17</v>
      </c>
      <c r="F893" s="5" t="s">
        <v>14</v>
      </c>
      <c r="G893" s="10">
        <f>LOG10(A893)</f>
        <v>3</v>
      </c>
      <c r="H893" s="10">
        <f>LOG10(B893)</f>
        <v>2</v>
      </c>
      <c r="I893" s="8">
        <v>5.0646025687456103E-2</v>
      </c>
      <c r="J893">
        <f t="shared" si="135"/>
        <v>6.2707518555953357E-3</v>
      </c>
      <c r="M893" s="8"/>
    </row>
    <row r="894" spans="1:13" x14ac:dyDescent="0.3">
      <c r="A894" s="9">
        <v>1000</v>
      </c>
      <c r="B894" s="10">
        <v>100</v>
      </c>
      <c r="C894" s="5">
        <v>0.92</v>
      </c>
      <c r="D894" s="5">
        <v>8.1767290000000006E-2</v>
      </c>
      <c r="E894" s="5" t="s">
        <v>19</v>
      </c>
      <c r="F894" s="5" t="s">
        <v>14</v>
      </c>
      <c r="G894" s="10">
        <f t="shared" ref="G894:H896" si="146">LOG10(A894)</f>
        <v>3</v>
      </c>
      <c r="H894" s="10">
        <f t="shared" si="146"/>
        <v>2</v>
      </c>
      <c r="I894" s="8">
        <v>8.2317881286144201E-2</v>
      </c>
      <c r="J894">
        <f t="shared" si="135"/>
        <v>0.67336374501857676</v>
      </c>
      <c r="M894" s="8"/>
    </row>
    <row r="895" spans="1:13" x14ac:dyDescent="0.3">
      <c r="A895" s="9">
        <v>1000</v>
      </c>
      <c r="B895" s="10">
        <v>100</v>
      </c>
      <c r="C895" s="5">
        <v>0.9</v>
      </c>
      <c r="D895" s="5">
        <v>0.1027883</v>
      </c>
      <c r="E895" s="5" t="s">
        <v>17</v>
      </c>
      <c r="F895" s="5" t="s">
        <v>14</v>
      </c>
      <c r="G895" s="10">
        <f t="shared" si="146"/>
        <v>3</v>
      </c>
      <c r="H895" s="10">
        <f t="shared" si="146"/>
        <v>2</v>
      </c>
      <c r="I895" s="8">
        <v>0.10392326861619899</v>
      </c>
      <c r="J895">
        <f t="shared" si="135"/>
        <v>1.1041807445000984</v>
      </c>
      <c r="M895" s="8"/>
    </row>
    <row r="896" spans="1:13" x14ac:dyDescent="0.3">
      <c r="A896" s="9">
        <v>1000</v>
      </c>
      <c r="B896" s="10">
        <v>100</v>
      </c>
      <c r="C896" s="5">
        <v>0.85</v>
      </c>
      <c r="D896" s="5">
        <v>0.1565868</v>
      </c>
      <c r="E896" s="5" t="s">
        <v>17</v>
      </c>
      <c r="F896" s="5" t="s">
        <v>14</v>
      </c>
      <c r="G896" s="10">
        <f t="shared" si="146"/>
        <v>3</v>
      </c>
      <c r="H896" s="10">
        <f t="shared" si="146"/>
        <v>2</v>
      </c>
      <c r="I896" s="8">
        <v>0.158955678343772</v>
      </c>
      <c r="J896">
        <f t="shared" si="135"/>
        <v>1.5128212236101604</v>
      </c>
      <c r="M896" s="8"/>
    </row>
    <row r="897" spans="1:13" x14ac:dyDescent="0.3">
      <c r="A897" s="9">
        <v>1000</v>
      </c>
      <c r="B897" s="10">
        <v>100</v>
      </c>
      <c r="C897" s="5">
        <v>0.8</v>
      </c>
      <c r="D897" s="2">
        <v>0.21236630000000001</v>
      </c>
      <c r="E897" s="5" t="s">
        <v>17</v>
      </c>
      <c r="F897" s="5" t="s">
        <v>14</v>
      </c>
      <c r="G897" s="10">
        <f>LOG10(A897)</f>
        <v>3</v>
      </c>
      <c r="H897" s="10">
        <f>LOG10(B897)</f>
        <v>2</v>
      </c>
      <c r="I897" s="8">
        <v>0.215087801218032</v>
      </c>
      <c r="J897">
        <f t="shared" si="135"/>
        <v>1.2815127532155515</v>
      </c>
      <c r="M897" s="8"/>
    </row>
    <row r="898" spans="1:13" x14ac:dyDescent="0.3">
      <c r="A898" s="9">
        <v>1000</v>
      </c>
      <c r="B898" s="10">
        <v>100</v>
      </c>
      <c r="C898" s="5">
        <v>0.7</v>
      </c>
      <c r="D898" s="2">
        <v>0.33228999999999997</v>
      </c>
      <c r="E898" s="5" t="s">
        <v>17</v>
      </c>
      <c r="F898" s="5" t="s">
        <v>14</v>
      </c>
      <c r="G898" s="10">
        <f t="shared" ref="G898:H900" si="147">LOG10(A898)</f>
        <v>3</v>
      </c>
      <c r="H898" s="10">
        <f t="shared" si="147"/>
        <v>2</v>
      </c>
      <c r="I898" s="8">
        <v>0.33424162864684998</v>
      </c>
      <c r="J898">
        <f t="shared" si="135"/>
        <v>0.58732692733755698</v>
      </c>
      <c r="M898" s="8"/>
    </row>
    <row r="899" spans="1:13" x14ac:dyDescent="0.3">
      <c r="A899" s="9">
        <v>1000</v>
      </c>
      <c r="B899" s="10">
        <v>100</v>
      </c>
      <c r="C899" s="5">
        <v>0.5</v>
      </c>
      <c r="D899" s="5">
        <v>0.62681249999999999</v>
      </c>
      <c r="E899" s="5" t="s">
        <v>17</v>
      </c>
      <c r="F899" s="5" t="s">
        <v>14</v>
      </c>
      <c r="G899" s="10">
        <f t="shared" si="147"/>
        <v>3</v>
      </c>
      <c r="H899" s="10">
        <f t="shared" si="147"/>
        <v>2</v>
      </c>
      <c r="I899" s="8">
        <v>0.62847292423248202</v>
      </c>
      <c r="J899">
        <f t="shared" ref="J899:J927" si="148">ABS(100-100*I899/D899)</f>
        <v>0.26489966815947241</v>
      </c>
      <c r="M899" s="8"/>
    </row>
    <row r="900" spans="1:13" x14ac:dyDescent="0.3">
      <c r="A900" s="9">
        <v>1000</v>
      </c>
      <c r="B900" s="10">
        <v>100</v>
      </c>
      <c r="C900" s="5">
        <v>0.3</v>
      </c>
      <c r="D900" s="2">
        <v>0.94325079999999994</v>
      </c>
      <c r="E900" s="5" t="s">
        <v>17</v>
      </c>
      <c r="F900" s="5" t="s">
        <v>14</v>
      </c>
      <c r="G900" s="10">
        <f t="shared" si="147"/>
        <v>3</v>
      </c>
      <c r="H900" s="10">
        <f t="shared" si="147"/>
        <v>2</v>
      </c>
      <c r="I900" s="8">
        <v>0.92948967218399003</v>
      </c>
      <c r="J900">
        <f t="shared" si="148"/>
        <v>1.4589044415345143</v>
      </c>
      <c r="M900" s="8"/>
    </row>
    <row r="901" spans="1:13" x14ac:dyDescent="0.3">
      <c r="A901" s="12">
        <v>1000</v>
      </c>
      <c r="B901" s="7">
        <v>100</v>
      </c>
      <c r="C901" s="5">
        <v>0</v>
      </c>
      <c r="D901" s="7">
        <v>1.118851</v>
      </c>
      <c r="E901" s="5" t="s">
        <v>19</v>
      </c>
      <c r="F901" s="10" t="s">
        <v>12</v>
      </c>
      <c r="G901" s="5">
        <f>LOG10(A901)</f>
        <v>3</v>
      </c>
      <c r="H901" s="5">
        <f>LOG10(B901)</f>
        <v>2</v>
      </c>
      <c r="I901" s="8">
        <v>1.11533343791961</v>
      </c>
      <c r="J901">
        <f t="shared" si="148"/>
        <v>0.31439057393612302</v>
      </c>
      <c r="M901" s="8"/>
    </row>
    <row r="902" spans="1:13" x14ac:dyDescent="0.3">
      <c r="A902" s="12">
        <v>100</v>
      </c>
      <c r="B902" s="10">
        <v>100</v>
      </c>
      <c r="C902" s="5">
        <v>0.99</v>
      </c>
      <c r="D902" s="2">
        <v>1.002542E-2</v>
      </c>
      <c r="E902" s="5" t="s">
        <v>20</v>
      </c>
      <c r="F902" s="5" t="s">
        <v>14</v>
      </c>
      <c r="G902" s="10">
        <f t="shared" ref="G902:H904" si="149">LOG10(A902)</f>
        <v>2</v>
      </c>
      <c r="H902" s="10">
        <f t="shared" si="149"/>
        <v>2</v>
      </c>
      <c r="I902" s="8">
        <v>1.0028045624494501E-2</v>
      </c>
      <c r="J902">
        <f t="shared" si="148"/>
        <v>2.6189670801841203E-2</v>
      </c>
      <c r="M902" s="8"/>
    </row>
    <row r="903" spans="1:13" x14ac:dyDescent="0.3">
      <c r="A903" s="12">
        <v>100</v>
      </c>
      <c r="B903" s="10">
        <v>100</v>
      </c>
      <c r="C903" s="5">
        <v>0.98</v>
      </c>
      <c r="D903" s="2">
        <v>2.0086799999999998E-2</v>
      </c>
      <c r="E903" s="5" t="s">
        <v>19</v>
      </c>
      <c r="F903" s="5" t="s">
        <v>14</v>
      </c>
      <c r="G903" s="10">
        <f t="shared" si="149"/>
        <v>2</v>
      </c>
      <c r="H903" s="10">
        <f t="shared" si="149"/>
        <v>2</v>
      </c>
      <c r="I903" s="8">
        <v>2.01560668647289E-2</v>
      </c>
      <c r="J903">
        <f t="shared" si="148"/>
        <v>0.34483772790540002</v>
      </c>
      <c r="M903" s="8"/>
    </row>
    <row r="904" spans="1:13" x14ac:dyDescent="0.3">
      <c r="A904" s="12">
        <v>100</v>
      </c>
      <c r="B904" s="10">
        <v>100</v>
      </c>
      <c r="C904" s="5">
        <v>0.97</v>
      </c>
      <c r="D904" s="2">
        <v>3.021917E-2</v>
      </c>
      <c r="E904" s="5" t="s">
        <v>19</v>
      </c>
      <c r="F904" s="5" t="s">
        <v>14</v>
      </c>
      <c r="G904" s="10">
        <f t="shared" si="149"/>
        <v>2</v>
      </c>
      <c r="H904" s="10">
        <f t="shared" si="149"/>
        <v>2</v>
      </c>
      <c r="I904" s="8">
        <v>3.01210451871156E-2</v>
      </c>
      <c r="J904">
        <f t="shared" si="148"/>
        <v>0.32471048306224759</v>
      </c>
      <c r="M904" s="8"/>
    </row>
    <row r="905" spans="1:13" x14ac:dyDescent="0.3">
      <c r="A905" s="12">
        <v>100</v>
      </c>
      <c r="B905" s="10">
        <v>100</v>
      </c>
      <c r="C905" s="5">
        <v>0.96</v>
      </c>
      <c r="D905" s="5">
        <v>4.0435079999999998E-2</v>
      </c>
      <c r="E905" s="5" t="s">
        <v>19</v>
      </c>
      <c r="F905" s="5" t="s">
        <v>14</v>
      </c>
      <c r="G905" s="10">
        <f>LOG10(A905)</f>
        <v>2</v>
      </c>
      <c r="H905" s="10">
        <f>LOG10(B905)</f>
        <v>2</v>
      </c>
      <c r="I905" s="8">
        <v>4.0427926927804898E-2</v>
      </c>
      <c r="J905">
        <f t="shared" si="148"/>
        <v>1.7690263491743963E-2</v>
      </c>
      <c r="M905" s="8"/>
    </row>
    <row r="906" spans="1:13" x14ac:dyDescent="0.3">
      <c r="A906" s="12">
        <v>100</v>
      </c>
      <c r="B906" s="10">
        <v>100</v>
      </c>
      <c r="C906" s="5">
        <v>0.95</v>
      </c>
      <c r="D906" s="5">
        <v>5.064196E-2</v>
      </c>
      <c r="E906" s="5" t="s">
        <v>17</v>
      </c>
      <c r="F906" s="5" t="s">
        <v>14</v>
      </c>
      <c r="G906" s="10">
        <f>LOG10(A906)</f>
        <v>2</v>
      </c>
      <c r="H906" s="10">
        <f>LOG10(B906)</f>
        <v>2</v>
      </c>
      <c r="I906" s="8">
        <v>5.0701651722192702E-2</v>
      </c>
      <c r="J906">
        <f t="shared" si="148"/>
        <v>0.11787008676738253</v>
      </c>
      <c r="M906" s="8"/>
    </row>
    <row r="907" spans="1:13" x14ac:dyDescent="0.3">
      <c r="A907" s="12">
        <v>100</v>
      </c>
      <c r="B907" s="10">
        <v>100</v>
      </c>
      <c r="C907" s="5">
        <v>0.92</v>
      </c>
      <c r="D907" s="5">
        <v>8.1759479999999995E-2</v>
      </c>
      <c r="E907" s="5" t="s">
        <v>19</v>
      </c>
      <c r="F907" s="5" t="s">
        <v>14</v>
      </c>
      <c r="G907" s="10">
        <f t="shared" ref="G907:H909" si="150">LOG10(A907)</f>
        <v>2</v>
      </c>
      <c r="H907" s="10">
        <f t="shared" si="150"/>
        <v>2</v>
      </c>
      <c r="I907" s="8">
        <v>8.1799559295177404E-2</v>
      </c>
      <c r="J907">
        <f t="shared" si="148"/>
        <v>4.9020976133178351E-2</v>
      </c>
      <c r="M907" s="8"/>
    </row>
    <row r="908" spans="1:13" x14ac:dyDescent="0.3">
      <c r="A908" s="12">
        <v>100</v>
      </c>
      <c r="B908" s="10">
        <v>100</v>
      </c>
      <c r="C908" s="5">
        <v>0.9</v>
      </c>
      <c r="D908" s="5">
        <v>0.10276449999999999</v>
      </c>
      <c r="E908" s="5" t="s">
        <v>17</v>
      </c>
      <c r="F908" s="5" t="s">
        <v>14</v>
      </c>
      <c r="G908" s="10">
        <f t="shared" si="150"/>
        <v>2</v>
      </c>
      <c r="H908" s="10">
        <f t="shared" si="150"/>
        <v>2</v>
      </c>
      <c r="I908" s="8">
        <v>0.10257119685411401</v>
      </c>
      <c r="J908">
        <f t="shared" si="148"/>
        <v>0.18810303741661016</v>
      </c>
      <c r="M908" s="8"/>
    </row>
    <row r="909" spans="1:13" x14ac:dyDescent="0.3">
      <c r="A909" s="12">
        <v>100</v>
      </c>
      <c r="B909" s="10">
        <v>100</v>
      </c>
      <c r="C909" s="5">
        <v>0.85</v>
      </c>
      <c r="D909" s="5">
        <v>0.15641389999999999</v>
      </c>
      <c r="E909" s="5" t="s">
        <v>17</v>
      </c>
      <c r="F909" s="5" t="s">
        <v>14</v>
      </c>
      <c r="G909" s="10">
        <f t="shared" si="150"/>
        <v>2</v>
      </c>
      <c r="H909" s="10">
        <f t="shared" si="150"/>
        <v>2</v>
      </c>
      <c r="I909" s="8">
        <v>0.155382230877876</v>
      </c>
      <c r="J909">
        <f t="shared" si="148"/>
        <v>0.65957636893139693</v>
      </c>
      <c r="M909" s="8"/>
    </row>
    <row r="910" spans="1:13" x14ac:dyDescent="0.3">
      <c r="A910" s="12">
        <v>100</v>
      </c>
      <c r="B910" s="10">
        <v>100</v>
      </c>
      <c r="C910" s="5">
        <v>0.8</v>
      </c>
      <c r="D910" s="2">
        <v>0.2116577</v>
      </c>
      <c r="E910" s="5" t="s">
        <v>17</v>
      </c>
      <c r="F910" s="5" t="s">
        <v>14</v>
      </c>
      <c r="G910" s="10">
        <f>LOG10(A910)</f>
        <v>2</v>
      </c>
      <c r="H910" s="10">
        <f>LOG10(B910)</f>
        <v>2</v>
      </c>
      <c r="I910" s="8">
        <v>0.21013957262039101</v>
      </c>
      <c r="J910">
        <f t="shared" si="148"/>
        <v>0.7172559182155851</v>
      </c>
      <c r="M910" s="8"/>
    </row>
    <row r="911" spans="1:13" x14ac:dyDescent="0.3">
      <c r="A911" s="12">
        <v>100</v>
      </c>
      <c r="B911" s="10">
        <v>100</v>
      </c>
      <c r="C911" s="5">
        <v>0.7</v>
      </c>
      <c r="D911" s="2">
        <v>0.32721689999999998</v>
      </c>
      <c r="E911" s="5" t="s">
        <v>17</v>
      </c>
      <c r="F911" s="5" t="s">
        <v>14</v>
      </c>
      <c r="G911" s="10">
        <f t="shared" ref="G911:H913" si="151">LOG10(A911)</f>
        <v>2</v>
      </c>
      <c r="H911" s="10">
        <f t="shared" si="151"/>
        <v>2</v>
      </c>
      <c r="I911" s="8">
        <v>0.327384173870086</v>
      </c>
      <c r="J911">
        <f t="shared" si="148"/>
        <v>5.1120180554875105E-2</v>
      </c>
      <c r="M911" s="8"/>
    </row>
    <row r="912" spans="1:13" x14ac:dyDescent="0.3">
      <c r="A912" s="12">
        <v>100</v>
      </c>
      <c r="B912" s="10">
        <v>100</v>
      </c>
      <c r="C912" s="5">
        <v>0.5</v>
      </c>
      <c r="D912" s="5">
        <v>0.57747760000000004</v>
      </c>
      <c r="E912" s="5" t="s">
        <v>17</v>
      </c>
      <c r="F912" s="5" t="s">
        <v>14</v>
      </c>
      <c r="G912" s="10">
        <f t="shared" si="151"/>
        <v>2</v>
      </c>
      <c r="H912" s="10">
        <f t="shared" si="151"/>
        <v>2</v>
      </c>
      <c r="I912" s="8">
        <v>0.57874113321304299</v>
      </c>
      <c r="J912">
        <f t="shared" si="148"/>
        <v>0.21880211683414075</v>
      </c>
      <c r="M912" s="8"/>
    </row>
    <row r="913" spans="1:13" x14ac:dyDescent="0.3">
      <c r="A913" s="12">
        <v>100</v>
      </c>
      <c r="B913" s="10">
        <v>100</v>
      </c>
      <c r="C913" s="5">
        <v>0.3</v>
      </c>
      <c r="D913" s="2">
        <v>0.82221750000000005</v>
      </c>
      <c r="E913" s="5" t="s">
        <v>17</v>
      </c>
      <c r="F913" s="5" t="s">
        <v>14</v>
      </c>
      <c r="G913" s="10">
        <f t="shared" si="151"/>
        <v>2</v>
      </c>
      <c r="H913" s="10">
        <f t="shared" si="151"/>
        <v>2</v>
      </c>
      <c r="I913" s="8">
        <v>0.82851380109786898</v>
      </c>
      <c r="J913">
        <f t="shared" si="148"/>
        <v>0.76577074774849052</v>
      </c>
      <c r="M913" s="8"/>
    </row>
    <row r="914" spans="1:13" x14ac:dyDescent="0.3">
      <c r="A914" s="9">
        <v>100</v>
      </c>
      <c r="B914" s="5">
        <v>100</v>
      </c>
      <c r="C914" s="5">
        <v>0</v>
      </c>
      <c r="D914" s="5">
        <v>1.001457</v>
      </c>
      <c r="E914" s="5" t="s">
        <v>19</v>
      </c>
      <c r="F914" s="10" t="s">
        <v>12</v>
      </c>
      <c r="G914" s="5">
        <f>LOG10(A914)</f>
        <v>2</v>
      </c>
      <c r="H914" s="5">
        <f>LOG10(B914)</f>
        <v>2</v>
      </c>
      <c r="I914" s="8">
        <v>0.99961018562316795</v>
      </c>
      <c r="J914">
        <f t="shared" si="148"/>
        <v>0.18441274830892951</v>
      </c>
      <c r="M914" s="8"/>
    </row>
    <row r="915" spans="1:13" x14ac:dyDescent="0.3">
      <c r="A915" s="9">
        <v>1</v>
      </c>
      <c r="B915" s="10">
        <v>100</v>
      </c>
      <c r="C915" s="5">
        <v>0.99</v>
      </c>
      <c r="D915" s="2">
        <v>1.002542E-2</v>
      </c>
      <c r="E915" s="5" t="s">
        <v>20</v>
      </c>
      <c r="F915" s="5" t="s">
        <v>14</v>
      </c>
      <c r="G915" s="10">
        <f t="shared" ref="G915:H917" si="152">LOG10(A915)</f>
        <v>0</v>
      </c>
      <c r="H915" s="10">
        <f t="shared" si="152"/>
        <v>2</v>
      </c>
      <c r="I915" s="8">
        <v>1.00284414365887E-2</v>
      </c>
      <c r="J915">
        <f t="shared" si="148"/>
        <v>3.0137755711976411E-2</v>
      </c>
      <c r="M915" s="8"/>
    </row>
    <row r="916" spans="1:13" x14ac:dyDescent="0.3">
      <c r="A916" s="9">
        <v>1</v>
      </c>
      <c r="B916" s="10">
        <v>100</v>
      </c>
      <c r="C916" s="5">
        <v>0.98</v>
      </c>
      <c r="D916" s="2">
        <v>2.008679E-2</v>
      </c>
      <c r="E916" s="5" t="s">
        <v>19</v>
      </c>
      <c r="F916" s="5" t="s">
        <v>14</v>
      </c>
      <c r="G916" s="10">
        <f t="shared" si="152"/>
        <v>0</v>
      </c>
      <c r="H916" s="10">
        <f t="shared" si="152"/>
        <v>2</v>
      </c>
      <c r="I916" s="8">
        <v>2.0156459882855401E-2</v>
      </c>
      <c r="J916">
        <f t="shared" si="148"/>
        <v>0.34684428350871599</v>
      </c>
      <c r="M916" s="8"/>
    </row>
    <row r="917" spans="1:13" x14ac:dyDescent="0.3">
      <c r="A917" s="9">
        <v>1</v>
      </c>
      <c r="B917" s="10">
        <v>100</v>
      </c>
      <c r="C917" s="5">
        <v>0.97</v>
      </c>
      <c r="D917" s="2">
        <v>3.023967E-2</v>
      </c>
      <c r="E917" s="5" t="s">
        <v>19</v>
      </c>
      <c r="F917" s="5" t="s">
        <v>14</v>
      </c>
      <c r="G917" s="10">
        <f t="shared" si="152"/>
        <v>0</v>
      </c>
      <c r="H917" s="10">
        <f t="shared" si="152"/>
        <v>2</v>
      </c>
      <c r="I917" s="8">
        <v>3.0120201408863002E-2</v>
      </c>
      <c r="J917">
        <f t="shared" si="148"/>
        <v>0.39507240369024998</v>
      </c>
      <c r="M917" s="8"/>
    </row>
    <row r="918" spans="1:13" x14ac:dyDescent="0.3">
      <c r="A918" s="9">
        <v>1</v>
      </c>
      <c r="B918" s="10">
        <v>100</v>
      </c>
      <c r="C918" s="5">
        <v>0.96</v>
      </c>
      <c r="D918" s="5">
        <v>4.0435060000000002E-2</v>
      </c>
      <c r="E918" s="5" t="s">
        <v>19</v>
      </c>
      <c r="F918" s="5" t="s">
        <v>14</v>
      </c>
      <c r="G918" s="10">
        <f>LOG10(A918)</f>
        <v>0</v>
      </c>
      <c r="H918" s="10">
        <f>LOG10(B918)</f>
        <v>2</v>
      </c>
      <c r="I918" s="8">
        <v>4.0428083389997399E-2</v>
      </c>
      <c r="J918">
        <f t="shared" si="148"/>
        <v>1.7253863361645472E-2</v>
      </c>
      <c r="M918" s="8"/>
    </row>
    <row r="919" spans="1:13" x14ac:dyDescent="0.3">
      <c r="A919" s="9">
        <v>1</v>
      </c>
      <c r="B919" s="10">
        <v>100</v>
      </c>
      <c r="C919" s="5">
        <v>0.95</v>
      </c>
      <c r="D919" s="5">
        <v>5.0641940000000003E-2</v>
      </c>
      <c r="E919" s="5" t="s">
        <v>17</v>
      </c>
      <c r="F919" s="5" t="s">
        <v>14</v>
      </c>
      <c r="G919" s="10">
        <f>LOG10(A919)</f>
        <v>0</v>
      </c>
      <c r="H919" s="10">
        <f>LOG10(B919)</f>
        <v>2</v>
      </c>
      <c r="I919" s="8">
        <v>5.07023334503173E-2</v>
      </c>
      <c r="J919">
        <f t="shared" si="148"/>
        <v>0.11925579927881813</v>
      </c>
      <c r="M919" s="8"/>
    </row>
    <row r="920" spans="1:13" x14ac:dyDescent="0.3">
      <c r="A920" s="9">
        <v>1</v>
      </c>
      <c r="B920" s="10">
        <v>100</v>
      </c>
      <c r="C920" s="5">
        <v>0.92</v>
      </c>
      <c r="D920" s="5">
        <v>8.1759399999999996E-2</v>
      </c>
      <c r="E920" s="5" t="s">
        <v>19</v>
      </c>
      <c r="F920" s="5" t="s">
        <v>14</v>
      </c>
      <c r="G920" s="10">
        <f t="shared" ref="G920:H922" si="153">LOG10(A920)</f>
        <v>0</v>
      </c>
      <c r="H920" s="10">
        <f t="shared" si="153"/>
        <v>2</v>
      </c>
      <c r="I920" s="8">
        <v>8.1789746880531297E-2</v>
      </c>
      <c r="J920">
        <f t="shared" si="148"/>
        <v>3.7117298477355121E-2</v>
      </c>
      <c r="M920" s="8"/>
    </row>
    <row r="921" spans="1:13" x14ac:dyDescent="0.3">
      <c r="A921" s="9">
        <v>1</v>
      </c>
      <c r="B921" s="10">
        <v>100</v>
      </c>
      <c r="C921" s="5">
        <v>0.9</v>
      </c>
      <c r="D921" s="5">
        <v>0.1027643</v>
      </c>
      <c r="E921" s="5" t="s">
        <v>17</v>
      </c>
      <c r="F921" s="5" t="s">
        <v>14</v>
      </c>
      <c r="G921" s="10">
        <f t="shared" si="153"/>
        <v>0</v>
      </c>
      <c r="H921" s="10">
        <f t="shared" si="153"/>
        <v>2</v>
      </c>
      <c r="I921" s="8">
        <v>0.102545723319053</v>
      </c>
      <c r="J921">
        <f t="shared" si="148"/>
        <v>0.21269709514589863</v>
      </c>
      <c r="M921" s="8"/>
    </row>
    <row r="922" spans="1:13" x14ac:dyDescent="0.3">
      <c r="A922" s="9">
        <v>1</v>
      </c>
      <c r="B922" s="10">
        <v>100</v>
      </c>
      <c r="C922" s="5">
        <v>0.85</v>
      </c>
      <c r="D922" s="5">
        <v>0.1564121</v>
      </c>
      <c r="E922" s="5" t="s">
        <v>17</v>
      </c>
      <c r="F922" s="5" t="s">
        <v>14</v>
      </c>
      <c r="G922" s="10">
        <f t="shared" si="153"/>
        <v>0</v>
      </c>
      <c r="H922" s="10">
        <f t="shared" si="153"/>
        <v>2</v>
      </c>
      <c r="I922" s="8">
        <v>0.15531136095523801</v>
      </c>
      <c r="J922">
        <f t="shared" si="148"/>
        <v>0.70374289761596742</v>
      </c>
      <c r="M922" s="8"/>
    </row>
    <row r="923" spans="1:13" x14ac:dyDescent="0.3">
      <c r="A923" s="9">
        <v>1</v>
      </c>
      <c r="B923" s="10">
        <v>100</v>
      </c>
      <c r="C923" s="5">
        <v>0.8</v>
      </c>
      <c r="D923" s="2">
        <v>0.21165059999999999</v>
      </c>
      <c r="E923" s="5" t="s">
        <v>17</v>
      </c>
      <c r="F923" s="5" t="s">
        <v>14</v>
      </c>
      <c r="G923" s="10">
        <f>LOG10(A923)</f>
        <v>0</v>
      </c>
      <c r="H923" s="10">
        <f>LOG10(B923)</f>
        <v>2</v>
      </c>
      <c r="I923" s="8">
        <v>0.21003560721874201</v>
      </c>
      <c r="J923">
        <f t="shared" si="148"/>
        <v>0.76304663500032177</v>
      </c>
      <c r="M923" s="8"/>
    </row>
    <row r="924" spans="1:13" x14ac:dyDescent="0.3">
      <c r="A924" s="9">
        <v>1</v>
      </c>
      <c r="B924" s="10">
        <v>100</v>
      </c>
      <c r="C924" s="5">
        <v>0.7</v>
      </c>
      <c r="D924" s="2">
        <v>0.3271655</v>
      </c>
      <c r="E924" s="5" t="s">
        <v>17</v>
      </c>
      <c r="F924" s="5" t="s">
        <v>14</v>
      </c>
      <c r="G924" s="10">
        <f t="shared" ref="G924:H927" si="154">LOG10(A924)</f>
        <v>0</v>
      </c>
      <c r="H924" s="10">
        <f t="shared" si="154"/>
        <v>2</v>
      </c>
      <c r="I924" s="8">
        <v>0.32724711298942499</v>
      </c>
      <c r="J924">
        <f t="shared" si="148"/>
        <v>2.4945475432161857E-2</v>
      </c>
      <c r="M924" s="8"/>
    </row>
    <row r="925" spans="1:13" x14ac:dyDescent="0.3">
      <c r="A925" s="9">
        <v>1</v>
      </c>
      <c r="B925" s="10">
        <v>100</v>
      </c>
      <c r="C925" s="5">
        <v>0.5</v>
      </c>
      <c r="D925" s="5">
        <v>0.57695540000000001</v>
      </c>
      <c r="E925" s="5" t="s">
        <v>17</v>
      </c>
      <c r="F925" s="5" t="s">
        <v>14</v>
      </c>
      <c r="G925" s="10">
        <f t="shared" si="154"/>
        <v>0</v>
      </c>
      <c r="H925" s="10">
        <f t="shared" si="154"/>
        <v>2</v>
      </c>
      <c r="I925" s="8">
        <v>0.57801294326782204</v>
      </c>
      <c r="J925">
        <f t="shared" si="148"/>
        <v>0.1832972302230047</v>
      </c>
      <c r="M925" s="8"/>
    </row>
    <row r="926" spans="1:13" x14ac:dyDescent="0.3">
      <c r="A926" s="9">
        <v>1</v>
      </c>
      <c r="B926" s="10">
        <v>100</v>
      </c>
      <c r="C926" s="5">
        <v>0.3</v>
      </c>
      <c r="D926" s="2">
        <v>0.82076660000000001</v>
      </c>
      <c r="E926" s="5" t="s">
        <v>17</v>
      </c>
      <c r="F926" s="5" t="s">
        <v>14</v>
      </c>
      <c r="G926" s="10">
        <f t="shared" si="154"/>
        <v>0</v>
      </c>
      <c r="H926" s="10">
        <f t="shared" si="154"/>
        <v>2</v>
      </c>
      <c r="I926" s="8">
        <v>0.82692009210586503</v>
      </c>
      <c r="J926">
        <f t="shared" si="148"/>
        <v>0.74972496515636067</v>
      </c>
      <c r="M926" s="8"/>
    </row>
    <row r="927" spans="1:13" x14ac:dyDescent="0.3">
      <c r="A927" s="9">
        <v>1</v>
      </c>
      <c r="B927" s="10">
        <v>100</v>
      </c>
      <c r="C927" s="5">
        <v>0</v>
      </c>
      <c r="D927" s="5">
        <v>1</v>
      </c>
      <c r="E927" s="5" t="s">
        <v>19</v>
      </c>
      <c r="F927" s="10" t="s">
        <v>12</v>
      </c>
      <c r="G927" s="10">
        <f t="shared" si="154"/>
        <v>0</v>
      </c>
      <c r="H927" s="10">
        <f t="shared" si="154"/>
        <v>2</v>
      </c>
      <c r="I927" s="8">
        <v>0.99770206212997403</v>
      </c>
      <c r="J927">
        <f t="shared" si="148"/>
        <v>0.2297937870025919</v>
      </c>
      <c r="M927" s="8"/>
    </row>
  </sheetData>
  <conditionalFormatting sqref="J1:J1048576">
    <cfRule type="cellIs" dxfId="7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1" sqref="E1"/>
    </sheetView>
  </sheetViews>
  <sheetFormatPr defaultRowHeight="14.4" x14ac:dyDescent="0.3"/>
  <sheetData>
    <row r="1" spans="1:4" x14ac:dyDescent="0.3">
      <c r="A1" s="5" t="s">
        <v>1</v>
      </c>
      <c r="B1" s="10" t="s">
        <v>2</v>
      </c>
      <c r="C1" s="10" t="s">
        <v>13</v>
      </c>
      <c r="D1" s="5" t="s">
        <v>3</v>
      </c>
    </row>
    <row r="2" spans="1:4" x14ac:dyDescent="0.3">
      <c r="A2" s="1">
        <v>363</v>
      </c>
      <c r="B2" s="2">
        <v>0.71</v>
      </c>
      <c r="C2" s="2">
        <v>0</v>
      </c>
      <c r="D2" s="2">
        <v>1.0186090000000001</v>
      </c>
    </row>
    <row r="3" spans="1:4" x14ac:dyDescent="0.3">
      <c r="A3" s="1">
        <v>1210</v>
      </c>
      <c r="B3" s="2">
        <v>0.71</v>
      </c>
      <c r="C3" s="2">
        <v>0</v>
      </c>
      <c r="D3" s="2">
        <v>1.1596010000000001</v>
      </c>
    </row>
    <row r="4" spans="1:4" x14ac:dyDescent="0.3">
      <c r="A4" s="1">
        <v>6920</v>
      </c>
      <c r="B4" s="2">
        <v>0.71</v>
      </c>
      <c r="C4" s="2">
        <v>0</v>
      </c>
      <c r="D4" s="2">
        <v>1.9937320000000001</v>
      </c>
    </row>
    <row r="5" spans="1:4" x14ac:dyDescent="0.3">
      <c r="A5" s="1">
        <v>17800</v>
      </c>
      <c r="B5" s="2">
        <v>0.71</v>
      </c>
      <c r="C5" s="2">
        <v>0</v>
      </c>
      <c r="D5" s="2">
        <v>2.683227</v>
      </c>
    </row>
    <row r="6" spans="1:4" x14ac:dyDescent="0.3">
      <c r="A6" s="1">
        <v>173000</v>
      </c>
      <c r="B6" s="2">
        <v>0.71</v>
      </c>
      <c r="C6" s="2">
        <v>0</v>
      </c>
      <c r="D6" s="2">
        <v>5.3278829999999999</v>
      </c>
    </row>
    <row r="7" spans="1:4" x14ac:dyDescent="0.3">
      <c r="A7" s="1">
        <v>813000</v>
      </c>
      <c r="B7" s="2">
        <v>0.71</v>
      </c>
      <c r="C7" s="2">
        <v>0</v>
      </c>
      <c r="D7" s="2">
        <v>8.3323420000000006</v>
      </c>
    </row>
    <row r="8" spans="1:4" x14ac:dyDescent="0.3">
      <c r="A8" s="1">
        <v>2140000</v>
      </c>
      <c r="B8" s="2">
        <v>0.71</v>
      </c>
      <c r="C8" s="2">
        <v>0</v>
      </c>
      <c r="D8" s="2">
        <v>10.902710000000001</v>
      </c>
    </row>
    <row r="9" spans="1:4" x14ac:dyDescent="0.3">
      <c r="A9" s="1">
        <v>6170000</v>
      </c>
      <c r="B9" s="2">
        <v>0.71</v>
      </c>
      <c r="C9" s="2">
        <v>0</v>
      </c>
      <c r="D9" s="2">
        <v>14.53975</v>
      </c>
    </row>
    <row r="10" spans="1:4" x14ac:dyDescent="0.3">
      <c r="A10" s="1">
        <v>29500000</v>
      </c>
      <c r="B10" s="2">
        <v>0.71</v>
      </c>
      <c r="C10" s="2">
        <v>0</v>
      </c>
      <c r="D10" s="2">
        <v>22.055620000000001</v>
      </c>
    </row>
    <row r="11" spans="1:4" x14ac:dyDescent="0.3">
      <c r="A11" s="1">
        <v>70800000</v>
      </c>
      <c r="B11" s="2">
        <v>0.71</v>
      </c>
      <c r="C11" s="2">
        <v>0</v>
      </c>
      <c r="D11" s="2">
        <v>27.7455</v>
      </c>
    </row>
    <row r="12" spans="1:4" x14ac:dyDescent="0.3">
      <c r="A12" s="1">
        <v>100000</v>
      </c>
      <c r="B12" s="2">
        <v>1.6999999999999999E-3</v>
      </c>
      <c r="C12" s="2">
        <v>0</v>
      </c>
      <c r="D12" s="2">
        <v>3.066767</v>
      </c>
    </row>
    <row r="13" spans="1:4" x14ac:dyDescent="0.3">
      <c r="A13" s="1">
        <v>100000</v>
      </c>
      <c r="B13" s="2">
        <v>4.1999999999999997E-3</v>
      </c>
      <c r="C13" s="2">
        <v>0</v>
      </c>
      <c r="D13" s="2">
        <v>3.1501969999999999</v>
      </c>
    </row>
    <row r="14" spans="1:4" x14ac:dyDescent="0.3">
      <c r="A14" s="1">
        <v>100000</v>
      </c>
      <c r="B14" s="2">
        <v>7.4000000000000003E-3</v>
      </c>
      <c r="C14" s="2">
        <v>0</v>
      </c>
      <c r="D14" s="2">
        <v>3.2282639999999998</v>
      </c>
    </row>
    <row r="15" spans="1:4" x14ac:dyDescent="0.3">
      <c r="A15" s="1">
        <v>100000</v>
      </c>
      <c r="B15" s="2">
        <v>1.2999999999999999E-2</v>
      </c>
      <c r="C15" s="2">
        <v>0</v>
      </c>
      <c r="D15" s="2">
        <v>3.3341940000000001</v>
      </c>
    </row>
    <row r="16" spans="1:4" x14ac:dyDescent="0.3">
      <c r="A16" s="1">
        <v>100000</v>
      </c>
      <c r="B16" s="2">
        <v>2.1999999999999999E-2</v>
      </c>
      <c r="C16" s="2">
        <v>0</v>
      </c>
      <c r="D16" s="2">
        <v>3.4630420000000002</v>
      </c>
    </row>
    <row r="17" spans="1:4" x14ac:dyDescent="0.3">
      <c r="A17" s="1">
        <v>100000</v>
      </c>
      <c r="B17" s="2">
        <v>4.1000000000000002E-2</v>
      </c>
      <c r="C17" s="2">
        <v>0</v>
      </c>
      <c r="D17" s="2">
        <v>3.6474600000000001</v>
      </c>
    </row>
    <row r="18" spans="1:4" x14ac:dyDescent="0.3">
      <c r="A18" s="1">
        <v>100000</v>
      </c>
      <c r="B18" s="2">
        <v>0.13</v>
      </c>
      <c r="C18" s="2">
        <v>0</v>
      </c>
      <c r="D18" s="2">
        <v>4.0030000000000001</v>
      </c>
    </row>
    <row r="19" spans="1:4" x14ac:dyDescent="0.3">
      <c r="A19" s="1">
        <v>100000</v>
      </c>
      <c r="B19" s="2">
        <v>0.45</v>
      </c>
      <c r="C19" s="2">
        <v>0</v>
      </c>
      <c r="D19" s="2">
        <v>4.3876109999999997</v>
      </c>
    </row>
    <row r="20" spans="1:4" x14ac:dyDescent="0.3">
      <c r="A20" s="1">
        <v>100000</v>
      </c>
      <c r="B20" s="2">
        <v>1.37</v>
      </c>
      <c r="C20" s="2">
        <v>0</v>
      </c>
      <c r="D20" s="2">
        <v>4.6508279999999997</v>
      </c>
    </row>
    <row r="21" spans="1:4" x14ac:dyDescent="0.3">
      <c r="A21" s="1">
        <v>100000</v>
      </c>
      <c r="B21" s="2">
        <v>240</v>
      </c>
      <c r="C21" s="2">
        <v>0</v>
      </c>
      <c r="D21" s="2">
        <v>4.7266779999999997</v>
      </c>
    </row>
    <row r="22" spans="1:4" x14ac:dyDescent="0.3">
      <c r="A22" s="9">
        <v>100000</v>
      </c>
      <c r="B22" s="5">
        <v>0.71</v>
      </c>
      <c r="C22" s="5">
        <v>0.2</v>
      </c>
      <c r="D22" s="5">
        <v>4.5780789999999998</v>
      </c>
    </row>
    <row r="23" spans="1:4" x14ac:dyDescent="0.3">
      <c r="A23" s="9">
        <v>100000</v>
      </c>
      <c r="B23" s="5">
        <v>0.71</v>
      </c>
      <c r="C23" s="5">
        <v>0.4</v>
      </c>
      <c r="D23" s="2">
        <v>4.6605679999999996</v>
      </c>
    </row>
    <row r="24" spans="1:4" x14ac:dyDescent="0.3">
      <c r="A24" s="9">
        <v>100000</v>
      </c>
      <c r="B24" s="5">
        <v>0.71</v>
      </c>
      <c r="C24" s="5">
        <v>0.6</v>
      </c>
      <c r="D24" s="2">
        <v>4.5674520000000003</v>
      </c>
    </row>
    <row r="25" spans="1:4" x14ac:dyDescent="0.3">
      <c r="A25" s="9">
        <v>100000</v>
      </c>
      <c r="B25" s="5">
        <v>0.71</v>
      </c>
      <c r="C25" s="5">
        <v>0.78</v>
      </c>
      <c r="D25" s="2">
        <v>2.3088690000000001</v>
      </c>
    </row>
    <row r="26" spans="1:4" x14ac:dyDescent="0.3">
      <c r="A26" s="9">
        <v>100000</v>
      </c>
      <c r="B26" s="5">
        <v>0.71</v>
      </c>
      <c r="C26" s="5">
        <v>0.82</v>
      </c>
      <c r="D26" s="2">
        <v>1.411707</v>
      </c>
    </row>
    <row r="27" spans="1:4" x14ac:dyDescent="0.3">
      <c r="A27" s="9">
        <v>100000</v>
      </c>
      <c r="B27" s="5">
        <v>0.71</v>
      </c>
      <c r="C27" s="5">
        <v>0.88</v>
      </c>
      <c r="D27" s="6">
        <v>0.45043319999999998</v>
      </c>
    </row>
    <row r="28" spans="1:4" x14ac:dyDescent="0.3">
      <c r="A28" s="9">
        <v>100000</v>
      </c>
      <c r="B28" s="5">
        <v>0.71</v>
      </c>
      <c r="C28" s="5">
        <v>0.91</v>
      </c>
      <c r="D28" s="6">
        <v>0.1973945</v>
      </c>
    </row>
    <row r="29" spans="1:4" x14ac:dyDescent="0.3">
      <c r="A29" s="9">
        <v>100000</v>
      </c>
      <c r="B29" s="5">
        <v>0.71</v>
      </c>
      <c r="C29" s="5">
        <v>0.94</v>
      </c>
      <c r="D29" s="2">
        <v>7.7693830000000005E-2</v>
      </c>
    </row>
    <row r="30" spans="1:4" x14ac:dyDescent="0.3">
      <c r="A30" s="9">
        <v>100000</v>
      </c>
      <c r="B30" s="5">
        <v>0.71</v>
      </c>
      <c r="C30" s="5">
        <v>0.96499999999999997</v>
      </c>
      <c r="D30" s="2">
        <v>3.7462799999999997E-2</v>
      </c>
    </row>
    <row r="31" spans="1:4" x14ac:dyDescent="0.3">
      <c r="A31" s="9">
        <v>100000</v>
      </c>
      <c r="B31" s="5">
        <v>0.71</v>
      </c>
      <c r="C31" s="5">
        <v>0.98499999999999999</v>
      </c>
      <c r="D31" s="2">
        <v>1.507944E-2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zoomScaleNormal="100" workbookViewId="0">
      <pane ySplit="1" topLeftCell="A2" activePane="bottomLeft" state="frozen"/>
      <selection pane="bottomLeft" activeCell="M2" sqref="M2"/>
    </sheetView>
  </sheetViews>
  <sheetFormatPr defaultRowHeight="14.4" x14ac:dyDescent="0.3"/>
  <cols>
    <col min="1" max="1" width="8.88671875" style="8"/>
    <col min="4" max="4" width="8.88671875" style="3"/>
    <col min="5" max="5" width="10.109375" bestFit="1" customWidth="1"/>
    <col min="6" max="6" width="9.21875" style="3" bestFit="1" customWidth="1"/>
    <col min="7" max="7" width="12.6640625" style="3" bestFit="1" customWidth="1"/>
    <col min="8" max="8" width="9.21875" style="10" bestFit="1" customWidth="1"/>
    <col min="9" max="9" width="9.21875" style="5" bestFit="1" customWidth="1"/>
    <col min="10" max="10" width="9.21875" bestFit="1" customWidth="1"/>
    <col min="11" max="11" width="9.21875" style="3" bestFit="1" customWidth="1"/>
    <col min="12" max="13" width="9.21875" bestFit="1" customWidth="1"/>
    <col min="15" max="15" width="11" bestFit="1" customWidth="1"/>
    <col min="16" max="16" width="12" bestFit="1" customWidth="1"/>
  </cols>
  <sheetData>
    <row r="1" spans="1:14" x14ac:dyDescent="0.3">
      <c r="A1" s="9" t="s">
        <v>1</v>
      </c>
      <c r="B1" s="10" t="s">
        <v>2</v>
      </c>
      <c r="C1" s="10" t="s">
        <v>13</v>
      </c>
      <c r="D1" s="10" t="s">
        <v>3</v>
      </c>
      <c r="E1" s="5" t="s">
        <v>4</v>
      </c>
      <c r="F1" s="10" t="s">
        <v>5</v>
      </c>
      <c r="G1" s="10" t="s">
        <v>6</v>
      </c>
    </row>
    <row r="2" spans="1:14" x14ac:dyDescent="0.3">
      <c r="A2" s="9">
        <v>2000</v>
      </c>
      <c r="B2" s="5">
        <v>2.7E-2</v>
      </c>
      <c r="C2" s="5">
        <v>0</v>
      </c>
      <c r="D2" s="11">
        <v>1.29003</v>
      </c>
      <c r="E2" s="5" t="s">
        <v>0</v>
      </c>
      <c r="F2" s="10">
        <f t="shared" ref="F2:F33" si="0">LOG10(A2)</f>
        <v>3.3010299956639813</v>
      </c>
      <c r="G2" s="10">
        <f t="shared" ref="G2:G33" si="1">LOG10(B2)</f>
        <v>-1.5686362358410126</v>
      </c>
      <c r="H2" s="8">
        <v>1.29003</v>
      </c>
      <c r="I2" s="8">
        <v>1.2885648012161199</v>
      </c>
      <c r="J2">
        <f>ABS(100-100*I2/H2)</f>
        <v>0.11357865971180559</v>
      </c>
      <c r="K2" s="1">
        <f>(H2-I2)</f>
        <v>1.4651987838800729E-3</v>
      </c>
      <c r="L2" s="14">
        <f>MAX(K:K)</f>
        <v>0.80347234863279482</v>
      </c>
      <c r="M2">
        <f>COUNTIF(K:K,"&lt;0.5")</f>
        <v>197</v>
      </c>
      <c r="N2">
        <f>M2/2</f>
        <v>98.5</v>
      </c>
    </row>
    <row r="3" spans="1:14" x14ac:dyDescent="0.3">
      <c r="A3" s="9">
        <v>11000</v>
      </c>
      <c r="B3" s="5">
        <v>0.03</v>
      </c>
      <c r="C3" s="5">
        <v>0</v>
      </c>
      <c r="D3" s="11">
        <v>2.0887030000000002</v>
      </c>
      <c r="E3" s="5" t="s">
        <v>0</v>
      </c>
      <c r="F3" s="10">
        <f t="shared" si="0"/>
        <v>4.0413926851582254</v>
      </c>
      <c r="G3" s="10">
        <f t="shared" si="1"/>
        <v>-1.5228787452803376</v>
      </c>
      <c r="H3" s="8">
        <v>2.08870299999999</v>
      </c>
      <c r="I3" s="8">
        <v>2.0986967086791899</v>
      </c>
      <c r="J3">
        <f t="shared" ref="J3:J66" si="2">ABS(100-100*I3/H3)</f>
        <v>0.47846480228160715</v>
      </c>
      <c r="K3" s="4">
        <f t="shared" ref="K3:K66" si="3">ABS(H3-I3)</f>
        <v>9.9937086791999086E-3</v>
      </c>
      <c r="L3" s="14">
        <f>AVERAGE(K:K)</f>
        <v>7.489028070282093E-2</v>
      </c>
      <c r="M3">
        <f>COUNTIF(J:J,"&lt;12")</f>
        <v>200</v>
      </c>
      <c r="N3">
        <f>M3/2</f>
        <v>100</v>
      </c>
    </row>
    <row r="4" spans="1:14" x14ac:dyDescent="0.3">
      <c r="A4" s="9">
        <v>67000</v>
      </c>
      <c r="B4" s="5">
        <v>8.9999999999999993E-3</v>
      </c>
      <c r="C4" s="5">
        <v>0</v>
      </c>
      <c r="D4" s="11">
        <v>2.9908600000000001</v>
      </c>
      <c r="E4" s="5" t="s">
        <v>0</v>
      </c>
      <c r="F4" s="10">
        <f t="shared" si="0"/>
        <v>4.826074802700826</v>
      </c>
      <c r="G4" s="10">
        <f t="shared" si="1"/>
        <v>-2.0457574905606752</v>
      </c>
      <c r="H4" s="8">
        <v>2.9908600000000001</v>
      </c>
      <c r="I4" s="8">
        <v>2.9928450584411599</v>
      </c>
      <c r="J4">
        <f t="shared" si="2"/>
        <v>6.6370824483925617E-2</v>
      </c>
      <c r="K4" s="4">
        <f t="shared" si="3"/>
        <v>1.9850584411598149E-3</v>
      </c>
      <c r="L4" s="8"/>
    </row>
    <row r="5" spans="1:14" x14ac:dyDescent="0.3">
      <c r="A5" s="9">
        <v>138000</v>
      </c>
      <c r="B5" s="5">
        <v>6.0000000000000001E-3</v>
      </c>
      <c r="C5" s="5">
        <v>0</v>
      </c>
      <c r="D5" s="11">
        <v>3.4214859999999998</v>
      </c>
      <c r="E5" s="5" t="s">
        <v>0</v>
      </c>
      <c r="F5" s="10">
        <f t="shared" si="0"/>
        <v>5.1398790864012369</v>
      </c>
      <c r="G5" s="10">
        <f t="shared" si="1"/>
        <v>-2.2218487496163561</v>
      </c>
      <c r="H5" s="8">
        <v>3.4214859999999998</v>
      </c>
      <c r="I5" s="8">
        <v>3.34868931770324</v>
      </c>
      <c r="J5">
        <f t="shared" si="2"/>
        <v>2.1276334989171204</v>
      </c>
      <c r="K5" s="4">
        <f t="shared" si="3"/>
        <v>7.279668229675984E-2</v>
      </c>
      <c r="L5" s="8"/>
    </row>
    <row r="6" spans="1:14" x14ac:dyDescent="0.3">
      <c r="A6" s="9">
        <v>1100000</v>
      </c>
      <c r="B6" s="5">
        <v>1.7999999999999999E-2</v>
      </c>
      <c r="C6" s="5">
        <v>0</v>
      </c>
      <c r="D6" s="11">
        <v>6.0954980000000001</v>
      </c>
      <c r="E6" s="5" t="s">
        <v>0</v>
      </c>
      <c r="F6" s="10">
        <f t="shared" si="0"/>
        <v>6.0413926851582254</v>
      </c>
      <c r="G6" s="10">
        <f t="shared" si="1"/>
        <v>-1.744727494896694</v>
      </c>
      <c r="H6" s="8">
        <v>6.0954980000000001</v>
      </c>
      <c r="I6" s="8">
        <v>5.9357018470764098</v>
      </c>
      <c r="J6">
        <f t="shared" si="2"/>
        <v>2.6215438496344348</v>
      </c>
      <c r="K6" s="4">
        <f t="shared" si="3"/>
        <v>0.15979615292359028</v>
      </c>
      <c r="L6" s="8"/>
    </row>
    <row r="7" spans="1:14" x14ac:dyDescent="0.3">
      <c r="A7" s="9">
        <v>3000</v>
      </c>
      <c r="B7" s="5">
        <v>0.13200000000000001</v>
      </c>
      <c r="C7" s="5">
        <v>0</v>
      </c>
      <c r="D7" s="11">
        <v>1.4858610000000001</v>
      </c>
      <c r="E7" s="5" t="s">
        <v>0</v>
      </c>
      <c r="F7" s="10">
        <f t="shared" si="0"/>
        <v>3.4771212547196626</v>
      </c>
      <c r="G7" s="10">
        <f t="shared" si="1"/>
        <v>-0.87942606879415008</v>
      </c>
      <c r="H7" s="8">
        <v>1.4858610000000001</v>
      </c>
      <c r="I7" s="8">
        <v>1.4876471757888701</v>
      </c>
      <c r="J7">
        <f t="shared" si="2"/>
        <v>0.12021149951912946</v>
      </c>
      <c r="K7" s="4">
        <f t="shared" si="3"/>
        <v>1.7861757888699703E-3</v>
      </c>
      <c r="L7" s="8"/>
    </row>
    <row r="8" spans="1:14" x14ac:dyDescent="0.3">
      <c r="A8" s="9">
        <v>102000</v>
      </c>
      <c r="B8" s="5">
        <v>4.1000000000000002E-2</v>
      </c>
      <c r="C8" s="5">
        <v>0</v>
      </c>
      <c r="D8" s="11">
        <v>3.6656170000000001</v>
      </c>
      <c r="E8" s="5" t="s">
        <v>0</v>
      </c>
      <c r="F8" s="10">
        <f t="shared" si="0"/>
        <v>5.008600171761918</v>
      </c>
      <c r="G8" s="10">
        <f t="shared" si="1"/>
        <v>-1.3872161432802645</v>
      </c>
      <c r="H8" s="8">
        <v>3.6656169999999899</v>
      </c>
      <c r="I8" s="8">
        <v>3.7194762229919398</v>
      </c>
      <c r="J8">
        <f t="shared" si="2"/>
        <v>1.4693085227384728</v>
      </c>
      <c r="K8" s="4">
        <f t="shared" si="3"/>
        <v>5.3859222991949895E-2</v>
      </c>
      <c r="L8" s="8"/>
    </row>
    <row r="9" spans="1:14" x14ac:dyDescent="0.3">
      <c r="A9" s="9">
        <v>831000</v>
      </c>
      <c r="B9" s="5">
        <v>7.0999999999999994E-2</v>
      </c>
      <c r="C9" s="5">
        <v>0</v>
      </c>
      <c r="D9" s="11">
        <v>6.7249230000000004</v>
      </c>
      <c r="E9" s="5" t="s">
        <v>0</v>
      </c>
      <c r="F9" s="10">
        <f t="shared" si="0"/>
        <v>5.9196010237841108</v>
      </c>
      <c r="G9" s="10">
        <f t="shared" si="1"/>
        <v>-1.1487416512809248</v>
      </c>
      <c r="H9" s="8">
        <v>6.7249229999999898</v>
      </c>
      <c r="I9" s="8">
        <v>6.7996501922607404</v>
      </c>
      <c r="J9">
        <f t="shared" si="2"/>
        <v>1.1111977380373048</v>
      </c>
      <c r="K9" s="4">
        <f t="shared" si="3"/>
        <v>7.4727192260750641E-2</v>
      </c>
      <c r="L9" s="8"/>
    </row>
    <row r="10" spans="1:14" x14ac:dyDescent="0.3">
      <c r="A10" s="9">
        <v>106000</v>
      </c>
      <c r="B10" s="5">
        <v>2.69</v>
      </c>
      <c r="C10" s="5">
        <v>0</v>
      </c>
      <c r="D10" s="11">
        <v>4.787884</v>
      </c>
      <c r="E10" s="5" t="s">
        <v>0</v>
      </c>
      <c r="F10" s="10">
        <f t="shared" si="0"/>
        <v>5.0253058652647704</v>
      </c>
      <c r="G10" s="10">
        <f t="shared" si="1"/>
        <v>0.42975228000240795</v>
      </c>
      <c r="H10" s="8">
        <v>4.787884</v>
      </c>
      <c r="I10" s="8">
        <v>4.7828254699706996</v>
      </c>
      <c r="J10">
        <f t="shared" si="2"/>
        <v>0.10565272736975828</v>
      </c>
      <c r="K10" s="4">
        <f t="shared" si="3"/>
        <v>5.0585300293004565E-3</v>
      </c>
      <c r="L10" s="8"/>
    </row>
    <row r="11" spans="1:14" x14ac:dyDescent="0.3">
      <c r="A11" s="9">
        <v>13000000</v>
      </c>
      <c r="B11" s="5">
        <v>0.127</v>
      </c>
      <c r="C11" s="5">
        <v>0</v>
      </c>
      <c r="D11" s="11">
        <v>14.92694</v>
      </c>
      <c r="E11" s="5" t="s">
        <v>0</v>
      </c>
      <c r="F11" s="10">
        <f t="shared" si="0"/>
        <v>7.1139433523068369</v>
      </c>
      <c r="G11" s="10">
        <f t="shared" si="1"/>
        <v>-0.89619627904404309</v>
      </c>
      <c r="H11" s="8">
        <v>14.92694</v>
      </c>
      <c r="I11" s="8">
        <v>15.075472831726</v>
      </c>
      <c r="J11">
        <f t="shared" si="2"/>
        <v>0.99506551058689752</v>
      </c>
      <c r="K11" s="4">
        <f t="shared" si="3"/>
        <v>0.14853283172599951</v>
      </c>
      <c r="L11" s="8"/>
    </row>
    <row r="12" spans="1:14" x14ac:dyDescent="0.3">
      <c r="A12" s="9">
        <v>202000000</v>
      </c>
      <c r="B12" s="5">
        <v>68</v>
      </c>
      <c r="C12" s="5">
        <v>0</v>
      </c>
      <c r="D12" s="11">
        <v>38.442189999999997</v>
      </c>
      <c r="E12" s="5" t="s">
        <v>0</v>
      </c>
      <c r="F12" s="10">
        <f t="shared" si="0"/>
        <v>8.3053513694466243</v>
      </c>
      <c r="G12" s="10">
        <f t="shared" si="1"/>
        <v>1.8325089127062364</v>
      </c>
      <c r="H12" s="8">
        <v>38.442189999999897</v>
      </c>
      <c r="I12" s="8">
        <v>37.638717651367102</v>
      </c>
      <c r="J12">
        <f t="shared" si="2"/>
        <v>2.090079541859609</v>
      </c>
      <c r="K12" s="4">
        <f t="shared" si="3"/>
        <v>0.80347234863279482</v>
      </c>
      <c r="L12" s="8"/>
    </row>
    <row r="13" spans="1:14" x14ac:dyDescent="0.3">
      <c r="A13" s="9">
        <v>750</v>
      </c>
      <c r="B13" s="5">
        <v>0.08</v>
      </c>
      <c r="C13" s="5">
        <v>0</v>
      </c>
      <c r="D13" s="11">
        <v>1.0706260000000001</v>
      </c>
      <c r="E13" s="5" t="s">
        <v>0</v>
      </c>
      <c r="F13" s="10">
        <f t="shared" si="0"/>
        <v>2.8750612633917001</v>
      </c>
      <c r="G13" s="10">
        <f t="shared" si="1"/>
        <v>-1.0969100130080565</v>
      </c>
      <c r="H13" s="8">
        <v>1.0706260000000001</v>
      </c>
      <c r="I13" s="8">
        <v>1.07234907150268</v>
      </c>
      <c r="J13">
        <f t="shared" si="2"/>
        <v>0.16094056212719465</v>
      </c>
      <c r="K13" s="4">
        <f t="shared" si="3"/>
        <v>1.7230715026799182E-3</v>
      </c>
      <c r="L13" s="8"/>
    </row>
    <row r="14" spans="1:14" x14ac:dyDescent="0.3">
      <c r="A14" s="9">
        <v>2910000</v>
      </c>
      <c r="B14" s="5">
        <v>4.7E-2</v>
      </c>
      <c r="C14" s="5">
        <v>0</v>
      </c>
      <c r="D14" s="11">
        <v>9.0018960000000003</v>
      </c>
      <c r="E14" s="5" t="s">
        <v>0</v>
      </c>
      <c r="F14" s="10">
        <f t="shared" si="0"/>
        <v>6.4638929889859069</v>
      </c>
      <c r="G14" s="10">
        <f t="shared" si="1"/>
        <v>-1.3279021420642825</v>
      </c>
      <c r="H14" s="8">
        <v>9.0018960000000003</v>
      </c>
      <c r="I14" s="8">
        <v>8.9428796768188406</v>
      </c>
      <c r="J14">
        <f t="shared" si="2"/>
        <v>0.6555988114188267</v>
      </c>
      <c r="K14" s="4">
        <f t="shared" si="3"/>
        <v>5.9016323181159791E-2</v>
      </c>
      <c r="L14" s="8"/>
    </row>
    <row r="15" spans="1:14" x14ac:dyDescent="0.3">
      <c r="A15" s="9">
        <v>21000</v>
      </c>
      <c r="B15" s="5">
        <v>0.192</v>
      </c>
      <c r="C15" s="5">
        <v>0</v>
      </c>
      <c r="D15" s="11">
        <v>2.6715580000000001</v>
      </c>
      <c r="E15" s="5" t="s">
        <v>0</v>
      </c>
      <c r="F15" s="10">
        <f t="shared" si="0"/>
        <v>4.3222192947339195</v>
      </c>
      <c r="G15" s="10">
        <f t="shared" si="1"/>
        <v>-0.71669877129645043</v>
      </c>
      <c r="H15" s="8">
        <v>2.6715580000000001</v>
      </c>
      <c r="I15" s="8">
        <v>2.6502766609191801</v>
      </c>
      <c r="J15">
        <f t="shared" si="2"/>
        <v>0.79658907202538387</v>
      </c>
      <c r="K15" s="4">
        <f t="shared" si="3"/>
        <v>2.1281339080819972E-2</v>
      </c>
      <c r="L15" s="8"/>
    </row>
    <row r="16" spans="1:14" x14ac:dyDescent="0.3">
      <c r="A16" s="9">
        <v>240000</v>
      </c>
      <c r="B16" s="7">
        <v>1.7000000000000001E-2</v>
      </c>
      <c r="C16" s="5">
        <v>0</v>
      </c>
      <c r="D16" s="11">
        <v>4.1576529999999998</v>
      </c>
      <c r="E16" s="5" t="s">
        <v>0</v>
      </c>
      <c r="F16" s="10">
        <f t="shared" si="0"/>
        <v>5.3802112417116064</v>
      </c>
      <c r="G16" s="10">
        <f t="shared" si="1"/>
        <v>-1.7695510786217261</v>
      </c>
      <c r="H16" s="8">
        <v>4.1576529999999901</v>
      </c>
      <c r="I16" s="8">
        <v>4.0673985481262198</v>
      </c>
      <c r="J16">
        <f t="shared" si="2"/>
        <v>2.1708028994668496</v>
      </c>
      <c r="K16" s="4">
        <f t="shared" si="3"/>
        <v>9.0254451873770236E-2</v>
      </c>
      <c r="L16" s="8"/>
    </row>
    <row r="17" spans="1:20" x14ac:dyDescent="0.3">
      <c r="A17" s="9">
        <v>512000</v>
      </c>
      <c r="B17" s="5">
        <v>4.3</v>
      </c>
      <c r="C17" s="5">
        <v>0</v>
      </c>
      <c r="D17" s="11">
        <v>7.6220039999999996</v>
      </c>
      <c r="E17" s="5" t="s">
        <v>0</v>
      </c>
      <c r="F17" s="10">
        <f t="shared" si="0"/>
        <v>5.7092699609758304</v>
      </c>
      <c r="G17" s="10">
        <f t="shared" si="1"/>
        <v>0.63346845557958653</v>
      </c>
      <c r="H17" s="8">
        <v>7.6220039999999996</v>
      </c>
      <c r="I17" s="8">
        <v>7.6164355278015101</v>
      </c>
      <c r="J17">
        <f t="shared" si="2"/>
        <v>7.3057849333181935E-2</v>
      </c>
      <c r="K17" s="4">
        <f t="shared" si="3"/>
        <v>5.5684721984894381E-3</v>
      </c>
      <c r="L17" s="8"/>
    </row>
    <row r="18" spans="1:20" x14ac:dyDescent="0.3">
      <c r="A18" s="9">
        <v>4500000</v>
      </c>
      <c r="B18" s="5">
        <v>0.192</v>
      </c>
      <c r="C18" s="5">
        <v>0</v>
      </c>
      <c r="D18" s="11">
        <v>11.68552</v>
      </c>
      <c r="E18" s="5" t="s">
        <v>0</v>
      </c>
      <c r="F18" s="10">
        <f t="shared" si="0"/>
        <v>6.653212513775344</v>
      </c>
      <c r="G18" s="10">
        <f t="shared" si="1"/>
        <v>-0.71669877129645043</v>
      </c>
      <c r="H18" s="8">
        <v>11.68552</v>
      </c>
      <c r="I18" s="8">
        <v>11.9101867675781</v>
      </c>
      <c r="J18">
        <f t="shared" si="2"/>
        <v>1.9226082157927067</v>
      </c>
      <c r="K18" s="4">
        <f t="shared" si="3"/>
        <v>0.22466676757809978</v>
      </c>
      <c r="L18" s="8"/>
    </row>
    <row r="19" spans="1:20" x14ac:dyDescent="0.3">
      <c r="A19" s="9">
        <v>39000000</v>
      </c>
      <c r="B19" s="5">
        <v>7.79</v>
      </c>
      <c r="C19" s="5">
        <v>0</v>
      </c>
      <c r="D19" s="11">
        <v>24.934539999999998</v>
      </c>
      <c r="E19" s="5" t="s">
        <v>0</v>
      </c>
      <c r="F19" s="10">
        <f t="shared" si="0"/>
        <v>7.5910646070264995</v>
      </c>
      <c r="G19" s="10">
        <f t="shared" si="1"/>
        <v>0.89153745767256443</v>
      </c>
      <c r="H19" s="8">
        <v>24.934539999999998</v>
      </c>
      <c r="I19" s="8">
        <v>25.310237884521399</v>
      </c>
      <c r="J19">
        <f t="shared" si="2"/>
        <v>1.50673677766423</v>
      </c>
      <c r="K19" s="4">
        <f t="shared" si="3"/>
        <v>0.37569788452140074</v>
      </c>
      <c r="L19" s="8"/>
    </row>
    <row r="20" spans="1:20" x14ac:dyDescent="0.3">
      <c r="A20" s="9">
        <v>23000000</v>
      </c>
      <c r="B20" s="5">
        <v>4.1000000000000002E-2</v>
      </c>
      <c r="C20" s="5">
        <v>0</v>
      </c>
      <c r="D20" s="11">
        <v>15.44238</v>
      </c>
      <c r="E20" s="5" t="s">
        <v>0</v>
      </c>
      <c r="F20" s="10">
        <f t="shared" si="0"/>
        <v>7.3617278360175931</v>
      </c>
      <c r="G20" s="10">
        <f t="shared" si="1"/>
        <v>-1.3872161432802645</v>
      </c>
      <c r="H20" s="8">
        <v>15.442379999999901</v>
      </c>
      <c r="I20" s="8">
        <v>15.336560249328601</v>
      </c>
      <c r="J20">
        <f t="shared" si="2"/>
        <v>0.68525545072262162</v>
      </c>
      <c r="K20" s="4">
        <f t="shared" si="3"/>
        <v>0.10581975067129967</v>
      </c>
      <c r="L20" s="8"/>
    </row>
    <row r="21" spans="1:20" x14ac:dyDescent="0.3">
      <c r="A21" s="9">
        <v>38000</v>
      </c>
      <c r="B21" s="5">
        <v>0.71</v>
      </c>
      <c r="C21" s="5">
        <v>0</v>
      </c>
      <c r="D21" s="11">
        <v>3.3748200000000002</v>
      </c>
      <c r="E21" s="5" t="s">
        <v>0</v>
      </c>
      <c r="F21" s="10">
        <f t="shared" si="0"/>
        <v>4.5797835966168101</v>
      </c>
      <c r="G21" s="10">
        <f t="shared" si="1"/>
        <v>-0.14874165128092473</v>
      </c>
      <c r="H21" s="8">
        <v>3.3748199999999899</v>
      </c>
      <c r="I21" s="8">
        <v>3.4027726650238002</v>
      </c>
      <c r="J21">
        <f t="shared" si="2"/>
        <v>0.82827128628520086</v>
      </c>
      <c r="K21" s="4">
        <f t="shared" si="3"/>
        <v>2.7952665023810219E-2</v>
      </c>
      <c r="L21" s="8"/>
    </row>
    <row r="22" spans="1:20" x14ac:dyDescent="0.3">
      <c r="A22" s="9">
        <v>286000</v>
      </c>
      <c r="B22" s="5">
        <v>0.78200000000000003</v>
      </c>
      <c r="C22" s="5">
        <v>0</v>
      </c>
      <c r="D22" s="11">
        <v>6.2130349999999996</v>
      </c>
      <c r="E22" s="5" t="s">
        <v>0</v>
      </c>
      <c r="F22" s="10">
        <f t="shared" si="0"/>
        <v>5.4563660331290427</v>
      </c>
      <c r="G22" s="10">
        <f t="shared" si="1"/>
        <v>-0.10679324694015198</v>
      </c>
      <c r="H22" s="8">
        <v>6.2130349999999899</v>
      </c>
      <c r="I22" s="8">
        <v>6.1843461990356401</v>
      </c>
      <c r="J22">
        <f t="shared" si="2"/>
        <v>0.46175180027715612</v>
      </c>
      <c r="K22" s="4">
        <f t="shared" si="3"/>
        <v>2.8688800964349781E-2</v>
      </c>
      <c r="L22" s="8"/>
    </row>
    <row r="23" spans="1:20" x14ac:dyDescent="0.3">
      <c r="A23" s="9">
        <v>67700000</v>
      </c>
      <c r="B23" s="5">
        <v>0.31</v>
      </c>
      <c r="C23" s="5">
        <v>0</v>
      </c>
      <c r="D23" s="11">
        <v>25.811039999999998</v>
      </c>
      <c r="E23" s="5" t="s">
        <v>0</v>
      </c>
      <c r="F23" s="10">
        <f t="shared" si="0"/>
        <v>7.8305886686851442</v>
      </c>
      <c r="G23" s="10">
        <f t="shared" si="1"/>
        <v>-0.50863830616572736</v>
      </c>
      <c r="H23" s="8">
        <v>25.811039999999998</v>
      </c>
      <c r="I23" s="8">
        <v>25.672092437744102</v>
      </c>
      <c r="J23">
        <f t="shared" si="2"/>
        <v>0.53832608936292559</v>
      </c>
      <c r="K23" s="4">
        <f t="shared" si="3"/>
        <v>0.13894756225589688</v>
      </c>
      <c r="L23" s="8"/>
      <c r="M23">
        <v>1</v>
      </c>
      <c r="N23">
        <f>O23/2</f>
        <v>63.5</v>
      </c>
      <c r="O23">
        <v>127</v>
      </c>
      <c r="P23" t="s">
        <v>35</v>
      </c>
      <c r="Q23">
        <v>1</v>
      </c>
      <c r="R23">
        <f>S23/2</f>
        <v>27.5</v>
      </c>
      <c r="S23">
        <v>55</v>
      </c>
      <c r="T23" t="s">
        <v>28</v>
      </c>
    </row>
    <row r="24" spans="1:20" x14ac:dyDescent="0.3">
      <c r="A24" s="9">
        <v>30000</v>
      </c>
      <c r="B24" s="7">
        <v>1.9E-2</v>
      </c>
      <c r="C24" s="5">
        <v>0</v>
      </c>
      <c r="D24" s="11">
        <v>2.6019139999999998</v>
      </c>
      <c r="E24" s="5" t="s">
        <v>0</v>
      </c>
      <c r="F24" s="10">
        <f t="shared" si="0"/>
        <v>4.4771212547196626</v>
      </c>
      <c r="G24" s="10">
        <f t="shared" si="1"/>
        <v>-1.7212463990471711</v>
      </c>
      <c r="H24" s="8">
        <v>2.6019139999999901</v>
      </c>
      <c r="I24" s="8">
        <v>2.6496045589446999</v>
      </c>
      <c r="J24">
        <f t="shared" si="2"/>
        <v>1.832902968534313</v>
      </c>
      <c r="K24" s="4">
        <f t="shared" si="3"/>
        <v>4.769055894470986E-2</v>
      </c>
      <c r="L24" s="8"/>
      <c r="M24">
        <v>2</v>
      </c>
      <c r="N24">
        <f t="shared" ref="N24:N29" si="4">O24/2</f>
        <v>76.5</v>
      </c>
      <c r="O24">
        <v>153</v>
      </c>
      <c r="P24" t="s">
        <v>23</v>
      </c>
      <c r="Q24">
        <v>2</v>
      </c>
      <c r="R24">
        <f t="shared" ref="R24:R29" si="5">S24/2</f>
        <v>53.5</v>
      </c>
      <c r="S24">
        <v>107</v>
      </c>
      <c r="T24" t="s">
        <v>29</v>
      </c>
    </row>
    <row r="25" spans="1:20" x14ac:dyDescent="0.3">
      <c r="A25" s="9">
        <v>5200</v>
      </c>
      <c r="B25" s="5">
        <v>1.2</v>
      </c>
      <c r="C25" s="5">
        <v>0</v>
      </c>
      <c r="D25" s="11">
        <v>1.8174729999999999</v>
      </c>
      <c r="E25" s="5" t="s">
        <v>0</v>
      </c>
      <c r="F25" s="10">
        <f t="shared" si="0"/>
        <v>3.716003343634799</v>
      </c>
      <c r="G25" s="10">
        <f t="shared" si="1"/>
        <v>7.9181246047624818E-2</v>
      </c>
      <c r="H25" s="8">
        <v>1.8174729999999899</v>
      </c>
      <c r="I25" s="8">
        <v>1.85455787181854</v>
      </c>
      <c r="J25">
        <f t="shared" si="2"/>
        <v>2.0404634246863793</v>
      </c>
      <c r="K25" s="4">
        <f t="shared" si="3"/>
        <v>3.7084871818550136E-2</v>
      </c>
      <c r="L25" s="8"/>
      <c r="M25">
        <v>3</v>
      </c>
      <c r="N25">
        <f t="shared" si="4"/>
        <v>90</v>
      </c>
      <c r="O25">
        <v>180</v>
      </c>
      <c r="P25" t="s">
        <v>24</v>
      </c>
      <c r="Q25">
        <v>3</v>
      </c>
      <c r="R25">
        <f t="shared" si="5"/>
        <v>80</v>
      </c>
      <c r="S25">
        <v>160</v>
      </c>
      <c r="T25" t="s">
        <v>31</v>
      </c>
    </row>
    <row r="26" spans="1:20" x14ac:dyDescent="0.3">
      <c r="A26" s="9">
        <v>1780000</v>
      </c>
      <c r="B26" s="5">
        <v>5.8</v>
      </c>
      <c r="C26" s="5">
        <v>0</v>
      </c>
      <c r="D26" s="11">
        <v>10.83761</v>
      </c>
      <c r="E26" s="5" t="s">
        <v>0</v>
      </c>
      <c r="F26" s="10">
        <f t="shared" si="0"/>
        <v>6.2504200023088936</v>
      </c>
      <c r="G26" s="10">
        <f t="shared" si="1"/>
        <v>0.76342799356293722</v>
      </c>
      <c r="H26" s="8">
        <v>10.8376099999999</v>
      </c>
      <c r="I26" s="8">
        <v>10.9243812561035</v>
      </c>
      <c r="J26">
        <f t="shared" si="2"/>
        <v>0.80064936922070729</v>
      </c>
      <c r="K26" s="4">
        <f t="shared" si="3"/>
        <v>8.677125610359937E-2</v>
      </c>
      <c r="L26" s="8"/>
      <c r="M26">
        <v>4</v>
      </c>
      <c r="N26">
        <f t="shared" si="4"/>
        <v>95</v>
      </c>
      <c r="O26">
        <v>190</v>
      </c>
      <c r="P26" t="s">
        <v>25</v>
      </c>
      <c r="Q26">
        <v>4</v>
      </c>
      <c r="R26">
        <f t="shared" si="5"/>
        <v>90</v>
      </c>
      <c r="S26">
        <v>180</v>
      </c>
      <c r="T26" t="s">
        <v>30</v>
      </c>
    </row>
    <row r="27" spans="1:20" x14ac:dyDescent="0.3">
      <c r="A27" s="9">
        <v>69000</v>
      </c>
      <c r="B27" s="5">
        <v>0.13</v>
      </c>
      <c r="C27" s="5">
        <v>0</v>
      </c>
      <c r="D27" s="11">
        <v>3.6158980000000001</v>
      </c>
      <c r="E27" s="5" t="s">
        <v>0</v>
      </c>
      <c r="F27" s="10">
        <f t="shared" si="0"/>
        <v>4.8388490907372557</v>
      </c>
      <c r="G27" s="10">
        <f t="shared" si="1"/>
        <v>-0.88605664769316317</v>
      </c>
      <c r="H27" s="8">
        <v>3.6158980000000001</v>
      </c>
      <c r="I27" s="8">
        <v>3.5827209949493399</v>
      </c>
      <c r="J27">
        <f t="shared" si="2"/>
        <v>0.91753155234634676</v>
      </c>
      <c r="K27" s="4">
        <f t="shared" si="3"/>
        <v>3.3177005050660124E-2</v>
      </c>
      <c r="L27" s="8"/>
      <c r="M27">
        <v>5</v>
      </c>
      <c r="N27">
        <f t="shared" si="4"/>
        <v>97.5</v>
      </c>
      <c r="O27">
        <v>195</v>
      </c>
      <c r="P27" t="s">
        <v>26</v>
      </c>
      <c r="Q27">
        <v>5</v>
      </c>
      <c r="R27">
        <f t="shared" si="5"/>
        <v>95.5</v>
      </c>
      <c r="S27">
        <v>191</v>
      </c>
      <c r="T27" t="s">
        <v>32</v>
      </c>
    </row>
    <row r="28" spans="1:20" x14ac:dyDescent="0.3">
      <c r="A28" s="9">
        <v>54500000</v>
      </c>
      <c r="B28" s="5">
        <v>0.08</v>
      </c>
      <c r="C28" s="5">
        <v>0</v>
      </c>
      <c r="D28" s="11">
        <v>20.94098</v>
      </c>
      <c r="E28" s="5" t="s">
        <v>0</v>
      </c>
      <c r="F28" s="10">
        <f t="shared" si="0"/>
        <v>7.7363965022766426</v>
      </c>
      <c r="G28" s="10">
        <f t="shared" si="1"/>
        <v>-1.0969100130080565</v>
      </c>
      <c r="H28" s="8">
        <v>20.9409799999999</v>
      </c>
      <c r="I28" s="8">
        <v>21.003721237182599</v>
      </c>
      <c r="J28">
        <f t="shared" si="2"/>
        <v>0.29960984243669486</v>
      </c>
      <c r="K28" s="4">
        <f t="shared" si="3"/>
        <v>6.2741237182699194E-2</v>
      </c>
      <c r="L28" s="8"/>
      <c r="M28">
        <v>6</v>
      </c>
      <c r="N28">
        <f t="shared" si="4"/>
        <v>98.5</v>
      </c>
      <c r="O28">
        <v>197</v>
      </c>
      <c r="P28" t="s">
        <v>27</v>
      </c>
      <c r="Q28">
        <v>6</v>
      </c>
      <c r="R28">
        <f t="shared" si="5"/>
        <v>98</v>
      </c>
      <c r="S28">
        <v>196</v>
      </c>
      <c r="T28" t="s">
        <v>33</v>
      </c>
    </row>
    <row r="29" spans="1:20" x14ac:dyDescent="0.3">
      <c r="A29" s="9">
        <v>900000</v>
      </c>
      <c r="B29" s="5">
        <v>1</v>
      </c>
      <c r="C29" s="5">
        <v>0</v>
      </c>
      <c r="D29" s="11">
        <v>8.7183670000000006</v>
      </c>
      <c r="E29" s="5" t="s">
        <v>0</v>
      </c>
      <c r="F29" s="10">
        <f t="shared" si="0"/>
        <v>5.9542425094393252</v>
      </c>
      <c r="G29" s="10">
        <f t="shared" si="1"/>
        <v>0</v>
      </c>
      <c r="H29" s="8">
        <v>8.7183670000000006</v>
      </c>
      <c r="I29" s="8">
        <v>8.7514762878417898</v>
      </c>
      <c r="J29">
        <f t="shared" si="2"/>
        <v>0.37976478670591973</v>
      </c>
      <c r="K29" s="4">
        <f t="shared" si="3"/>
        <v>3.3109287841789126E-2</v>
      </c>
      <c r="L29" s="8"/>
      <c r="M29">
        <v>7</v>
      </c>
      <c r="N29">
        <f t="shared" si="4"/>
        <v>100</v>
      </c>
      <c r="O29">
        <v>200</v>
      </c>
      <c r="P29" t="s">
        <v>36</v>
      </c>
      <c r="Q29">
        <v>7</v>
      </c>
      <c r="R29">
        <f t="shared" si="5"/>
        <v>100</v>
      </c>
      <c r="S29">
        <v>200</v>
      </c>
      <c r="T29" t="s">
        <v>34</v>
      </c>
    </row>
    <row r="30" spans="1:20" x14ac:dyDescent="0.3">
      <c r="A30" s="9">
        <v>27000000</v>
      </c>
      <c r="B30" s="5">
        <v>1.1000000000000001</v>
      </c>
      <c r="C30" s="5">
        <v>0</v>
      </c>
      <c r="D30" s="11">
        <v>22.031569999999999</v>
      </c>
      <c r="E30" s="5" t="s">
        <v>0</v>
      </c>
      <c r="F30" s="10">
        <f t="shared" si="0"/>
        <v>7.4313637641589869</v>
      </c>
      <c r="G30" s="10">
        <f t="shared" si="1"/>
        <v>4.1392685158225077E-2</v>
      </c>
      <c r="H30" s="8">
        <v>22.031569999999999</v>
      </c>
      <c r="I30" s="8">
        <v>22.079694747924801</v>
      </c>
      <c r="J30">
        <f t="shared" si="2"/>
        <v>0.21843539940549306</v>
      </c>
      <c r="K30" s="4">
        <f t="shared" si="3"/>
        <v>4.8124747924802591E-2</v>
      </c>
      <c r="L30" s="8"/>
    </row>
    <row r="31" spans="1:20" x14ac:dyDescent="0.3">
      <c r="A31" s="9">
        <v>143000000</v>
      </c>
      <c r="B31" s="5">
        <v>1.4</v>
      </c>
      <c r="C31" s="5">
        <v>0</v>
      </c>
      <c r="D31" s="11">
        <v>34.395510000000002</v>
      </c>
      <c r="E31" s="5" t="s">
        <v>0</v>
      </c>
      <c r="F31" s="10">
        <f t="shared" si="0"/>
        <v>8.1553360374650623</v>
      </c>
      <c r="G31" s="10">
        <f t="shared" si="1"/>
        <v>0.14612803567823801</v>
      </c>
      <c r="H31" s="8">
        <v>34.395510000000002</v>
      </c>
      <c r="I31" s="8">
        <v>34.252605438232401</v>
      </c>
      <c r="J31">
        <f t="shared" si="2"/>
        <v>0.41547446677662947</v>
      </c>
      <c r="K31" s="4">
        <f t="shared" si="3"/>
        <v>0.14290456176760102</v>
      </c>
      <c r="L31" s="8"/>
    </row>
    <row r="32" spans="1:20" x14ac:dyDescent="0.3">
      <c r="A32" s="9">
        <v>2700</v>
      </c>
      <c r="B32" s="5">
        <v>6.2</v>
      </c>
      <c r="C32" s="5">
        <v>0</v>
      </c>
      <c r="D32" s="11">
        <v>1.453586</v>
      </c>
      <c r="E32" s="5" t="s">
        <v>0</v>
      </c>
      <c r="F32" s="10">
        <f t="shared" si="0"/>
        <v>3.4313637641589874</v>
      </c>
      <c r="G32" s="10">
        <f t="shared" si="1"/>
        <v>0.79239168949825389</v>
      </c>
      <c r="H32" s="8">
        <v>1.453586</v>
      </c>
      <c r="I32" s="8">
        <v>1.4798558950424101</v>
      </c>
      <c r="J32">
        <f t="shared" si="2"/>
        <v>1.8072473897251342</v>
      </c>
      <c r="K32" s="4">
        <f t="shared" si="3"/>
        <v>2.6269895042410063E-2</v>
      </c>
      <c r="L32" s="8"/>
    </row>
    <row r="33" spans="1:12" x14ac:dyDescent="0.3">
      <c r="A33" s="9">
        <v>330000</v>
      </c>
      <c r="B33" s="5">
        <v>0.14000000000000001</v>
      </c>
      <c r="C33" s="5">
        <v>0</v>
      </c>
      <c r="D33" s="11">
        <v>5.58697</v>
      </c>
      <c r="E33" s="5" t="s">
        <v>0</v>
      </c>
      <c r="F33" s="10">
        <f t="shared" si="0"/>
        <v>5.5185139398778871</v>
      </c>
      <c r="G33" s="10">
        <f t="shared" si="1"/>
        <v>-0.85387196432176193</v>
      </c>
      <c r="H33" s="8">
        <v>5.58697</v>
      </c>
      <c r="I33" s="8">
        <v>5.5437283515930096</v>
      </c>
      <c r="J33">
        <f t="shared" si="2"/>
        <v>0.77397316268013583</v>
      </c>
      <c r="K33" s="4">
        <f t="shared" si="3"/>
        <v>4.3241648406990407E-2</v>
      </c>
      <c r="L33" s="8"/>
    </row>
    <row r="34" spans="1:12" x14ac:dyDescent="0.3">
      <c r="A34" s="9">
        <v>45000</v>
      </c>
      <c r="B34" s="5">
        <v>5.9</v>
      </c>
      <c r="C34" s="5">
        <v>0</v>
      </c>
      <c r="D34" s="11">
        <v>3.6921900000000001</v>
      </c>
      <c r="E34" s="5" t="s">
        <v>0</v>
      </c>
      <c r="F34" s="10">
        <f t="shared" ref="F34:F66" si="6">LOG10(A34)</f>
        <v>4.653212513775344</v>
      </c>
      <c r="G34" s="10">
        <f t="shared" ref="G34:G66" si="7">LOG10(B34)</f>
        <v>0.77085201164214423</v>
      </c>
      <c r="H34" s="8">
        <v>3.6921900000000001</v>
      </c>
      <c r="I34" s="8">
        <v>3.6906311511993399</v>
      </c>
      <c r="J34">
        <f t="shared" si="2"/>
        <v>4.2220167452384771E-2</v>
      </c>
      <c r="K34" s="4">
        <f t="shared" si="3"/>
        <v>1.5588488006601509E-3</v>
      </c>
      <c r="L34" s="8"/>
    </row>
    <row r="35" spans="1:12" x14ac:dyDescent="0.3">
      <c r="A35" s="9">
        <v>8800000</v>
      </c>
      <c r="B35" s="5">
        <v>0.44</v>
      </c>
      <c r="C35" s="5">
        <v>0</v>
      </c>
      <c r="D35" s="11">
        <v>15.448639999999999</v>
      </c>
      <c r="E35" s="5" t="s">
        <v>0</v>
      </c>
      <c r="F35" s="10">
        <f t="shared" si="6"/>
        <v>6.9444826721501682</v>
      </c>
      <c r="G35" s="10">
        <f t="shared" si="7"/>
        <v>-0.35654732351381258</v>
      </c>
      <c r="H35" s="8">
        <v>15.4486399999999</v>
      </c>
      <c r="I35" s="8">
        <v>15.121126174926699</v>
      </c>
      <c r="J35">
        <f t="shared" si="2"/>
        <v>2.1200171993988022</v>
      </c>
      <c r="K35" s="4">
        <f t="shared" si="3"/>
        <v>0.32751382507320059</v>
      </c>
      <c r="L35" s="8"/>
    </row>
    <row r="36" spans="1:12" x14ac:dyDescent="0.3">
      <c r="A36" s="9">
        <v>5000000</v>
      </c>
      <c r="B36" s="5">
        <v>4.0999999999999996</v>
      </c>
      <c r="C36" s="5">
        <v>0</v>
      </c>
      <c r="D36" s="11">
        <v>14.36656</v>
      </c>
      <c r="E36" s="5" t="s">
        <v>0</v>
      </c>
      <c r="F36" s="10">
        <f t="shared" si="6"/>
        <v>6.6989700043360187</v>
      </c>
      <c r="G36" s="10">
        <f t="shared" si="7"/>
        <v>0.61278385671973545</v>
      </c>
      <c r="H36" s="8">
        <v>14.36656</v>
      </c>
      <c r="I36" s="8">
        <v>14.4140911102294</v>
      </c>
      <c r="J36">
        <f t="shared" si="2"/>
        <v>0.33084545102933305</v>
      </c>
      <c r="K36" s="4">
        <f t="shared" si="3"/>
        <v>4.7531110229400042E-2</v>
      </c>
      <c r="L36" s="8"/>
    </row>
    <row r="37" spans="1:12" x14ac:dyDescent="0.3">
      <c r="A37" s="9">
        <v>166000000</v>
      </c>
      <c r="B37" s="5">
        <v>11</v>
      </c>
      <c r="C37" s="5">
        <v>0</v>
      </c>
      <c r="D37" s="11">
        <v>36.486820000000002</v>
      </c>
      <c r="E37" s="5" t="s">
        <v>0</v>
      </c>
      <c r="F37" s="10">
        <f t="shared" si="6"/>
        <v>8.220108088040055</v>
      </c>
      <c r="G37" s="10">
        <f t="shared" si="7"/>
        <v>1.0413926851582251</v>
      </c>
      <c r="H37" s="8">
        <v>36.486820000000002</v>
      </c>
      <c r="I37" s="8">
        <v>36.078075408935497</v>
      </c>
      <c r="J37">
        <f t="shared" si="2"/>
        <v>1.1202527133482789</v>
      </c>
      <c r="K37" s="4">
        <f t="shared" si="3"/>
        <v>0.40874459106450445</v>
      </c>
      <c r="L37" s="8"/>
    </row>
    <row r="38" spans="1:12" x14ac:dyDescent="0.3">
      <c r="A38" s="9">
        <v>2380000</v>
      </c>
      <c r="B38" s="5">
        <v>0.49</v>
      </c>
      <c r="C38" s="5">
        <v>0</v>
      </c>
      <c r="D38" s="11">
        <v>10.93867</v>
      </c>
      <c r="E38" s="5" t="s">
        <v>0</v>
      </c>
      <c r="F38" s="10">
        <f t="shared" si="6"/>
        <v>6.3765769570565123</v>
      </c>
      <c r="G38" s="10">
        <f t="shared" si="7"/>
        <v>-0.30980391997148632</v>
      </c>
      <c r="H38" s="8">
        <v>10.93867</v>
      </c>
      <c r="I38" s="8">
        <v>10.7422676086425</v>
      </c>
      <c r="J38">
        <f t="shared" si="2"/>
        <v>1.7954869408940937</v>
      </c>
      <c r="K38" s="4">
        <f t="shared" si="3"/>
        <v>0.19640239135750015</v>
      </c>
      <c r="L38" s="8"/>
    </row>
    <row r="39" spans="1:12" x14ac:dyDescent="0.3">
      <c r="A39" s="9">
        <v>11000</v>
      </c>
      <c r="B39" s="5">
        <v>11</v>
      </c>
      <c r="C39" s="5">
        <v>0</v>
      </c>
      <c r="D39" s="11">
        <v>2.3479040000000002</v>
      </c>
      <c r="E39" s="5" t="s">
        <v>0</v>
      </c>
      <c r="F39" s="10">
        <f t="shared" si="6"/>
        <v>4.0413926851582254</v>
      </c>
      <c r="G39" s="10">
        <f t="shared" si="7"/>
        <v>1.0413926851582251</v>
      </c>
      <c r="H39" s="8">
        <v>2.3479040000000002</v>
      </c>
      <c r="I39" s="8">
        <v>2.3851065635681099</v>
      </c>
      <c r="J39">
        <f t="shared" si="2"/>
        <v>1.5845010514957067</v>
      </c>
      <c r="K39" s="4">
        <f t="shared" si="3"/>
        <v>3.7202563568109692E-2</v>
      </c>
      <c r="L39" s="8"/>
    </row>
    <row r="40" spans="1:12" x14ac:dyDescent="0.3">
      <c r="A40" s="9">
        <v>51000</v>
      </c>
      <c r="B40" s="5">
        <v>170</v>
      </c>
      <c r="C40" s="5">
        <v>0</v>
      </c>
      <c r="D40" s="11">
        <v>3.844706</v>
      </c>
      <c r="E40" s="5" t="s">
        <v>0</v>
      </c>
      <c r="F40" s="10">
        <f t="shared" si="6"/>
        <v>4.7075701760979367</v>
      </c>
      <c r="G40" s="10">
        <f t="shared" si="7"/>
        <v>2.2304489213782741</v>
      </c>
      <c r="H40" s="8">
        <v>3.844706</v>
      </c>
      <c r="I40" s="8">
        <v>3.8392515182495099</v>
      </c>
      <c r="J40">
        <f t="shared" si="2"/>
        <v>0.14186993102957501</v>
      </c>
      <c r="K40" s="4">
        <f t="shared" si="3"/>
        <v>5.4544817504900145E-3</v>
      </c>
      <c r="L40" s="8"/>
    </row>
    <row r="41" spans="1:12" x14ac:dyDescent="0.3">
      <c r="A41" s="9">
        <v>287000</v>
      </c>
      <c r="B41" s="5">
        <v>14</v>
      </c>
      <c r="C41" s="5">
        <v>0</v>
      </c>
      <c r="D41" s="11">
        <v>6.4603039999999998</v>
      </c>
      <c r="E41" s="5" t="s">
        <v>0</v>
      </c>
      <c r="F41" s="10">
        <f t="shared" si="6"/>
        <v>5.4578818967339924</v>
      </c>
      <c r="G41" s="10">
        <f t="shared" si="7"/>
        <v>1.146128035678238</v>
      </c>
      <c r="H41" s="8">
        <v>6.4603039999999901</v>
      </c>
      <c r="I41" s="8">
        <v>6.42101526260375</v>
      </c>
      <c r="J41">
        <f t="shared" si="2"/>
        <v>0.60815617030159785</v>
      </c>
      <c r="K41" s="4">
        <f t="shared" si="3"/>
        <v>3.9288737396240059E-2</v>
      </c>
      <c r="L41" s="8"/>
    </row>
    <row r="42" spans="1:12" x14ac:dyDescent="0.3">
      <c r="A42" s="9">
        <v>1000000</v>
      </c>
      <c r="B42" s="5">
        <v>26</v>
      </c>
      <c r="C42" s="5">
        <v>0</v>
      </c>
      <c r="D42" s="11">
        <v>9.2361020000000007</v>
      </c>
      <c r="E42" s="5" t="s">
        <v>0</v>
      </c>
      <c r="F42" s="10">
        <f t="shared" si="6"/>
        <v>6</v>
      </c>
      <c r="G42" s="10">
        <f t="shared" si="7"/>
        <v>1.414973347970818</v>
      </c>
      <c r="H42" s="8">
        <v>9.2361020000000007</v>
      </c>
      <c r="I42" s="8">
        <v>9.3116779327392507</v>
      </c>
      <c r="J42">
        <f t="shared" si="2"/>
        <v>0.8182665451209914</v>
      </c>
      <c r="K42" s="4">
        <f t="shared" si="3"/>
        <v>7.5575932739250007E-2</v>
      </c>
      <c r="L42" s="8"/>
    </row>
    <row r="43" spans="1:12" x14ac:dyDescent="0.3">
      <c r="A43" s="9">
        <v>11000000</v>
      </c>
      <c r="B43" s="5">
        <v>19</v>
      </c>
      <c r="C43" s="5">
        <v>0</v>
      </c>
      <c r="D43" s="11">
        <v>17.822379999999999</v>
      </c>
      <c r="E43" s="5" t="s">
        <v>0</v>
      </c>
      <c r="F43" s="10">
        <f t="shared" si="6"/>
        <v>7.0413926851582254</v>
      </c>
      <c r="G43" s="10">
        <f t="shared" si="7"/>
        <v>1.2787536009528289</v>
      </c>
      <c r="H43" s="8">
        <v>17.8223799999999</v>
      </c>
      <c r="I43" s="8">
        <v>17.974025726318299</v>
      </c>
      <c r="J43">
        <f t="shared" si="2"/>
        <v>0.85087247785311604</v>
      </c>
      <c r="K43" s="4">
        <f t="shared" si="3"/>
        <v>0.15164572631839945</v>
      </c>
      <c r="L43" s="8"/>
    </row>
    <row r="44" spans="1:12" x14ac:dyDescent="0.3">
      <c r="A44" s="9">
        <v>16200000</v>
      </c>
      <c r="B44" s="5">
        <v>2.54</v>
      </c>
      <c r="C44" s="5">
        <v>0</v>
      </c>
      <c r="D44" s="11">
        <v>19.627210000000002</v>
      </c>
      <c r="E44" s="5" t="s">
        <v>0</v>
      </c>
      <c r="F44" s="10">
        <f t="shared" si="6"/>
        <v>7.2095150145426308</v>
      </c>
      <c r="G44" s="10">
        <f t="shared" si="7"/>
        <v>0.40483371661993806</v>
      </c>
      <c r="H44" s="8">
        <v>19.627210000000002</v>
      </c>
      <c r="I44" s="8">
        <v>19.775323867797798</v>
      </c>
      <c r="J44">
        <f t="shared" si="2"/>
        <v>0.75463536487252725</v>
      </c>
      <c r="K44" s="4">
        <f t="shared" si="3"/>
        <v>0.14811386779779667</v>
      </c>
      <c r="L44" s="8"/>
    </row>
    <row r="45" spans="1:12" x14ac:dyDescent="0.3">
      <c r="A45" s="9">
        <v>4000</v>
      </c>
      <c r="B45" s="5">
        <v>37</v>
      </c>
      <c r="C45" s="5">
        <v>0</v>
      </c>
      <c r="D45" s="11">
        <v>1.6622250000000001</v>
      </c>
      <c r="E45" s="5" t="s">
        <v>0</v>
      </c>
      <c r="F45" s="10">
        <f t="shared" si="6"/>
        <v>3.6020599913279625</v>
      </c>
      <c r="G45" s="10">
        <f t="shared" si="7"/>
        <v>1.568201724066995</v>
      </c>
      <c r="H45" s="8">
        <v>1.6622250000000001</v>
      </c>
      <c r="I45" s="8">
        <v>1.7031670808792101</v>
      </c>
      <c r="J45">
        <f t="shared" si="2"/>
        <v>2.4630889848973538</v>
      </c>
      <c r="K45" s="4">
        <f t="shared" si="3"/>
        <v>4.094208087921003E-2</v>
      </c>
      <c r="L45" s="8"/>
    </row>
    <row r="46" spans="1:12" x14ac:dyDescent="0.3">
      <c r="A46" s="9">
        <v>21000</v>
      </c>
      <c r="B46" s="5">
        <v>39</v>
      </c>
      <c r="C46" s="5">
        <v>0</v>
      </c>
      <c r="D46" s="11">
        <v>2.9013870000000002</v>
      </c>
      <c r="E46" s="5" t="s">
        <v>0</v>
      </c>
      <c r="F46" s="10">
        <f t="shared" si="6"/>
        <v>4.3222192947339195</v>
      </c>
      <c r="G46" s="10">
        <f t="shared" si="7"/>
        <v>1.5910646070264991</v>
      </c>
      <c r="H46" s="8">
        <v>2.9013869999999899</v>
      </c>
      <c r="I46" s="8">
        <v>2.9136424064636199</v>
      </c>
      <c r="J46">
        <f t="shared" si="2"/>
        <v>0.42239820002055239</v>
      </c>
      <c r="K46" s="4">
        <f t="shared" si="3"/>
        <v>1.2255406463629992E-2</v>
      </c>
      <c r="L46" s="8"/>
    </row>
    <row r="47" spans="1:12" x14ac:dyDescent="0.3">
      <c r="A47" s="9">
        <v>91000</v>
      </c>
      <c r="B47" s="5">
        <v>54</v>
      </c>
      <c r="C47" s="5">
        <v>0</v>
      </c>
      <c r="D47" s="11">
        <v>4.5933299999999999</v>
      </c>
      <c r="E47" s="5" t="s">
        <v>0</v>
      </c>
      <c r="F47" s="10">
        <f t="shared" si="6"/>
        <v>4.9590413923210939</v>
      </c>
      <c r="G47" s="10">
        <f t="shared" si="7"/>
        <v>1.7323937598229686</v>
      </c>
      <c r="H47" s="8">
        <v>4.5933299999999901</v>
      </c>
      <c r="I47" s="8">
        <v>4.5856904983520499</v>
      </c>
      <c r="J47">
        <f t="shared" si="2"/>
        <v>0.16631728284143321</v>
      </c>
      <c r="K47" s="4">
        <f t="shared" si="3"/>
        <v>7.63950164794025E-3</v>
      </c>
      <c r="L47" s="8"/>
    </row>
    <row r="48" spans="1:12" x14ac:dyDescent="0.3">
      <c r="A48" s="9">
        <v>328000</v>
      </c>
      <c r="B48" s="5">
        <v>110</v>
      </c>
      <c r="C48" s="5">
        <v>0</v>
      </c>
      <c r="D48" s="11">
        <v>6.7179219999999997</v>
      </c>
      <c r="E48" s="5" t="s">
        <v>0</v>
      </c>
      <c r="F48" s="10">
        <f t="shared" si="6"/>
        <v>5.5158738437116792</v>
      </c>
      <c r="G48" s="10">
        <f t="shared" si="7"/>
        <v>2.0413926851582249</v>
      </c>
      <c r="H48" s="8">
        <v>6.7179219999999997</v>
      </c>
      <c r="I48" s="8">
        <v>6.6774802207946697</v>
      </c>
      <c r="J48">
        <f t="shared" si="2"/>
        <v>0.60199834421015908</v>
      </c>
      <c r="K48" s="4">
        <f t="shared" si="3"/>
        <v>4.0441779205329986E-2</v>
      </c>
      <c r="L48" s="8"/>
    </row>
    <row r="49" spans="1:12" x14ac:dyDescent="0.3">
      <c r="A49" s="9">
        <v>3000000</v>
      </c>
      <c r="B49" s="5">
        <v>35</v>
      </c>
      <c r="C49" s="5">
        <v>0</v>
      </c>
      <c r="D49" s="11">
        <v>12.53274</v>
      </c>
      <c r="E49" s="5" t="s">
        <v>0</v>
      </c>
      <c r="F49" s="10">
        <f t="shared" si="6"/>
        <v>6.4771212547196626</v>
      </c>
      <c r="G49" s="10">
        <f t="shared" si="7"/>
        <v>1.5440680443502757</v>
      </c>
      <c r="H49" s="8">
        <v>12.532739999999899</v>
      </c>
      <c r="I49" s="8">
        <v>12.6062822341918</v>
      </c>
      <c r="J49">
        <f t="shared" si="2"/>
        <v>0.58680092455362853</v>
      </c>
      <c r="K49" s="4">
        <f t="shared" si="3"/>
        <v>7.3542234191901201E-2</v>
      </c>
      <c r="L49" s="8"/>
    </row>
    <row r="50" spans="1:12" x14ac:dyDescent="0.3">
      <c r="A50" s="9">
        <v>8000000</v>
      </c>
      <c r="B50" s="5">
        <v>140</v>
      </c>
      <c r="C50" s="5">
        <v>0</v>
      </c>
      <c r="D50" s="11">
        <v>16.363099999999999</v>
      </c>
      <c r="E50" s="5" t="s">
        <v>0</v>
      </c>
      <c r="F50" s="10">
        <f t="shared" si="6"/>
        <v>6.9030899869919438</v>
      </c>
      <c r="G50" s="10">
        <f t="shared" si="7"/>
        <v>2.1461280356782382</v>
      </c>
      <c r="H50" s="8">
        <v>16.3630999999999</v>
      </c>
      <c r="I50" s="8">
        <v>16.4481391906738</v>
      </c>
      <c r="J50">
        <f t="shared" si="2"/>
        <v>0.51970097765033074</v>
      </c>
      <c r="K50" s="4">
        <f t="shared" si="3"/>
        <v>8.5039190673899867E-2</v>
      </c>
      <c r="L50" s="8"/>
    </row>
    <row r="51" spans="1:12" x14ac:dyDescent="0.3">
      <c r="A51" s="9">
        <v>44000000</v>
      </c>
      <c r="B51" s="5">
        <v>50</v>
      </c>
      <c r="C51" s="5">
        <v>0</v>
      </c>
      <c r="D51" s="11">
        <v>25.774750000000001</v>
      </c>
      <c r="E51" s="5" t="s">
        <v>0</v>
      </c>
      <c r="F51" s="10">
        <f t="shared" si="6"/>
        <v>7.6434526764861879</v>
      </c>
      <c r="G51" s="10">
        <f t="shared" si="7"/>
        <v>1.6989700043360187</v>
      </c>
      <c r="H51" s="8">
        <v>25.774750000000001</v>
      </c>
      <c r="I51" s="8">
        <v>26.154218673706001</v>
      </c>
      <c r="J51">
        <f t="shared" si="2"/>
        <v>1.472249677323731</v>
      </c>
      <c r="K51" s="4">
        <f t="shared" si="3"/>
        <v>0.37946867370600046</v>
      </c>
      <c r="L51" s="8"/>
    </row>
    <row r="52" spans="1:12" x14ac:dyDescent="0.3">
      <c r="A52" s="9">
        <v>6000</v>
      </c>
      <c r="B52" s="5">
        <v>3.0000000000000001E-3</v>
      </c>
      <c r="C52" s="5">
        <v>0</v>
      </c>
      <c r="D52" s="11">
        <v>1.665106</v>
      </c>
      <c r="E52" s="5" t="s">
        <v>0</v>
      </c>
      <c r="F52" s="10">
        <f t="shared" si="6"/>
        <v>3.7781512503836434</v>
      </c>
      <c r="G52" s="10">
        <f t="shared" si="7"/>
        <v>-2.5228787452803374</v>
      </c>
      <c r="H52" s="8">
        <v>1.665106</v>
      </c>
      <c r="I52" s="8">
        <v>1.69331562519073</v>
      </c>
      <c r="J52">
        <f t="shared" si="2"/>
        <v>1.6941639265446184</v>
      </c>
      <c r="K52" s="4">
        <f t="shared" si="3"/>
        <v>2.8209625190730003E-2</v>
      </c>
      <c r="L52" s="8"/>
    </row>
    <row r="53" spans="1:12" x14ac:dyDescent="0.3">
      <c r="A53" s="9">
        <v>1000</v>
      </c>
      <c r="B53" s="5">
        <v>376</v>
      </c>
      <c r="C53" s="5">
        <v>0</v>
      </c>
      <c r="D53" s="11">
        <v>1.117734</v>
      </c>
      <c r="E53" s="5" t="s">
        <v>0</v>
      </c>
      <c r="F53" s="10">
        <f t="shared" si="6"/>
        <v>3</v>
      </c>
      <c r="G53" s="10">
        <f t="shared" si="7"/>
        <v>2.5751878449276608</v>
      </c>
      <c r="H53" s="8">
        <v>1.117734</v>
      </c>
      <c r="I53" s="8">
        <v>1.1153373718261701</v>
      </c>
      <c r="J53">
        <f t="shared" si="2"/>
        <v>0.21441847289514726</v>
      </c>
      <c r="K53" s="4">
        <f t="shared" si="3"/>
        <v>2.3966281738299067E-3</v>
      </c>
      <c r="L53" s="8"/>
    </row>
    <row r="54" spans="1:12" x14ac:dyDescent="0.3">
      <c r="A54" s="9">
        <v>27</v>
      </c>
      <c r="B54" s="5">
        <v>0.71</v>
      </c>
      <c r="C54" s="5">
        <v>0</v>
      </c>
      <c r="D54" s="10">
        <v>1.0001059999999999</v>
      </c>
      <c r="E54" s="5" t="s">
        <v>0</v>
      </c>
      <c r="F54" s="10">
        <f t="shared" si="6"/>
        <v>1.4313637641589874</v>
      </c>
      <c r="G54" s="10">
        <f t="shared" si="7"/>
        <v>-0.14874165128092473</v>
      </c>
      <c r="H54" s="8">
        <v>1.0001059999999899</v>
      </c>
      <c r="I54" s="8">
        <v>0.98606848716735795</v>
      </c>
      <c r="J54">
        <f t="shared" si="2"/>
        <v>1.4036025013980691</v>
      </c>
      <c r="K54" s="4">
        <f t="shared" si="3"/>
        <v>1.4037512832631993E-2</v>
      </c>
      <c r="L54" s="8"/>
    </row>
    <row r="55" spans="1:12" x14ac:dyDescent="0.3">
      <c r="A55" s="9">
        <v>68300000</v>
      </c>
      <c r="B55" s="5">
        <v>1000</v>
      </c>
      <c r="C55" s="5">
        <v>0</v>
      </c>
      <c r="D55" s="11">
        <v>28.943960000000001</v>
      </c>
      <c r="E55" s="5" t="s">
        <v>0</v>
      </c>
      <c r="F55" s="10">
        <f t="shared" si="6"/>
        <v>7.8344207036815323</v>
      </c>
      <c r="G55" s="10">
        <f t="shared" si="7"/>
        <v>3</v>
      </c>
      <c r="H55" s="8">
        <v>28.943959999999901</v>
      </c>
      <c r="I55" s="8">
        <v>29.2327976226806</v>
      </c>
      <c r="J55">
        <f t="shared" si="2"/>
        <v>0.99792019710054092</v>
      </c>
      <c r="K55" s="4">
        <f t="shared" si="3"/>
        <v>0.28883762268069901</v>
      </c>
      <c r="L55" s="8"/>
    </row>
    <row r="56" spans="1:12" x14ac:dyDescent="0.3">
      <c r="A56" s="9">
        <v>852000</v>
      </c>
      <c r="B56" s="5">
        <v>2440</v>
      </c>
      <c r="C56" s="5">
        <v>0</v>
      </c>
      <c r="D56" s="11">
        <v>8.8287259999999996</v>
      </c>
      <c r="E56" s="5" t="s">
        <v>0</v>
      </c>
      <c r="F56" s="10">
        <f t="shared" si="6"/>
        <v>5.9304395947666997</v>
      </c>
      <c r="G56" s="10">
        <f t="shared" si="7"/>
        <v>3.3873898263387292</v>
      </c>
      <c r="H56" s="8">
        <v>8.8287259999999907</v>
      </c>
      <c r="I56" s="8">
        <v>8.8795356750488192</v>
      </c>
      <c r="J56">
        <f t="shared" si="2"/>
        <v>0.57550404269912292</v>
      </c>
      <c r="K56" s="4">
        <f t="shared" si="3"/>
        <v>5.0809675048828495E-2</v>
      </c>
      <c r="L56" s="8"/>
    </row>
    <row r="57" spans="1:12" x14ac:dyDescent="0.3">
      <c r="A57" s="12">
        <v>15400</v>
      </c>
      <c r="B57" s="7">
        <v>7.0000000000000001E-3</v>
      </c>
      <c r="C57" s="5">
        <v>0</v>
      </c>
      <c r="D57" s="11">
        <v>2.1465190000000001</v>
      </c>
      <c r="E57" s="5" t="s">
        <v>0</v>
      </c>
      <c r="F57" s="10">
        <f t="shared" si="6"/>
        <v>4.1875207208364627</v>
      </c>
      <c r="G57" s="10">
        <f t="shared" si="7"/>
        <v>-2.1549019599857431</v>
      </c>
      <c r="H57" s="8">
        <v>2.1465190000000001</v>
      </c>
      <c r="I57" s="8">
        <v>2.2082114219665501</v>
      </c>
      <c r="J57">
        <f t="shared" si="2"/>
        <v>2.8740682922699534</v>
      </c>
      <c r="K57" s="4">
        <f t="shared" si="3"/>
        <v>6.1692421966550004E-2</v>
      </c>
      <c r="L57" s="8"/>
    </row>
    <row r="58" spans="1:12" x14ac:dyDescent="0.3">
      <c r="A58" s="9">
        <v>1600</v>
      </c>
      <c r="B58" s="5">
        <v>2E-3</v>
      </c>
      <c r="C58" s="5">
        <v>0</v>
      </c>
      <c r="D58" s="11">
        <v>1.177519</v>
      </c>
      <c r="E58" s="5" t="s">
        <v>0</v>
      </c>
      <c r="F58" s="10">
        <f t="shared" si="6"/>
        <v>3.2041199826559246</v>
      </c>
      <c r="G58" s="10">
        <f t="shared" si="7"/>
        <v>-2.6989700043360187</v>
      </c>
      <c r="H58" s="8">
        <v>1.17751899999999</v>
      </c>
      <c r="I58" s="8">
        <v>1.16809165477752</v>
      </c>
      <c r="J58">
        <f t="shared" si="2"/>
        <v>0.80061087952466892</v>
      </c>
      <c r="K58" s="4">
        <f t="shared" si="3"/>
        <v>9.4273452224700183E-3</v>
      </c>
      <c r="L58" s="8"/>
    </row>
    <row r="59" spans="1:12" x14ac:dyDescent="0.3">
      <c r="A59" s="9">
        <v>632000</v>
      </c>
      <c r="B59" s="5">
        <v>6.0000000000000001E-3</v>
      </c>
      <c r="C59" s="5">
        <v>0</v>
      </c>
      <c r="D59" s="11">
        <v>4.7430339999999998</v>
      </c>
      <c r="E59" s="5" t="s">
        <v>0</v>
      </c>
      <c r="F59" s="10">
        <f t="shared" si="6"/>
        <v>5.8007170782823847</v>
      </c>
      <c r="G59" s="10">
        <f t="shared" si="7"/>
        <v>-2.2218487496163561</v>
      </c>
      <c r="H59" s="8">
        <v>4.7430339999999998</v>
      </c>
      <c r="I59" s="8">
        <v>4.6631388664245597</v>
      </c>
      <c r="J59">
        <f t="shared" si="2"/>
        <v>1.6844731362971572</v>
      </c>
      <c r="K59" s="4">
        <f t="shared" si="3"/>
        <v>7.9895133575440092E-2</v>
      </c>
      <c r="L59" s="8"/>
    </row>
    <row r="60" spans="1:12" x14ac:dyDescent="0.3">
      <c r="A60" s="9">
        <v>7000000</v>
      </c>
      <c r="B60" s="5">
        <v>14500</v>
      </c>
      <c r="C60" s="5">
        <v>0</v>
      </c>
      <c r="D60" s="11">
        <v>15.78468</v>
      </c>
      <c r="E60" s="5" t="s">
        <v>0</v>
      </c>
      <c r="F60" s="10">
        <f t="shared" si="6"/>
        <v>6.8450980400142569</v>
      </c>
      <c r="G60" s="10">
        <f t="shared" si="7"/>
        <v>4.1613680022349753</v>
      </c>
      <c r="H60" s="8">
        <v>15.7846799999999</v>
      </c>
      <c r="I60" s="8">
        <v>15.851408958435</v>
      </c>
      <c r="J60">
        <f t="shared" si="2"/>
        <v>0.422745082162578</v>
      </c>
      <c r="K60" s="4">
        <f t="shared" si="3"/>
        <v>6.6728958435099628E-2</v>
      </c>
      <c r="L60" s="8"/>
    </row>
    <row r="61" spans="1:12" x14ac:dyDescent="0.3">
      <c r="A61" s="9">
        <v>48000</v>
      </c>
      <c r="B61" s="5">
        <v>15000</v>
      </c>
      <c r="C61" s="5">
        <v>0</v>
      </c>
      <c r="D61" s="11">
        <v>3.7728619999999999</v>
      </c>
      <c r="E61" s="5" t="s">
        <v>0</v>
      </c>
      <c r="F61" s="10">
        <f t="shared" si="6"/>
        <v>4.6812412373755876</v>
      </c>
      <c r="G61" s="10">
        <f t="shared" si="7"/>
        <v>4.1760912590556813</v>
      </c>
      <c r="H61" s="8">
        <v>3.7728619999999999</v>
      </c>
      <c r="I61" s="8">
        <v>3.7672548294067298</v>
      </c>
      <c r="J61">
        <f t="shared" si="2"/>
        <v>0.14861849156608287</v>
      </c>
      <c r="K61" s="4">
        <f t="shared" si="3"/>
        <v>5.6071705932700944E-3</v>
      </c>
      <c r="L61" s="8"/>
    </row>
    <row r="62" spans="1:12" x14ac:dyDescent="0.3">
      <c r="A62" s="9">
        <v>1000</v>
      </c>
      <c r="B62" s="7">
        <v>0.02</v>
      </c>
      <c r="C62" s="5">
        <v>0</v>
      </c>
      <c r="D62" s="10">
        <v>1.1081589999999999</v>
      </c>
      <c r="E62" s="5" t="s">
        <v>0</v>
      </c>
      <c r="F62" s="10">
        <f t="shared" si="6"/>
        <v>3</v>
      </c>
      <c r="G62" s="10">
        <f t="shared" si="7"/>
        <v>-1.6989700043360187</v>
      </c>
      <c r="H62" s="8">
        <v>1.1081589999999999</v>
      </c>
      <c r="I62" s="8">
        <v>1.1021364927291799</v>
      </c>
      <c r="J62">
        <f t="shared" si="2"/>
        <v>0.54346959875071832</v>
      </c>
      <c r="K62" s="4">
        <f t="shared" si="3"/>
        <v>6.0225072708199878E-3</v>
      </c>
      <c r="L62" s="8"/>
    </row>
    <row r="63" spans="1:12" x14ac:dyDescent="0.3">
      <c r="A63" s="9">
        <v>10700</v>
      </c>
      <c r="B63" s="7">
        <v>9.9000000000000005E-2</v>
      </c>
      <c r="C63" s="5">
        <v>0</v>
      </c>
      <c r="D63" s="10">
        <v>2.1657479999999998</v>
      </c>
      <c r="E63" s="5" t="s">
        <v>0</v>
      </c>
      <c r="F63" s="10">
        <f t="shared" si="6"/>
        <v>4.0293837776852097</v>
      </c>
      <c r="G63" s="10">
        <f t="shared" si="7"/>
        <v>-1.0043648054024501</v>
      </c>
      <c r="H63" s="8">
        <v>2.16574799999999</v>
      </c>
      <c r="I63" s="8">
        <v>2.1319897174835201</v>
      </c>
      <c r="J63">
        <f t="shared" si="2"/>
        <v>1.5587354815274068</v>
      </c>
      <c r="K63" s="4">
        <f t="shared" si="3"/>
        <v>3.3758282516469951E-2</v>
      </c>
      <c r="L63" s="8"/>
    </row>
    <row r="64" spans="1:12" x14ac:dyDescent="0.3">
      <c r="A64" s="1">
        <v>13500000</v>
      </c>
      <c r="B64" s="2">
        <v>0.74</v>
      </c>
      <c r="C64" s="5">
        <v>0</v>
      </c>
      <c r="D64" s="2">
        <v>17.977119999999999</v>
      </c>
      <c r="E64" s="5" t="s">
        <v>0</v>
      </c>
      <c r="F64" s="10">
        <f t="shared" si="6"/>
        <v>7.1303337684950066</v>
      </c>
      <c r="G64" s="10">
        <f t="shared" si="7"/>
        <v>-0.13076828026902382</v>
      </c>
      <c r="H64" s="8">
        <v>17.977119999999999</v>
      </c>
      <c r="I64" s="8">
        <v>17.726276397705</v>
      </c>
      <c r="J64">
        <f t="shared" si="2"/>
        <v>1.3953492121930395</v>
      </c>
      <c r="K64" s="4">
        <f t="shared" si="3"/>
        <v>0.25084360229499936</v>
      </c>
      <c r="L64" s="8"/>
    </row>
    <row r="65" spans="1:12" x14ac:dyDescent="0.3">
      <c r="A65" s="9">
        <v>7000000</v>
      </c>
      <c r="B65" s="7">
        <v>2.4E-2</v>
      </c>
      <c r="C65" s="5">
        <v>0</v>
      </c>
      <c r="D65" s="11">
        <v>10.40868</v>
      </c>
      <c r="E65" s="5" t="s">
        <v>0</v>
      </c>
      <c r="F65" s="10">
        <f t="shared" si="6"/>
        <v>6.8450980400142569</v>
      </c>
      <c r="G65" s="10">
        <f t="shared" si="7"/>
        <v>-1.6197887582883939</v>
      </c>
      <c r="H65" s="8">
        <v>10.408679999999899</v>
      </c>
      <c r="I65" s="8">
        <v>10.375911712646401</v>
      </c>
      <c r="J65">
        <f t="shared" si="2"/>
        <v>0.31481693503401686</v>
      </c>
      <c r="K65" s="4">
        <f t="shared" si="3"/>
        <v>3.2768287353498238E-2</v>
      </c>
      <c r="L65" s="8"/>
    </row>
    <row r="66" spans="1:12" x14ac:dyDescent="0.3">
      <c r="A66" s="8">
        <v>100000</v>
      </c>
      <c r="B66" s="2">
        <v>2.5000000000000001E-3</v>
      </c>
      <c r="C66" s="5">
        <v>0</v>
      </c>
      <c r="D66" s="6">
        <v>3.0974119999999998</v>
      </c>
      <c r="E66" s="5" t="s">
        <v>0</v>
      </c>
      <c r="F66" s="10">
        <f t="shared" si="6"/>
        <v>5</v>
      </c>
      <c r="G66" s="10">
        <f t="shared" si="7"/>
        <v>-2.6020599913279625</v>
      </c>
      <c r="H66" s="8">
        <v>3.0974119999999901</v>
      </c>
      <c r="I66" s="8">
        <v>3.0598239898681601</v>
      </c>
      <c r="J66">
        <f t="shared" si="2"/>
        <v>1.2135295573152689</v>
      </c>
      <c r="K66" s="4">
        <f t="shared" si="3"/>
        <v>3.7588010131829996E-2</v>
      </c>
      <c r="L66" s="8"/>
    </row>
    <row r="67" spans="1:12" x14ac:dyDescent="0.3">
      <c r="A67" s="1">
        <v>222000</v>
      </c>
      <c r="B67" s="2">
        <v>45</v>
      </c>
      <c r="C67" s="5">
        <v>0</v>
      </c>
      <c r="D67" s="4">
        <v>5.9932809999999996</v>
      </c>
      <c r="E67" s="2" t="s">
        <v>0</v>
      </c>
      <c r="F67" s="4">
        <v>5.3463529740000002</v>
      </c>
      <c r="G67" s="4">
        <v>1.653212514</v>
      </c>
      <c r="H67" s="8">
        <v>5.9932809999999899</v>
      </c>
      <c r="I67" s="8">
        <v>5.9565353393554599</v>
      </c>
      <c r="J67">
        <f t="shared" ref="J67:J130" si="8">ABS(100-100*I67/H67)</f>
        <v>0.61311426319791451</v>
      </c>
      <c r="K67" s="4">
        <f t="shared" ref="K67:K130" si="9">ABS(H67-I67)</f>
        <v>3.6745660644529998E-2</v>
      </c>
      <c r="L67" s="8"/>
    </row>
    <row r="68" spans="1:12" x14ac:dyDescent="0.3">
      <c r="A68" s="1">
        <v>714000</v>
      </c>
      <c r="B68" s="2">
        <v>14</v>
      </c>
      <c r="C68" s="5">
        <v>0</v>
      </c>
      <c r="D68" s="4">
        <v>8.3959709999999994</v>
      </c>
      <c r="E68" s="2" t="s">
        <v>0</v>
      </c>
      <c r="F68" s="4">
        <v>5.8536982120000003</v>
      </c>
      <c r="G68" s="4">
        <v>1.1461280359999999</v>
      </c>
      <c r="H68" s="8">
        <v>8.3959709999999994</v>
      </c>
      <c r="I68" s="8">
        <v>8.43458652496337</v>
      </c>
      <c r="J68">
        <f t="shared" si="8"/>
        <v>0.45992923228736515</v>
      </c>
      <c r="K68" s="4">
        <f t="shared" si="9"/>
        <v>3.8615524963370618E-2</v>
      </c>
      <c r="L68" s="8"/>
    </row>
    <row r="69" spans="1:12" x14ac:dyDescent="0.3">
      <c r="A69" s="9">
        <v>1000000</v>
      </c>
      <c r="B69" s="5">
        <v>5.0000000000000001E-3</v>
      </c>
      <c r="C69" s="5">
        <v>0</v>
      </c>
      <c r="D69" s="10">
        <v>5.1374029999999999</v>
      </c>
      <c r="E69" s="5" t="s">
        <v>0</v>
      </c>
      <c r="F69" s="10">
        <f t="shared" ref="F69:G76" si="10">LOG10(A69)</f>
        <v>6</v>
      </c>
      <c r="G69" s="10">
        <f t="shared" si="10"/>
        <v>-2.3010299956639813</v>
      </c>
      <c r="H69" s="8">
        <v>5.1374029999999902</v>
      </c>
      <c r="I69" s="8">
        <v>5.2266778945922798</v>
      </c>
      <c r="J69">
        <f t="shared" si="8"/>
        <v>1.7377436535986988</v>
      </c>
      <c r="K69" s="4">
        <f t="shared" si="9"/>
        <v>8.9274894592289655E-2</v>
      </c>
      <c r="L69" s="8"/>
    </row>
    <row r="70" spans="1:12" x14ac:dyDescent="0.3">
      <c r="A70" s="9">
        <v>17800</v>
      </c>
      <c r="B70" s="5">
        <v>0.71</v>
      </c>
      <c r="C70" s="5">
        <v>0</v>
      </c>
      <c r="D70" s="10">
        <v>2.683227</v>
      </c>
      <c r="E70" s="5" t="s">
        <v>0</v>
      </c>
      <c r="F70" s="10">
        <f t="shared" si="10"/>
        <v>4.2504200023088936</v>
      </c>
      <c r="G70" s="10">
        <f t="shared" si="10"/>
        <v>-0.14874165128092473</v>
      </c>
      <c r="H70" s="8">
        <v>2.683227</v>
      </c>
      <c r="I70" s="8">
        <v>2.6992712020874001</v>
      </c>
      <c r="J70">
        <f t="shared" si="8"/>
        <v>0.59794426962012892</v>
      </c>
      <c r="K70" s="4">
        <f t="shared" si="9"/>
        <v>1.6044202087400095E-2</v>
      </c>
      <c r="L70" s="8"/>
    </row>
    <row r="71" spans="1:12" x14ac:dyDescent="0.3">
      <c r="A71" s="9">
        <v>1800</v>
      </c>
      <c r="B71" s="5">
        <v>0.49</v>
      </c>
      <c r="C71" s="5">
        <v>0</v>
      </c>
      <c r="D71" s="10">
        <v>1.279315</v>
      </c>
      <c r="E71" s="5" t="s">
        <v>0</v>
      </c>
      <c r="F71" s="10">
        <f t="shared" si="10"/>
        <v>3.255272505103306</v>
      </c>
      <c r="G71" s="10">
        <f t="shared" si="10"/>
        <v>-0.30980391997148632</v>
      </c>
      <c r="H71" s="8">
        <v>1.27931499999999</v>
      </c>
      <c r="I71" s="8">
        <v>1.28737449645996</v>
      </c>
      <c r="J71">
        <f t="shared" si="8"/>
        <v>0.62998530150667875</v>
      </c>
      <c r="K71" s="4">
        <f t="shared" si="9"/>
        <v>8.0594964599700614E-3</v>
      </c>
      <c r="L71" s="8"/>
    </row>
    <row r="72" spans="1:12" x14ac:dyDescent="0.3">
      <c r="A72" s="9">
        <v>90900000</v>
      </c>
      <c r="B72" s="5">
        <v>0.11</v>
      </c>
      <c r="C72" s="5">
        <v>0</v>
      </c>
      <c r="D72" s="10">
        <v>24.70787</v>
      </c>
      <c r="E72" s="5" t="s">
        <v>0</v>
      </c>
      <c r="F72" s="10">
        <f t="shared" si="10"/>
        <v>7.9585638832219674</v>
      </c>
      <c r="G72" s="10">
        <f t="shared" si="10"/>
        <v>-0.95860731484177497</v>
      </c>
      <c r="H72" s="8">
        <v>24.7078699999999</v>
      </c>
      <c r="I72" s="8">
        <v>24.868026733398398</v>
      </c>
      <c r="J72">
        <f t="shared" si="8"/>
        <v>0.64820129537065441</v>
      </c>
      <c r="K72" s="4">
        <f t="shared" si="9"/>
        <v>0.16015673339849812</v>
      </c>
      <c r="L72" s="8"/>
    </row>
    <row r="73" spans="1:12" x14ac:dyDescent="0.3">
      <c r="A73" s="9">
        <v>173000</v>
      </c>
      <c r="B73" s="5">
        <v>0.71</v>
      </c>
      <c r="C73" s="5">
        <v>0</v>
      </c>
      <c r="D73" s="10">
        <v>5.3278829999999999</v>
      </c>
      <c r="E73" s="5" t="s">
        <v>0</v>
      </c>
      <c r="F73" s="10">
        <f t="shared" si="10"/>
        <v>5.238046103128795</v>
      </c>
      <c r="G73" s="10">
        <f t="shared" si="10"/>
        <v>-0.14874165128092473</v>
      </c>
      <c r="H73" s="8">
        <v>5.3278829999999902</v>
      </c>
      <c r="I73" s="8">
        <v>5.3342909812927202</v>
      </c>
      <c r="J73">
        <f t="shared" si="8"/>
        <v>0.12027256027825217</v>
      </c>
      <c r="K73" s="4">
        <f t="shared" si="9"/>
        <v>6.4079812927300139E-3</v>
      </c>
      <c r="L73" s="8"/>
    </row>
    <row r="74" spans="1:12" x14ac:dyDescent="0.3">
      <c r="A74" s="9">
        <v>5590</v>
      </c>
      <c r="B74" s="5">
        <v>1790</v>
      </c>
      <c r="C74" s="5">
        <v>0</v>
      </c>
      <c r="D74" s="11">
        <v>1.866325</v>
      </c>
      <c r="E74" s="5" t="s">
        <v>0</v>
      </c>
      <c r="F74" s="10">
        <f t="shared" si="10"/>
        <v>3.7474118078864231</v>
      </c>
      <c r="G74" s="10">
        <f t="shared" si="10"/>
        <v>3.2528530309798933</v>
      </c>
      <c r="H74" s="8">
        <v>1.866325</v>
      </c>
      <c r="I74" s="8">
        <v>1.9135223627090401</v>
      </c>
      <c r="J74">
        <f t="shared" si="8"/>
        <v>2.5288930228679334</v>
      </c>
      <c r="K74" s="4">
        <f t="shared" si="9"/>
        <v>4.7197362709040069E-2</v>
      </c>
      <c r="L74" s="8"/>
    </row>
    <row r="75" spans="1:12" x14ac:dyDescent="0.3">
      <c r="A75" s="1">
        <v>1000</v>
      </c>
      <c r="B75" s="2">
        <v>2</v>
      </c>
      <c r="C75" s="5">
        <v>0</v>
      </c>
      <c r="D75" s="2">
        <v>1.117796</v>
      </c>
      <c r="E75" s="5" t="s">
        <v>0</v>
      </c>
      <c r="F75" s="10">
        <f t="shared" si="10"/>
        <v>3</v>
      </c>
      <c r="G75" s="10">
        <f t="shared" si="10"/>
        <v>0.3010299956639812</v>
      </c>
      <c r="H75" s="8">
        <v>1.117796</v>
      </c>
      <c r="I75" s="8">
        <v>1.11541652679443</v>
      </c>
      <c r="J75">
        <f t="shared" si="8"/>
        <v>0.21287186620546095</v>
      </c>
      <c r="K75" s="4">
        <f t="shared" si="9"/>
        <v>2.3794732055699708E-3</v>
      </c>
      <c r="L75" s="8"/>
    </row>
    <row r="76" spans="1:12" x14ac:dyDescent="0.3">
      <c r="A76" s="9">
        <v>42000</v>
      </c>
      <c r="B76" s="5">
        <v>1E-3</v>
      </c>
      <c r="C76" s="5">
        <v>0</v>
      </c>
      <c r="D76" s="11">
        <v>2.5426820000000001</v>
      </c>
      <c r="E76" s="5" t="s">
        <v>0</v>
      </c>
      <c r="F76" s="10">
        <f t="shared" si="10"/>
        <v>4.6232492903979008</v>
      </c>
      <c r="G76" s="10">
        <f t="shared" si="10"/>
        <v>-3</v>
      </c>
      <c r="H76" s="8">
        <v>2.5426820000000001</v>
      </c>
      <c r="I76" s="8">
        <v>2.6026690006256099</v>
      </c>
      <c r="J76">
        <f t="shared" si="8"/>
        <v>2.3592018437857973</v>
      </c>
      <c r="K76" s="4">
        <f t="shared" si="9"/>
        <v>5.9987000625609799E-2</v>
      </c>
      <c r="L76" s="8"/>
    </row>
    <row r="77" spans="1:12" x14ac:dyDescent="0.3">
      <c r="A77" s="1">
        <v>7690000</v>
      </c>
      <c r="B77" s="2">
        <v>1.3</v>
      </c>
      <c r="C77" s="5">
        <v>0</v>
      </c>
      <c r="D77" s="4">
        <v>15.86143</v>
      </c>
      <c r="E77" s="2" t="s">
        <v>0</v>
      </c>
      <c r="F77" s="4">
        <v>6.8859263400000001</v>
      </c>
      <c r="G77" s="4">
        <v>0.113943352</v>
      </c>
      <c r="H77" s="8">
        <v>15.861429999999901</v>
      </c>
      <c r="I77" s="8">
        <v>15.7848043441772</v>
      </c>
      <c r="J77">
        <f t="shared" si="8"/>
        <v>0.48309424700484271</v>
      </c>
      <c r="K77" s="4">
        <f t="shared" si="9"/>
        <v>7.6625655822700978E-2</v>
      </c>
      <c r="L77" s="8"/>
    </row>
    <row r="78" spans="1:12" x14ac:dyDescent="0.3">
      <c r="A78" s="9">
        <v>20000000</v>
      </c>
      <c r="B78" s="5">
        <f>10000000/A78</f>
        <v>0.5</v>
      </c>
      <c r="C78" s="5">
        <v>0</v>
      </c>
      <c r="D78" s="10">
        <v>19.388359999999999</v>
      </c>
      <c r="E78" s="5" t="s">
        <v>0</v>
      </c>
      <c r="F78" s="10">
        <f t="shared" ref="F78:F141" si="11">LOG10(A78)</f>
        <v>7.3010299956639813</v>
      </c>
      <c r="G78" s="10">
        <f t="shared" ref="G78:G141" si="12">LOG10(B78)</f>
        <v>-0.3010299956639812</v>
      </c>
      <c r="H78" s="8">
        <v>19.388359999999999</v>
      </c>
      <c r="I78" s="8">
        <v>19.224290847778299</v>
      </c>
      <c r="J78">
        <f t="shared" si="8"/>
        <v>0.8462250145019965</v>
      </c>
      <c r="K78" s="4">
        <f t="shared" si="9"/>
        <v>0.16406915222169971</v>
      </c>
      <c r="L78" s="8"/>
    </row>
    <row r="79" spans="1:12" x14ac:dyDescent="0.3">
      <c r="A79" s="9">
        <v>40000000</v>
      </c>
      <c r="B79" s="5">
        <f>10000000/A79</f>
        <v>0.25</v>
      </c>
      <c r="C79" s="5">
        <v>0</v>
      </c>
      <c r="D79" s="10">
        <v>21.507919999999999</v>
      </c>
      <c r="E79" s="5" t="s">
        <v>0</v>
      </c>
      <c r="F79" s="10">
        <f t="shared" si="11"/>
        <v>7.6020599913279625</v>
      </c>
      <c r="G79" s="10">
        <f t="shared" si="12"/>
        <v>-0.6020599913279624</v>
      </c>
      <c r="H79" s="8">
        <v>21.507919999999999</v>
      </c>
      <c r="I79" s="8">
        <v>21.884710311889599</v>
      </c>
      <c r="J79">
        <f t="shared" si="8"/>
        <v>1.7518677393704252</v>
      </c>
      <c r="K79" s="4">
        <f t="shared" si="9"/>
        <v>0.3767903118896001</v>
      </c>
      <c r="L79" s="8"/>
    </row>
    <row r="80" spans="1:12" x14ac:dyDescent="0.3">
      <c r="A80" s="12">
        <v>10500000</v>
      </c>
      <c r="B80" s="7">
        <v>0.21</v>
      </c>
      <c r="C80" s="5">
        <v>0</v>
      </c>
      <c r="D80" s="11">
        <v>14.787559999999999</v>
      </c>
      <c r="E80" s="5" t="s">
        <v>0</v>
      </c>
      <c r="F80" s="10">
        <f t="shared" si="11"/>
        <v>7.0211892990699383</v>
      </c>
      <c r="G80" s="10">
        <f t="shared" si="12"/>
        <v>-0.6777807052660807</v>
      </c>
      <c r="H80" s="8">
        <v>14.7875599999999</v>
      </c>
      <c r="I80" s="8">
        <v>15.0178451538085</v>
      </c>
      <c r="J80">
        <f t="shared" si="8"/>
        <v>1.5572897341319418</v>
      </c>
      <c r="K80" s="4">
        <f t="shared" si="9"/>
        <v>0.23028515380859993</v>
      </c>
      <c r="L80" s="8"/>
    </row>
    <row r="81" spans="1:12" x14ac:dyDescent="0.3">
      <c r="A81" s="12">
        <v>95000000</v>
      </c>
      <c r="B81" s="7">
        <v>0.19</v>
      </c>
      <c r="C81" s="5">
        <v>0</v>
      </c>
      <c r="D81" s="11">
        <v>26.298390000000001</v>
      </c>
      <c r="E81" s="5" t="s">
        <v>0</v>
      </c>
      <c r="F81" s="10">
        <f t="shared" si="11"/>
        <v>7.9777236052888476</v>
      </c>
      <c r="G81" s="10">
        <f t="shared" si="12"/>
        <v>-0.72124639904717103</v>
      </c>
      <c r="H81" s="8">
        <v>26.298390000000001</v>
      </c>
      <c r="I81" s="8">
        <v>26.574687957763601</v>
      </c>
      <c r="J81">
        <f t="shared" si="8"/>
        <v>1.0506268929907776</v>
      </c>
      <c r="K81" s="4">
        <f t="shared" si="9"/>
        <v>0.27629795776359956</v>
      </c>
      <c r="L81" s="8"/>
    </row>
    <row r="82" spans="1:12" x14ac:dyDescent="0.3">
      <c r="A82" s="9">
        <v>375</v>
      </c>
      <c r="B82" s="5">
        <v>6300</v>
      </c>
      <c r="C82" s="5">
        <v>0</v>
      </c>
      <c r="D82" s="10">
        <v>1.0198160000000001</v>
      </c>
      <c r="E82" s="5" t="s">
        <v>0</v>
      </c>
      <c r="F82" s="10">
        <f t="shared" si="11"/>
        <v>2.5740312677277188</v>
      </c>
      <c r="G82" s="10">
        <f t="shared" si="12"/>
        <v>3.7993405494535817</v>
      </c>
      <c r="H82" s="8">
        <v>1.0198160000000001</v>
      </c>
      <c r="I82" s="8">
        <v>1.01786184310913</v>
      </c>
      <c r="J82">
        <f t="shared" si="8"/>
        <v>0.19161857539694438</v>
      </c>
      <c r="K82" s="4">
        <f t="shared" si="9"/>
        <v>1.9541568908700846E-3</v>
      </c>
      <c r="L82" s="8"/>
    </row>
    <row r="83" spans="1:12" x14ac:dyDescent="0.3">
      <c r="A83" s="9">
        <v>10</v>
      </c>
      <c r="B83" s="5">
        <v>33.5</v>
      </c>
      <c r="C83" s="5">
        <v>0</v>
      </c>
      <c r="D83" s="10">
        <v>1.000003</v>
      </c>
      <c r="E83" s="5" t="s">
        <v>0</v>
      </c>
      <c r="F83" s="10">
        <f t="shared" si="11"/>
        <v>1</v>
      </c>
      <c r="G83" s="10">
        <f t="shared" si="12"/>
        <v>1.5250448070368452</v>
      </c>
      <c r="H83" s="8">
        <v>1.00000299999999</v>
      </c>
      <c r="I83" s="8">
        <v>0.99772816896438499</v>
      </c>
      <c r="J83">
        <f t="shared" si="8"/>
        <v>0.22748242111323691</v>
      </c>
      <c r="K83" s="4">
        <f t="shared" si="9"/>
        <v>2.2748310356049961E-3</v>
      </c>
      <c r="L83" s="8"/>
    </row>
    <row r="84" spans="1:12" x14ac:dyDescent="0.3">
      <c r="A84" s="9">
        <v>6</v>
      </c>
      <c r="B84" s="5">
        <v>389</v>
      </c>
      <c r="C84" s="5">
        <v>0</v>
      </c>
      <c r="D84" s="10">
        <v>1.000005</v>
      </c>
      <c r="E84" s="5" t="s">
        <v>0</v>
      </c>
      <c r="F84" s="10">
        <f t="shared" si="11"/>
        <v>0.77815125038364363</v>
      </c>
      <c r="G84" s="10">
        <f t="shared" si="12"/>
        <v>2.5899496013257077</v>
      </c>
      <c r="H84" s="8">
        <v>1.000005</v>
      </c>
      <c r="I84" s="8">
        <v>1.01681768894195</v>
      </c>
      <c r="J84">
        <f t="shared" si="8"/>
        <v>1.6812604878925583</v>
      </c>
      <c r="K84" s="4">
        <f t="shared" si="9"/>
        <v>1.6812688941949983E-2</v>
      </c>
      <c r="L84" s="8"/>
    </row>
    <row r="85" spans="1:12" x14ac:dyDescent="0.3">
      <c r="A85" s="9">
        <v>85</v>
      </c>
      <c r="B85" s="5">
        <v>250</v>
      </c>
      <c r="C85" s="5">
        <v>0</v>
      </c>
      <c r="D85" s="10">
        <v>1.001053</v>
      </c>
      <c r="E85" s="5" t="s">
        <v>0</v>
      </c>
      <c r="F85" s="10">
        <f t="shared" si="11"/>
        <v>1.9294189257142926</v>
      </c>
      <c r="G85" s="10">
        <f t="shared" si="12"/>
        <v>2.3979400086720375</v>
      </c>
      <c r="H85" s="8">
        <v>1.00105299999999</v>
      </c>
      <c r="I85" s="8">
        <v>1.0009417533874501</v>
      </c>
      <c r="J85">
        <f t="shared" si="8"/>
        <v>1.11129593078374E-2</v>
      </c>
      <c r="K85" s="4">
        <f t="shared" si="9"/>
        <v>1.1124661253991697E-4</v>
      </c>
      <c r="L85" s="8"/>
    </row>
    <row r="86" spans="1:12" x14ac:dyDescent="0.3">
      <c r="A86" s="9">
        <v>66</v>
      </c>
      <c r="B86" s="5">
        <v>1.1399999999999999</v>
      </c>
      <c r="C86" s="5">
        <v>0</v>
      </c>
      <c r="D86" s="10">
        <v>1.0006349999999999</v>
      </c>
      <c r="E86" s="5" t="s">
        <v>0</v>
      </c>
      <c r="F86" s="10">
        <f t="shared" si="11"/>
        <v>1.8195439355418688</v>
      </c>
      <c r="G86" s="10">
        <f t="shared" si="12"/>
        <v>5.6904851336472557E-2</v>
      </c>
      <c r="H86" s="8">
        <v>1.0006349999999899</v>
      </c>
      <c r="I86" s="8">
        <v>1.0015956163406301</v>
      </c>
      <c r="J86">
        <f t="shared" si="8"/>
        <v>9.6000673636254419E-2</v>
      </c>
      <c r="K86" s="4">
        <f t="shared" si="9"/>
        <v>9.6061634064015244E-4</v>
      </c>
      <c r="L86" s="8"/>
    </row>
    <row r="87" spans="1:12" x14ac:dyDescent="0.3">
      <c r="A87" s="9">
        <v>2</v>
      </c>
      <c r="B87" s="5">
        <v>2E-3</v>
      </c>
      <c r="C87" s="5">
        <v>0</v>
      </c>
      <c r="D87" s="10">
        <v>1.0000009999999999</v>
      </c>
      <c r="E87" s="5" t="s">
        <v>0</v>
      </c>
      <c r="F87" s="10">
        <f t="shared" si="11"/>
        <v>0.3010299956639812</v>
      </c>
      <c r="G87" s="10">
        <f t="shared" si="12"/>
        <v>-2.6989700043360187</v>
      </c>
      <c r="H87" s="8">
        <v>1.0000009999999899</v>
      </c>
      <c r="I87" s="8">
        <v>1.03006923198699</v>
      </c>
      <c r="J87">
        <f t="shared" si="8"/>
        <v>3.0068201918798394</v>
      </c>
      <c r="K87" s="4">
        <f t="shared" si="9"/>
        <v>3.0068231987000038E-2</v>
      </c>
      <c r="L87" s="8"/>
    </row>
    <row r="88" spans="1:12" x14ac:dyDescent="0.3">
      <c r="A88" s="9">
        <v>156</v>
      </c>
      <c r="B88" s="5">
        <v>49</v>
      </c>
      <c r="C88" s="5">
        <v>0</v>
      </c>
      <c r="D88" s="10">
        <v>1.0035320000000001</v>
      </c>
      <c r="E88" s="5" t="s">
        <v>0</v>
      </c>
      <c r="F88" s="10">
        <f t="shared" si="11"/>
        <v>2.1931245983544616</v>
      </c>
      <c r="G88" s="10">
        <f t="shared" si="12"/>
        <v>1.6901960800285136</v>
      </c>
      <c r="H88" s="8">
        <v>1.0035319999999901</v>
      </c>
      <c r="I88" s="8">
        <v>0.99830114841461104</v>
      </c>
      <c r="J88">
        <f t="shared" si="8"/>
        <v>0.52124412429090228</v>
      </c>
      <c r="K88" s="4">
        <f t="shared" si="9"/>
        <v>5.2308515853790594E-3</v>
      </c>
      <c r="L88" s="8"/>
    </row>
    <row r="89" spans="1:12" x14ac:dyDescent="0.3">
      <c r="A89" s="9">
        <v>54</v>
      </c>
      <c r="B89" s="5">
        <v>3.0000000000000001E-3</v>
      </c>
      <c r="C89" s="5">
        <v>0</v>
      </c>
      <c r="D89" s="10">
        <v>1.00041</v>
      </c>
      <c r="E89" s="5" t="s">
        <v>0</v>
      </c>
      <c r="F89" s="10">
        <f t="shared" si="11"/>
        <v>1.7323937598229686</v>
      </c>
      <c r="G89" s="10">
        <f t="shared" si="12"/>
        <v>-2.5228787452803374</v>
      </c>
      <c r="H89" s="8">
        <v>1.00041</v>
      </c>
      <c r="I89" s="8">
        <v>1.0075761079788199</v>
      </c>
      <c r="J89">
        <f t="shared" si="8"/>
        <v>0.71631710786776637</v>
      </c>
      <c r="K89" s="4">
        <f t="shared" si="9"/>
        <v>7.1661079788198911E-3</v>
      </c>
      <c r="L89" s="8"/>
    </row>
    <row r="90" spans="1:12" x14ac:dyDescent="0.3">
      <c r="A90" s="9">
        <v>313</v>
      </c>
      <c r="B90" s="5">
        <v>5.5E-2</v>
      </c>
      <c r="C90" s="5">
        <v>0</v>
      </c>
      <c r="D90" s="10">
        <v>1.0138469999999999</v>
      </c>
      <c r="E90" s="5" t="s">
        <v>0</v>
      </c>
      <c r="F90" s="10">
        <f t="shared" si="11"/>
        <v>2.4955443375464483</v>
      </c>
      <c r="G90" s="10">
        <f t="shared" si="12"/>
        <v>-1.2596373105057561</v>
      </c>
      <c r="H90" s="8">
        <v>1.01384699999999</v>
      </c>
      <c r="I90" s="8">
        <v>1.0199966430664</v>
      </c>
      <c r="J90">
        <f t="shared" si="8"/>
        <v>0.60656519833959521</v>
      </c>
      <c r="K90" s="4">
        <f t="shared" si="9"/>
        <v>6.1496430664100821E-3</v>
      </c>
      <c r="L90" s="8"/>
    </row>
    <row r="91" spans="1:12" x14ac:dyDescent="0.3">
      <c r="A91" s="9">
        <v>240</v>
      </c>
      <c r="B91" s="5">
        <v>0.83</v>
      </c>
      <c r="C91" s="5">
        <v>0</v>
      </c>
      <c r="D91" s="10">
        <v>1.0082869999999999</v>
      </c>
      <c r="E91" s="5" t="s">
        <v>0</v>
      </c>
      <c r="F91" s="10">
        <f t="shared" si="11"/>
        <v>2.3802112417116059</v>
      </c>
      <c r="G91" s="10">
        <f t="shared" si="12"/>
        <v>-8.092190762392612E-2</v>
      </c>
      <c r="H91" s="8">
        <v>1.0082869999999999</v>
      </c>
      <c r="I91" s="8">
        <v>1.00637567043304</v>
      </c>
      <c r="J91">
        <f t="shared" si="8"/>
        <v>0.18956205593842412</v>
      </c>
      <c r="K91" s="4">
        <f t="shared" si="9"/>
        <v>1.9113295669599406E-3</v>
      </c>
      <c r="L91" s="8"/>
    </row>
    <row r="92" spans="1:12" x14ac:dyDescent="0.3">
      <c r="A92" s="9">
        <v>26</v>
      </c>
      <c r="B92" s="5">
        <v>2.4E-2</v>
      </c>
      <c r="C92" s="5">
        <v>0</v>
      </c>
      <c r="D92" s="10">
        <v>1.0000990000000001</v>
      </c>
      <c r="E92" s="5" t="s">
        <v>0</v>
      </c>
      <c r="F92" s="10">
        <f t="shared" si="11"/>
        <v>1.414973347970818</v>
      </c>
      <c r="G92" s="10">
        <f t="shared" si="12"/>
        <v>-1.6197887582883939</v>
      </c>
      <c r="H92" s="8">
        <v>1.0000990000000001</v>
      </c>
      <c r="I92" s="8">
        <v>0.99043172597885099</v>
      </c>
      <c r="J92">
        <f t="shared" si="8"/>
        <v>0.96663170557604872</v>
      </c>
      <c r="K92" s="4">
        <f t="shared" si="9"/>
        <v>9.667274021149086E-3</v>
      </c>
      <c r="L92" s="8"/>
    </row>
    <row r="93" spans="1:12" x14ac:dyDescent="0.3">
      <c r="A93" s="9">
        <v>295</v>
      </c>
      <c r="B93" s="5">
        <v>7.9</v>
      </c>
      <c r="C93" s="5">
        <v>0</v>
      </c>
      <c r="D93" s="10">
        <v>1.012427</v>
      </c>
      <c r="E93" s="5" t="s">
        <v>0</v>
      </c>
      <c r="F93" s="10">
        <f t="shared" si="11"/>
        <v>2.469822015978163</v>
      </c>
      <c r="G93" s="10">
        <f t="shared" si="12"/>
        <v>0.89762709129044149</v>
      </c>
      <c r="H93" s="8">
        <v>1.01242699999999</v>
      </c>
      <c r="I93" s="8">
        <v>1.0108741521835301</v>
      </c>
      <c r="J93">
        <f t="shared" si="8"/>
        <v>0.15337874399438078</v>
      </c>
      <c r="K93" s="4">
        <f t="shared" si="9"/>
        <v>1.5528478164599235E-3</v>
      </c>
      <c r="L93" s="8"/>
    </row>
    <row r="94" spans="1:12" x14ac:dyDescent="0.3">
      <c r="A94" s="9">
        <v>550</v>
      </c>
      <c r="B94" s="5">
        <v>94</v>
      </c>
      <c r="C94" s="5">
        <v>0</v>
      </c>
      <c r="D94" s="10">
        <v>1.0410219999999999</v>
      </c>
      <c r="E94" s="5" t="s">
        <v>0</v>
      </c>
      <c r="F94" s="10">
        <f t="shared" si="11"/>
        <v>2.7403626894942437</v>
      </c>
      <c r="G94" s="10">
        <f t="shared" si="12"/>
        <v>1.9731278535996986</v>
      </c>
      <c r="H94" s="8">
        <v>1.0410219999999899</v>
      </c>
      <c r="I94" s="8">
        <v>1.0366454124450599</v>
      </c>
      <c r="J94">
        <f t="shared" si="8"/>
        <v>0.42041259021711141</v>
      </c>
      <c r="K94" s="4">
        <f t="shared" si="9"/>
        <v>4.3765875549299782E-3</v>
      </c>
      <c r="L94" s="8"/>
    </row>
    <row r="95" spans="1:12" x14ac:dyDescent="0.3">
      <c r="A95" s="9">
        <v>22</v>
      </c>
      <c r="B95" s="5">
        <v>3</v>
      </c>
      <c r="C95" s="5">
        <v>0</v>
      </c>
      <c r="D95" s="10">
        <v>1.0000709999999999</v>
      </c>
      <c r="E95" s="5" t="s">
        <v>0</v>
      </c>
      <c r="F95" s="10">
        <f t="shared" si="11"/>
        <v>1.3424226808222062</v>
      </c>
      <c r="G95" s="10">
        <f t="shared" si="12"/>
        <v>0.47712125471966244</v>
      </c>
      <c r="H95" s="8">
        <v>1.0000709999999899</v>
      </c>
      <c r="I95" s="8">
        <v>0.98359113931655795</v>
      </c>
      <c r="J95">
        <f t="shared" si="8"/>
        <v>1.6478690696392704</v>
      </c>
      <c r="K95" s="4">
        <f t="shared" si="9"/>
        <v>1.6479860683431991E-2</v>
      </c>
      <c r="L95" s="8"/>
    </row>
    <row r="96" spans="1:12" x14ac:dyDescent="0.3">
      <c r="A96" s="9">
        <v>5</v>
      </c>
      <c r="B96" s="5">
        <v>7.9000000000000008E-3</v>
      </c>
      <c r="C96" s="5">
        <v>0</v>
      </c>
      <c r="D96" s="10">
        <v>1.0000039999999999</v>
      </c>
      <c r="E96" s="5" t="s">
        <v>0</v>
      </c>
      <c r="F96" s="10">
        <f t="shared" si="11"/>
        <v>0.69897000433601886</v>
      </c>
      <c r="G96" s="10">
        <f t="shared" si="12"/>
        <v>-2.1023729087095586</v>
      </c>
      <c r="H96" s="8">
        <v>1.0000039999999999</v>
      </c>
      <c r="I96" s="8">
        <v>1.0169824361801101</v>
      </c>
      <c r="J96">
        <f t="shared" si="8"/>
        <v>1.6978368266637034</v>
      </c>
      <c r="K96" s="4">
        <f t="shared" si="9"/>
        <v>1.697843618011019E-2</v>
      </c>
      <c r="L96" s="8"/>
    </row>
    <row r="97" spans="1:12" x14ac:dyDescent="0.3">
      <c r="A97" s="9">
        <v>3</v>
      </c>
      <c r="B97" s="5">
        <v>0.62</v>
      </c>
      <c r="C97" s="5">
        <v>0</v>
      </c>
      <c r="D97" s="10">
        <v>1.0000009999999999</v>
      </c>
      <c r="E97" s="5" t="s">
        <v>0</v>
      </c>
      <c r="F97" s="10">
        <f t="shared" si="11"/>
        <v>0.47712125471966244</v>
      </c>
      <c r="G97" s="10">
        <f t="shared" si="12"/>
        <v>-0.20760831050174613</v>
      </c>
      <c r="H97" s="8">
        <v>1.0000009999999899</v>
      </c>
      <c r="I97" s="8">
        <v>1.03466165065765</v>
      </c>
      <c r="J97">
        <f t="shared" si="8"/>
        <v>3.4660615997044459</v>
      </c>
      <c r="K97" s="4">
        <f t="shared" si="9"/>
        <v>3.4660650657660108E-2</v>
      </c>
      <c r="L97" s="8"/>
    </row>
    <row r="98" spans="1:12" x14ac:dyDescent="0.3">
      <c r="A98" s="9">
        <v>140</v>
      </c>
      <c r="B98" s="5">
        <v>1.6E-2</v>
      </c>
      <c r="C98" s="5">
        <v>0</v>
      </c>
      <c r="D98" s="10">
        <v>1.0028049999999999</v>
      </c>
      <c r="E98" s="5" t="s">
        <v>0</v>
      </c>
      <c r="F98" s="10">
        <f t="shared" si="11"/>
        <v>2.1461280356782382</v>
      </c>
      <c r="G98" s="10">
        <f t="shared" si="12"/>
        <v>-1.7958800173440752</v>
      </c>
      <c r="H98" s="8">
        <v>1.00280499999999</v>
      </c>
      <c r="I98" s="8">
        <v>0.99865078926086404</v>
      </c>
      <c r="J98">
        <f t="shared" si="8"/>
        <v>0.41425907720105215</v>
      </c>
      <c r="K98" s="4">
        <f t="shared" si="9"/>
        <v>4.1542107391259186E-3</v>
      </c>
      <c r="L98" s="8"/>
    </row>
    <row r="99" spans="1:12" x14ac:dyDescent="0.3">
      <c r="A99" s="9">
        <v>129</v>
      </c>
      <c r="B99" s="5">
        <v>0.19</v>
      </c>
      <c r="C99" s="5">
        <v>0</v>
      </c>
      <c r="D99" s="10">
        <v>1.0024189999999999</v>
      </c>
      <c r="E99" s="5" t="s">
        <v>0</v>
      </c>
      <c r="F99" s="10">
        <f t="shared" si="11"/>
        <v>2.1105897102992488</v>
      </c>
      <c r="G99" s="10">
        <f t="shared" si="12"/>
        <v>-0.72124639904717103</v>
      </c>
      <c r="H99" s="8">
        <v>1.00241899999999</v>
      </c>
      <c r="I99" s="8">
        <v>1.00235402584075</v>
      </c>
      <c r="J99">
        <f t="shared" si="8"/>
        <v>6.4817366031633128E-3</v>
      </c>
      <c r="K99" s="4">
        <f t="shared" si="9"/>
        <v>6.4974159240005491E-5</v>
      </c>
      <c r="L99" s="8"/>
    </row>
    <row r="100" spans="1:12" x14ac:dyDescent="0.3">
      <c r="A100" s="9">
        <v>465</v>
      </c>
      <c r="B100" s="5">
        <v>4.0000000000000001E-3</v>
      </c>
      <c r="C100" s="5">
        <v>0</v>
      </c>
      <c r="D100" s="10">
        <v>1.02545</v>
      </c>
      <c r="E100" s="5" t="s">
        <v>0</v>
      </c>
      <c r="F100" s="10">
        <f t="shared" si="11"/>
        <v>2.667452952889954</v>
      </c>
      <c r="G100" s="10">
        <f t="shared" si="12"/>
        <v>-2.3979400086720375</v>
      </c>
      <c r="H100" s="8">
        <v>1.02544999999999</v>
      </c>
      <c r="I100" s="8">
        <v>1.0247898101806601</v>
      </c>
      <c r="J100">
        <f t="shared" si="8"/>
        <v>6.4380498252461393E-2</v>
      </c>
      <c r="K100" s="4">
        <f t="shared" si="9"/>
        <v>6.6018981932991494E-4</v>
      </c>
      <c r="L100" s="8"/>
    </row>
    <row r="101" spans="1:12" x14ac:dyDescent="0.3">
      <c r="A101" s="9">
        <v>33</v>
      </c>
      <c r="B101" s="5">
        <v>2100</v>
      </c>
      <c r="C101" s="5">
        <v>0</v>
      </c>
      <c r="D101" s="10">
        <v>1.0001599999999999</v>
      </c>
      <c r="E101" s="5" t="s">
        <v>0</v>
      </c>
      <c r="F101" s="10">
        <f t="shared" si="11"/>
        <v>1.5185139398778875</v>
      </c>
      <c r="G101" s="10">
        <f t="shared" si="12"/>
        <v>3.3222192947339191</v>
      </c>
      <c r="H101" s="8">
        <v>1.0001599999999899</v>
      </c>
      <c r="I101" s="8">
        <v>0.98882091045379605</v>
      </c>
      <c r="J101">
        <f t="shared" si="8"/>
        <v>1.133727558210083</v>
      </c>
      <c r="K101" s="4">
        <f t="shared" si="9"/>
        <v>1.1339089546193892E-2</v>
      </c>
      <c r="L101" s="8"/>
    </row>
    <row r="102" spans="1:12" x14ac:dyDescent="0.3">
      <c r="A102" s="9">
        <v>698</v>
      </c>
      <c r="B102" s="5">
        <v>6.02</v>
      </c>
      <c r="C102" s="5">
        <v>0.2</v>
      </c>
      <c r="D102" s="10">
        <v>0.98696859999999997</v>
      </c>
      <c r="E102" s="5" t="s">
        <v>15</v>
      </c>
      <c r="F102" s="10">
        <f t="shared" si="11"/>
        <v>2.8438554226231609</v>
      </c>
      <c r="G102" s="10">
        <f t="shared" si="12"/>
        <v>0.77959649125782449</v>
      </c>
      <c r="H102" s="8">
        <v>0.98696859999999897</v>
      </c>
      <c r="I102" s="8">
        <v>0.96491420269012396</v>
      </c>
      <c r="J102">
        <f t="shared" si="8"/>
        <v>2.2345591652941152</v>
      </c>
      <c r="K102" s="4">
        <f t="shared" si="9"/>
        <v>2.2054397309875018E-2</v>
      </c>
      <c r="L102" s="8"/>
    </row>
    <row r="103" spans="1:12" x14ac:dyDescent="0.3">
      <c r="A103" s="9">
        <v>31200</v>
      </c>
      <c r="B103" s="5">
        <v>0.04</v>
      </c>
      <c r="C103" s="5">
        <v>0.2</v>
      </c>
      <c r="D103" s="10">
        <v>2.7618529999999999</v>
      </c>
      <c r="E103" s="5" t="s">
        <v>15</v>
      </c>
      <c r="F103" s="10">
        <f t="shared" si="11"/>
        <v>4.4941545940184424</v>
      </c>
      <c r="G103" s="10">
        <f t="shared" si="12"/>
        <v>-1.3979400086720375</v>
      </c>
      <c r="H103" s="8">
        <v>2.7618529999999901</v>
      </c>
      <c r="I103" s="8">
        <v>2.7679183483123699</v>
      </c>
      <c r="J103">
        <f t="shared" si="8"/>
        <v>0.21961155471996108</v>
      </c>
      <c r="K103" s="4">
        <f t="shared" si="9"/>
        <v>6.0653483123798146E-3</v>
      </c>
      <c r="L103" s="8"/>
    </row>
    <row r="104" spans="1:12" x14ac:dyDescent="0.3">
      <c r="A104" s="9">
        <v>1300000</v>
      </c>
      <c r="B104" s="5">
        <v>1.0999999999999999E-2</v>
      </c>
      <c r="C104" s="5">
        <v>0.2</v>
      </c>
      <c r="D104" s="10">
        <v>6.0570690000000003</v>
      </c>
      <c r="E104" s="5" t="s">
        <v>15</v>
      </c>
      <c r="F104" s="10">
        <f t="shared" si="11"/>
        <v>6.1139433523068369</v>
      </c>
      <c r="G104" s="10">
        <f t="shared" si="12"/>
        <v>-1.9586073148417751</v>
      </c>
      <c r="H104" s="8">
        <v>6.0570690000000003</v>
      </c>
      <c r="I104" s="8">
        <v>5.95688772201538</v>
      </c>
      <c r="J104">
        <f t="shared" si="8"/>
        <v>1.6539563604875696</v>
      </c>
      <c r="K104" s="4">
        <f t="shared" si="9"/>
        <v>0.10018127798462029</v>
      </c>
      <c r="L104" s="8"/>
    </row>
    <row r="105" spans="1:12" x14ac:dyDescent="0.3">
      <c r="A105" s="9">
        <v>108000000</v>
      </c>
      <c r="B105" s="5">
        <v>2040</v>
      </c>
      <c r="C105" s="5">
        <v>0.2</v>
      </c>
      <c r="D105" s="10">
        <v>32.951120000000003</v>
      </c>
      <c r="E105" s="5" t="s">
        <v>15</v>
      </c>
      <c r="F105" s="10">
        <f t="shared" si="11"/>
        <v>8.0334237554869503</v>
      </c>
      <c r="G105" s="10">
        <f t="shared" si="12"/>
        <v>3.3096301674258988</v>
      </c>
      <c r="H105" s="8">
        <v>32.951120000000003</v>
      </c>
      <c r="I105" s="8">
        <v>32.725551605224602</v>
      </c>
      <c r="J105">
        <f t="shared" si="8"/>
        <v>0.68455456074148913</v>
      </c>
      <c r="K105" s="4">
        <f t="shared" si="9"/>
        <v>0.2255683947754008</v>
      </c>
      <c r="L105" s="8"/>
    </row>
    <row r="106" spans="1:12" x14ac:dyDescent="0.3">
      <c r="A106" s="9">
        <v>278000</v>
      </c>
      <c r="B106" s="5">
        <v>0.82</v>
      </c>
      <c r="C106" s="5">
        <v>0.2</v>
      </c>
      <c r="D106" s="10">
        <v>6.2269560000000004</v>
      </c>
      <c r="E106" s="5" t="s">
        <v>15</v>
      </c>
      <c r="F106" s="10">
        <f t="shared" si="11"/>
        <v>5.4440447959180762</v>
      </c>
      <c r="G106" s="10">
        <f t="shared" si="12"/>
        <v>-8.6186147616283335E-2</v>
      </c>
      <c r="H106" s="8">
        <v>6.2269559999999897</v>
      </c>
      <c r="I106" s="8">
        <v>6.1674256324768004</v>
      </c>
      <c r="J106">
        <f t="shared" si="8"/>
        <v>0.9560107301736025</v>
      </c>
      <c r="K106" s="4">
        <f t="shared" si="9"/>
        <v>5.9530367523189298E-2</v>
      </c>
      <c r="L106" s="8"/>
    </row>
    <row r="107" spans="1:12" x14ac:dyDescent="0.3">
      <c r="A107" s="9">
        <v>11800</v>
      </c>
      <c r="B107" s="5">
        <v>19.100000000000001</v>
      </c>
      <c r="C107" s="5">
        <v>0.2</v>
      </c>
      <c r="D107" s="10">
        <v>2.4061849999999998</v>
      </c>
      <c r="E107" s="5" t="s">
        <v>15</v>
      </c>
      <c r="F107" s="10">
        <f t="shared" si="11"/>
        <v>4.071882007306125</v>
      </c>
      <c r="G107" s="10">
        <f t="shared" si="12"/>
        <v>1.2810333672477277</v>
      </c>
      <c r="H107" s="8">
        <v>2.40618499999999</v>
      </c>
      <c r="I107" s="8">
        <v>2.4157738685607901</v>
      </c>
      <c r="J107">
        <f t="shared" si="8"/>
        <v>0.3985091986193936</v>
      </c>
      <c r="K107" s="4">
        <f t="shared" si="9"/>
        <v>9.5888685608001012E-3</v>
      </c>
      <c r="L107" s="8"/>
    </row>
    <row r="108" spans="1:12" x14ac:dyDescent="0.3">
      <c r="A108" s="9">
        <v>5470000</v>
      </c>
      <c r="B108" s="5">
        <v>1.61</v>
      </c>
      <c r="C108" s="5">
        <v>0.2</v>
      </c>
      <c r="D108" s="10">
        <v>14.58334</v>
      </c>
      <c r="E108" s="5" t="s">
        <v>15</v>
      </c>
      <c r="F108" s="10">
        <f t="shared" si="11"/>
        <v>6.7379873263334309</v>
      </c>
      <c r="G108" s="10">
        <f t="shared" si="12"/>
        <v>0.20682587603184974</v>
      </c>
      <c r="H108" s="8">
        <v>14.5833399999999</v>
      </c>
      <c r="I108" s="8">
        <v>14.526923179626399</v>
      </c>
      <c r="J108">
        <f t="shared" si="8"/>
        <v>0.38685801999749003</v>
      </c>
      <c r="K108" s="4">
        <f t="shared" si="9"/>
        <v>5.6416820373501153E-2</v>
      </c>
      <c r="L108" s="8"/>
    </row>
    <row r="109" spans="1:12" x14ac:dyDescent="0.3">
      <c r="A109" s="9">
        <v>79400</v>
      </c>
      <c r="B109" s="5">
        <v>3.0000000000000001E-3</v>
      </c>
      <c r="C109" s="5">
        <v>0.2</v>
      </c>
      <c r="D109" s="10">
        <v>2.9836499999999999</v>
      </c>
      <c r="E109" s="5" t="s">
        <v>15</v>
      </c>
      <c r="F109" s="10">
        <f t="shared" si="11"/>
        <v>4.8998205024270964</v>
      </c>
      <c r="G109" s="10">
        <f t="shared" si="12"/>
        <v>-2.5228787452803374</v>
      </c>
      <c r="H109" s="8">
        <v>2.9836499999999901</v>
      </c>
      <c r="I109" s="8">
        <v>2.9825479984283398</v>
      </c>
      <c r="J109">
        <f t="shared" si="8"/>
        <v>3.6934679726186914E-2</v>
      </c>
      <c r="K109" s="4">
        <f t="shared" si="9"/>
        <v>1.1020015716503018E-3</v>
      </c>
      <c r="L109" s="8"/>
    </row>
    <row r="110" spans="1:12" x14ac:dyDescent="0.3">
      <c r="A110" s="9">
        <v>1280</v>
      </c>
      <c r="B110" s="5">
        <v>0.19</v>
      </c>
      <c r="C110" s="5">
        <v>0.2</v>
      </c>
      <c r="D110" s="10">
        <v>1.1081529999999999</v>
      </c>
      <c r="E110" s="5" t="s">
        <v>15</v>
      </c>
      <c r="F110" s="10">
        <f t="shared" si="11"/>
        <v>3.1072099696478683</v>
      </c>
      <c r="G110" s="10">
        <f t="shared" si="12"/>
        <v>-0.72124639904717103</v>
      </c>
      <c r="H110" s="8">
        <v>1.1081529999999999</v>
      </c>
      <c r="I110" s="8">
        <v>1.0814298391342101</v>
      </c>
      <c r="J110">
        <f t="shared" si="8"/>
        <v>2.4115046266887248</v>
      </c>
      <c r="K110" s="4">
        <f t="shared" si="9"/>
        <v>2.6723160865789852E-2</v>
      </c>
      <c r="L110" s="8"/>
    </row>
    <row r="111" spans="1:12" x14ac:dyDescent="0.3">
      <c r="A111" s="9">
        <v>19000000</v>
      </c>
      <c r="B111" s="5">
        <v>33</v>
      </c>
      <c r="C111" s="5">
        <v>0.2</v>
      </c>
      <c r="D111" s="10">
        <v>20.664719999999999</v>
      </c>
      <c r="E111" s="5" t="s">
        <v>15</v>
      </c>
      <c r="F111" s="10">
        <f t="shared" si="11"/>
        <v>7.2787536009528289</v>
      </c>
      <c r="G111" s="10">
        <f t="shared" si="12"/>
        <v>1.5185139398778875</v>
      </c>
      <c r="H111" s="8">
        <v>20.664719999999999</v>
      </c>
      <c r="I111" s="8">
        <v>20.896909713745099</v>
      </c>
      <c r="J111">
        <f t="shared" si="8"/>
        <v>1.1236044511858836</v>
      </c>
      <c r="K111" s="4">
        <f t="shared" si="9"/>
        <v>0.23218971374510033</v>
      </c>
      <c r="L111" s="8"/>
    </row>
    <row r="112" spans="1:12" x14ac:dyDescent="0.3">
      <c r="A112" s="9">
        <v>1130000</v>
      </c>
      <c r="B112" s="5">
        <v>0.18</v>
      </c>
      <c r="C112" s="5">
        <v>0.4</v>
      </c>
      <c r="D112" s="10">
        <v>8.2461719999999996</v>
      </c>
      <c r="E112" s="5" t="s">
        <v>15</v>
      </c>
      <c r="F112" s="10">
        <f t="shared" si="11"/>
        <v>6.0530784434834199</v>
      </c>
      <c r="G112" s="10">
        <f t="shared" si="12"/>
        <v>-0.74472749489669399</v>
      </c>
      <c r="H112" s="8">
        <v>8.2461719999999907</v>
      </c>
      <c r="I112" s="8">
        <v>8.3902902603149396</v>
      </c>
      <c r="J112">
        <f t="shared" si="8"/>
        <v>1.7476989361239248</v>
      </c>
      <c r="K112" s="4">
        <f t="shared" si="9"/>
        <v>0.1441182603149489</v>
      </c>
      <c r="L112" s="8"/>
    </row>
    <row r="113" spans="1:12" x14ac:dyDescent="0.3">
      <c r="A113" s="9">
        <v>244</v>
      </c>
      <c r="B113" s="5">
        <v>22.9</v>
      </c>
      <c r="C113" s="5">
        <v>0.4</v>
      </c>
      <c r="D113" s="10">
        <v>0.71005419999999997</v>
      </c>
      <c r="E113" s="5" t="s">
        <v>15</v>
      </c>
      <c r="F113" s="10">
        <f t="shared" si="11"/>
        <v>2.3873898263387292</v>
      </c>
      <c r="G113" s="10">
        <f t="shared" si="12"/>
        <v>1.3598354823398879</v>
      </c>
      <c r="H113" s="8">
        <v>0.71005419999999897</v>
      </c>
      <c r="I113" s="8">
        <v>0.719290912151336</v>
      </c>
      <c r="J113">
        <f t="shared" si="8"/>
        <v>1.3008460694038604</v>
      </c>
      <c r="K113" s="4">
        <f t="shared" si="9"/>
        <v>9.2367121513370343E-3</v>
      </c>
      <c r="L113" s="8"/>
    </row>
    <row r="114" spans="1:12" x14ac:dyDescent="0.3">
      <c r="A114" s="9">
        <v>22300</v>
      </c>
      <c r="B114" s="5">
        <v>0.03</v>
      </c>
      <c r="C114" s="5">
        <v>0.4</v>
      </c>
      <c r="D114" s="10">
        <v>2.5235750000000001</v>
      </c>
      <c r="E114" s="5" t="s">
        <v>15</v>
      </c>
      <c r="F114" s="10">
        <f t="shared" si="11"/>
        <v>4.3483048630481607</v>
      </c>
      <c r="G114" s="10">
        <f t="shared" si="12"/>
        <v>-1.5228787452803376</v>
      </c>
      <c r="H114" s="8">
        <v>2.5235750000000001</v>
      </c>
      <c r="I114" s="8">
        <v>2.4210343360900799</v>
      </c>
      <c r="J114">
        <f t="shared" si="8"/>
        <v>4.0633095473651508</v>
      </c>
      <c r="K114" s="4">
        <f t="shared" si="9"/>
        <v>0.10254066390992023</v>
      </c>
      <c r="L114" s="8"/>
    </row>
    <row r="115" spans="1:12" x14ac:dyDescent="0.3">
      <c r="A115" s="9">
        <v>597000</v>
      </c>
      <c r="B115" s="5">
        <v>383</v>
      </c>
      <c r="C115" s="5">
        <v>0.4</v>
      </c>
      <c r="D115" s="10">
        <v>8.0879499999999993</v>
      </c>
      <c r="E115" s="5" t="s">
        <v>15</v>
      </c>
      <c r="F115" s="10">
        <f t="shared" si="11"/>
        <v>5.775974331129369</v>
      </c>
      <c r="G115" s="10">
        <f t="shared" si="12"/>
        <v>2.5831987739686229</v>
      </c>
      <c r="H115" s="8">
        <v>8.0879499999999904</v>
      </c>
      <c r="I115" s="8">
        <v>7.94842481613159</v>
      </c>
      <c r="J115">
        <f t="shared" si="8"/>
        <v>1.7250994858820974</v>
      </c>
      <c r="K115" s="4">
        <f t="shared" si="9"/>
        <v>0.1395251838684004</v>
      </c>
      <c r="L115" s="8"/>
    </row>
    <row r="116" spans="1:12" x14ac:dyDescent="0.3">
      <c r="A116" s="9">
        <v>7420</v>
      </c>
      <c r="B116" s="5">
        <v>3.0000000000000001E-3</v>
      </c>
      <c r="C116" s="5">
        <v>0.4</v>
      </c>
      <c r="D116" s="10">
        <v>1.3983049999999999</v>
      </c>
      <c r="E116" s="5" t="s">
        <v>15</v>
      </c>
      <c r="F116" s="10">
        <f t="shared" si="11"/>
        <v>3.8704039052790269</v>
      </c>
      <c r="G116" s="10">
        <f t="shared" si="12"/>
        <v>-2.5228787452803374</v>
      </c>
      <c r="H116" s="8">
        <v>1.3983049999999899</v>
      </c>
      <c r="I116" s="8">
        <v>1.3564041852951001</v>
      </c>
      <c r="J116">
        <f t="shared" si="8"/>
        <v>2.9965432938371919</v>
      </c>
      <c r="K116" s="4">
        <f t="shared" si="9"/>
        <v>4.1900814704889822E-2</v>
      </c>
      <c r="L116" s="8"/>
    </row>
    <row r="117" spans="1:12" x14ac:dyDescent="0.3">
      <c r="A117" s="9">
        <v>118</v>
      </c>
      <c r="B117" s="5">
        <v>0.08</v>
      </c>
      <c r="C117" s="5">
        <v>0.4</v>
      </c>
      <c r="D117" s="10">
        <v>0.70555650000000003</v>
      </c>
      <c r="E117" s="5" t="s">
        <v>15</v>
      </c>
      <c r="F117" s="10">
        <f t="shared" si="11"/>
        <v>2.0718820073061255</v>
      </c>
      <c r="G117" s="10">
        <f t="shared" si="12"/>
        <v>-1.0969100130080565</v>
      </c>
      <c r="H117" s="8">
        <v>0.70555649999999903</v>
      </c>
      <c r="I117" s="8">
        <v>0.71027243137359597</v>
      </c>
      <c r="J117">
        <f t="shared" si="8"/>
        <v>0.66839882753498614</v>
      </c>
      <c r="K117" s="4">
        <f t="shared" si="9"/>
        <v>4.7159313735969377E-3</v>
      </c>
      <c r="L117" s="8"/>
    </row>
    <row r="118" spans="1:12" x14ac:dyDescent="0.3">
      <c r="A118" s="9">
        <v>4030000</v>
      </c>
      <c r="B118" s="5">
        <v>7.12</v>
      </c>
      <c r="C118" s="5">
        <v>0.4</v>
      </c>
      <c r="D118" s="10">
        <v>13.6568</v>
      </c>
      <c r="E118" s="5" t="s">
        <v>15</v>
      </c>
      <c r="F118" s="10">
        <f t="shared" si="11"/>
        <v>6.6053050461411091</v>
      </c>
      <c r="G118" s="10">
        <f t="shared" si="12"/>
        <v>0.85247999363685634</v>
      </c>
      <c r="H118" s="8">
        <v>13.656799999999899</v>
      </c>
      <c r="I118" s="8">
        <v>13.4810628890991</v>
      </c>
      <c r="J118">
        <f t="shared" si="8"/>
        <v>1.2868103135492959</v>
      </c>
      <c r="K118" s="4">
        <f t="shared" si="9"/>
        <v>0.17573711090079946</v>
      </c>
      <c r="L118" s="8"/>
    </row>
    <row r="119" spans="1:12" x14ac:dyDescent="0.3">
      <c r="A119" s="9">
        <v>142000</v>
      </c>
      <c r="B119" s="5">
        <v>2.06</v>
      </c>
      <c r="C119" s="5">
        <v>0.4</v>
      </c>
      <c r="D119" s="10">
        <v>5.2959990000000001</v>
      </c>
      <c r="E119" s="5" t="s">
        <v>15</v>
      </c>
      <c r="F119" s="10">
        <f t="shared" si="11"/>
        <v>5.1522883443830567</v>
      </c>
      <c r="G119" s="10">
        <f t="shared" si="12"/>
        <v>0.31386722036915343</v>
      </c>
      <c r="H119" s="8">
        <v>5.2959990000000001</v>
      </c>
      <c r="I119" s="8">
        <v>5.2433333396911603</v>
      </c>
      <c r="J119">
        <f t="shared" si="8"/>
        <v>0.99444241414774126</v>
      </c>
      <c r="K119" s="4">
        <f t="shared" si="9"/>
        <v>5.266566030883979E-2</v>
      </c>
      <c r="L119" s="8"/>
    </row>
    <row r="120" spans="1:12" x14ac:dyDescent="0.3">
      <c r="A120" s="9">
        <v>2690</v>
      </c>
      <c r="B120" s="5">
        <v>36.1</v>
      </c>
      <c r="C120" s="5">
        <v>0.4</v>
      </c>
      <c r="D120" s="10">
        <v>1.13602</v>
      </c>
      <c r="E120" s="5" t="s">
        <v>15</v>
      </c>
      <c r="F120" s="10">
        <f t="shared" si="11"/>
        <v>3.4297522800024081</v>
      </c>
      <c r="G120" s="10">
        <f t="shared" si="12"/>
        <v>1.5575072019056579</v>
      </c>
      <c r="H120" s="8">
        <v>1.13602</v>
      </c>
      <c r="I120" s="8">
        <v>1.1294482946395801</v>
      </c>
      <c r="J120">
        <f t="shared" si="8"/>
        <v>0.57848500558264959</v>
      </c>
      <c r="K120" s="4">
        <f t="shared" si="9"/>
        <v>6.5717053604199549E-3</v>
      </c>
      <c r="L120" s="8"/>
    </row>
    <row r="121" spans="1:12" x14ac:dyDescent="0.3">
      <c r="A121" s="9">
        <v>61900000</v>
      </c>
      <c r="B121" s="5">
        <v>0.44</v>
      </c>
      <c r="C121" s="5">
        <v>0.4</v>
      </c>
      <c r="D121" s="10">
        <v>26.07076</v>
      </c>
      <c r="E121" s="5" t="s">
        <v>15</v>
      </c>
      <c r="F121" s="10">
        <f t="shared" si="11"/>
        <v>7.7916906490201177</v>
      </c>
      <c r="G121" s="10">
        <f t="shared" si="12"/>
        <v>-0.35654732351381258</v>
      </c>
      <c r="H121" s="8">
        <v>26.0707599999999</v>
      </c>
      <c r="I121" s="8">
        <v>26.249874114990199</v>
      </c>
      <c r="J121">
        <f t="shared" si="8"/>
        <v>0.68703066189975459</v>
      </c>
      <c r="K121" s="4">
        <f t="shared" si="9"/>
        <v>0.17911411499029839</v>
      </c>
      <c r="L121" s="8"/>
    </row>
    <row r="122" spans="1:12" x14ac:dyDescent="0.3">
      <c r="A122" s="9">
        <v>3200000</v>
      </c>
      <c r="B122" s="5">
        <v>9.2999999999999999E-2</v>
      </c>
      <c r="C122" s="5">
        <v>0.6</v>
      </c>
      <c r="D122" s="10">
        <v>10.23128</v>
      </c>
      <c r="E122" s="5" t="s">
        <v>15</v>
      </c>
      <c r="F122" s="10">
        <f t="shared" si="11"/>
        <v>6.5051499783199063</v>
      </c>
      <c r="G122" s="10">
        <f t="shared" si="12"/>
        <v>-1.031517051446065</v>
      </c>
      <c r="H122" s="8">
        <v>10.2312799999999</v>
      </c>
      <c r="I122" s="8">
        <v>10.850466728210399</v>
      </c>
      <c r="J122">
        <f t="shared" si="8"/>
        <v>6.0518989628913005</v>
      </c>
      <c r="K122" s="4">
        <f t="shared" si="9"/>
        <v>0.61918672821049903</v>
      </c>
      <c r="L122" s="8"/>
    </row>
    <row r="123" spans="1:12" x14ac:dyDescent="0.3">
      <c r="A123" s="9">
        <v>14400000</v>
      </c>
      <c r="B123" s="5">
        <v>77</v>
      </c>
      <c r="C123" s="5">
        <v>0.6</v>
      </c>
      <c r="D123" s="10">
        <v>19.340520000000001</v>
      </c>
      <c r="E123" s="5" t="s">
        <v>15</v>
      </c>
      <c r="F123" s="10">
        <f t="shared" si="11"/>
        <v>7.1583624920952493</v>
      </c>
      <c r="G123" s="10">
        <f t="shared" si="12"/>
        <v>1.8864907251724818</v>
      </c>
      <c r="H123" s="8">
        <v>19.340519999999898</v>
      </c>
      <c r="I123" s="8">
        <v>19.114540100097599</v>
      </c>
      <c r="J123">
        <f t="shared" si="8"/>
        <v>1.1684272186182199</v>
      </c>
      <c r="K123" s="4">
        <f t="shared" si="9"/>
        <v>0.22597989990229905</v>
      </c>
      <c r="L123" s="8"/>
    </row>
    <row r="124" spans="1:12" x14ac:dyDescent="0.3">
      <c r="A124" s="9">
        <v>116000000</v>
      </c>
      <c r="B124" s="5">
        <v>0.32</v>
      </c>
      <c r="C124" s="5">
        <v>0.6</v>
      </c>
      <c r="D124" s="10">
        <v>29.550170000000001</v>
      </c>
      <c r="E124" s="5" t="s">
        <v>15</v>
      </c>
      <c r="F124" s="10">
        <f t="shared" si="11"/>
        <v>8.0644579892269181</v>
      </c>
      <c r="G124" s="10">
        <f t="shared" si="12"/>
        <v>-0.49485002168009401</v>
      </c>
      <c r="H124" s="8">
        <v>29.550170000000001</v>
      </c>
      <c r="I124" s="8">
        <v>29.749904632568299</v>
      </c>
      <c r="J124">
        <f t="shared" si="8"/>
        <v>0.6759170338725653</v>
      </c>
      <c r="K124" s="4">
        <f t="shared" si="9"/>
        <v>0.1997346325682976</v>
      </c>
      <c r="L124" s="8"/>
    </row>
    <row r="125" spans="1:12" x14ac:dyDescent="0.3">
      <c r="A125" s="9">
        <v>217</v>
      </c>
      <c r="B125" s="5">
        <v>6.06</v>
      </c>
      <c r="C125" s="5">
        <v>0.6</v>
      </c>
      <c r="D125" s="10">
        <v>0.45064219999999999</v>
      </c>
      <c r="E125" s="5" t="s">
        <v>15</v>
      </c>
      <c r="F125" s="10">
        <f t="shared" si="11"/>
        <v>2.3364597338485296</v>
      </c>
      <c r="G125" s="10">
        <f t="shared" si="12"/>
        <v>0.78247262416628616</v>
      </c>
      <c r="H125" s="8">
        <v>0.45064219999999999</v>
      </c>
      <c r="I125" s="8">
        <v>0.44817021489143299</v>
      </c>
      <c r="J125">
        <f t="shared" si="8"/>
        <v>0.54854718634139488</v>
      </c>
      <c r="K125" s="4">
        <f t="shared" si="9"/>
        <v>2.4719851085669986E-3</v>
      </c>
      <c r="L125" s="8"/>
    </row>
    <row r="126" spans="1:12" x14ac:dyDescent="0.3">
      <c r="A126" s="9">
        <v>28000</v>
      </c>
      <c r="B126" s="5">
        <v>2.8E-3</v>
      </c>
      <c r="C126" s="5">
        <v>0.6</v>
      </c>
      <c r="D126" s="10">
        <v>0.96093329999999999</v>
      </c>
      <c r="E126" s="5" t="s">
        <v>15</v>
      </c>
      <c r="F126" s="10">
        <f t="shared" si="11"/>
        <v>4.4471580313422194</v>
      </c>
      <c r="G126" s="10">
        <f t="shared" si="12"/>
        <v>-2.5528419686577806</v>
      </c>
      <c r="H126" s="8">
        <v>0.96093329999999999</v>
      </c>
      <c r="I126" s="8">
        <v>0.96675550937652499</v>
      </c>
      <c r="J126">
        <f t="shared" si="8"/>
        <v>0.60589110363071086</v>
      </c>
      <c r="K126" s="4">
        <f t="shared" si="9"/>
        <v>5.8222093765250005E-3</v>
      </c>
      <c r="L126" s="8"/>
    </row>
    <row r="127" spans="1:12" x14ac:dyDescent="0.3">
      <c r="A127" s="9">
        <v>2910</v>
      </c>
      <c r="B127" s="5">
        <v>0.49</v>
      </c>
      <c r="C127" s="5">
        <v>0.6</v>
      </c>
      <c r="D127" s="10">
        <v>0.59705739999999996</v>
      </c>
      <c r="E127" s="5" t="s">
        <v>15</v>
      </c>
      <c r="F127" s="10">
        <f t="shared" si="11"/>
        <v>3.4638929889859074</v>
      </c>
      <c r="G127" s="10">
        <f t="shared" si="12"/>
        <v>-0.30980391997148632</v>
      </c>
      <c r="H127" s="8">
        <v>0.59705739999999996</v>
      </c>
      <c r="I127" s="8">
        <v>0.60274815559387196</v>
      </c>
      <c r="J127">
        <f t="shared" si="8"/>
        <v>0.95313375127281574</v>
      </c>
      <c r="K127" s="4">
        <f t="shared" si="9"/>
        <v>5.6907555938719989E-3</v>
      </c>
      <c r="L127" s="8"/>
    </row>
    <row r="128" spans="1:12" x14ac:dyDescent="0.3">
      <c r="A128" s="9">
        <v>183000</v>
      </c>
      <c r="B128" s="5">
        <v>21.1</v>
      </c>
      <c r="C128" s="5">
        <v>0.6</v>
      </c>
      <c r="D128" s="10">
        <v>5.6552899999999999</v>
      </c>
      <c r="E128" s="5" t="s">
        <v>15</v>
      </c>
      <c r="F128" s="10">
        <f t="shared" si="11"/>
        <v>5.2624510897304297</v>
      </c>
      <c r="G128" s="10">
        <f t="shared" si="12"/>
        <v>1.3242824552976926</v>
      </c>
      <c r="H128" s="8">
        <v>5.6552899999999902</v>
      </c>
      <c r="I128" s="8">
        <v>5.7167277336120597</v>
      </c>
      <c r="J128">
        <f t="shared" si="8"/>
        <v>1.0863763593391269</v>
      </c>
      <c r="K128" s="4">
        <f t="shared" si="9"/>
        <v>6.1437733612069501E-2</v>
      </c>
      <c r="L128" s="8"/>
    </row>
    <row r="129" spans="1:13" x14ac:dyDescent="0.3">
      <c r="A129" s="9">
        <v>30200</v>
      </c>
      <c r="B129" s="5">
        <v>2.4300000000000002</v>
      </c>
      <c r="C129" s="5">
        <v>0.6</v>
      </c>
      <c r="D129" s="10">
        <v>2.7502279999999999</v>
      </c>
      <c r="E129" s="5" t="s">
        <v>15</v>
      </c>
      <c r="F129" s="10">
        <f t="shared" si="11"/>
        <v>4.480006942957151</v>
      </c>
      <c r="G129" s="10">
        <f t="shared" si="12"/>
        <v>0.38560627359831223</v>
      </c>
      <c r="H129" s="8">
        <v>2.7502279999999901</v>
      </c>
      <c r="I129" s="8">
        <v>2.7098581790924001</v>
      </c>
      <c r="J129">
        <f t="shared" si="8"/>
        <v>1.4678717876332428</v>
      </c>
      <c r="K129" s="4">
        <f t="shared" si="9"/>
        <v>4.0369820907590004E-2</v>
      </c>
      <c r="L129" s="8"/>
    </row>
    <row r="130" spans="1:13" x14ac:dyDescent="0.3">
      <c r="A130" s="9">
        <v>5260</v>
      </c>
      <c r="B130" s="5">
        <v>492</v>
      </c>
      <c r="C130" s="5">
        <v>0.6</v>
      </c>
      <c r="D130" s="10">
        <v>0.84033690000000005</v>
      </c>
      <c r="E130" s="5" t="s">
        <v>15</v>
      </c>
      <c r="F130" s="10">
        <f t="shared" si="11"/>
        <v>3.7209857441537393</v>
      </c>
      <c r="G130" s="10">
        <f t="shared" si="12"/>
        <v>2.6919651027673601</v>
      </c>
      <c r="H130" s="8">
        <v>0.84033690000000005</v>
      </c>
      <c r="I130" s="8">
        <v>0.85293209552764804</v>
      </c>
      <c r="J130">
        <f t="shared" si="8"/>
        <v>1.4988269023588003</v>
      </c>
      <c r="K130" s="4">
        <f t="shared" si="9"/>
        <v>1.2595195527647984E-2</v>
      </c>
      <c r="L130" s="8"/>
    </row>
    <row r="131" spans="1:13" x14ac:dyDescent="0.3">
      <c r="A131" s="9">
        <v>551000</v>
      </c>
      <c r="B131" s="5">
        <v>0.02</v>
      </c>
      <c r="C131" s="5">
        <v>0.6</v>
      </c>
      <c r="D131" s="10">
        <v>5.5865729999999996</v>
      </c>
      <c r="E131" s="5" t="s">
        <v>15</v>
      </c>
      <c r="F131" s="10">
        <f t="shared" si="11"/>
        <v>5.7411515988517854</v>
      </c>
      <c r="G131" s="10">
        <f t="shared" si="12"/>
        <v>-1.6989700043360187</v>
      </c>
      <c r="H131" s="8">
        <v>5.5865729999999996</v>
      </c>
      <c r="I131" s="8">
        <v>5.3622159957885698</v>
      </c>
      <c r="J131">
        <f t="shared" ref="J131:J194" si="13">ABS(100-100*I131/H131)</f>
        <v>4.0160041623268796</v>
      </c>
      <c r="K131" s="4">
        <f t="shared" ref="K131:K194" si="14">ABS(H131-I131)</f>
        <v>0.22435700421142979</v>
      </c>
      <c r="L131" s="8"/>
    </row>
    <row r="132" spans="1:13" x14ac:dyDescent="0.3">
      <c r="A132" s="9">
        <v>21400</v>
      </c>
      <c r="B132" s="5">
        <v>13.2</v>
      </c>
      <c r="C132" s="5">
        <v>0.78</v>
      </c>
      <c r="D132" s="10">
        <v>0.59002759999999999</v>
      </c>
      <c r="E132" s="5" t="s">
        <v>18</v>
      </c>
      <c r="F132" s="10">
        <f t="shared" si="11"/>
        <v>4.330413773349191</v>
      </c>
      <c r="G132" s="10">
        <f t="shared" si="12"/>
        <v>1.1205739312058498</v>
      </c>
      <c r="H132" s="8">
        <v>0.59002759999999899</v>
      </c>
      <c r="I132" s="8">
        <v>0.55813366174697798</v>
      </c>
      <c r="J132">
        <f t="shared" si="13"/>
        <v>5.4054993788461871</v>
      </c>
      <c r="K132" s="4">
        <f t="shared" si="14"/>
        <v>3.1893938253021004E-2</v>
      </c>
      <c r="L132" s="8"/>
    </row>
    <row r="133" spans="1:13" x14ac:dyDescent="0.3">
      <c r="A133" s="9">
        <v>85800</v>
      </c>
      <c r="B133" s="5">
        <v>785</v>
      </c>
      <c r="C133" s="5">
        <v>0.78</v>
      </c>
      <c r="D133" s="10">
        <v>2.0387749999999998</v>
      </c>
      <c r="E133" s="5" t="s">
        <v>18</v>
      </c>
      <c r="F133" s="10">
        <f t="shared" si="11"/>
        <v>4.9334872878487053</v>
      </c>
      <c r="G133" s="10">
        <f t="shared" si="12"/>
        <v>2.8948696567452528</v>
      </c>
      <c r="H133" s="8">
        <v>2.03877499999999</v>
      </c>
      <c r="I133" s="8">
        <v>2.0151557922363201</v>
      </c>
      <c r="J133">
        <f t="shared" si="13"/>
        <v>1.1584999700148302</v>
      </c>
      <c r="K133" s="4">
        <f t="shared" si="14"/>
        <v>2.3619207763669881E-2</v>
      </c>
      <c r="L133" s="8"/>
    </row>
    <row r="134" spans="1:13" x14ac:dyDescent="0.3">
      <c r="A134" s="9">
        <v>4620000</v>
      </c>
      <c r="B134" s="5">
        <v>2.9000000000000001E-2</v>
      </c>
      <c r="C134" s="5">
        <v>0.78</v>
      </c>
      <c r="D134" s="10">
        <v>10.01979</v>
      </c>
      <c r="E134" s="5" t="s">
        <v>18</v>
      </c>
      <c r="F134" s="10">
        <f t="shared" si="11"/>
        <v>6.6646419755561253</v>
      </c>
      <c r="G134" s="10">
        <f t="shared" si="12"/>
        <v>-1.5376020021010439</v>
      </c>
      <c r="H134" s="8">
        <v>10.01979</v>
      </c>
      <c r="I134" s="8">
        <v>9.8666296005249006</v>
      </c>
      <c r="J134">
        <f t="shared" si="13"/>
        <v>1.5285789370346095</v>
      </c>
      <c r="K134" s="4">
        <f t="shared" si="14"/>
        <v>0.15316039947509985</v>
      </c>
      <c r="L134" s="8"/>
    </row>
    <row r="135" spans="1:13" x14ac:dyDescent="0.3">
      <c r="A135" s="9">
        <v>410</v>
      </c>
      <c r="B135" s="5">
        <v>0.4</v>
      </c>
      <c r="C135" s="5">
        <v>0.78</v>
      </c>
      <c r="D135" s="10">
        <v>0.23453840000000001</v>
      </c>
      <c r="E135" s="5" t="s">
        <v>18</v>
      </c>
      <c r="F135" s="10">
        <f t="shared" si="11"/>
        <v>2.6127838567197355</v>
      </c>
      <c r="G135" s="10">
        <f t="shared" si="12"/>
        <v>-0.3979400086720376</v>
      </c>
      <c r="H135" s="8">
        <v>0.23453840000000001</v>
      </c>
      <c r="I135" s="8">
        <v>0.23384633660316401</v>
      </c>
      <c r="J135">
        <f t="shared" si="13"/>
        <v>0.29507466446263209</v>
      </c>
      <c r="K135" s="4">
        <f t="shared" si="14"/>
        <v>6.9206339683600127E-4</v>
      </c>
      <c r="L135" s="8"/>
    </row>
    <row r="136" spans="1:13" x14ac:dyDescent="0.3">
      <c r="A136" s="9">
        <v>5450000</v>
      </c>
      <c r="B136" s="5">
        <v>33.799999999999997</v>
      </c>
      <c r="C136" s="5">
        <v>0.78</v>
      </c>
      <c r="D136" s="10">
        <v>14.635249999999999</v>
      </c>
      <c r="E136" s="5" t="s">
        <v>18</v>
      </c>
      <c r="F136" s="10">
        <f t="shared" si="11"/>
        <v>6.7363965022766426</v>
      </c>
      <c r="G136" s="10">
        <f t="shared" si="12"/>
        <v>1.5289167002776547</v>
      </c>
      <c r="H136" s="8">
        <v>14.635249999999999</v>
      </c>
      <c r="I136" s="8">
        <v>14.321753501891999</v>
      </c>
      <c r="J136">
        <f t="shared" si="13"/>
        <v>2.142064523038556</v>
      </c>
      <c r="K136" s="4">
        <f t="shared" si="14"/>
        <v>0.31349649810799995</v>
      </c>
      <c r="L136" s="8"/>
    </row>
    <row r="137" spans="1:13" x14ac:dyDescent="0.3">
      <c r="A137" s="9">
        <v>45000000</v>
      </c>
      <c r="B137" s="5">
        <v>0.13</v>
      </c>
      <c r="C137" s="5">
        <v>0.78</v>
      </c>
      <c r="D137" s="10">
        <v>21.988050000000001</v>
      </c>
      <c r="E137" s="5" t="s">
        <v>18</v>
      </c>
      <c r="F137" s="10">
        <f t="shared" si="11"/>
        <v>7.653212513775344</v>
      </c>
      <c r="G137" s="10">
        <f t="shared" si="12"/>
        <v>-0.88605664769316317</v>
      </c>
      <c r="H137" s="8">
        <v>21.988050000000001</v>
      </c>
      <c r="I137" s="8">
        <v>22.764379501342699</v>
      </c>
      <c r="J137">
        <f t="shared" si="13"/>
        <v>3.530688266320567</v>
      </c>
      <c r="K137" s="4">
        <f t="shared" si="14"/>
        <v>0.77632950134269763</v>
      </c>
      <c r="L137" s="8"/>
    </row>
    <row r="138" spans="1:13" x14ac:dyDescent="0.3">
      <c r="A138" s="9">
        <v>1940</v>
      </c>
      <c r="B138" s="5">
        <v>6.0000000000000001E-3</v>
      </c>
      <c r="C138" s="5">
        <v>0.78</v>
      </c>
      <c r="D138" s="10">
        <v>0.2384636</v>
      </c>
      <c r="E138" s="5" t="s">
        <v>18</v>
      </c>
      <c r="F138" s="10">
        <f t="shared" si="11"/>
        <v>3.287801729930226</v>
      </c>
      <c r="G138" s="10">
        <f t="shared" si="12"/>
        <v>-2.2218487496163561</v>
      </c>
      <c r="H138" s="8">
        <v>0.238463599999999</v>
      </c>
      <c r="I138" s="8">
        <v>0.24146316945552801</v>
      </c>
      <c r="J138">
        <f t="shared" si="13"/>
        <v>1.2578730907060987</v>
      </c>
      <c r="K138" s="4">
        <f t="shared" si="14"/>
        <v>2.9995694555290109E-3</v>
      </c>
      <c r="L138" s="8"/>
    </row>
    <row r="139" spans="1:13" x14ac:dyDescent="0.3">
      <c r="A139" s="9">
        <v>7800</v>
      </c>
      <c r="B139" s="5">
        <v>1.92</v>
      </c>
      <c r="C139" s="5">
        <v>0.78</v>
      </c>
      <c r="D139" s="10">
        <v>0.29817090000000002</v>
      </c>
      <c r="E139" s="5" t="s">
        <v>18</v>
      </c>
      <c r="F139" s="10">
        <f t="shared" si="11"/>
        <v>3.8920946026904804</v>
      </c>
      <c r="G139" s="10">
        <f t="shared" si="12"/>
        <v>0.28330122870354957</v>
      </c>
      <c r="H139" s="8">
        <v>0.29817090000000002</v>
      </c>
      <c r="I139" s="8">
        <v>0.296630799770355</v>
      </c>
      <c r="J139">
        <f t="shared" si="13"/>
        <v>0.51651594090671438</v>
      </c>
      <c r="K139" s="4">
        <f t="shared" si="14"/>
        <v>1.5401002296450139E-3</v>
      </c>
      <c r="L139" s="8"/>
    </row>
    <row r="140" spans="1:13" x14ac:dyDescent="0.3">
      <c r="A140" s="9">
        <v>665000</v>
      </c>
      <c r="B140" s="5">
        <v>0.82</v>
      </c>
      <c r="C140" s="5">
        <v>0.78</v>
      </c>
      <c r="D140" s="10">
        <v>7.2991630000000001</v>
      </c>
      <c r="E140" s="5" t="s">
        <v>18</v>
      </c>
      <c r="F140" s="10">
        <f t="shared" si="11"/>
        <v>5.8228216453031045</v>
      </c>
      <c r="G140" s="10">
        <f t="shared" si="12"/>
        <v>-8.6186147616283335E-2</v>
      </c>
      <c r="H140" s="8">
        <v>7.2991630000000001</v>
      </c>
      <c r="I140" s="8">
        <v>7.3705468177795401</v>
      </c>
      <c r="J140">
        <f t="shared" si="13"/>
        <v>0.97797264946049722</v>
      </c>
      <c r="K140" s="4">
        <f t="shared" si="14"/>
        <v>7.138381777954006E-2</v>
      </c>
      <c r="L140" s="8"/>
    </row>
    <row r="141" spans="1:13" x14ac:dyDescent="0.3">
      <c r="A141" s="9">
        <v>95400000</v>
      </c>
      <c r="B141" s="5">
        <v>4.4000000000000004</v>
      </c>
      <c r="C141" s="5">
        <v>0.78</v>
      </c>
      <c r="D141" s="10">
        <v>31.560759999999998</v>
      </c>
      <c r="E141" s="5" t="s">
        <v>18</v>
      </c>
      <c r="F141" s="10">
        <f t="shared" si="11"/>
        <v>7.9795483747040947</v>
      </c>
      <c r="G141" s="10">
        <f t="shared" si="12"/>
        <v>0.64345267648618742</v>
      </c>
      <c r="H141" s="8">
        <v>31.560759999999998</v>
      </c>
      <c r="I141" s="8">
        <v>31.718376159667901</v>
      </c>
      <c r="J141">
        <f t="shared" si="13"/>
        <v>0.4994054632014695</v>
      </c>
      <c r="K141" s="4">
        <f t="shared" si="14"/>
        <v>0.15761615966790288</v>
      </c>
      <c r="L141" s="8"/>
    </row>
    <row r="142" spans="1:13" x14ac:dyDescent="0.3">
      <c r="A142" s="9">
        <v>689000</v>
      </c>
      <c r="B142" s="5">
        <v>41.3</v>
      </c>
      <c r="C142" s="5">
        <v>0.82</v>
      </c>
      <c r="D142" s="10">
        <v>6.2486519999999999</v>
      </c>
      <c r="E142" s="5" t="s">
        <v>18</v>
      </c>
      <c r="F142" s="10">
        <f t="shared" ref="F142:G201" si="15">LOG10(A142)</f>
        <v>5.8382192219076261</v>
      </c>
      <c r="G142" s="10">
        <f t="shared" si="15"/>
        <v>1.6159500516564009</v>
      </c>
      <c r="H142" s="8">
        <v>6.2486519999999999</v>
      </c>
      <c r="I142" s="8">
        <v>6.2905607223510698</v>
      </c>
      <c r="J142">
        <f t="shared" si="13"/>
        <v>0.67068421078769802</v>
      </c>
      <c r="K142" s="4">
        <f t="shared" si="14"/>
        <v>4.1908722351069905E-2</v>
      </c>
      <c r="L142" s="8"/>
    </row>
    <row r="143" spans="1:13" x14ac:dyDescent="0.3">
      <c r="A143" s="9">
        <v>163000</v>
      </c>
      <c r="B143" s="5">
        <v>2.1999999999999999E-2</v>
      </c>
      <c r="C143" s="5">
        <v>0.82</v>
      </c>
      <c r="D143" s="10">
        <v>1.83785</v>
      </c>
      <c r="E143" s="5" t="s">
        <v>18</v>
      </c>
      <c r="F143" s="10">
        <f t="shared" si="15"/>
        <v>5.2121876044039581</v>
      </c>
      <c r="G143" s="10">
        <f t="shared" si="15"/>
        <v>-1.6575773191777938</v>
      </c>
      <c r="H143" s="8">
        <v>1.83784999999999</v>
      </c>
      <c r="I143" s="8">
        <v>1.90005671977996</v>
      </c>
      <c r="J143">
        <f t="shared" si="13"/>
        <v>3.3847550006785241</v>
      </c>
      <c r="K143" s="4">
        <f t="shared" si="14"/>
        <v>6.2206719779970054E-2</v>
      </c>
      <c r="L143" s="8"/>
      <c r="M143" s="5"/>
    </row>
    <row r="144" spans="1:13" x14ac:dyDescent="0.3">
      <c r="A144" s="9">
        <v>40700000</v>
      </c>
      <c r="B144" s="5">
        <v>9.82</v>
      </c>
      <c r="C144" s="5">
        <v>0.82</v>
      </c>
      <c r="D144" s="10">
        <v>25.25985</v>
      </c>
      <c r="E144" s="5" t="s">
        <v>18</v>
      </c>
      <c r="F144" s="10">
        <f t="shared" si="15"/>
        <v>7.6095944092252203</v>
      </c>
      <c r="G144" s="10">
        <f t="shared" si="15"/>
        <v>0.99211148778694969</v>
      </c>
      <c r="H144" s="8">
        <v>25.259849999999901</v>
      </c>
      <c r="I144" s="8">
        <v>25.441221237182599</v>
      </c>
      <c r="J144">
        <f t="shared" si="13"/>
        <v>0.71802182983152818</v>
      </c>
      <c r="K144" s="4">
        <f t="shared" si="14"/>
        <v>0.18137123718269876</v>
      </c>
      <c r="L144" s="8"/>
      <c r="M144" s="5"/>
    </row>
    <row r="145" spans="1:13" x14ac:dyDescent="0.3">
      <c r="A145" s="9">
        <v>107000000</v>
      </c>
      <c r="B145" s="5">
        <v>1.21</v>
      </c>
      <c r="C145" s="5">
        <v>0.82</v>
      </c>
      <c r="D145" s="10">
        <v>31.805219999999998</v>
      </c>
      <c r="E145" s="5" t="s">
        <v>18</v>
      </c>
      <c r="F145" s="10">
        <f t="shared" si="15"/>
        <v>8.0293837776852097</v>
      </c>
      <c r="G145" s="10">
        <f>LOG10(B145)</f>
        <v>8.2785370316450071E-2</v>
      </c>
      <c r="H145" s="8">
        <v>31.805219999999899</v>
      </c>
      <c r="I145" s="8">
        <v>31.904014587402301</v>
      </c>
      <c r="J145">
        <f t="shared" si="13"/>
        <v>0.31062381396010608</v>
      </c>
      <c r="K145" s="4">
        <f t="shared" si="14"/>
        <v>9.8794587402402101E-2</v>
      </c>
      <c r="L145" s="8"/>
      <c r="M145" s="5"/>
    </row>
    <row r="146" spans="1:13" x14ac:dyDescent="0.3">
      <c r="A146" s="9">
        <v>467</v>
      </c>
      <c r="B146" s="5">
        <v>442</v>
      </c>
      <c r="C146" s="5">
        <v>0.82</v>
      </c>
      <c r="D146" s="10">
        <v>0.18959190000000001</v>
      </c>
      <c r="E146" s="5" t="s">
        <v>18</v>
      </c>
      <c r="F146" s="10">
        <f t="shared" si="15"/>
        <v>2.6693168805661123</v>
      </c>
      <c r="G146" s="10">
        <f t="shared" si="15"/>
        <v>2.6454222693490919</v>
      </c>
      <c r="H146" s="8">
        <v>0.18959189999999901</v>
      </c>
      <c r="I146" s="8">
        <v>0.18914742767810799</v>
      </c>
      <c r="J146">
        <f t="shared" si="13"/>
        <v>0.23443634558807958</v>
      </c>
      <c r="K146" s="4">
        <f t="shared" si="14"/>
        <v>4.4447232189101515E-4</v>
      </c>
      <c r="L146" s="8"/>
      <c r="M146" s="5"/>
    </row>
    <row r="147" spans="1:13" x14ac:dyDescent="0.3">
      <c r="A147" s="9">
        <v>1180000</v>
      </c>
      <c r="B147" s="5">
        <v>0.34</v>
      </c>
      <c r="C147" s="5">
        <v>0.82</v>
      </c>
      <c r="D147" s="10">
        <v>8.0097880000000004</v>
      </c>
      <c r="E147" s="5" t="s">
        <v>18</v>
      </c>
      <c r="F147" s="10">
        <f t="shared" si="15"/>
        <v>6.071882007306125</v>
      </c>
      <c r="G147" s="10">
        <f t="shared" si="15"/>
        <v>-0.46852108295774486</v>
      </c>
      <c r="H147" s="8">
        <v>8.0097880000000004</v>
      </c>
      <c r="I147" s="8">
        <v>7.9142112731933496</v>
      </c>
      <c r="J147">
        <f t="shared" si="13"/>
        <v>1.1932491447545317</v>
      </c>
      <c r="K147" s="4">
        <f t="shared" si="14"/>
        <v>9.5576726806650747E-2</v>
      </c>
      <c r="L147" s="8"/>
      <c r="M147" s="5"/>
    </row>
    <row r="148" spans="1:13" x14ac:dyDescent="0.3">
      <c r="A148" s="9">
        <v>5350</v>
      </c>
      <c r="B148" s="5">
        <v>1.43</v>
      </c>
      <c r="C148" s="5">
        <v>0.82</v>
      </c>
      <c r="D148" s="10">
        <v>0.2012659</v>
      </c>
      <c r="E148" s="5" t="s">
        <v>18</v>
      </c>
      <c r="F148" s="10">
        <f t="shared" si="15"/>
        <v>3.7283537820212285</v>
      </c>
      <c r="G148" s="10">
        <f t="shared" si="15"/>
        <v>0.1553360374650618</v>
      </c>
      <c r="H148" s="8">
        <v>0.201265899999999</v>
      </c>
      <c r="I148" s="8">
        <v>0.20165143907070099</v>
      </c>
      <c r="J148">
        <f t="shared" si="13"/>
        <v>0.19155707484576112</v>
      </c>
      <c r="K148" s="4">
        <f t="shared" si="14"/>
        <v>3.8553907070199012E-4</v>
      </c>
      <c r="L148" s="8"/>
      <c r="M148" s="5"/>
    </row>
    <row r="149" spans="1:13" x14ac:dyDescent="0.3">
      <c r="A149" s="9">
        <v>56500</v>
      </c>
      <c r="B149" s="5">
        <v>0.45</v>
      </c>
      <c r="C149" s="5">
        <v>0.82</v>
      </c>
      <c r="D149" s="10">
        <v>0.83172690000000005</v>
      </c>
      <c r="E149" s="5" t="s">
        <v>18</v>
      </c>
      <c r="F149" s="10">
        <f t="shared" si="15"/>
        <v>4.7520484478194387</v>
      </c>
      <c r="G149" s="10">
        <f t="shared" si="15"/>
        <v>-0.34678748622465633</v>
      </c>
      <c r="H149" s="8">
        <v>0.83172690000000005</v>
      </c>
      <c r="I149" s="8">
        <v>0.80572998523712103</v>
      </c>
      <c r="J149">
        <f t="shared" si="13"/>
        <v>3.1256551595095772</v>
      </c>
      <c r="K149" s="4">
        <f t="shared" si="14"/>
        <v>2.599691476287902E-2</v>
      </c>
      <c r="L149" s="8"/>
      <c r="M149" s="5"/>
    </row>
    <row r="150" spans="1:13" x14ac:dyDescent="0.3">
      <c r="A150" s="9">
        <v>7650000</v>
      </c>
      <c r="B150" s="5">
        <v>0.11</v>
      </c>
      <c r="C150" s="5">
        <v>0.82</v>
      </c>
      <c r="D150" s="10">
        <v>14.392440000000001</v>
      </c>
      <c r="E150" s="5" t="s">
        <v>18</v>
      </c>
      <c r="F150" s="10">
        <f t="shared" si="15"/>
        <v>6.8836614351536172</v>
      </c>
      <c r="G150" s="10">
        <f t="shared" si="15"/>
        <v>-0.95860731484177497</v>
      </c>
      <c r="H150" s="8">
        <v>14.392440000000001</v>
      </c>
      <c r="I150" s="8">
        <v>14.193350791931101</v>
      </c>
      <c r="J150">
        <f t="shared" si="13"/>
        <v>1.3832901722633579</v>
      </c>
      <c r="K150" s="4">
        <f t="shared" si="14"/>
        <v>0.19908920806889974</v>
      </c>
      <c r="L150" s="8"/>
      <c r="M150" s="5"/>
    </row>
    <row r="151" spans="1:13" x14ac:dyDescent="0.3">
      <c r="A151" s="9">
        <v>1210</v>
      </c>
      <c r="B151" s="5">
        <v>7.0000000000000001E-3</v>
      </c>
      <c r="C151" s="5">
        <v>0.82</v>
      </c>
      <c r="D151" s="10">
        <v>0.19009000000000001</v>
      </c>
      <c r="E151" s="5" t="s">
        <v>18</v>
      </c>
      <c r="F151" s="10">
        <f t="shared" si="15"/>
        <v>3.0827853703164503</v>
      </c>
      <c r="G151" s="10">
        <f>LOG10(B151)</f>
        <v>-2.1549019599857431</v>
      </c>
      <c r="H151" s="8">
        <v>0.19009000000000001</v>
      </c>
      <c r="I151" s="8">
        <v>0.193956524133682</v>
      </c>
      <c r="J151">
        <f t="shared" si="13"/>
        <v>2.0340492049460721</v>
      </c>
      <c r="K151" s="4">
        <f t="shared" si="14"/>
        <v>3.8665241336819922E-3</v>
      </c>
      <c r="L151" s="8"/>
      <c r="M151" s="5"/>
    </row>
    <row r="152" spans="1:13" x14ac:dyDescent="0.3">
      <c r="A152" s="9">
        <v>287000</v>
      </c>
      <c r="B152" s="5">
        <v>1.4999999999999999E-2</v>
      </c>
      <c r="C152" s="5">
        <v>0.88</v>
      </c>
      <c r="D152" s="10">
        <v>1.120528</v>
      </c>
      <c r="E152" s="5" t="s">
        <v>18</v>
      </c>
      <c r="F152" s="10">
        <f t="shared" si="15"/>
        <v>5.4578818967339924</v>
      </c>
      <c r="G152" s="10">
        <f t="shared" si="15"/>
        <v>-1.8239087409443189</v>
      </c>
      <c r="H152" s="8">
        <v>1.12052799999999</v>
      </c>
      <c r="I152" s="8">
        <v>1.1334543228149401</v>
      </c>
      <c r="J152">
        <f t="shared" si="13"/>
        <v>1.1535921293310167</v>
      </c>
      <c r="K152" s="4">
        <f t="shared" si="14"/>
        <v>1.2926322814950097E-2</v>
      </c>
      <c r="L152" s="8"/>
      <c r="M152" s="5"/>
    </row>
    <row r="153" spans="1:13" x14ac:dyDescent="0.3">
      <c r="A153" s="9">
        <v>13000</v>
      </c>
      <c r="B153" s="5">
        <v>1.4E-3</v>
      </c>
      <c r="C153" s="5">
        <v>0.88</v>
      </c>
      <c r="D153" s="3">
        <v>0.13255110000000001</v>
      </c>
      <c r="E153" s="5" t="s">
        <v>18</v>
      </c>
      <c r="F153" s="10">
        <f t="shared" si="15"/>
        <v>4.1139433523068369</v>
      </c>
      <c r="G153" s="10">
        <f t="shared" si="15"/>
        <v>-2.8538719643217618</v>
      </c>
      <c r="H153" s="8">
        <v>0.13255110000000001</v>
      </c>
      <c r="I153" s="8">
        <v>0.12962937355041501</v>
      </c>
      <c r="J153">
        <f t="shared" si="13"/>
        <v>2.2042264829073446</v>
      </c>
      <c r="K153" s="4">
        <f t="shared" si="14"/>
        <v>2.9217264495849937E-3</v>
      </c>
      <c r="L153" s="8"/>
    </row>
    <row r="154" spans="1:13" x14ac:dyDescent="0.3">
      <c r="A154" s="9">
        <v>2190000</v>
      </c>
      <c r="B154" s="5">
        <v>0.23</v>
      </c>
      <c r="C154" s="5">
        <v>0.88</v>
      </c>
      <c r="D154" s="10">
        <v>6.8326140000000004</v>
      </c>
      <c r="E154" s="5" t="s">
        <v>18</v>
      </c>
      <c r="F154" s="10">
        <f t="shared" si="15"/>
        <v>6.3404441148401185</v>
      </c>
      <c r="G154" s="10">
        <f t="shared" si="15"/>
        <v>-0.63827216398240705</v>
      </c>
      <c r="H154" s="8">
        <v>6.8326139999999898</v>
      </c>
      <c r="I154" s="8">
        <v>6.7965955734252903</v>
      </c>
      <c r="J154">
        <f t="shared" si="13"/>
        <v>0.52715441812897268</v>
      </c>
      <c r="K154" s="4">
        <f t="shared" si="14"/>
        <v>3.6018426574699447E-2</v>
      </c>
      <c r="L154" s="8"/>
    </row>
    <row r="155" spans="1:13" x14ac:dyDescent="0.3">
      <c r="A155" s="9">
        <v>24500000</v>
      </c>
      <c r="B155" s="5">
        <v>1.28</v>
      </c>
      <c r="C155" s="5">
        <v>0.88</v>
      </c>
      <c r="D155" s="10">
        <v>20.709140000000001</v>
      </c>
      <c r="E155" s="5" t="s">
        <v>18</v>
      </c>
      <c r="F155" s="10">
        <f t="shared" si="15"/>
        <v>7.3891660843645326</v>
      </c>
      <c r="G155" s="10">
        <f t="shared" si="15"/>
        <v>0.10720996964786837</v>
      </c>
      <c r="H155" s="8">
        <v>20.709139999999898</v>
      </c>
      <c r="I155" s="8">
        <v>20.961004257202099</v>
      </c>
      <c r="J155">
        <f t="shared" si="13"/>
        <v>1.2161985345707365</v>
      </c>
      <c r="K155" s="4">
        <f t="shared" si="14"/>
        <v>0.25186425720220029</v>
      </c>
      <c r="L155" s="8"/>
    </row>
    <row r="156" spans="1:13" x14ac:dyDescent="0.3">
      <c r="A156" s="9">
        <v>42400</v>
      </c>
      <c r="B156" s="5">
        <v>1.62</v>
      </c>
      <c r="C156" s="5">
        <v>0.88</v>
      </c>
      <c r="D156" s="10">
        <v>0.2108679</v>
      </c>
      <c r="E156" s="5" t="s">
        <v>18</v>
      </c>
      <c r="F156" s="10">
        <f t="shared" si="15"/>
        <v>4.6273658565927329</v>
      </c>
      <c r="G156" s="10">
        <f t="shared" si="15"/>
        <v>0.20951501454263097</v>
      </c>
      <c r="H156" s="8">
        <v>0.2108679</v>
      </c>
      <c r="I156" s="8">
        <v>0.21147009730339</v>
      </c>
      <c r="J156">
        <f t="shared" si="13"/>
        <v>0.28558035784014635</v>
      </c>
      <c r="K156" s="4">
        <f t="shared" si="14"/>
        <v>6.0219730339000632E-4</v>
      </c>
      <c r="L156" s="8"/>
    </row>
    <row r="157" spans="1:13" x14ac:dyDescent="0.3">
      <c r="A157" s="9">
        <v>210000</v>
      </c>
      <c r="B157" s="5">
        <v>1570</v>
      </c>
      <c r="C157" s="5">
        <v>0.88</v>
      </c>
      <c r="D157" s="10">
        <v>0.92464740000000001</v>
      </c>
      <c r="E157" s="5" t="s">
        <v>18</v>
      </c>
      <c r="F157" s="10">
        <f t="shared" si="15"/>
        <v>5.3222192947339195</v>
      </c>
      <c r="G157" s="10">
        <f t="shared" si="15"/>
        <v>3.1958996524092336</v>
      </c>
      <c r="H157" s="8">
        <v>0.92464740000000001</v>
      </c>
      <c r="I157" s="8">
        <v>0.95262515544891302</v>
      </c>
      <c r="J157">
        <f t="shared" si="13"/>
        <v>3.025775603642316</v>
      </c>
      <c r="K157" s="4">
        <f t="shared" si="14"/>
        <v>2.7977755448913011E-2</v>
      </c>
      <c r="L157" s="8"/>
    </row>
    <row r="158" spans="1:13" x14ac:dyDescent="0.3">
      <c r="A158" s="9">
        <v>72300000</v>
      </c>
      <c r="B158" s="5">
        <v>0.05</v>
      </c>
      <c r="C158" s="5">
        <v>0.88</v>
      </c>
      <c r="D158" s="10">
        <v>24.177029999999998</v>
      </c>
      <c r="E158" s="5" t="s">
        <v>18</v>
      </c>
      <c r="F158" s="10">
        <f t="shared" si="15"/>
        <v>7.859138297294531</v>
      </c>
      <c r="G158" s="10">
        <f t="shared" si="15"/>
        <v>-1.3010299956639813</v>
      </c>
      <c r="H158" s="8">
        <v>24.177029999999899</v>
      </c>
      <c r="I158" s="8">
        <v>24.36767578125</v>
      </c>
      <c r="J158">
        <f t="shared" si="13"/>
        <v>0.78854094671720532</v>
      </c>
      <c r="K158" s="4">
        <f t="shared" si="14"/>
        <v>0.19064578125010101</v>
      </c>
      <c r="L158" s="8"/>
    </row>
    <row r="159" spans="1:13" x14ac:dyDescent="0.3">
      <c r="A159" s="9">
        <v>1580</v>
      </c>
      <c r="B159" s="5">
        <v>0.49</v>
      </c>
      <c r="C159" s="5">
        <v>0.88</v>
      </c>
      <c r="D159" s="10">
        <v>0.12426669999999999</v>
      </c>
      <c r="E159" s="5" t="s">
        <v>18</v>
      </c>
      <c r="F159" s="10">
        <f t="shared" si="15"/>
        <v>3.1986570869544226</v>
      </c>
      <c r="G159" s="10">
        <f t="shared" si="15"/>
        <v>-0.30980391997148632</v>
      </c>
      <c r="H159" s="8">
        <v>0.12426669999999899</v>
      </c>
      <c r="I159" s="8">
        <v>0.12766166031360601</v>
      </c>
      <c r="J159">
        <f t="shared" si="13"/>
        <v>2.7319952276893531</v>
      </c>
      <c r="K159" s="4">
        <f t="shared" si="14"/>
        <v>3.3949603136070178E-3</v>
      </c>
      <c r="L159" s="8"/>
    </row>
    <row r="160" spans="1:13" x14ac:dyDescent="0.3">
      <c r="A160" s="9">
        <v>5010</v>
      </c>
      <c r="B160" s="5">
        <v>7.8E-2</v>
      </c>
      <c r="C160" s="5">
        <v>0.88</v>
      </c>
      <c r="D160" s="10">
        <v>0.12552840000000001</v>
      </c>
      <c r="E160" s="5" t="s">
        <v>18</v>
      </c>
      <c r="F160" s="10">
        <f t="shared" si="15"/>
        <v>3.6998377258672459</v>
      </c>
      <c r="G160" s="10">
        <f t="shared" si="15"/>
        <v>-1.1079053973095196</v>
      </c>
      <c r="H160" s="8">
        <v>0.12552839999999901</v>
      </c>
      <c r="I160" s="8">
        <v>0.128800883889198</v>
      </c>
      <c r="J160">
        <f t="shared" si="13"/>
        <v>2.6069669407074514</v>
      </c>
      <c r="K160" s="4">
        <f t="shared" si="14"/>
        <v>3.2724838891989849E-3</v>
      </c>
      <c r="L160" s="8"/>
    </row>
    <row r="161" spans="1:12" x14ac:dyDescent="0.3">
      <c r="A161" s="9">
        <v>6900000</v>
      </c>
      <c r="B161" s="5">
        <v>5.31</v>
      </c>
      <c r="C161" s="5">
        <v>0.88</v>
      </c>
      <c r="D161" s="10">
        <v>13.31704</v>
      </c>
      <c r="E161" s="5" t="s">
        <v>18</v>
      </c>
      <c r="F161" s="10">
        <f t="shared" si="15"/>
        <v>6.8388490907372557</v>
      </c>
      <c r="G161" s="10">
        <f t="shared" si="15"/>
        <v>0.72509452108146899</v>
      </c>
      <c r="H161" s="8">
        <v>13.317039999999899</v>
      </c>
      <c r="I161" s="8">
        <v>12.900535583496</v>
      </c>
      <c r="J161">
        <f t="shared" si="13"/>
        <v>3.1276050571591156</v>
      </c>
      <c r="K161" s="4">
        <f t="shared" si="14"/>
        <v>0.41650441650389958</v>
      </c>
      <c r="L161" s="8"/>
    </row>
    <row r="162" spans="1:12" x14ac:dyDescent="0.3">
      <c r="A162" s="9">
        <v>14300</v>
      </c>
      <c r="B162" s="5">
        <v>0.91</v>
      </c>
      <c r="C162" s="5">
        <v>0.91</v>
      </c>
      <c r="D162" s="10">
        <v>9.5012260000000001E-2</v>
      </c>
      <c r="E162" s="5" t="s">
        <v>20</v>
      </c>
      <c r="F162" s="10">
        <f t="shared" si="15"/>
        <v>4.1553360374650614</v>
      </c>
      <c r="G162" s="10">
        <f t="shared" si="15"/>
        <v>-4.0958607678906384E-2</v>
      </c>
      <c r="H162" s="8">
        <v>9.5012260000000001E-2</v>
      </c>
      <c r="I162" s="8">
        <v>9.1967754065990406E-2</v>
      </c>
      <c r="J162">
        <f t="shared" si="13"/>
        <v>3.2043295612688212</v>
      </c>
      <c r="K162" s="4">
        <f t="shared" si="14"/>
        <v>3.0445059340095948E-3</v>
      </c>
      <c r="L162" s="8"/>
    </row>
    <row r="163" spans="1:12" x14ac:dyDescent="0.3">
      <c r="A163" s="9">
        <v>47500</v>
      </c>
      <c r="B163" s="5">
        <v>2.3E-2</v>
      </c>
      <c r="C163" s="5">
        <v>0.91</v>
      </c>
      <c r="D163" s="10">
        <v>0.120434</v>
      </c>
      <c r="E163" s="5" t="s">
        <v>20</v>
      </c>
      <c r="F163" s="10">
        <f t="shared" si="15"/>
        <v>4.6766936096248664</v>
      </c>
      <c r="G163" s="10">
        <f t="shared" si="15"/>
        <v>-1.6382721639824072</v>
      </c>
      <c r="H163" s="8">
        <v>0.120433999999999</v>
      </c>
      <c r="I163" s="8">
        <v>0.120453119277954</v>
      </c>
      <c r="J163">
        <f t="shared" si="13"/>
        <v>1.5875315903329579E-2</v>
      </c>
      <c r="K163" s="4">
        <f t="shared" si="14"/>
        <v>1.9119277955004232E-5</v>
      </c>
      <c r="L163" s="8"/>
    </row>
    <row r="164" spans="1:12" x14ac:dyDescent="0.3">
      <c r="A164" s="9">
        <v>711000</v>
      </c>
      <c r="B164" s="5">
        <v>0.17</v>
      </c>
      <c r="C164" s="5">
        <v>0.91</v>
      </c>
      <c r="D164" s="10">
        <v>1.307151</v>
      </c>
      <c r="E164" s="5" t="s">
        <v>20</v>
      </c>
      <c r="F164" s="10">
        <f t="shared" si="15"/>
        <v>5.8518696007297661</v>
      </c>
      <c r="G164" s="10">
        <f t="shared" si="15"/>
        <v>-0.769551078621726</v>
      </c>
      <c r="H164" s="8">
        <v>1.30715099999999</v>
      </c>
      <c r="I164" s="8">
        <v>1.3293220996856601</v>
      </c>
      <c r="J164">
        <f t="shared" si="13"/>
        <v>1.6961391366162246</v>
      </c>
      <c r="K164" s="4">
        <f t="shared" si="14"/>
        <v>2.2171099685670104E-2</v>
      </c>
      <c r="L164" s="8"/>
    </row>
    <row r="165" spans="1:12" x14ac:dyDescent="0.3">
      <c r="A165" s="9">
        <v>28900000</v>
      </c>
      <c r="B165" s="5">
        <v>0.14199999999999999</v>
      </c>
      <c r="C165" s="5">
        <v>0.91</v>
      </c>
      <c r="D165" s="10">
        <v>18.828790000000001</v>
      </c>
      <c r="E165" s="5" t="s">
        <v>20</v>
      </c>
      <c r="F165" s="10">
        <f t="shared" si="15"/>
        <v>7.4608978427565482</v>
      </c>
      <c r="G165" s="10">
        <f t="shared" si="15"/>
        <v>-0.8477116556169435</v>
      </c>
      <c r="H165" s="8">
        <v>18.828790000000001</v>
      </c>
      <c r="I165" s="8">
        <v>18.786279678344702</v>
      </c>
      <c r="J165">
        <f t="shared" si="13"/>
        <v>0.22577298729923712</v>
      </c>
      <c r="K165" s="4">
        <f t="shared" si="14"/>
        <v>4.2510321655299776E-2</v>
      </c>
      <c r="L165" s="8"/>
    </row>
    <row r="166" spans="1:12" x14ac:dyDescent="0.3">
      <c r="A166" s="9">
        <v>8340</v>
      </c>
      <c r="B166" s="5">
        <v>7.2999999999999995E-2</v>
      </c>
      <c r="C166" s="5">
        <v>0.91</v>
      </c>
      <c r="D166" s="10">
        <v>9.3232289999999995E-2</v>
      </c>
      <c r="E166" s="5" t="s">
        <v>20</v>
      </c>
      <c r="F166" s="10">
        <f t="shared" si="15"/>
        <v>3.9211660506377388</v>
      </c>
      <c r="G166" s="10">
        <f t="shared" si="15"/>
        <v>-1.1366771398795441</v>
      </c>
      <c r="H166" s="8">
        <v>9.3232289999999995E-2</v>
      </c>
      <c r="I166" s="8">
        <v>9.3752801418304402E-2</v>
      </c>
      <c r="J166">
        <f t="shared" si="13"/>
        <v>0.55829521971884333</v>
      </c>
      <c r="K166" s="4">
        <f t="shared" si="14"/>
        <v>5.2051141830440628E-4</v>
      </c>
      <c r="L166" s="8"/>
    </row>
    <row r="167" spans="1:12" x14ac:dyDescent="0.3">
      <c r="A167" s="9">
        <v>1480</v>
      </c>
      <c r="B167" s="5">
        <v>53.7</v>
      </c>
      <c r="C167" s="5">
        <v>0.91</v>
      </c>
      <c r="D167" s="10">
        <v>9.2338329999999996E-2</v>
      </c>
      <c r="E167" s="5" t="s">
        <v>20</v>
      </c>
      <c r="F167" s="10">
        <f t="shared" si="15"/>
        <v>3.1702617153949575</v>
      </c>
      <c r="G167" s="10">
        <f t="shared" si="15"/>
        <v>1.7299742856995557</v>
      </c>
      <c r="H167" s="8">
        <v>9.2338329999999899E-2</v>
      </c>
      <c r="I167" s="8">
        <v>9.3717403709888403E-2</v>
      </c>
      <c r="J167">
        <f t="shared" si="13"/>
        <v>1.4935008136799865</v>
      </c>
      <c r="K167" s="4">
        <f t="shared" si="14"/>
        <v>1.3790737098885036E-3</v>
      </c>
      <c r="L167" s="8"/>
    </row>
    <row r="168" spans="1:12" x14ac:dyDescent="0.3">
      <c r="A168" s="9">
        <v>357000</v>
      </c>
      <c r="B168" s="5">
        <v>20.2</v>
      </c>
      <c r="C168" s="5">
        <v>0.91</v>
      </c>
      <c r="D168" s="10">
        <v>0.67199189999999998</v>
      </c>
      <c r="E168" s="5" t="s">
        <v>20</v>
      </c>
      <c r="F168" s="10">
        <f t="shared" si="15"/>
        <v>5.5526682161121936</v>
      </c>
      <c r="G168" s="10">
        <f t="shared" si="15"/>
        <v>1.3053513694466237</v>
      </c>
      <c r="H168" s="8">
        <v>0.67199189999999898</v>
      </c>
      <c r="I168" s="8">
        <v>0.67758649587631203</v>
      </c>
      <c r="J168">
        <f t="shared" si="13"/>
        <v>0.83253918333137733</v>
      </c>
      <c r="K168" s="4">
        <f t="shared" si="14"/>
        <v>5.5945958763130577E-3</v>
      </c>
      <c r="L168" s="8"/>
    </row>
    <row r="169" spans="1:12" x14ac:dyDescent="0.3">
      <c r="A169" s="9">
        <v>7600000</v>
      </c>
      <c r="B169" s="5">
        <v>2.16</v>
      </c>
      <c r="C169" s="5">
        <v>0.91</v>
      </c>
      <c r="D169" s="10">
        <v>9.9739769999999996</v>
      </c>
      <c r="E169" s="5" t="s">
        <v>20</v>
      </c>
      <c r="F169" s="10">
        <f t="shared" si="15"/>
        <v>6.8808135922807914</v>
      </c>
      <c r="G169" s="10">
        <f t="shared" si="15"/>
        <v>0.3344537511509309</v>
      </c>
      <c r="H169" s="8">
        <v>9.9739769999999908</v>
      </c>
      <c r="I169" s="8">
        <v>9.8232259750366193</v>
      </c>
      <c r="J169">
        <f t="shared" si="13"/>
        <v>1.5114434789991265</v>
      </c>
      <c r="K169" s="4">
        <f t="shared" si="14"/>
        <v>0.15075102496337145</v>
      </c>
      <c r="L169" s="8"/>
    </row>
    <row r="170" spans="1:12" x14ac:dyDescent="0.3">
      <c r="A170" s="9">
        <v>117000000</v>
      </c>
      <c r="B170" s="5">
        <v>6.6</v>
      </c>
      <c r="C170" s="5">
        <v>0.91</v>
      </c>
      <c r="D170" s="10">
        <v>31.721779999999999</v>
      </c>
      <c r="E170" s="5" t="s">
        <v>20</v>
      </c>
      <c r="F170" s="10">
        <f t="shared" si="15"/>
        <v>8.0681858617461621</v>
      </c>
      <c r="G170" s="10">
        <f t="shared" si="15"/>
        <v>0.81954393554186866</v>
      </c>
      <c r="H170" s="8">
        <v>31.7217799999999</v>
      </c>
      <c r="I170" s="8">
        <v>31.717470169067301</v>
      </c>
      <c r="J170">
        <f t="shared" si="13"/>
        <v>1.3586346455326748E-2</v>
      </c>
      <c r="K170" s="4">
        <f t="shared" si="14"/>
        <v>4.3098309325984019E-3</v>
      </c>
      <c r="L170" s="8"/>
    </row>
    <row r="171" spans="1:12" x14ac:dyDescent="0.3">
      <c r="A171" s="9">
        <v>1590000</v>
      </c>
      <c r="B171" s="5">
        <v>158</v>
      </c>
      <c r="C171" s="5">
        <v>0.91</v>
      </c>
      <c r="D171" s="10">
        <v>2.7908870000000001</v>
      </c>
      <c r="E171" s="5" t="s">
        <v>20</v>
      </c>
      <c r="F171" s="10">
        <f t="shared" si="15"/>
        <v>6.2013971243204518</v>
      </c>
      <c r="G171" s="10">
        <f t="shared" si="15"/>
        <v>2.1986570869544226</v>
      </c>
      <c r="H171" s="8">
        <v>2.7908870000000001</v>
      </c>
      <c r="I171" s="8">
        <v>2.8083229064941402</v>
      </c>
      <c r="J171">
        <f t="shared" si="13"/>
        <v>0.62474426568113017</v>
      </c>
      <c r="K171" s="4">
        <f t="shared" si="14"/>
        <v>1.7435906494140063E-2</v>
      </c>
      <c r="L171" s="8"/>
    </row>
    <row r="172" spans="1:12" x14ac:dyDescent="0.3">
      <c r="A172" s="9">
        <v>286000</v>
      </c>
      <c r="B172" s="5">
        <v>4.1900000000000004</v>
      </c>
      <c r="C172" s="5">
        <v>0.94</v>
      </c>
      <c r="D172" s="10">
        <v>0.16371640000000001</v>
      </c>
      <c r="E172" s="5" t="s">
        <v>20</v>
      </c>
      <c r="F172" s="10">
        <f t="shared" si="15"/>
        <v>5.4563660331290427</v>
      </c>
      <c r="G172" s="10">
        <f t="shared" si="15"/>
        <v>0.62221402296629535</v>
      </c>
      <c r="H172" s="8">
        <v>0.16371640000000001</v>
      </c>
      <c r="I172" s="8">
        <v>0.17032529413700101</v>
      </c>
      <c r="J172">
        <f t="shared" si="13"/>
        <v>4.0367941983826796</v>
      </c>
      <c r="K172" s="4">
        <f t="shared" si="14"/>
        <v>6.6088941370009979E-3</v>
      </c>
      <c r="L172" s="8"/>
    </row>
    <row r="173" spans="1:12" x14ac:dyDescent="0.3">
      <c r="A173" s="9">
        <v>30700000</v>
      </c>
      <c r="B173" s="5">
        <v>302</v>
      </c>
      <c r="C173" s="5">
        <v>0.94</v>
      </c>
      <c r="D173" s="10">
        <v>12.806749999999999</v>
      </c>
      <c r="E173" s="5" t="s">
        <v>20</v>
      </c>
      <c r="F173" s="10">
        <f t="shared" si="15"/>
        <v>7.4871383754771861</v>
      </c>
      <c r="G173" s="10">
        <f t="shared" si="15"/>
        <v>2.4800069429571505</v>
      </c>
      <c r="H173" s="8">
        <v>12.806749999999999</v>
      </c>
      <c r="I173" s="8">
        <v>12.704708099365201</v>
      </c>
      <c r="J173">
        <f t="shared" si="13"/>
        <v>0.79678217061157852</v>
      </c>
      <c r="K173" s="4">
        <f t="shared" si="14"/>
        <v>0.10204190063479857</v>
      </c>
      <c r="L173" s="8"/>
    </row>
    <row r="174" spans="1:12" x14ac:dyDescent="0.3">
      <c r="A174" s="9">
        <v>58100000</v>
      </c>
      <c r="B174" s="5">
        <v>0.77</v>
      </c>
      <c r="C174" s="5">
        <v>0.94</v>
      </c>
      <c r="D174" s="10">
        <v>19.224139999999998</v>
      </c>
      <c r="E174" s="5" t="s">
        <v>20</v>
      </c>
      <c r="F174" s="10">
        <f t="shared" si="15"/>
        <v>7.7641761323903307</v>
      </c>
      <c r="G174" s="10">
        <f t="shared" si="15"/>
        <v>-0.11350927482751812</v>
      </c>
      <c r="H174" s="8">
        <v>19.224139999999899</v>
      </c>
      <c r="I174" s="8">
        <v>19.0358276367187</v>
      </c>
      <c r="J174">
        <f t="shared" si="13"/>
        <v>0.97956196366234849</v>
      </c>
      <c r="K174" s="4">
        <f t="shared" si="14"/>
        <v>0.18831236328119871</v>
      </c>
      <c r="L174" s="8"/>
    </row>
    <row r="175" spans="1:12" x14ac:dyDescent="0.3">
      <c r="A175" s="9">
        <v>2780000</v>
      </c>
      <c r="B175" s="5">
        <v>14.6</v>
      </c>
      <c r="C175" s="5">
        <v>0.94</v>
      </c>
      <c r="D175" s="10">
        <v>1.5303990000000001</v>
      </c>
      <c r="E175" s="5" t="s">
        <v>20</v>
      </c>
      <c r="F175" s="10">
        <f t="shared" si="15"/>
        <v>6.4440447959180762</v>
      </c>
      <c r="G175" s="10">
        <f t="shared" si="15"/>
        <v>1.1643528557844371</v>
      </c>
      <c r="H175" s="8">
        <v>1.5303990000000001</v>
      </c>
      <c r="I175" s="8">
        <v>1.5230627059936499</v>
      </c>
      <c r="J175">
        <f t="shared" si="13"/>
        <v>0.47937132776159785</v>
      </c>
      <c r="K175" s="4">
        <f t="shared" si="14"/>
        <v>7.3362940063501636E-3</v>
      </c>
      <c r="L175" s="8"/>
    </row>
    <row r="176" spans="1:12" x14ac:dyDescent="0.3">
      <c r="A176" s="9">
        <v>9150</v>
      </c>
      <c r="B176" s="5">
        <v>3.74</v>
      </c>
      <c r="C176" s="5">
        <v>0.94</v>
      </c>
      <c r="D176" s="10">
        <v>6.1161849999999997E-2</v>
      </c>
      <c r="E176" s="5" t="s">
        <v>20</v>
      </c>
      <c r="F176" s="10">
        <f t="shared" si="15"/>
        <v>3.9614210940664485</v>
      </c>
      <c r="G176" s="10">
        <f t="shared" si="15"/>
        <v>0.57287160220048017</v>
      </c>
      <c r="H176" s="8">
        <v>6.11618499999999E-2</v>
      </c>
      <c r="I176" s="8">
        <v>6.1087515205144799E-2</v>
      </c>
      <c r="J176">
        <f t="shared" si="13"/>
        <v>0.12153784565884962</v>
      </c>
      <c r="K176" s="4">
        <f t="shared" si="14"/>
        <v>7.4334794855100694E-5</v>
      </c>
      <c r="L176" s="8"/>
    </row>
    <row r="177" spans="1:12" x14ac:dyDescent="0.3">
      <c r="A177" s="9">
        <v>813000</v>
      </c>
      <c r="B177" s="5">
        <v>6.0000000000000001E-3</v>
      </c>
      <c r="C177" s="5">
        <v>0.94</v>
      </c>
      <c r="D177" s="10">
        <v>0.43481189999999997</v>
      </c>
      <c r="E177" s="5" t="s">
        <v>20</v>
      </c>
      <c r="F177" s="10">
        <f t="shared" si="15"/>
        <v>5.910090545594068</v>
      </c>
      <c r="G177" s="10">
        <f t="shared" si="15"/>
        <v>-2.2218487496163561</v>
      </c>
      <c r="H177" s="8">
        <v>0.43481189999999997</v>
      </c>
      <c r="I177" s="8">
        <v>0.42808228731155301</v>
      </c>
      <c r="J177">
        <f t="shared" si="13"/>
        <v>1.5477066493458267</v>
      </c>
      <c r="K177" s="4">
        <f t="shared" si="14"/>
        <v>6.729612688446962E-3</v>
      </c>
      <c r="L177" s="8"/>
    </row>
    <row r="178" spans="1:12" x14ac:dyDescent="0.3">
      <c r="A178" s="9">
        <v>67600</v>
      </c>
      <c r="B178" s="5">
        <v>0.12</v>
      </c>
      <c r="C178" s="5">
        <v>0.94</v>
      </c>
      <c r="D178" s="10">
        <v>6.8864259999999997E-2</v>
      </c>
      <c r="E178" s="5" t="s">
        <v>20</v>
      </c>
      <c r="F178" s="10">
        <f t="shared" si="15"/>
        <v>4.8299466959416355</v>
      </c>
      <c r="G178" s="10">
        <f t="shared" si="15"/>
        <v>-0.92081875395237522</v>
      </c>
      <c r="H178" s="8">
        <v>6.8864259999999997E-2</v>
      </c>
      <c r="I178" s="8">
        <v>6.6845826804637895E-2</v>
      </c>
      <c r="J178">
        <f t="shared" si="13"/>
        <v>2.9310315617449589</v>
      </c>
      <c r="K178" s="4">
        <f t="shared" si="14"/>
        <v>2.0184331953621015E-3</v>
      </c>
      <c r="L178" s="8"/>
    </row>
    <row r="179" spans="1:12" x14ac:dyDescent="0.3">
      <c r="A179" s="9">
        <v>5130</v>
      </c>
      <c r="B179" s="5">
        <v>0.02</v>
      </c>
      <c r="C179" s="5">
        <v>0.94</v>
      </c>
      <c r="D179" s="10">
        <v>6.1060700000000002E-2</v>
      </c>
      <c r="E179" s="5" t="s">
        <v>20</v>
      </c>
      <c r="F179" s="10">
        <f t="shared" si="15"/>
        <v>3.7101173651118162</v>
      </c>
      <c r="G179" s="10">
        <f t="shared" si="15"/>
        <v>-1.6989700043360187</v>
      </c>
      <c r="H179" s="8">
        <v>6.1060700000000002E-2</v>
      </c>
      <c r="I179" s="8">
        <v>6.1330642551183701E-2</v>
      </c>
      <c r="J179">
        <f t="shared" si="13"/>
        <v>0.44208885778201079</v>
      </c>
      <c r="K179" s="4">
        <f t="shared" si="14"/>
        <v>2.6994255118369809E-4</v>
      </c>
      <c r="L179" s="8"/>
    </row>
    <row r="180" spans="1:12" x14ac:dyDescent="0.3">
      <c r="A180" s="9">
        <v>12900000</v>
      </c>
      <c r="B180" s="5">
        <v>0.25</v>
      </c>
      <c r="C180" s="5">
        <v>0.94</v>
      </c>
      <c r="D180" s="10">
        <v>6.2880909999999997</v>
      </c>
      <c r="E180" s="5" t="s">
        <v>20</v>
      </c>
      <c r="F180" s="10">
        <f t="shared" si="15"/>
        <v>7.1105897102992488</v>
      </c>
      <c r="G180" s="10">
        <f t="shared" si="15"/>
        <v>-0.6020599913279624</v>
      </c>
      <c r="H180" s="8">
        <v>6.2880909999999997</v>
      </c>
      <c r="I180" s="8">
        <v>6.2041506767272896</v>
      </c>
      <c r="J180">
        <f t="shared" si="13"/>
        <v>1.3349094864039159</v>
      </c>
      <c r="K180" s="4">
        <f t="shared" si="14"/>
        <v>8.394032327271006E-2</v>
      </c>
      <c r="L180" s="8"/>
    </row>
    <row r="181" spans="1:12" x14ac:dyDescent="0.3">
      <c r="A181" s="9">
        <v>1380</v>
      </c>
      <c r="B181" s="5">
        <v>141</v>
      </c>
      <c r="C181" s="5">
        <v>0.94</v>
      </c>
      <c r="D181" s="10">
        <v>6.1018049999999997E-2</v>
      </c>
      <c r="E181" s="5" t="s">
        <v>20</v>
      </c>
      <c r="F181" s="10">
        <f t="shared" si="15"/>
        <v>3.1398790864012365</v>
      </c>
      <c r="G181" s="10">
        <f t="shared" si="15"/>
        <v>2.1492191126553797</v>
      </c>
      <c r="H181" s="8">
        <v>6.1018049999999997E-2</v>
      </c>
      <c r="I181" s="8">
        <v>6.1118576675653402E-2</v>
      </c>
      <c r="J181">
        <f t="shared" si="13"/>
        <v>0.16474907941733363</v>
      </c>
      <c r="K181" s="4">
        <f t="shared" si="14"/>
        <v>1.0052667565340484E-4</v>
      </c>
      <c r="L181" s="8"/>
    </row>
    <row r="182" spans="1:12" x14ac:dyDescent="0.3">
      <c r="A182" s="9">
        <v>1240000</v>
      </c>
      <c r="B182" s="5">
        <v>3.7999999999999999E-2</v>
      </c>
      <c r="C182" s="5">
        <v>0.96499999999999997</v>
      </c>
      <c r="D182" s="10">
        <v>0.13793059999999999</v>
      </c>
      <c r="E182" s="5" t="s">
        <v>21</v>
      </c>
      <c r="F182" s="10">
        <f t="shared" si="15"/>
        <v>6.0934216851622347</v>
      </c>
      <c r="G182" s="10">
        <f t="shared" si="15"/>
        <v>-1.4202164033831899</v>
      </c>
      <c r="H182" s="8">
        <v>0.13793059999999999</v>
      </c>
      <c r="I182" s="8">
        <v>0.143139228224754</v>
      </c>
      <c r="J182">
        <f t="shared" si="13"/>
        <v>3.7762673581888322</v>
      </c>
      <c r="K182" s="4">
        <f t="shared" si="14"/>
        <v>5.2086282247540139E-3</v>
      </c>
      <c r="L182" s="8"/>
    </row>
    <row r="183" spans="1:12" x14ac:dyDescent="0.3">
      <c r="A183" s="9">
        <v>18700000</v>
      </c>
      <c r="B183" s="5">
        <v>0.27</v>
      </c>
      <c r="C183" s="5">
        <v>0.96499999999999997</v>
      </c>
      <c r="D183" s="10">
        <v>2.0488270000000002</v>
      </c>
      <c r="E183" s="5" t="s">
        <v>21</v>
      </c>
      <c r="F183" s="10">
        <f t="shared" si="15"/>
        <v>7.2718416065364986</v>
      </c>
      <c r="G183" s="10">
        <f t="shared" si="15"/>
        <v>-0.56863623584101264</v>
      </c>
      <c r="H183" s="8">
        <v>2.0488270000000002</v>
      </c>
      <c r="I183" s="8">
        <v>2.0243713855743399</v>
      </c>
      <c r="J183">
        <f t="shared" si="13"/>
        <v>1.1936397961204221</v>
      </c>
      <c r="K183" s="4">
        <f t="shared" si="14"/>
        <v>2.4455614425660244E-2</v>
      </c>
      <c r="L183" s="8"/>
    </row>
    <row r="184" spans="1:12" x14ac:dyDescent="0.3">
      <c r="A184" s="9">
        <v>7510000</v>
      </c>
      <c r="B184" s="5">
        <v>1845</v>
      </c>
      <c r="C184" s="5">
        <v>0.96499999999999997</v>
      </c>
      <c r="D184" s="10">
        <v>0.83570690000000003</v>
      </c>
      <c r="E184" s="5" t="s">
        <v>21</v>
      </c>
      <c r="F184" s="10">
        <f t="shared" si="15"/>
        <v>6.8756399370041681</v>
      </c>
      <c r="G184" s="10">
        <f t="shared" si="15"/>
        <v>3.265996370495079</v>
      </c>
      <c r="H184" s="8">
        <v>0.83570689999999903</v>
      </c>
      <c r="I184" s="8">
        <v>0.85061389207839899</v>
      </c>
      <c r="J184">
        <f t="shared" si="13"/>
        <v>1.7837584060153091</v>
      </c>
      <c r="K184" s="4">
        <f t="shared" si="14"/>
        <v>1.4906992078399961E-2</v>
      </c>
      <c r="L184" s="8"/>
    </row>
    <row r="185" spans="1:12" x14ac:dyDescent="0.3">
      <c r="A185" s="9">
        <v>42700</v>
      </c>
      <c r="B185" s="5">
        <v>0.52</v>
      </c>
      <c r="C185" s="5">
        <v>0.96499999999999997</v>
      </c>
      <c r="D185" s="10">
        <v>3.7126050000000001E-2</v>
      </c>
      <c r="E185" s="5" t="s">
        <v>21</v>
      </c>
      <c r="F185" s="10">
        <f t="shared" si="15"/>
        <v>4.6304278750250241</v>
      </c>
      <c r="G185" s="10">
        <f t="shared" si="15"/>
        <v>-0.28399665636520083</v>
      </c>
      <c r="H185" s="8">
        <v>3.7126050000000001E-2</v>
      </c>
      <c r="I185" s="8">
        <v>3.58979329466819E-2</v>
      </c>
      <c r="J185">
        <f t="shared" si="13"/>
        <v>3.3079658442470929</v>
      </c>
      <c r="K185" s="4">
        <f t="shared" si="14"/>
        <v>1.2281170533181007E-3</v>
      </c>
      <c r="L185" s="8"/>
    </row>
    <row r="186" spans="1:12" x14ac:dyDescent="0.3">
      <c r="A186" s="9">
        <v>181000</v>
      </c>
      <c r="B186" s="5">
        <v>8.0000000000000002E-3</v>
      </c>
      <c r="C186" s="5">
        <v>0.96499999999999997</v>
      </c>
      <c r="D186" s="11">
        <v>3.9300210000000002E-2</v>
      </c>
      <c r="E186" s="5" t="s">
        <v>21</v>
      </c>
      <c r="F186" s="10">
        <f t="shared" si="15"/>
        <v>5.2576785748691846</v>
      </c>
      <c r="G186" s="10">
        <f t="shared" si="15"/>
        <v>-2.0969100130080562</v>
      </c>
      <c r="H186" s="8">
        <v>3.9300210000000002E-2</v>
      </c>
      <c r="I186" s="8">
        <v>3.98807190358638E-2</v>
      </c>
      <c r="J186">
        <f t="shared" si="13"/>
        <v>1.4771143356836944</v>
      </c>
      <c r="K186" s="4">
        <f t="shared" si="14"/>
        <v>5.8050903586379793E-4</v>
      </c>
      <c r="L186" s="8"/>
    </row>
    <row r="187" spans="1:12" x14ac:dyDescent="0.3">
      <c r="A187" s="9">
        <v>52100000</v>
      </c>
      <c r="B187" s="5">
        <v>6.4000000000000001E-2</v>
      </c>
      <c r="C187" s="5">
        <v>0.96499999999999997</v>
      </c>
      <c r="D187" s="10">
        <v>5.286581</v>
      </c>
      <c r="E187" s="5" t="s">
        <v>21</v>
      </c>
      <c r="F187" s="10">
        <f t="shared" si="15"/>
        <v>7.7168377232995242</v>
      </c>
      <c r="G187" s="10">
        <f t="shared" si="15"/>
        <v>-1.1938200260161129</v>
      </c>
      <c r="H187" s="8">
        <v>5.2865809999999902</v>
      </c>
      <c r="I187" s="8">
        <v>5.2628965377807599</v>
      </c>
      <c r="J187">
        <f t="shared" si="13"/>
        <v>0.44801095867501317</v>
      </c>
      <c r="K187" s="4">
        <f t="shared" si="14"/>
        <v>2.3684462219230262E-2</v>
      </c>
      <c r="L187" s="8"/>
    </row>
    <row r="188" spans="1:12" x14ac:dyDescent="0.3">
      <c r="A188" s="9">
        <v>2150000</v>
      </c>
      <c r="B188" s="5">
        <v>3.79</v>
      </c>
      <c r="C188" s="5">
        <v>0.96499999999999997</v>
      </c>
      <c r="D188" s="10">
        <v>0.24030470000000001</v>
      </c>
      <c r="E188" s="5" t="s">
        <v>21</v>
      </c>
      <c r="F188" s="10">
        <f t="shared" si="15"/>
        <v>6.3324384599156049</v>
      </c>
      <c r="G188" s="10">
        <f t="shared" si="15"/>
        <v>0.57863920996807239</v>
      </c>
      <c r="H188" s="8">
        <v>0.24030470000000001</v>
      </c>
      <c r="I188" s="8">
        <v>0.247317343950271</v>
      </c>
      <c r="J188">
        <f t="shared" si="13"/>
        <v>2.9182300430540806</v>
      </c>
      <c r="K188" s="4">
        <f t="shared" si="14"/>
        <v>7.0126439502709859E-3</v>
      </c>
      <c r="L188" s="8"/>
    </row>
    <row r="189" spans="1:12" x14ac:dyDescent="0.3">
      <c r="A189" s="9">
        <v>69800000</v>
      </c>
      <c r="B189" s="5">
        <v>2.46</v>
      </c>
      <c r="C189" s="5">
        <v>0.96499999999999997</v>
      </c>
      <c r="D189" s="10">
        <v>7.1740130000000004</v>
      </c>
      <c r="E189" s="5" t="s">
        <v>21</v>
      </c>
      <c r="F189" s="10">
        <f t="shared" si="15"/>
        <v>7.8438554226231609</v>
      </c>
      <c r="G189" s="10">
        <f t="shared" si="15"/>
        <v>0.39093510710337914</v>
      </c>
      <c r="H189" s="8">
        <v>7.1740130000000004</v>
      </c>
      <c r="I189" s="8">
        <v>7.2795710563659597</v>
      </c>
      <c r="J189">
        <f t="shared" si="13"/>
        <v>1.471394829727231</v>
      </c>
      <c r="K189" s="4">
        <f t="shared" si="14"/>
        <v>0.10555805636595927</v>
      </c>
      <c r="L189" s="8"/>
    </row>
    <row r="190" spans="1:12" x14ac:dyDescent="0.3">
      <c r="A190" s="9">
        <v>106000000</v>
      </c>
      <c r="B190" s="5">
        <v>61.8</v>
      </c>
      <c r="C190" s="5">
        <v>0.96499999999999997</v>
      </c>
      <c r="D190" s="10">
        <v>10.42633</v>
      </c>
      <c r="E190" s="5" t="s">
        <v>21</v>
      </c>
      <c r="F190" s="10">
        <f t="shared" si="15"/>
        <v>8.0253058652647695</v>
      </c>
      <c r="G190" s="10">
        <f t="shared" si="15"/>
        <v>1.7909884750888159</v>
      </c>
      <c r="H190" s="8">
        <v>10.42633</v>
      </c>
      <c r="I190" s="8">
        <v>10.5818424224853</v>
      </c>
      <c r="J190">
        <f t="shared" si="13"/>
        <v>1.4915355881244778</v>
      </c>
      <c r="K190" s="4">
        <f t="shared" si="14"/>
        <v>0.15551242248529995</v>
      </c>
      <c r="L190" s="8"/>
    </row>
    <row r="191" spans="1:12" x14ac:dyDescent="0.3">
      <c r="A191" s="9">
        <v>475000</v>
      </c>
      <c r="B191" s="5">
        <v>1.04</v>
      </c>
      <c r="C191" s="5">
        <v>0.96499999999999997</v>
      </c>
      <c r="D191" s="10">
        <v>5.7293629999999998E-2</v>
      </c>
      <c r="E191" s="5" t="s">
        <v>21</v>
      </c>
      <c r="F191" s="10">
        <f t="shared" si="15"/>
        <v>5.6766936096248664</v>
      </c>
      <c r="G191" s="10">
        <f t="shared" si="15"/>
        <v>1.703333929878037E-2</v>
      </c>
      <c r="H191" s="8">
        <v>5.7293629999999901E-2</v>
      </c>
      <c r="I191" s="8">
        <v>6.4147226512432001E-2</v>
      </c>
      <c r="J191">
        <f t="shared" si="13"/>
        <v>11.962231250545855</v>
      </c>
      <c r="K191" s="4">
        <f t="shared" si="14"/>
        <v>6.8535965124321002E-3</v>
      </c>
      <c r="L191" s="8"/>
    </row>
    <row r="192" spans="1:12" x14ac:dyDescent="0.3">
      <c r="A192" s="9">
        <v>37900000</v>
      </c>
      <c r="B192" s="5">
        <v>8.2000000000000003E-2</v>
      </c>
      <c r="C192" s="5">
        <v>0.98499999999999999</v>
      </c>
      <c r="D192" s="10">
        <v>0.33783819999999998</v>
      </c>
      <c r="E192" s="5" t="s">
        <v>21</v>
      </c>
      <c r="F192" s="10">
        <f t="shared" si="15"/>
        <v>7.5786392099680722</v>
      </c>
      <c r="G192" s="10">
        <f t="shared" si="15"/>
        <v>-1.0861861476162833</v>
      </c>
      <c r="H192" s="8">
        <v>0.33783819999999998</v>
      </c>
      <c r="I192" s="8">
        <v>0.34059119224548301</v>
      </c>
      <c r="J192">
        <f t="shared" si="13"/>
        <v>0.81488483110645404</v>
      </c>
      <c r="K192" s="4">
        <f t="shared" si="14"/>
        <v>2.7529922454830325E-3</v>
      </c>
      <c r="L192" s="8"/>
    </row>
    <row r="193" spans="1:12" x14ac:dyDescent="0.3">
      <c r="A193" s="9">
        <v>6740000</v>
      </c>
      <c r="B193" s="5">
        <v>0.52</v>
      </c>
      <c r="C193" s="5">
        <v>0.98499999999999999</v>
      </c>
      <c r="D193" s="10">
        <v>6.0218840000000003E-2</v>
      </c>
      <c r="E193" s="5" t="s">
        <v>21</v>
      </c>
      <c r="F193" s="10">
        <f t="shared" si="15"/>
        <v>6.8286598965353198</v>
      </c>
      <c r="G193" s="10">
        <f t="shared" si="15"/>
        <v>-0.28399665636520083</v>
      </c>
      <c r="H193" s="8">
        <v>6.0218839999999899E-2</v>
      </c>
      <c r="I193" s="8">
        <v>6.1269044876098598E-2</v>
      </c>
      <c r="J193">
        <f t="shared" si="13"/>
        <v>1.743980581656345</v>
      </c>
      <c r="K193" s="4">
        <f t="shared" si="14"/>
        <v>1.0502048760986996E-3</v>
      </c>
      <c r="L193" s="8"/>
    </row>
    <row r="194" spans="1:12" x14ac:dyDescent="0.3">
      <c r="A194" s="9">
        <v>117000</v>
      </c>
      <c r="B194" s="5">
        <v>0.125</v>
      </c>
      <c r="C194" s="5">
        <v>0.98499999999999999</v>
      </c>
      <c r="D194" s="10">
        <v>1.5085899999999999E-2</v>
      </c>
      <c r="E194" s="5" t="s">
        <v>21</v>
      </c>
      <c r="F194" s="10">
        <f t="shared" si="15"/>
        <v>5.0681858617461613</v>
      </c>
      <c r="G194" s="10">
        <f t="shared" si="15"/>
        <v>-0.90308998699194354</v>
      </c>
      <c r="H194" s="8">
        <v>1.5085899999999999E-2</v>
      </c>
      <c r="I194" s="8">
        <v>1.46057214587926E-2</v>
      </c>
      <c r="J194">
        <f t="shared" si="13"/>
        <v>3.1829625094120928</v>
      </c>
      <c r="K194" s="4">
        <f t="shared" si="14"/>
        <v>4.8017854120739958E-4</v>
      </c>
      <c r="L194" s="8"/>
    </row>
    <row r="195" spans="1:12" x14ac:dyDescent="0.3">
      <c r="A195" s="12">
        <v>57700000</v>
      </c>
      <c r="B195" s="5">
        <v>1.47</v>
      </c>
      <c r="C195" s="5">
        <v>0.98499999999999999</v>
      </c>
      <c r="D195" s="11">
        <v>0.51392740000000003</v>
      </c>
      <c r="E195" s="5" t="s">
        <v>21</v>
      </c>
      <c r="F195" s="10">
        <f t="shared" si="15"/>
        <v>7.7611758131557318</v>
      </c>
      <c r="G195" s="10">
        <f t="shared" si="15"/>
        <v>0.16731733474817609</v>
      </c>
      <c r="H195" s="8">
        <v>0.51392740000000003</v>
      </c>
      <c r="I195" s="8">
        <v>0.51270961761474598</v>
      </c>
      <c r="J195">
        <f t="shared" ref="J195:J201" si="16">ABS(100-100*I195/H195)</f>
        <v>0.23695611194384014</v>
      </c>
      <c r="K195" s="4">
        <f t="shared" ref="K195:K201" si="17">ABS(H195-I195)</f>
        <v>1.2177823852540515E-3</v>
      </c>
      <c r="L195" s="8"/>
    </row>
    <row r="196" spans="1:12" x14ac:dyDescent="0.3">
      <c r="A196" s="9">
        <v>62400000</v>
      </c>
      <c r="B196" s="5">
        <v>738</v>
      </c>
      <c r="C196" s="5">
        <v>0.98499999999999999</v>
      </c>
      <c r="D196" s="11">
        <v>0.55566769999999999</v>
      </c>
      <c r="E196" s="5" t="s">
        <v>21</v>
      </c>
      <c r="F196" s="10">
        <f t="shared" si="15"/>
        <v>7.7951845896824237</v>
      </c>
      <c r="G196" s="10">
        <f t="shared" si="15"/>
        <v>2.8680563618230415</v>
      </c>
      <c r="H196" s="8">
        <v>0.55566769999999899</v>
      </c>
      <c r="I196" s="8">
        <v>0.55416113138198797</v>
      </c>
      <c r="J196">
        <f t="shared" si="16"/>
        <v>0.27112762142031954</v>
      </c>
      <c r="K196" s="4">
        <f t="shared" si="17"/>
        <v>1.5065686180110172E-3</v>
      </c>
      <c r="L196" s="8"/>
    </row>
    <row r="197" spans="1:12" x14ac:dyDescent="0.3">
      <c r="A197" s="9">
        <v>2670000</v>
      </c>
      <c r="B197" s="5">
        <v>0.03</v>
      </c>
      <c r="C197" s="5">
        <v>0.98499999999999999</v>
      </c>
      <c r="D197" s="10">
        <v>2.5942750000000001E-2</v>
      </c>
      <c r="E197" s="5" t="s">
        <v>21</v>
      </c>
      <c r="F197" s="10">
        <f t="shared" si="15"/>
        <v>6.426511261364575</v>
      </c>
      <c r="G197" s="10">
        <f t="shared" si="15"/>
        <v>-1.5228787452803376</v>
      </c>
      <c r="H197" s="8">
        <v>2.5942750000000001E-2</v>
      </c>
      <c r="I197" s="8">
        <v>2.7945650741457901E-2</v>
      </c>
      <c r="J197">
        <f t="shared" si="16"/>
        <v>7.7204642586383443</v>
      </c>
      <c r="K197" s="4">
        <f t="shared" si="17"/>
        <v>2.0029007414579005E-3</v>
      </c>
      <c r="L197" s="8"/>
    </row>
    <row r="198" spans="1:12" x14ac:dyDescent="0.3">
      <c r="A198" s="9">
        <v>14500000</v>
      </c>
      <c r="B198" s="5">
        <v>3.35</v>
      </c>
      <c r="C198" s="5">
        <v>0.98499999999999999</v>
      </c>
      <c r="D198" s="10">
        <v>0.12941240000000001</v>
      </c>
      <c r="E198" s="5" t="s">
        <v>21</v>
      </c>
      <c r="F198" s="10">
        <f t="shared" si="15"/>
        <v>7.1613680022349753</v>
      </c>
      <c r="G198" s="10">
        <f t="shared" si="15"/>
        <v>0.5250448070368452</v>
      </c>
      <c r="H198" s="8">
        <v>0.12941240000000001</v>
      </c>
      <c r="I198" s="8">
        <v>0.13042609393596599</v>
      </c>
      <c r="J198">
        <f t="shared" si="16"/>
        <v>0.78330510520319763</v>
      </c>
      <c r="K198" s="4">
        <f t="shared" si="17"/>
        <v>1.0136939359659813E-3</v>
      </c>
      <c r="L198" s="8"/>
    </row>
    <row r="199" spans="1:12" x14ac:dyDescent="0.3">
      <c r="A199" s="9">
        <v>97300000</v>
      </c>
      <c r="B199" s="5">
        <v>31.6</v>
      </c>
      <c r="C199" s="5">
        <v>0.98499999999999999</v>
      </c>
      <c r="D199" s="10">
        <v>0.86505810000000005</v>
      </c>
      <c r="E199" s="5" t="s">
        <v>21</v>
      </c>
      <c r="F199" s="10">
        <f t="shared" si="15"/>
        <v>7.9881128402683519</v>
      </c>
      <c r="G199" s="10">
        <f t="shared" si="15"/>
        <v>1.4996870826184039</v>
      </c>
      <c r="H199" s="8">
        <v>0.86505810000000005</v>
      </c>
      <c r="I199" s="8">
        <v>0.85343158245086603</v>
      </c>
      <c r="J199">
        <f t="shared" si="16"/>
        <v>1.3440158006883109</v>
      </c>
      <c r="K199" s="4">
        <f t="shared" si="17"/>
        <v>1.1626517549134019E-2</v>
      </c>
      <c r="L199" s="8"/>
    </row>
    <row r="200" spans="1:12" x14ac:dyDescent="0.3">
      <c r="A200" s="9">
        <v>414000</v>
      </c>
      <c r="B200" s="5">
        <v>1.2999999999999999E-2</v>
      </c>
      <c r="C200" s="5">
        <v>0.98499999999999999</v>
      </c>
      <c r="D200" s="10">
        <v>1.536307E-2</v>
      </c>
      <c r="E200" s="5" t="s">
        <v>21</v>
      </c>
      <c r="F200" s="10">
        <f t="shared" si="15"/>
        <v>5.6170003411208986</v>
      </c>
      <c r="G200" s="10">
        <f t="shared" si="15"/>
        <v>-1.8860566476931633</v>
      </c>
      <c r="H200" s="8">
        <v>1.536307E-2</v>
      </c>
      <c r="I200" s="8">
        <v>1.4349353499710501E-2</v>
      </c>
      <c r="J200">
        <f t="shared" si="16"/>
        <v>6.598397978330496</v>
      </c>
      <c r="K200" s="4">
        <f t="shared" si="17"/>
        <v>1.0137165002894986E-3</v>
      </c>
      <c r="L200" s="8"/>
    </row>
    <row r="201" spans="1:12" x14ac:dyDescent="0.3">
      <c r="A201" s="9">
        <v>843000</v>
      </c>
      <c r="B201" s="5">
        <v>2.08</v>
      </c>
      <c r="C201" s="5">
        <v>0.98499999999999999</v>
      </c>
      <c r="D201" s="10">
        <v>1.6295589999999999E-2</v>
      </c>
      <c r="E201" s="5" t="s">
        <v>21</v>
      </c>
      <c r="F201" s="10">
        <f t="shared" si="15"/>
        <v>5.9258275746247424</v>
      </c>
      <c r="G201" s="10">
        <f t="shared" si="15"/>
        <v>0.31806333496276157</v>
      </c>
      <c r="H201" s="8">
        <v>1.6295589999999902E-2</v>
      </c>
      <c r="I201" s="8">
        <v>1.5465745702385901E-2</v>
      </c>
      <c r="J201">
        <f t="shared" si="16"/>
        <v>5.0924470830083806</v>
      </c>
      <c r="K201" s="4">
        <f t="shared" si="17"/>
        <v>8.2984429761400087E-4</v>
      </c>
      <c r="L201" s="8"/>
    </row>
    <row r="202" spans="1:12" x14ac:dyDescent="0.3">
      <c r="A202" s="9"/>
      <c r="B202" s="5"/>
      <c r="C202" s="13">
        <f>AVERAGE(C2:C201)</f>
        <v>0.37399999999999989</v>
      </c>
      <c r="D202" s="10"/>
      <c r="E202" s="5"/>
      <c r="F202" s="13">
        <f>AVERAGE(F2:F201)</f>
        <v>5.2010626239944431</v>
      </c>
      <c r="G202" s="13">
        <f>AVERAGE(G2:G201)</f>
        <v>2.6990142221850356E-2</v>
      </c>
      <c r="H202" s="9"/>
      <c r="I202" s="9"/>
      <c r="K202" s="4"/>
    </row>
    <row r="203" spans="1:12" x14ac:dyDescent="0.3">
      <c r="A203" s="9"/>
      <c r="B203" s="5"/>
      <c r="C203" s="13">
        <f>_xlfn.STDEV.S(C2:C201)</f>
        <v>0.41521502572515318</v>
      </c>
      <c r="D203" s="10"/>
      <c r="E203" s="5"/>
      <c r="F203" s="13">
        <f>_xlfn.STDEV.S(F2:F201)</f>
        <v>1.9485533000355406</v>
      </c>
      <c r="G203" s="13">
        <f>_xlfn.STDEV.S(G2:G201)</f>
        <v>1.5965275816182811</v>
      </c>
      <c r="H203" s="9"/>
      <c r="I203" s="9"/>
      <c r="K203" s="4"/>
    </row>
  </sheetData>
  <conditionalFormatting sqref="J2:J201">
    <cfRule type="cellIs" dxfId="6" priority="7" operator="greaterThan">
      <formula>100</formula>
    </cfRule>
  </conditionalFormatting>
  <conditionalFormatting sqref="K1:K1048576">
    <cfRule type="cellIs" dxfId="5" priority="2" operator="greaterThan">
      <formula>0.3</formula>
    </cfRule>
    <cfRule type="cellIs" dxfId="4" priority="6" operator="greaterThan">
      <formula>1</formula>
    </cfRule>
  </conditionalFormatting>
  <conditionalFormatting sqref="J1:J1048576">
    <cfRule type="cellIs" dxfId="3" priority="1" operator="greaterThan">
      <formula>10</formula>
    </cfRule>
    <cfRule type="cellIs" dxfId="2" priority="3" operator="greaterThan">
      <formula>5</formula>
    </cfRule>
    <cfRule type="cellIs" dxfId="1" priority="4" operator="greaterThan">
      <formula>5</formula>
    </cfRule>
    <cfRule type="cellIs" dxfId="0" priority="5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train(Ra,Pr,d,Nu)</vt:lpstr>
      <vt:lpstr>Val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2020-10-04T05:13:58Z</dcterms:modified>
</cp:coreProperties>
</file>