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09ac3fe7299e38/Escritorio/"/>
    </mc:Choice>
  </mc:AlternateContent>
  <xr:revisionPtr revIDLastSave="0" documentId="8_{8FE4A6D7-5B14-4F47-A51E-579FD127B7EC}" xr6:coauthVersionLast="47" xr6:coauthVersionMax="47" xr10:uidLastSave="{00000000-0000-0000-0000-000000000000}"/>
  <bookViews>
    <workbookView xWindow="-108" yWindow="-108" windowWidth="23256" windowHeight="12456" xr2:uid="{082A39A3-F1D9-4558-879E-A2D9A346A5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14" i="1"/>
  <c r="D10" i="1"/>
  <c r="D9" i="1"/>
  <c r="D8" i="1"/>
  <c r="D7" i="1"/>
  <c r="D6" i="1"/>
  <c r="D5" i="1"/>
  <c r="D4" i="1"/>
  <c r="D3" i="1"/>
  <c r="D2" i="1"/>
  <c r="B13" i="1"/>
  <c r="B9" i="1"/>
  <c r="B8" i="1"/>
  <c r="B7" i="1"/>
  <c r="B6" i="1"/>
  <c r="B5" i="1"/>
  <c r="B4" i="1"/>
  <c r="B3" i="1"/>
  <c r="B2" i="1"/>
  <c r="B10" i="1"/>
</calcChain>
</file>

<file path=xl/sharedStrings.xml><?xml version="1.0" encoding="utf-8"?>
<sst xmlns="http://schemas.openxmlformats.org/spreadsheetml/2006/main" count="6" uniqueCount="6">
  <si>
    <t>x</t>
  </si>
  <si>
    <t>time[ms]</t>
  </si>
  <si>
    <t>k1</t>
  </si>
  <si>
    <t>k2</t>
  </si>
  <si>
    <t>k2*n*log(n)</t>
  </si>
  <si>
    <t>k1*n^2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</si>
</sst>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000_-;\-* #,##0.00000_-;_-* &quot;-&quot;??_-;_-@_-"/>
    <numFmt numFmtId="169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time[ms]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Hoja1!$B$2:$B$10</c:f>
              <c:numCache>
                <c:formatCode>_-* #,##0.00000_-;\-* #,##0.00000_-;_-* "-"??_-;_-@_-</c:formatCode>
                <c:ptCount val="9"/>
                <c:pt idx="0">
                  <c:v>0.12944799847900801</c:v>
                </c:pt>
                <c:pt idx="1">
                  <c:v>0.37743401248008002</c:v>
                </c:pt>
                <c:pt idx="2">
                  <c:v>0.85740398149937291</c:v>
                </c:pt>
                <c:pt idx="3">
                  <c:v>1.5052980091422701</c:v>
                </c:pt>
                <c:pt idx="4">
                  <c:v>1.9989579962566402</c:v>
                </c:pt>
                <c:pt idx="5">
                  <c:v>2.6637380104511901</c:v>
                </c:pt>
                <c:pt idx="6">
                  <c:v>3.2159799989312798</c:v>
                </c:pt>
                <c:pt idx="7">
                  <c:v>3.7066380120813802</c:v>
                </c:pt>
                <c:pt idx="8">
                  <c:v>4.2089379951357797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A-4CF5-86AD-B2689DA7A28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k2*n*log(n)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Hoja1!$C$2:$C$10</c:f>
              <c:numCache>
                <c:formatCode>_-* #,##0.00000_-;\-* #,##0.00000_-;_-* "-"??_-;_-@_-</c:formatCode>
                <c:ptCount val="9"/>
                <c:pt idx="0">
                  <c:v>0.13326386641710936</c:v>
                </c:pt>
                <c:pt idx="1">
                  <c:v>0.39944844623989051</c:v>
                </c:pt>
                <c:pt idx="2">
                  <c:v>0.89918794530405055</c:v>
                </c:pt>
                <c:pt idx="3">
                  <c:v>1.4367816755461393</c:v>
                </c:pt>
                <c:pt idx="4">
                  <c:v>1.9989579962566402</c:v>
                </c:pt>
                <c:pt idx="5">
                  <c:v>2.5794137642457122</c:v>
                </c:pt>
                <c:pt idx="6">
                  <c:v>3.1744365095650871</c:v>
                </c:pt>
                <c:pt idx="7">
                  <c:v>3.7815731564251664</c:v>
                </c:pt>
                <c:pt idx="8">
                  <c:v>4.3990802038103585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A-4CF5-86AD-B2689DA7A28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k1*n^2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Hoja1!$D$2:$D$10</c:f>
              <c:numCache>
                <c:formatCode>_-* #,##0.00000_-;\-* #,##0.00000_-;_-* "-"??_-;_-@_-</c:formatCode>
                <c:ptCount val="9"/>
                <c:pt idx="0">
                  <c:v>1.9989579962566402E-2</c:v>
                </c:pt>
                <c:pt idx="1">
                  <c:v>0.12493487476604002</c:v>
                </c:pt>
                <c:pt idx="2">
                  <c:v>0.4997394990641601</c:v>
                </c:pt>
                <c:pt idx="3">
                  <c:v>1.1244138728943602</c:v>
                </c:pt>
                <c:pt idx="4">
                  <c:v>1.9989579962566404</c:v>
                </c:pt>
                <c:pt idx="5">
                  <c:v>3.1233718691510006</c:v>
                </c:pt>
                <c:pt idx="6">
                  <c:v>4.4976554915774409</c:v>
                </c:pt>
                <c:pt idx="7">
                  <c:v>6.1218088635359607</c:v>
                </c:pt>
                <c:pt idx="8">
                  <c:v>7.9958319850265616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A-4CF5-86AD-B2689DA7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60943"/>
        <c:axId val="2104961423"/>
      </c:scatterChart>
      <c:valAx>
        <c:axId val="2104960943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4961423"/>
        <c:crosses val="autoZero"/>
        <c:crossBetween val="midCat"/>
      </c:valAx>
      <c:valAx>
        <c:axId val="21049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496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49530</xdr:rowOff>
    </xdr:from>
    <xdr:to>
      <xdr:col>14</xdr:col>
      <xdr:colOff>601980</xdr:colOff>
      <xdr:row>24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1E425C-B766-3521-C142-649E836E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7529-C6FA-4AC3-8998-8B380B44DC3D}">
  <dimension ref="A1:D14"/>
  <sheetViews>
    <sheetView tabSelected="1" workbookViewId="0">
      <selection activeCell="R4" sqref="R4"/>
    </sheetView>
  </sheetViews>
  <sheetFormatPr baseColWidth="10" defaultRowHeight="14.4" x14ac:dyDescent="0.3"/>
  <cols>
    <col min="1" max="2" width="11.5546875" style="1"/>
  </cols>
  <sheetData>
    <row r="1" spans="1:4" x14ac:dyDescent="0.3">
      <c r="A1" s="6" t="s">
        <v>0</v>
      </c>
      <c r="B1" s="6" t="s">
        <v>1</v>
      </c>
      <c r="C1" s="7" t="s">
        <v>4</v>
      </c>
      <c r="D1" s="7" t="s">
        <v>5</v>
      </c>
    </row>
    <row r="2" spans="1:4" x14ac:dyDescent="0.3">
      <c r="A2" s="1">
        <v>100</v>
      </c>
      <c r="B2" s="2">
        <f>0.000129447998479008*1000</f>
        <v>0.12944799847900801</v>
      </c>
      <c r="C2" s="5">
        <f>B14*A2*LOG(A2)</f>
        <v>0.13326386641710936</v>
      </c>
      <c r="D2" s="4">
        <f>B13*POWER(A2,2)</f>
        <v>1.9989579962566402E-2</v>
      </c>
    </row>
    <row r="3" spans="1:4" x14ac:dyDescent="0.3">
      <c r="A3" s="1">
        <v>250</v>
      </c>
      <c r="B3" s="2">
        <f>0.00037743401248008*1000</f>
        <v>0.37743401248008002</v>
      </c>
      <c r="C3" s="5">
        <f>B14*A3*LOG(A3)</f>
        <v>0.39944844623989051</v>
      </c>
      <c r="D3" s="4">
        <f>B13*POWER(A3,2)</f>
        <v>0.12493487476604002</v>
      </c>
    </row>
    <row r="4" spans="1:4" x14ac:dyDescent="0.3">
      <c r="A4" s="1">
        <v>500</v>
      </c>
      <c r="B4" s="2">
        <f>0.000857403981499373*1000</f>
        <v>0.85740398149937291</v>
      </c>
      <c r="C4" s="5">
        <f>B14*A4*LOG(A4)</f>
        <v>0.89918794530405055</v>
      </c>
      <c r="D4" s="4">
        <f>B13*POWER(A4,2)</f>
        <v>0.4997394990641601</v>
      </c>
    </row>
    <row r="5" spans="1:4" x14ac:dyDescent="0.3">
      <c r="A5" s="1">
        <v>750</v>
      </c>
      <c r="B5" s="2">
        <f>0.00150529800914227*1000</f>
        <v>1.5052980091422701</v>
      </c>
      <c r="C5" s="5">
        <f>B14*A5*LOG(A5)</f>
        <v>1.4367816755461393</v>
      </c>
      <c r="D5" s="4">
        <f>B13*POWER(A5,2)</f>
        <v>1.1244138728943602</v>
      </c>
    </row>
    <row r="6" spans="1:4" x14ac:dyDescent="0.3">
      <c r="A6" s="1">
        <v>1000</v>
      </c>
      <c r="B6" s="2">
        <f>0.00199895799625664*1000</f>
        <v>1.9989579962566402</v>
      </c>
      <c r="C6" s="5">
        <f>B14*A6*LOG(A6)</f>
        <v>1.9989579962566402</v>
      </c>
      <c r="D6" s="4">
        <f>B13*POWER(A6,2)</f>
        <v>1.9989579962566404</v>
      </c>
    </row>
    <row r="7" spans="1:4" x14ac:dyDescent="0.3">
      <c r="A7" s="1">
        <v>1250</v>
      </c>
      <c r="B7" s="2">
        <f>0.00266373801045119*1000</f>
        <v>2.6637380104511901</v>
      </c>
      <c r="C7" s="5">
        <f>B14*A7*LOG(A7)</f>
        <v>2.5794137642457122</v>
      </c>
      <c r="D7" s="4">
        <f>B13*POWER(A7,2)</f>
        <v>3.1233718691510006</v>
      </c>
    </row>
    <row r="8" spans="1:4" x14ac:dyDescent="0.3">
      <c r="A8" s="1">
        <v>1500</v>
      </c>
      <c r="B8" s="2">
        <f>0.00321597999893128*1000</f>
        <v>3.2159799989312798</v>
      </c>
      <c r="C8" s="5">
        <f>B14*A8*LOG(A8)</f>
        <v>3.1744365095650871</v>
      </c>
      <c r="D8" s="4">
        <f>B13*POWER(A8,2)</f>
        <v>4.4976554915774409</v>
      </c>
    </row>
    <row r="9" spans="1:4" x14ac:dyDescent="0.3">
      <c r="A9" s="1">
        <v>1750</v>
      </c>
      <c r="B9" s="2">
        <f>0.00370663801208138*1000</f>
        <v>3.7066380120813802</v>
      </c>
      <c r="C9" s="5">
        <f>B14*A9*LOG(A9)</f>
        <v>3.7815731564251664</v>
      </c>
      <c r="D9" s="4">
        <f>B13*POWER(A9,2)</f>
        <v>6.1218088635359607</v>
      </c>
    </row>
    <row r="10" spans="1:4" x14ac:dyDescent="0.3">
      <c r="A10" s="1">
        <v>2000</v>
      </c>
      <c r="B10" s="2">
        <f>0.00420893799513578*1000</f>
        <v>4.2089379951357797</v>
      </c>
      <c r="C10" s="5">
        <f>B14*A10*LOG(A10)</f>
        <v>4.3990802038103585</v>
      </c>
      <c r="D10" s="4">
        <f>B13*POWER(A10,2)</f>
        <v>7.9958319850265616</v>
      </c>
    </row>
    <row r="13" spans="1:4" x14ac:dyDescent="0.3">
      <c r="A13" s="1" t="s">
        <v>2</v>
      </c>
      <c r="B13" s="3">
        <f>B6/POWER(A6,2)</f>
        <v>1.9989579962566403E-6</v>
      </c>
    </row>
    <row r="14" spans="1:4" x14ac:dyDescent="0.3">
      <c r="A14" s="1" t="s">
        <v>3</v>
      </c>
      <c r="B14" s="3">
        <f>B6/(A6*LOG(A6))</f>
        <v>6.6631933208554674E-4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Bastida</dc:creator>
  <cp:lastModifiedBy>Antonio Bastida</cp:lastModifiedBy>
  <dcterms:created xsi:type="dcterms:W3CDTF">2023-06-13T19:02:25Z</dcterms:created>
  <dcterms:modified xsi:type="dcterms:W3CDTF">2023-06-14T01:33:26Z</dcterms:modified>
</cp:coreProperties>
</file>