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esktop\DEMO_009\Demo_009_TIMES\SuppXLS\"/>
    </mc:Choice>
  </mc:AlternateContent>
  <xr:revisionPtr revIDLastSave="0" documentId="13_ncr:1_{B2B74B79-C252-4624-A17A-2E78235D6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_MinOi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  <c r="F14" i="2" s="1"/>
  <c r="F15" i="2" s="1"/>
  <c r="F9" i="2"/>
  <c r="F10" i="2" s="1"/>
  <c r="F11" i="2" s="1"/>
  <c r="F5" i="2"/>
  <c r="F6" i="2" s="1"/>
  <c r="F7" i="2" s="1"/>
  <c r="G13" i="2"/>
  <c r="G14" i="2" s="1"/>
  <c r="G15" i="2" s="1"/>
  <c r="H13" i="2"/>
  <c r="H14" i="2" s="1"/>
  <c r="H15" i="2" s="1"/>
  <c r="H9" i="2"/>
  <c r="H10" i="2" s="1"/>
  <c r="H11" i="2" s="1"/>
  <c r="H5" i="2"/>
  <c r="H6" i="2" s="1"/>
  <c r="H7" i="2" s="1"/>
  <c r="G9" i="2"/>
  <c r="G10" i="2" s="1"/>
  <c r="G11" i="2" s="1"/>
  <c r="G5" i="2"/>
  <c r="G6" i="2" s="1"/>
  <c r="G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<sst xmlns="http://schemas.openxmlformats.org/spreadsheetml/2006/main" count="50" uniqueCount="19">
  <si>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</si>
  <si>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</si>
  <si>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</si>
  <si>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</si>
  <si>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</si>
  <si>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</si>
  <si>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</si>
  <si>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</si>
  <si>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</si>
  <si>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Demand Driver (annual growth)</t>
  </si>
  <si>
    <t>Reg1</t>
  </si>
  <si>
    <t>Reg2</t>
  </si>
  <si>
    <t>COST</t>
  </si>
  <si>
    <t>MINOIL2</t>
  </si>
  <si>
    <t>IMPOIL1</t>
  </si>
  <si>
    <t>EXPOIL1</t>
  </si>
  <si>
    <t>Pset_PN</t>
  </si>
  <si>
    <t>OIL</t>
  </si>
  <si>
    <t>ALLREGIONS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</si>
</sst>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7" fillId="4" borderId="0" applyNumberFormat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2" borderId="0" xfId="0" applyFont="1" applyFill="1" applyBorder="1"/>
    <xf numFmtId="9" fontId="0" fillId="0" borderId="0" xfId="0" applyNumberFormat="1"/>
    <xf numFmtId="1" fontId="0" fillId="0" borderId="0" xfId="0" applyNumberFormat="1"/>
    <xf numFmtId="0" fontId="8" fillId="5" borderId="0" xfId="1" applyFont="1" applyFill="1" applyBorder="1" applyAlignment="1">
      <alignment horizontal="center" wrapText="1"/>
    </xf>
    <xf numFmtId="0" fontId="2" fillId="0" borderId="0" xfId="5" applyFont="1" applyBorder="1"/>
    <xf numFmtId="2" fontId="0" fillId="6" borderId="0" xfId="0" applyNumberFormat="1" applyFill="1"/>
    <xf numFmtId="2" fontId="0" fillId="0" borderId="0" xfId="0" applyNumberFormat="1"/>
  </cellXfs>
  <cellStyles count="19">
    <cellStyle name="40% - Accent3" xfId="1" builtinId="39"/>
    <cellStyle name="Comma 2" xfId="2" xr:uid="{00000000-0005-0000-0000-000001000000}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4" xfId="14" xr:uid="{00000000-0005-0000-0000-00000E000000}"/>
    <cellStyle name="Percent 4 2" xfId="15" xr:uid="{00000000-0005-0000-0000-00000F000000}"/>
    <cellStyle name="Percent 5" xfId="16" xr:uid="{00000000-0005-0000-0000-000010000000}"/>
    <cellStyle name="Percent 6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190499</xdr:rowOff>
    </xdr:from>
    <xdr:to>
      <xdr:col>8</xdr:col>
      <xdr:colOff>0</xdr:colOff>
      <xdr:row>19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106BE5-51AB-4676-9A99-895D626867B4}"/>
            </a:ext>
          </a:extLst>
        </xdr:cNvPr>
        <xdr:cNvSpPr txBox="1"/>
      </xdr:nvSpPr>
      <xdr:spPr>
        <a:xfrm>
          <a:off x="609600" y="2295524"/>
          <a:ext cx="3619500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demand projection based on BY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collected in the BY_Data sheet.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L17" sqref="L17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3.5546875" customWidth="1"/>
    <col min="7" max="9" width="10.6640625" customWidth="1"/>
    <col min="10" max="10" width="8.44140625" bestFit="1" customWidth="1"/>
    <col min="13" max="13" width="14.88671875" customWidth="1"/>
  </cols>
  <sheetData>
    <row r="1" spans="1:14" x14ac:dyDescent="0.3">
      <c r="A1" t="s">
        <v>6</v>
      </c>
    </row>
    <row r="2" spans="1:14" x14ac:dyDescent="0.3">
      <c r="B2" s="1" t="s">
        <v>4</v>
      </c>
      <c r="J2" s="2"/>
      <c r="M2" s="9" t="s">
        <v>9</v>
      </c>
      <c r="N2" s="9"/>
    </row>
    <row r="3" spans="1:14" ht="15" thickBot="1" x14ac:dyDescent="0.35">
      <c r="B3" s="3" t="s">
        <v>5</v>
      </c>
      <c r="C3" s="3" t="s">
        <v>3</v>
      </c>
      <c r="D3" s="3" t="s">
        <v>2</v>
      </c>
      <c r="E3" s="3" t="s">
        <v>0</v>
      </c>
      <c r="F3" s="3" t="s">
        <v>18</v>
      </c>
      <c r="G3" s="4" t="s">
        <v>8</v>
      </c>
      <c r="H3" s="4" t="s">
        <v>7</v>
      </c>
      <c r="I3" s="5" t="s">
        <v>16</v>
      </c>
      <c r="J3" s="5" t="s">
        <v>1</v>
      </c>
      <c r="M3" s="6" t="s">
        <v>10</v>
      </c>
      <c r="N3" s="6" t="s">
        <v>11</v>
      </c>
    </row>
    <row r="4" spans="1:14" x14ac:dyDescent="0.3">
      <c r="D4" s="8" t="s">
        <v>12</v>
      </c>
      <c r="E4">
        <v>2006</v>
      </c>
      <c r="F4" s="11">
        <v>7.3599999999999994</v>
      </c>
      <c r="G4" s="11">
        <v>7.3599999999999994</v>
      </c>
      <c r="H4" s="11">
        <v>7.3599999999999994</v>
      </c>
      <c r="I4" t="s">
        <v>13</v>
      </c>
      <c r="J4" s="10" t="s">
        <v>17</v>
      </c>
      <c r="M4" s="7">
        <v>0.02</v>
      </c>
      <c r="N4" s="7">
        <v>0.03</v>
      </c>
    </row>
    <row r="5" spans="1:14" x14ac:dyDescent="0.3">
      <c r="D5" s="8" t="s">
        <v>12</v>
      </c>
      <c r="E5">
        <v>2010</v>
      </c>
      <c r="F5" s="12">
        <f>+F4*1.05</f>
        <v>7.7279999999999998</v>
      </c>
      <c r="G5" s="12">
        <f>+G4*1.05</f>
        <v>7.7279999999999998</v>
      </c>
      <c r="H5" s="12">
        <f>+H4*1.05</f>
        <v>7.7279999999999998</v>
      </c>
      <c r="I5" t="s">
        <v>13</v>
      </c>
      <c r="J5" s="10" t="s">
        <v>17</v>
      </c>
      <c r="M5" s="7"/>
      <c r="N5" s="7"/>
    </row>
    <row r="6" spans="1:14" x14ac:dyDescent="0.3">
      <c r="D6" s="8" t="s">
        <v>12</v>
      </c>
      <c r="E6">
        <v>2015</v>
      </c>
      <c r="F6" s="12">
        <f t="shared" ref="F6:H6" si="0">+F5*1.05</f>
        <v>8.1143999999999998</v>
      </c>
      <c r="G6" s="12">
        <f t="shared" si="0"/>
        <v>8.1143999999999998</v>
      </c>
      <c r="H6" s="12">
        <f t="shared" si="0"/>
        <v>8.1143999999999998</v>
      </c>
      <c r="I6" t="s">
        <v>13</v>
      </c>
      <c r="J6" s="10" t="s">
        <v>17</v>
      </c>
      <c r="M6" s="7"/>
      <c r="N6" s="7"/>
    </row>
    <row r="7" spans="1:14" x14ac:dyDescent="0.3">
      <c r="D7" s="8" t="s">
        <v>12</v>
      </c>
      <c r="E7">
        <v>2020</v>
      </c>
      <c r="F7" s="12">
        <f>+F6*1.05</f>
        <v>8.5201200000000004</v>
      </c>
      <c r="G7" s="12">
        <f>+G6*1.05</f>
        <v>8.5201200000000004</v>
      </c>
      <c r="H7" s="12">
        <f>+H6*1.05</f>
        <v>8.5201200000000004</v>
      </c>
      <c r="I7" t="s">
        <v>13</v>
      </c>
      <c r="J7" s="10" t="s">
        <v>17</v>
      </c>
      <c r="M7" s="7"/>
      <c r="N7" s="7"/>
    </row>
    <row r="8" spans="1:14" x14ac:dyDescent="0.3">
      <c r="D8" s="8" t="s">
        <v>12</v>
      </c>
      <c r="E8">
        <v>2006</v>
      </c>
      <c r="F8" s="12">
        <v>8</v>
      </c>
      <c r="G8" s="12">
        <v>8</v>
      </c>
      <c r="H8" s="12">
        <v>8</v>
      </c>
      <c r="I8" t="s">
        <v>14</v>
      </c>
      <c r="J8" s="10" t="s">
        <v>17</v>
      </c>
    </row>
    <row r="9" spans="1:14" x14ac:dyDescent="0.3">
      <c r="D9" s="8" t="s">
        <v>12</v>
      </c>
      <c r="E9">
        <v>2010</v>
      </c>
      <c r="F9" s="12">
        <f>+F8*1.04</f>
        <v>8.32</v>
      </c>
      <c r="G9" s="12">
        <f>+G8*1.04</f>
        <v>8.32</v>
      </c>
      <c r="H9" s="12">
        <f>+H8*1.04</f>
        <v>8.32</v>
      </c>
      <c r="I9" t="s">
        <v>14</v>
      </c>
      <c r="J9" s="10" t="s">
        <v>17</v>
      </c>
    </row>
    <row r="10" spans="1:14" x14ac:dyDescent="0.3">
      <c r="D10" s="8" t="s">
        <v>12</v>
      </c>
      <c r="E10">
        <v>2015</v>
      </c>
      <c r="F10" s="12">
        <f t="shared" ref="F10:H11" si="1">+F9*1.04</f>
        <v>8.6528000000000009</v>
      </c>
      <c r="G10" s="12">
        <f t="shared" si="1"/>
        <v>8.6528000000000009</v>
      </c>
      <c r="H10" s="12">
        <f t="shared" si="1"/>
        <v>8.6528000000000009</v>
      </c>
      <c r="I10" t="s">
        <v>14</v>
      </c>
      <c r="J10" s="10" t="s">
        <v>17</v>
      </c>
    </row>
    <row r="11" spans="1:14" x14ac:dyDescent="0.3">
      <c r="D11" s="8" t="s">
        <v>12</v>
      </c>
      <c r="E11">
        <v>2020</v>
      </c>
      <c r="F11" s="12">
        <f t="shared" si="1"/>
        <v>8.9989120000000007</v>
      </c>
      <c r="G11" s="12">
        <f t="shared" si="1"/>
        <v>8.9989120000000007</v>
      </c>
      <c r="H11" s="12">
        <f t="shared" si="1"/>
        <v>8.9989120000000007</v>
      </c>
      <c r="I11" t="s">
        <v>14</v>
      </c>
      <c r="J11" s="10" t="s">
        <v>17</v>
      </c>
    </row>
    <row r="12" spans="1:14" x14ac:dyDescent="0.3">
      <c r="D12" s="8" t="s">
        <v>12</v>
      </c>
      <c r="E12">
        <v>2006</v>
      </c>
      <c r="F12" s="12">
        <v>8</v>
      </c>
      <c r="G12" s="12">
        <v>8</v>
      </c>
      <c r="H12" s="12">
        <v>8</v>
      </c>
      <c r="I12" t="s">
        <v>15</v>
      </c>
      <c r="J12" s="10" t="s">
        <v>17</v>
      </c>
    </row>
    <row r="13" spans="1:14" x14ac:dyDescent="0.3">
      <c r="D13" s="8" t="s">
        <v>12</v>
      </c>
      <c r="E13">
        <v>2010</v>
      </c>
      <c r="F13" s="12">
        <f>+F12*1.04</f>
        <v>8.32</v>
      </c>
      <c r="G13" s="12">
        <f>+G12*1.04</f>
        <v>8.32</v>
      </c>
      <c r="H13" s="12">
        <f>+H12*1.04</f>
        <v>8.32</v>
      </c>
      <c r="I13" t="s">
        <v>15</v>
      </c>
      <c r="J13" s="10" t="s">
        <v>17</v>
      </c>
    </row>
    <row r="14" spans="1:14" x14ac:dyDescent="0.3">
      <c r="D14" s="8" t="s">
        <v>12</v>
      </c>
      <c r="E14">
        <v>2015</v>
      </c>
      <c r="F14" s="12">
        <f t="shared" ref="F14:H15" si="2">+F13*1.04</f>
        <v>8.6528000000000009</v>
      </c>
      <c r="G14" s="12">
        <f t="shared" si="2"/>
        <v>8.6528000000000009</v>
      </c>
      <c r="H14" s="12">
        <f t="shared" si="2"/>
        <v>8.6528000000000009</v>
      </c>
      <c r="I14" t="s">
        <v>15</v>
      </c>
      <c r="J14" s="10" t="s">
        <v>17</v>
      </c>
    </row>
    <row r="15" spans="1:14" x14ac:dyDescent="0.3">
      <c r="D15" s="8" t="s">
        <v>12</v>
      </c>
      <c r="E15">
        <v>2020</v>
      </c>
      <c r="F15" s="12">
        <f t="shared" si="2"/>
        <v>8.9989120000000007</v>
      </c>
      <c r="G15" s="12">
        <f t="shared" si="2"/>
        <v>8.9989120000000007</v>
      </c>
      <c r="H15" s="12">
        <f t="shared" si="2"/>
        <v>8.9989120000000007</v>
      </c>
      <c r="I15" t="s">
        <v>15</v>
      </c>
      <c r="J15" s="10" t="s">
        <v>17</v>
      </c>
    </row>
  </sheetData>
  <mergeCells count="1">
    <mergeCell ref="M2:N2"/>
  </mergeCells>
  <phoneticPr fontId="9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Cost_MinOil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2022-01-24T15:50:43Z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585486888885498</vt:lpwstr>
  </property>
</Properties>
</file>