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LIAN\Desktop\DEMO_009\Demo_009_TIMES\SubRES_TMPL\"/>
    </mc:Choice>
  </mc:AlternateContent>
  <xr:revisionPtr revIDLastSave="0" documentId="13_ncr:1_{3A31EECF-41D2-4ED7-BBD1-3246FB93141A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ELC" sheetId="4" r:id="rId1"/>
    <sheet name="IND" sheetId="8" r:id="rId2"/>
    <sheet name="PRI" sheetId="7" r:id="rId3"/>
    <sheet name="RCA" sheetId="6" r:id="rId4"/>
    <sheet name="TRA" sheetId="5" r:id="rId5"/>
    <sheet name="IEA-ETSAP_ETechDS" sheetId="9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5" l="1"/>
  <c r="B16" i="5"/>
  <c r="B31" i="6"/>
  <c r="B19" i="6"/>
  <c r="B24" i="4"/>
  <c r="B23" i="4"/>
  <c r="B22" i="4"/>
  <c r="B21" i="4"/>
  <c r="B16" i="4"/>
  <c r="B15" i="4"/>
  <c r="B14" i="4"/>
  <c r="B23" i="5"/>
  <c r="B21" i="5"/>
  <c r="B20" i="5"/>
  <c r="B19" i="5"/>
  <c r="B18" i="5"/>
  <c r="B17" i="5"/>
  <c r="B15" i="5"/>
  <c r="B14" i="5"/>
  <c r="B13" i="5"/>
  <c r="B12" i="5"/>
  <c r="B36" i="6"/>
  <c r="B35" i="6"/>
  <c r="B34" i="6"/>
  <c r="B33" i="6"/>
  <c r="B30" i="6"/>
  <c r="B29" i="6"/>
  <c r="B38" i="6"/>
  <c r="B37" i="6"/>
  <c r="B32" i="6"/>
  <c r="B28" i="6"/>
  <c r="B27" i="6"/>
  <c r="B26" i="6"/>
  <c r="B25" i="6"/>
  <c r="B24" i="6"/>
  <c r="B23" i="6"/>
  <c r="B22" i="6"/>
  <c r="B21" i="6"/>
  <c r="B20" i="6"/>
  <c r="B18" i="6"/>
  <c r="B17" i="6"/>
  <c r="B16" i="6"/>
  <c r="B15" i="6"/>
  <c r="D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I1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6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6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7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7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8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8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9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0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7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8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9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9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0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0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1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1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2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2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4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4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4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<sst xmlns="http://schemas.openxmlformats.org/spreadsheetml/2006/main" count="757" uniqueCount="272">
  <si>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</si>
  <si>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</si>
  <si>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</si>
  <si>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</si>
  <si>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</si>
  <si>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</si>
  <si>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</si>
  <si>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</si>
  <si>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</si>
  <si>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</si>
  <si>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</si>
  <si>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</si>
  <si>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</si>
  <si>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</si>
  <si>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</si>
  <si>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</si>
  <si>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</si>
  <si>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</si>
  <si>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</si>
  <si>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</si>
  <si>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</si>
  <si>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</si>
  <si>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</si>
  <si>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</si>
  <si>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</si>
  <si>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</si>
  <si>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</si>
  <si>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</si>
  <si>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</si>
  <si>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</si>
  <si>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</si>
  <si>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</si>
  <si>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</si>
  <si>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</si>
  <si>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</si>
  <si>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</si>
  <si>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</si>
  <si>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</si>
  <si>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</si>
  <si>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</si>
  <si>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</si>
  <si>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</si>
  <si>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</si>
  <si>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</si>
  <si>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</si>
  <si>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</si>
  <si>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</si>
  <si>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</si>
  <si>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</si>
  <si>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</si>
  <si>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</si>
  <si>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</si>
  <si>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</si>
  <si>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</si>
  <si>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M€</t>
  </si>
  <si>
    <t>N</t>
  </si>
  <si>
    <t>Region</t>
  </si>
  <si>
    <t>Power Plant Type</t>
  </si>
  <si>
    <t>Thermal</t>
  </si>
  <si>
    <t>CHP</t>
  </si>
  <si>
    <t>Renewable</t>
  </si>
  <si>
    <t>Nuclear</t>
  </si>
  <si>
    <t>*Commodity Set Membership</t>
  </si>
  <si>
    <t>Region Name</t>
  </si>
  <si>
    <t>Sense of the Balance EQN.</t>
  </si>
  <si>
    <t>Timeslice Level</t>
  </si>
  <si>
    <t>Code</t>
  </si>
  <si>
    <t>T</t>
  </si>
  <si>
    <t>C</t>
  </si>
  <si>
    <t>R</t>
  </si>
  <si>
    <t>LIFE</t>
  </si>
  <si>
    <t>PRC_CAPACT</t>
  </si>
  <si>
    <t>Peak</t>
  </si>
  <si>
    <t>*Technology Name</t>
  </si>
  <si>
    <t>Utilisation Factor</t>
  </si>
  <si>
    <t>Invesctment Cost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</si>
  <si>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</si>
  <si>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</si>
  <si>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</si>
  <si>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</si>
  <si>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</si>
  <si>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</si>
  <si>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</si>
  <si>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</si>
  <si>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</si>
  <si>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</si>
  <si>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ELE</t>
  </si>
  <si>
    <t>SEASON</t>
  </si>
  <si>
    <t>ELCCOA</t>
  </si>
  <si>
    <t>ELCGAS</t>
  </si>
  <si>
    <t>ELCOIL</t>
  </si>
  <si>
    <t>Default Unit</t>
  </si>
  <si>
    <t>RSD</t>
  </si>
  <si>
    <t>Residential</t>
  </si>
  <si>
    <t>Demand Technologies</t>
  </si>
  <si>
    <t>DROT</t>
  </si>
  <si>
    <t>DMD</t>
  </si>
  <si>
    <t>PJa</t>
  </si>
  <si>
    <t>RSDGAS</t>
  </si>
  <si>
    <t>TRA</t>
  </si>
  <si>
    <t>Transport</t>
  </si>
  <si>
    <t>Capacity</t>
  </si>
  <si>
    <t>000_Units</t>
  </si>
  <si>
    <t>Commodity</t>
  </si>
  <si>
    <t>*</t>
  </si>
  <si>
    <t>Year</t>
  </si>
  <si>
    <t>Yes</t>
  </si>
  <si>
    <t>ACTFLO~DEMO</t>
  </si>
  <si>
    <t>Activity to Flo</t>
  </si>
  <si>
    <t>Investment Cost</t>
  </si>
  <si>
    <t>'000 km</t>
  </si>
  <si>
    <t>Passenger/Car</t>
  </si>
  <si>
    <t>M€/000_Units</t>
  </si>
  <si>
    <t>M€/000_Units/a</t>
  </si>
  <si>
    <t>DEMO</t>
  </si>
  <si>
    <t>TRADSL</t>
  </si>
  <si>
    <t>TRALPG</t>
  </si>
  <si>
    <t>TRAGSL</t>
  </si>
  <si>
    <t>TRAGAS</t>
  </si>
  <si>
    <t>TRAELC</t>
  </si>
  <si>
    <t>Power Plants New 1 - Solid Fuels</t>
  </si>
  <si>
    <t>Power Plants New 1 - Natural Gas</t>
  </si>
  <si>
    <t>Power Plants New 1 - Oil</t>
  </si>
  <si>
    <t>IND</t>
  </si>
  <si>
    <t>Pja</t>
  </si>
  <si>
    <t>M€2005</t>
  </si>
  <si>
    <t>CUM</t>
  </si>
  <si>
    <t>COST</t>
  </si>
  <si>
    <t>ACT_BND</t>
  </si>
  <si>
    <t>Reserves Cumulative Value</t>
  </si>
  <si>
    <t>Cost</t>
  </si>
  <si>
    <t>Annual Production Bound</t>
  </si>
  <si>
    <t>M€2005/PJ</t>
  </si>
  <si>
    <t>AGR</t>
  </si>
  <si>
    <t>COM</t>
  </si>
  <si>
    <t>Commercial</t>
  </si>
  <si>
    <t>COMCOA</t>
  </si>
  <si>
    <t>DCSH</t>
  </si>
  <si>
    <t>COMGAS</t>
  </si>
  <si>
    <t>COMOIL</t>
  </si>
  <si>
    <t>COMELC</t>
  </si>
  <si>
    <t>DCAP</t>
  </si>
  <si>
    <t>DCOT</t>
  </si>
  <si>
    <t>CSHNCOA1</t>
  </si>
  <si>
    <t>CSHNGAS1</t>
  </si>
  <si>
    <t>CSHNOIL1</t>
  </si>
  <si>
    <t>CSHNELC1</t>
  </si>
  <si>
    <t>CAPNELC1</t>
  </si>
  <si>
    <t>COTNCOA1</t>
  </si>
  <si>
    <t>COTNGAS1</t>
  </si>
  <si>
    <t>COTNOIL1</t>
  </si>
  <si>
    <t>COTNELC1</t>
  </si>
  <si>
    <t>Demand Technologies Commercial Sector - New Space Heating - oil</t>
  </si>
  <si>
    <t>Agriculture</t>
  </si>
  <si>
    <t>Capacity Unit/PJ</t>
  </si>
  <si>
    <t>M€/Capacity Unit</t>
  </si>
  <si>
    <t>M€/Capacity unit</t>
  </si>
  <si>
    <t>Demand Technologies Residential Sector - New Space Heating - Solid Fuels</t>
  </si>
  <si>
    <t>Demand Technologies Residential Sector - New Space Heating - Natural Gas</t>
  </si>
  <si>
    <t>Demand Technologies Residential Sector - New Space Heating - oil</t>
  </si>
  <si>
    <t>Demand Technologies Residential Sector - New Appliancens - Electricity</t>
  </si>
  <si>
    <t>Demand Technologies Residential Sector - New Other - Solid Fuels</t>
  </si>
  <si>
    <t>Demand Technologies Residential Sector - New Other - Natural Gas</t>
  </si>
  <si>
    <t>Demand Technologies Residential Sector - New Other - oil</t>
  </si>
  <si>
    <t>Demand Technologies Residential Sector - New Other - Electricity</t>
  </si>
  <si>
    <t>Demand Technologies Commercial Sector - New Space Heating - Solid Fuels</t>
  </si>
  <si>
    <t>Demand Technologies Commercial Sector - New Space Heating - Natural Gas</t>
  </si>
  <si>
    <t>Demand Technologies Commercial Sector - New Appliancens - Electricity</t>
  </si>
  <si>
    <t>Demand Technologies Commercial Sector - New Other - Solid Fuels</t>
  </si>
  <si>
    <t>Demand Technologies Commercial Sector - New Other - Natural Gas</t>
  </si>
  <si>
    <t>Demand Technologies Commercial Sector - New Other - oil</t>
  </si>
  <si>
    <t>Demand Technologies Commercial Sector - New Other - Electricity</t>
  </si>
  <si>
    <t>RSDCOA</t>
  </si>
  <si>
    <t>DRSH</t>
  </si>
  <si>
    <t>RSDOIL</t>
  </si>
  <si>
    <t>RSDELC</t>
  </si>
  <si>
    <t>DRAP</t>
  </si>
  <si>
    <t>Demand Technologies Transport Sector - New Cars - Natural Gas</t>
  </si>
  <si>
    <t>Demand Technologies Transport Sector - New Cars - Diesel oil</t>
  </si>
  <si>
    <t>Demand Technologies Transport Sector - New Cars - LPG</t>
  </si>
  <si>
    <t>Demand Technologies Transport Sector - New Cars - Motor spirit</t>
  </si>
  <si>
    <t>Demand Technologies Transport Sector - New Cars - Electricity</t>
  </si>
  <si>
    <t>Demand Technologies Transport Sector - New Pub - Natural Gas</t>
  </si>
  <si>
    <t>Demand Technologies Transport Sector - New Pub - Diesel oil</t>
  </si>
  <si>
    <t>Demand Technologies Transport Sector - New Pub - LPG</t>
  </si>
  <si>
    <t>Demand Technologies Transport Sector - New Pub - Motor spirit</t>
  </si>
  <si>
    <t>Demand Technologies Transport Sector - New Pub - Electricity</t>
  </si>
  <si>
    <t>DTCAR</t>
  </si>
  <si>
    <t>DTPUB</t>
  </si>
  <si>
    <t>ELCTNCOA01</t>
  </si>
  <si>
    <t>ELCTNGAS01</t>
  </si>
  <si>
    <t>ELCTNOIL01</t>
  </si>
  <si>
    <t>ELCRNBIO01</t>
  </si>
  <si>
    <t>ELCRNHYD01</t>
  </si>
  <si>
    <t>ELCRNWIN01</t>
  </si>
  <si>
    <t>ELCRNSOL01</t>
  </si>
  <si>
    <t>Power Plants New 1 - Biomass</t>
  </si>
  <si>
    <t>Power Plants New 1 - Hydro power</t>
  </si>
  <si>
    <t>Power Plants New 1 - Wind energy</t>
  </si>
  <si>
    <t>Power Plants New 1 - Solar energy</t>
  </si>
  <si>
    <t>ELCBIO</t>
  </si>
  <si>
    <t>ELCHYD</t>
  </si>
  <si>
    <t>ELCWIN</t>
  </si>
  <si>
    <t>ELCSOL</t>
  </si>
  <si>
    <t>http://www.iea-etsap.org/Energy_Technologies/Energy_Technology.asp</t>
  </si>
  <si>
    <t>http://www.iea-etsap.org/Energy_Technologies/Energy_Supply.asp</t>
  </si>
  <si>
    <t>http://www.iea-etsap.org/Energy_Technologies/Energy_Demand.asp</t>
  </si>
  <si>
    <t>Demand Technologies Commercial Sector - New Space Heating - Biomass</t>
  </si>
  <si>
    <t>Demand Technologies Commercial Sector - New Space Heating - Solar energy</t>
  </si>
  <si>
    <t>Demand Technologies Commercial Sector - New Other - Biomass</t>
  </si>
  <si>
    <t>COTNBIO1</t>
  </si>
  <si>
    <t>CSHNSOL1</t>
  </si>
  <si>
    <t>CSHNBIO1</t>
  </si>
  <si>
    <t>COMBIO</t>
  </si>
  <si>
    <t>COMSOL</t>
  </si>
  <si>
    <t>RSHNBIO1</t>
  </si>
  <si>
    <t>Demand Technologies Residential Sector - New Space Heating - Biomass</t>
  </si>
  <si>
    <t>Demand Technologies Residential Sector - New Space Heating - Solar energy</t>
  </si>
  <si>
    <t>RSHNSOL1</t>
  </si>
  <si>
    <t>RSHNELC1</t>
  </si>
  <si>
    <t>RAPNELC1</t>
  </si>
  <si>
    <t>ROTNCOA1</t>
  </si>
  <si>
    <t>ROTNGAS1</t>
  </si>
  <si>
    <t>ROTNOIL1</t>
  </si>
  <si>
    <t>ROTNELC1</t>
  </si>
  <si>
    <t>RSHNCOA1</t>
  </si>
  <si>
    <t>RSHNGAS1</t>
  </si>
  <si>
    <t>RSHNOIL1</t>
  </si>
  <si>
    <t>ROTNBIO1</t>
  </si>
  <si>
    <t>Demand Technologies Residential Sector - New Other - Biomass</t>
  </si>
  <si>
    <t>RSDBIO</t>
  </si>
  <si>
    <t>RSDSOL</t>
  </si>
  <si>
    <t>TPUBNBIO1</t>
  </si>
  <si>
    <t>TPUNELC1</t>
  </si>
  <si>
    <t>TPUNGSL1</t>
  </si>
  <si>
    <t>TPUNLPG1</t>
  </si>
  <si>
    <t>TPUNDSL1</t>
  </si>
  <si>
    <t>TPUNGAS1</t>
  </si>
  <si>
    <t>TCANELC1</t>
  </si>
  <si>
    <t>TCARNBIO1</t>
  </si>
  <si>
    <t>TCANGSL1</t>
  </si>
  <si>
    <t>TCANLPG1</t>
  </si>
  <si>
    <t>TCANDSL1</t>
  </si>
  <si>
    <t>TCANGAS1</t>
  </si>
  <si>
    <t>Demand Technologies Transport Sector - New Cars - Biofuels</t>
  </si>
  <si>
    <t>Demand Technologies Transport Sector - New Pub - Biofuels</t>
  </si>
  <si>
    <t>TRABIO</t>
  </si>
  <si>
    <t>CAP2ACT</t>
  </si>
  <si>
    <t>Lifetime</t>
  </si>
  <si>
    <t>ELCNNNUC01</t>
  </si>
  <si>
    <t>ELCNUC</t>
  </si>
  <si>
    <t>Power Plants New 1 - Nuclear</t>
  </si>
  <si>
    <t>ANNUAL</t>
  </si>
  <si>
    <t>BV*km/PJ</t>
  </si>
  <si>
    <t>bvkm/mvkm</t>
  </si>
  <si>
    <t>BPkm</t>
  </si>
  <si>
    <t>ELC-BASED-H2</t>
  </si>
  <si>
    <t>H2</t>
  </si>
  <si>
    <t>ELCRNWIN02</t>
  </si>
  <si>
    <t>ELCRNSOL02</t>
  </si>
  <si>
    <t>ELC_INTER</t>
  </si>
  <si>
    <t>GAS-BASED-H2</t>
  </si>
  <si>
    <t>GAS</t>
  </si>
  <si>
    <t>ENV_ACT~INDCO2</t>
  </si>
  <si>
    <t>GAS-BASED-H2-CCS</t>
  </si>
  <si>
    <t>PRE</t>
  </si>
  <si>
    <t>TPUBH2_1</t>
  </si>
  <si>
    <t>TRAH2</t>
  </si>
  <si>
    <t>Demand Technologies Transport Sector - New Pub - H2</t>
  </si>
  <si>
    <t>FTE-H2</t>
  </si>
  <si>
    <t>CONVERTING H2 TO TRAH2</t>
  </si>
  <si>
    <t>NRG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</si>
</sst>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"/>
    <numFmt numFmtId="166" formatCode="0.0"/>
    <numFmt numFmtId="167" formatCode="\Te\x\t"/>
  </numFmts>
  <fonts count="26" x14ac:knownFonts="1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1">
    <xf numFmtId="0" fontId="0" fillId="0" borderId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164" fontId="15" fillId="0" borderId="0" applyFont="0" applyFill="0" applyBorder="0" applyAlignment="0" applyProtection="0"/>
    <xf numFmtId="0" fontId="17" fillId="6" borderId="0" applyNumberFormat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8" fillId="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2" fillId="0" borderId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4" fillId="0" borderId="0"/>
  </cellStyleXfs>
  <cellXfs count="128">
    <xf numFmtId="0" fontId="0" fillId="0" borderId="0" xfId="0"/>
    <xf numFmtId="0" fontId="19" fillId="0" borderId="0" xfId="0" applyFont="1"/>
    <xf numFmtId="0" fontId="4" fillId="0" borderId="0" xfId="0" applyFont="1"/>
    <xf numFmtId="0" fontId="3" fillId="0" borderId="0" xfId="0" applyFont="1"/>
    <xf numFmtId="0" fontId="5" fillId="2" borderId="1" xfId="0" applyFont="1" applyFill="1" applyBorder="1" applyAlignment="1">
      <alignment horizontal="left"/>
    </xf>
    <xf numFmtId="0" fontId="4" fillId="0" borderId="0" xfId="10" applyFill="1" applyBorder="1" applyAlignment="1">
      <alignment horizontal="right"/>
    </xf>
    <xf numFmtId="0" fontId="3" fillId="0" borderId="0" xfId="10" applyFont="1" applyFill="1" applyAlignment="1">
      <alignment horizontal="left"/>
    </xf>
    <xf numFmtId="0" fontId="4" fillId="0" borderId="0" xfId="10" applyFill="1" applyBorder="1" applyAlignment="1">
      <alignment horizontal="left"/>
    </xf>
    <xf numFmtId="0" fontId="0" fillId="0" borderId="0" xfId="0" applyFill="1"/>
    <xf numFmtId="0" fontId="4" fillId="0" borderId="0" xfId="0" applyFont="1" applyFill="1"/>
    <xf numFmtId="0" fontId="16" fillId="5" borderId="0" xfId="3"/>
    <xf numFmtId="0" fontId="20" fillId="8" borderId="0" xfId="5" applyFont="1" applyFill="1"/>
    <xf numFmtId="0" fontId="21" fillId="3" borderId="2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0" fontId="5" fillId="2" borderId="1" xfId="1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20" fillId="8" borderId="0" xfId="5" applyFont="1" applyFill="1" applyAlignment="1">
      <alignment wrapText="1"/>
    </xf>
    <xf numFmtId="0" fontId="5" fillId="2" borderId="1" xfId="10" applyFont="1" applyFill="1" applyBorder="1" applyAlignment="1">
      <alignment horizontal="right" vertical="center" wrapText="1"/>
    </xf>
    <xf numFmtId="0" fontId="5" fillId="2" borderId="1" xfId="10" applyFont="1" applyFill="1" applyBorder="1" applyAlignment="1">
      <alignment horizontal="right" vertical="center"/>
    </xf>
    <xf numFmtId="0" fontId="21" fillId="3" borderId="1" xfId="1" applyFont="1" applyBorder="1" applyAlignment="1">
      <alignment horizontal="right" wrapText="1"/>
    </xf>
    <xf numFmtId="0" fontId="21" fillId="3" borderId="3" xfId="1" applyFont="1" applyBorder="1" applyAlignment="1">
      <alignment horizontal="right" wrapText="1"/>
    </xf>
    <xf numFmtId="0" fontId="21" fillId="3" borderId="2" xfId="1" applyFont="1" applyBorder="1" applyAlignment="1">
      <alignment horizontal="right" wrapText="1"/>
    </xf>
    <xf numFmtId="0" fontId="21" fillId="3" borderId="4" xfId="1" applyFont="1" applyBorder="1" applyAlignment="1">
      <alignment horizontal="right" wrapText="1"/>
    </xf>
    <xf numFmtId="0" fontId="0" fillId="0" borderId="0" xfId="0" applyFill="1" applyAlignment="1">
      <alignment wrapText="1"/>
    </xf>
    <xf numFmtId="0" fontId="16" fillId="5" borderId="0" xfId="3" applyAlignment="1">
      <alignment wrapText="1"/>
    </xf>
    <xf numFmtId="0" fontId="4" fillId="0" borderId="0" xfId="8"/>
    <xf numFmtId="0" fontId="4" fillId="0" borderId="0" xfId="8" applyFill="1"/>
    <xf numFmtId="0" fontId="4" fillId="0" borderId="0" xfId="8" applyBorder="1"/>
    <xf numFmtId="0" fontId="22" fillId="0" borderId="0" xfId="8" applyFont="1" applyFill="1" applyBorder="1"/>
    <xf numFmtId="0" fontId="5" fillId="0" borderId="0" xfId="10" applyFont="1" applyFill="1" applyBorder="1" applyAlignment="1">
      <alignment horizontal="right" vertical="center" wrapText="1"/>
    </xf>
    <xf numFmtId="1" fontId="4" fillId="0" borderId="0" xfId="8" applyNumberFormat="1"/>
    <xf numFmtId="2" fontId="4" fillId="0" borderId="0" xfId="8" applyNumberFormat="1"/>
    <xf numFmtId="2" fontId="4" fillId="0" borderId="0" xfId="8" applyNumberFormat="1" applyBorder="1"/>
    <xf numFmtId="0" fontId="23" fillId="0" borderId="0" xfId="5" applyFont="1" applyFill="1"/>
    <xf numFmtId="0" fontId="24" fillId="0" borderId="0" xfId="3" applyFont="1" applyFill="1" applyAlignment="1">
      <alignment wrapText="1"/>
    </xf>
    <xf numFmtId="0" fontId="0" fillId="0" borderId="0" xfId="0" applyBorder="1"/>
    <xf numFmtId="1" fontId="0" fillId="0" borderId="0" xfId="0" applyNumberFormat="1" applyBorder="1"/>
    <xf numFmtId="2" fontId="0" fillId="0" borderId="0" xfId="0" applyNumberFormat="1" applyBorder="1"/>
    <xf numFmtId="0" fontId="16" fillId="5" borderId="0" xfId="3"/>
    <xf numFmtId="0" fontId="20" fillId="0" borderId="0" xfId="5" applyFont="1" applyFill="1"/>
    <xf numFmtId="0" fontId="20" fillId="8" borderId="0" xfId="5" applyFont="1" applyFill="1"/>
    <xf numFmtId="0" fontId="22" fillId="0" borderId="0" xfId="0" applyFont="1" applyFill="1" applyBorder="1"/>
    <xf numFmtId="0" fontId="21" fillId="3" borderId="2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0" fontId="20" fillId="8" borderId="0" xfId="5" applyFont="1" applyFill="1" applyAlignment="1">
      <alignment wrapText="1"/>
    </xf>
    <xf numFmtId="0" fontId="21" fillId="3" borderId="1" xfId="1" applyFont="1" applyBorder="1" applyAlignment="1">
      <alignment horizontal="right" wrapText="1"/>
    </xf>
    <xf numFmtId="0" fontId="21" fillId="3" borderId="3" xfId="1" applyFont="1" applyBorder="1" applyAlignment="1">
      <alignment horizontal="right" wrapText="1"/>
    </xf>
    <xf numFmtId="0" fontId="21" fillId="3" borderId="2" xfId="1" applyFont="1" applyBorder="1" applyAlignment="1">
      <alignment horizontal="right" wrapText="1"/>
    </xf>
    <xf numFmtId="0" fontId="21" fillId="3" borderId="4" xfId="1" applyFont="1" applyBorder="1" applyAlignment="1">
      <alignment horizontal="right" wrapText="1"/>
    </xf>
    <xf numFmtId="0" fontId="16" fillId="5" borderId="0" xfId="3"/>
    <xf numFmtId="0" fontId="20" fillId="0" borderId="0" xfId="5" applyFont="1" applyFill="1"/>
    <xf numFmtId="0" fontId="20" fillId="8" borderId="0" xfId="5" applyFont="1" applyFill="1"/>
    <xf numFmtId="0" fontId="21" fillId="3" borderId="2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0" fontId="0" fillId="0" borderId="0" xfId="0" applyFill="1" applyBorder="1"/>
    <xf numFmtId="0" fontId="20" fillId="8" borderId="0" xfId="5" quotePrefix="1" applyFont="1" applyFill="1"/>
    <xf numFmtId="0" fontId="16" fillId="0" borderId="0" xfId="3" applyFill="1"/>
    <xf numFmtId="0" fontId="4" fillId="0" borderId="0" xfId="8" applyFill="1" applyBorder="1"/>
    <xf numFmtId="0" fontId="5" fillId="0" borderId="0" xfId="0" applyFont="1" applyFill="1" applyBorder="1" applyAlignment="1">
      <alignment horizontal="left"/>
    </xf>
    <xf numFmtId="0" fontId="21" fillId="3" borderId="2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0" fontId="21" fillId="3" borderId="1" xfId="1" applyFont="1" applyBorder="1" applyAlignment="1">
      <alignment horizontal="right" wrapText="1"/>
    </xf>
    <xf numFmtId="0" fontId="21" fillId="3" borderId="3" xfId="1" applyFont="1" applyBorder="1" applyAlignment="1">
      <alignment horizontal="right" wrapText="1"/>
    </xf>
    <xf numFmtId="0" fontId="21" fillId="3" borderId="2" xfId="1" applyFont="1" applyBorder="1" applyAlignment="1">
      <alignment horizontal="right" wrapText="1"/>
    </xf>
    <xf numFmtId="0" fontId="21" fillId="3" borderId="4" xfId="1" applyFont="1" applyBorder="1" applyAlignment="1">
      <alignment horizontal="right" wrapText="1"/>
    </xf>
    <xf numFmtId="0" fontId="22" fillId="0" borderId="0" xfId="0" applyFont="1" applyFill="1" applyBorder="1"/>
    <xf numFmtId="1" fontId="0" fillId="0" borderId="0" xfId="0" applyNumberFormat="1"/>
    <xf numFmtId="2" fontId="0" fillId="0" borderId="0" xfId="0" applyNumberFormat="1"/>
    <xf numFmtId="0" fontId="21" fillId="0" borderId="0" xfId="1" applyFont="1" applyFill="1" applyBorder="1" applyAlignment="1">
      <alignment horizontal="right" wrapText="1"/>
    </xf>
    <xf numFmtId="0" fontId="21" fillId="3" borderId="4" xfId="1" quotePrefix="1" applyFont="1" applyBorder="1" applyAlignment="1">
      <alignment horizontal="right" wrapText="1"/>
    </xf>
    <xf numFmtId="165" fontId="0" fillId="0" borderId="0" xfId="0" applyNumberFormat="1"/>
    <xf numFmtId="166" fontId="0" fillId="0" borderId="0" xfId="0" applyNumberFormat="1"/>
    <xf numFmtId="0" fontId="21" fillId="3" borderId="2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0" fontId="21" fillId="3" borderId="2" xfId="1" applyFont="1" applyBorder="1" applyAlignment="1">
      <alignment horizontal="center" wrapText="1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center" wrapText="1"/>
    </xf>
    <xf numFmtId="1" fontId="4" fillId="0" borderId="0" xfId="0" applyNumberFormat="1" applyFont="1" applyFill="1"/>
    <xf numFmtId="0" fontId="4" fillId="0" borderId="0" xfId="0" applyFont="1" applyFill="1" applyBorder="1"/>
    <xf numFmtId="1" fontId="0" fillId="0" borderId="0" xfId="0" applyNumberFormat="1" applyFill="1"/>
    <xf numFmtId="0" fontId="4" fillId="0" borderId="0" xfId="7" applyFont="1" applyFill="1"/>
    <xf numFmtId="2" fontId="4" fillId="0" borderId="0" xfId="0" applyNumberFormat="1" applyFont="1" applyFill="1" applyBorder="1"/>
    <xf numFmtId="0" fontId="5" fillId="2" borderId="1" xfId="10" applyFont="1" applyFill="1" applyBorder="1" applyAlignment="1">
      <alignment horizontal="center" vertical="center" wrapText="1"/>
    </xf>
    <xf numFmtId="0" fontId="25" fillId="0" borderId="0" xfId="2" applyFont="1" applyFill="1" applyBorder="1" applyAlignment="1">
      <alignment horizontal="center" wrapText="1"/>
    </xf>
    <xf numFmtId="0" fontId="21" fillId="0" borderId="0" xfId="2" applyFont="1" applyFill="1" applyBorder="1" applyAlignment="1">
      <alignment wrapText="1"/>
    </xf>
    <xf numFmtId="0" fontId="21" fillId="3" borderId="4" xfId="1" applyFont="1" applyBorder="1" applyAlignment="1">
      <alignment horizontal="center" wrapText="1"/>
    </xf>
    <xf numFmtId="0" fontId="0" fillId="0" borderId="5" xfId="0" applyBorder="1"/>
    <xf numFmtId="0" fontId="0" fillId="0" borderId="3" xfId="0" applyBorder="1"/>
    <xf numFmtId="2" fontId="0" fillId="0" borderId="0" xfId="0" applyNumberFormat="1" applyFill="1"/>
    <xf numFmtId="2" fontId="0" fillId="0" borderId="3" xfId="0" applyNumberFormat="1" applyFill="1" applyBorder="1"/>
    <xf numFmtId="2" fontId="0" fillId="0" borderId="0" xfId="0" applyNumberFormat="1" applyFill="1" applyBorder="1"/>
    <xf numFmtId="0" fontId="0" fillId="0" borderId="3" xfId="0" applyFill="1" applyBorder="1"/>
    <xf numFmtId="1" fontId="0" fillId="0" borderId="0" xfId="0" applyNumberFormat="1" applyFill="1" applyBorder="1"/>
    <xf numFmtId="1" fontId="0" fillId="0" borderId="3" xfId="0" applyNumberFormat="1" applyBorder="1"/>
    <xf numFmtId="2" fontId="0" fillId="0" borderId="5" xfId="0" applyNumberFormat="1" applyBorder="1"/>
    <xf numFmtId="166" fontId="0" fillId="0" borderId="5" xfId="0" applyNumberFormat="1" applyBorder="1"/>
    <xf numFmtId="1" fontId="0" fillId="0" borderId="5" xfId="0" applyNumberFormat="1" applyBorder="1"/>
    <xf numFmtId="2" fontId="0" fillId="0" borderId="3" xfId="0" applyNumberFormat="1" applyBorder="1"/>
    <xf numFmtId="0" fontId="0" fillId="0" borderId="4" xfId="0" applyBorder="1"/>
    <xf numFmtId="1" fontId="0" fillId="0" borderId="4" xfId="0" applyNumberFormat="1" applyBorder="1"/>
    <xf numFmtId="2" fontId="0" fillId="0" borderId="4" xfId="0" applyNumberFormat="1" applyFill="1" applyBorder="1"/>
    <xf numFmtId="0" fontId="0" fillId="0" borderId="4" xfId="0" applyFill="1" applyBorder="1"/>
    <xf numFmtId="0" fontId="0" fillId="0" borderId="6" xfId="0" applyBorder="1"/>
    <xf numFmtId="0" fontId="4" fillId="0" borderId="5" xfId="0" applyFont="1" applyBorder="1"/>
    <xf numFmtId="165" fontId="0" fillId="0" borderId="5" xfId="0" applyNumberFormat="1" applyBorder="1"/>
    <xf numFmtId="0" fontId="0" fillId="0" borderId="0" xfId="0" applyFill="1" applyAlignment="1"/>
    <xf numFmtId="0" fontId="0" fillId="9" borderId="0" xfId="0" applyFill="1"/>
    <xf numFmtId="0" fontId="1" fillId="9" borderId="0" xfId="6" applyFill="1" applyAlignment="1" applyProtection="1">
      <alignment vertical="center"/>
    </xf>
    <xf numFmtId="167" fontId="3" fillId="0" borderId="0" xfId="0" applyNumberFormat="1" applyFont="1"/>
    <xf numFmtId="167" fontId="4" fillId="0" borderId="0" xfId="0" applyNumberFormat="1" applyFont="1"/>
    <xf numFmtId="167" fontId="5" fillId="2" borderId="1" xfId="0" applyNumberFormat="1" applyFont="1" applyFill="1" applyBorder="1" applyAlignment="1">
      <alignment horizontal="left"/>
    </xf>
    <xf numFmtId="167" fontId="5" fillId="2" borderId="3" xfId="0" applyNumberFormat="1" applyFont="1" applyFill="1" applyBorder="1" applyAlignment="1">
      <alignment horizontal="left"/>
    </xf>
    <xf numFmtId="167" fontId="21" fillId="3" borderId="2" xfId="1" applyNumberFormat="1" applyFont="1" applyBorder="1" applyAlignment="1">
      <alignment horizontal="left" wrapText="1"/>
    </xf>
    <xf numFmtId="167" fontId="21" fillId="3" borderId="1" xfId="1" applyNumberFormat="1" applyFont="1" applyBorder="1" applyAlignment="1">
      <alignment horizontal="left" wrapText="1"/>
    </xf>
    <xf numFmtId="167" fontId="0" fillId="0" borderId="0" xfId="0" applyNumberFormat="1" applyFill="1"/>
    <xf numFmtId="167" fontId="4" fillId="0" borderId="0" xfId="0" applyNumberFormat="1" applyFont="1" applyFill="1"/>
    <xf numFmtId="167" fontId="0" fillId="0" borderId="0" xfId="0" applyNumberFormat="1"/>
    <xf numFmtId="167" fontId="0" fillId="0" borderId="0" xfId="0" applyNumberFormat="1" applyFill="1" applyAlignment="1"/>
    <xf numFmtId="167" fontId="4" fillId="0" borderId="0" xfId="8" applyNumberFormat="1" applyBorder="1"/>
    <xf numFmtId="167" fontId="21" fillId="3" borderId="2" xfId="1" applyNumberFormat="1" applyFont="1" applyBorder="1" applyAlignment="1">
      <alignment horizontal="center" wrapText="1"/>
    </xf>
    <xf numFmtId="167" fontId="4" fillId="0" borderId="0" xfId="0" applyNumberFormat="1" applyFont="1" applyFill="1" applyAlignment="1"/>
    <xf numFmtId="167" fontId="0" fillId="0" borderId="4" xfId="0" applyNumberFormat="1" applyFill="1" applyBorder="1"/>
    <xf numFmtId="167" fontId="4" fillId="0" borderId="4" xfId="0" applyNumberFormat="1" applyFont="1" applyFill="1" applyBorder="1" applyAlignment="1"/>
    <xf numFmtId="167" fontId="21" fillId="3" borderId="7" xfId="1" applyNumberFormat="1" applyFont="1" applyBorder="1" applyAlignment="1">
      <alignment horizontal="left" wrapText="1"/>
    </xf>
    <xf numFmtId="167" fontId="21" fillId="3" borderId="7" xfId="1" applyNumberFormat="1" applyFont="1" applyBorder="1" applyAlignment="1">
      <alignment horizontal="right" wrapText="1"/>
    </xf>
    <xf numFmtId="167" fontId="0" fillId="0" borderId="5" xfId="0" applyNumberFormat="1" applyFill="1" applyBorder="1"/>
    <xf numFmtId="167" fontId="4" fillId="0" borderId="5" xfId="0" applyNumberFormat="1" applyFont="1" applyBorder="1"/>
    <xf numFmtId="167" fontId="0" fillId="0" borderId="5" xfId="0" applyNumberFormat="1" applyBorder="1"/>
  </cellXfs>
  <cellStyles count="31">
    <cellStyle name="20% - Accent5" xfId="1" builtinId="46"/>
    <cellStyle name="40% - Accent3" xfId="2" builtinId="39"/>
    <cellStyle name="Accent2" xfId="3" builtinId="33"/>
    <cellStyle name="Comma 2" xfId="4" xr:uid="{00000000-0005-0000-0000-000003000000}"/>
    <cellStyle name="Good" xfId="5" builtinId="26"/>
    <cellStyle name="Hyperlink" xfId="6" builtinId="8"/>
    <cellStyle name="Neutral" xfId="7" builtinId="28"/>
    <cellStyle name="Normal" xfId="0" builtinId="0"/>
    <cellStyle name="Normal 10" xfId="8" xr:uid="{00000000-0005-0000-0000-000008000000}"/>
    <cellStyle name="Normal 2" xfId="9" xr:uid="{00000000-0005-0000-0000-000009000000}"/>
    <cellStyle name="Normal 4" xfId="10" xr:uid="{00000000-0005-0000-0000-00000A000000}"/>
    <cellStyle name="Normal 4 2" xfId="11" xr:uid="{00000000-0005-0000-0000-00000B000000}"/>
    <cellStyle name="Normal 8" xfId="12" xr:uid="{00000000-0005-0000-0000-00000C000000}"/>
    <cellStyle name="Normal 9 2" xfId="13" xr:uid="{00000000-0005-0000-0000-00000D000000}"/>
    <cellStyle name="Normale_B2020" xfId="14" xr:uid="{00000000-0005-0000-0000-00000E000000}"/>
    <cellStyle name="Percent 2" xfId="15" xr:uid="{00000000-0005-0000-0000-00000F000000}"/>
    <cellStyle name="Percent 2 2" xfId="16" xr:uid="{00000000-0005-0000-0000-000010000000}"/>
    <cellStyle name="Percent 3" xfId="17" xr:uid="{00000000-0005-0000-0000-000011000000}"/>
    <cellStyle name="Percent 3 2" xfId="18" xr:uid="{00000000-0005-0000-0000-000012000000}"/>
    <cellStyle name="Percent 3 3" xfId="19" xr:uid="{00000000-0005-0000-0000-000013000000}"/>
    <cellStyle name="Percent 3 4" xfId="20" xr:uid="{00000000-0005-0000-0000-000014000000}"/>
    <cellStyle name="Percent 4" xfId="21" xr:uid="{00000000-0005-0000-0000-000015000000}"/>
    <cellStyle name="Percent 4 2" xfId="22" xr:uid="{00000000-0005-0000-0000-000016000000}"/>
    <cellStyle name="Percent 4 3" xfId="23" xr:uid="{00000000-0005-0000-0000-000017000000}"/>
    <cellStyle name="Percent 4 4" xfId="24" xr:uid="{00000000-0005-0000-0000-000018000000}"/>
    <cellStyle name="Percent 5" xfId="25" xr:uid="{00000000-0005-0000-0000-000019000000}"/>
    <cellStyle name="Percent 5 2" xfId="26" xr:uid="{00000000-0005-0000-0000-00001A000000}"/>
    <cellStyle name="Percent 6" xfId="27" xr:uid="{00000000-0005-0000-0000-00001B000000}"/>
    <cellStyle name="Percent 6 2" xfId="28" xr:uid="{00000000-0005-0000-0000-00001C000000}"/>
    <cellStyle name="Percent 7" xfId="29" xr:uid="{00000000-0005-0000-0000-00001D000000}"/>
    <cellStyle name="Standard_Sce_D_Extraction" xfId="30" xr:uid="{00000000-0005-0000-0000-00001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29</xdr:row>
      <xdr:rowOff>15875</xdr:rowOff>
    </xdr:from>
    <xdr:to>
      <xdr:col>11</xdr:col>
      <xdr:colOff>21166</xdr:colOff>
      <xdr:row>38</xdr:row>
      <xdr:rowOff>10583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01F62C7-A318-42B6-836F-707715410D95}"/>
            </a:ext>
          </a:extLst>
        </xdr:cNvPr>
        <xdr:cNvSpPr txBox="1"/>
      </xdr:nvSpPr>
      <xdr:spPr>
        <a:xfrm>
          <a:off x="1311274" y="5296958"/>
          <a:ext cx="7356475" cy="142345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</xdr:colOff>
      <xdr:row>41</xdr:row>
      <xdr:rowOff>137160</xdr:rowOff>
    </xdr:from>
    <xdr:to>
      <xdr:col>16</xdr:col>
      <xdr:colOff>381000</xdr:colOff>
      <xdr:row>48</xdr:row>
      <xdr:rowOff>52917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DE11E1-BC01-4475-8558-AF093326D088}"/>
            </a:ext>
          </a:extLst>
        </xdr:cNvPr>
        <xdr:cNvSpPr txBox="1"/>
      </xdr:nvSpPr>
      <xdr:spPr>
        <a:xfrm>
          <a:off x="9393555" y="7407910"/>
          <a:ext cx="7433945" cy="102700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agriculture, commercial and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demand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demand technologies are defined in the base-year template while new demand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</xdr:colOff>
      <xdr:row>28</xdr:row>
      <xdr:rowOff>158115</xdr:rowOff>
    </xdr:from>
    <xdr:to>
      <xdr:col>10</xdr:col>
      <xdr:colOff>487682</xdr:colOff>
      <xdr:row>35</xdr:row>
      <xdr:rowOff>5715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ED9CEC4-0C35-4013-A588-07E378946236}"/>
            </a:ext>
          </a:extLst>
        </xdr:cNvPr>
        <xdr:cNvSpPr txBox="1"/>
      </xdr:nvSpPr>
      <xdr:spPr>
        <a:xfrm>
          <a:off x="308610" y="4958715"/>
          <a:ext cx="8075297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transportation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</xdr:row>
      <xdr:rowOff>38100</xdr:rowOff>
    </xdr:from>
    <xdr:to>
      <xdr:col>13</xdr:col>
      <xdr:colOff>0</xdr:colOff>
      <xdr:row>37</xdr:row>
      <xdr:rowOff>114300</xdr:rowOff>
    </xdr:to>
    <xdr:pic>
      <xdr:nvPicPr>
        <xdr:cNvPr id="8280" name="Picture 1">
          <a:extLst>
            <a:ext uri="{FF2B5EF4-FFF2-40B4-BE49-F238E27FC236}">
              <a16:creationId xmlns:a16="http://schemas.microsoft.com/office/drawing/2014/main" id="{BEA45B26-A087-4D20-9998-75C0838E2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23875"/>
          <a:ext cx="7019925" cy="558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26</xdr:col>
      <xdr:colOff>114300</xdr:colOff>
      <xdr:row>35</xdr:row>
      <xdr:rowOff>123825</xdr:rowOff>
    </xdr:to>
    <xdr:pic>
      <xdr:nvPicPr>
        <xdr:cNvPr id="8281" name="Picture 2">
          <a:extLst>
            <a:ext uri="{FF2B5EF4-FFF2-40B4-BE49-F238E27FC236}">
              <a16:creationId xmlns:a16="http://schemas.microsoft.com/office/drawing/2014/main" id="{4EC12EAD-C93F-4657-AF29-274EE8DA3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485775"/>
          <a:ext cx="6819900" cy="530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</xdr:row>
      <xdr:rowOff>0</xdr:rowOff>
    </xdr:from>
    <xdr:to>
      <xdr:col>39</xdr:col>
      <xdr:colOff>76200</xdr:colOff>
      <xdr:row>43</xdr:row>
      <xdr:rowOff>85725</xdr:rowOff>
    </xdr:to>
    <xdr:pic>
      <xdr:nvPicPr>
        <xdr:cNvPr id="8282" name="Picture 3">
          <a:extLst>
            <a:ext uri="{FF2B5EF4-FFF2-40B4-BE49-F238E27FC236}">
              <a16:creationId xmlns:a16="http://schemas.microsoft.com/office/drawing/2014/main" id="{0AD1E509-A8FC-4052-BBA2-A8A2E78CC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30375" y="485775"/>
          <a:ext cx="6781800" cy="656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ea-etsap.org/Energy_Technologies/Energy_Demand.asp" TargetMode="External"/><Relationship Id="rId2" Type="http://schemas.openxmlformats.org/officeDocument/2006/relationships/hyperlink" Target="http://www.iea-etsap.org/Energy_Technologies/Energy_Supply.asp" TargetMode="External"/><Relationship Id="rId1" Type="http://schemas.openxmlformats.org/officeDocument/2006/relationships/hyperlink" Target="http://www.iea-etsap.org/Energy_Technologies/Energy_Technology.asp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Y42"/>
  <sheetViews>
    <sheetView topLeftCell="A4" zoomScaleNormal="100" workbookViewId="0">
      <selection activeCell="R7" sqref="R7"/>
    </sheetView>
  </sheetViews>
  <sheetFormatPr defaultRowHeight="13.2" x14ac:dyDescent="0.25"/>
  <cols>
    <col min="1" max="1" width="3" style="25" customWidth="1"/>
    <col min="2" max="2" width="16.5546875" style="25" bestFit="1" customWidth="1"/>
    <col min="3" max="3" width="18.33203125" style="25" customWidth="1"/>
    <col min="4" max="4" width="15.33203125" style="25" customWidth="1"/>
    <col min="5" max="5" width="11.88671875" style="25" bestFit="1" customWidth="1"/>
    <col min="6" max="6" width="12.6640625" style="25" bestFit="1" customWidth="1"/>
    <col min="7" max="8" width="13.109375" style="25" bestFit="1" customWidth="1"/>
    <col min="9" max="9" width="9.6640625" style="25" customWidth="1"/>
    <col min="10" max="10" width="7.6640625" style="25" customWidth="1"/>
    <col min="11" max="11" width="8.33203125" style="25" customWidth="1"/>
    <col min="12" max="12" width="7" style="25" bestFit="1" customWidth="1"/>
    <col min="13" max="13" width="15" style="25" bestFit="1" customWidth="1"/>
    <col min="14" max="14" width="11.5546875" style="25" bestFit="1" customWidth="1"/>
    <col min="15" max="15" width="2" style="25" bestFit="1" customWidth="1"/>
    <col min="16" max="16" width="11.44140625" customWidth="1"/>
    <col min="17" max="17" width="7.5546875" customWidth="1"/>
    <col min="18" max="18" width="14.6640625" bestFit="1" customWidth="1"/>
    <col min="19" max="19" width="54.6640625" bestFit="1" customWidth="1"/>
    <col min="20" max="20" width="5.6640625" customWidth="1"/>
    <col min="21" max="21" width="10" bestFit="1" customWidth="1"/>
    <col min="22" max="22" width="12.33203125" customWidth="1"/>
    <col min="23" max="23" width="12.6640625" customWidth="1"/>
    <col min="24" max="24" width="7.5546875" bestFit="1" customWidth="1"/>
  </cols>
  <sheetData>
    <row r="1" spans="1:25" ht="22.8" x14ac:dyDescent="0.4">
      <c r="A1" s="1" t="s">
        <v>42</v>
      </c>
    </row>
    <row r="2" spans="1:25" x14ac:dyDescent="0.25">
      <c r="P2" s="58"/>
      <c r="Q2" s="58"/>
      <c r="R2" s="58"/>
      <c r="S2" s="58"/>
      <c r="T2" s="58"/>
      <c r="U2" s="58"/>
      <c r="V2" s="58"/>
      <c r="W2" s="58"/>
      <c r="X2" s="58"/>
      <c r="Y2" s="54"/>
    </row>
    <row r="3" spans="1:25" ht="14.4" x14ac:dyDescent="0.3">
      <c r="B3" s="24" t="s">
        <v>43</v>
      </c>
      <c r="C3" s="10" t="s">
        <v>44</v>
      </c>
      <c r="D3" s="10" t="s">
        <v>45</v>
      </c>
      <c r="E3" s="24" t="s">
        <v>30</v>
      </c>
      <c r="F3" s="24" t="s">
        <v>46</v>
      </c>
      <c r="G3" s="24" t="s">
        <v>47</v>
      </c>
      <c r="I3" s="24" t="s">
        <v>48</v>
      </c>
    </row>
    <row r="4" spans="1:25" ht="15.6" x14ac:dyDescent="0.3">
      <c r="B4" s="11" t="s">
        <v>49</v>
      </c>
      <c r="C4" s="11" t="s">
        <v>50</v>
      </c>
      <c r="D4" s="16" t="s">
        <v>51</v>
      </c>
      <c r="E4" s="11" t="s">
        <v>52</v>
      </c>
      <c r="F4" s="11" t="s">
        <v>53</v>
      </c>
      <c r="G4" s="11" t="s">
        <v>125</v>
      </c>
      <c r="I4" s="11" t="s">
        <v>55</v>
      </c>
      <c r="P4" s="108" t="s">
        <v>7</v>
      </c>
      <c r="Q4" s="108"/>
      <c r="R4" s="109"/>
      <c r="S4" s="109"/>
      <c r="T4" s="109"/>
      <c r="U4" s="109"/>
      <c r="V4" s="109"/>
      <c r="W4" s="109"/>
      <c r="X4" s="109"/>
    </row>
    <row r="5" spans="1:25" x14ac:dyDescent="0.25">
      <c r="P5" s="110" t="s">
        <v>8</v>
      </c>
      <c r="Q5" s="111" t="s">
        <v>56</v>
      </c>
      <c r="R5" s="110" t="s">
        <v>6</v>
      </c>
      <c r="S5" s="110" t="s">
        <v>9</v>
      </c>
      <c r="T5" s="110" t="s">
        <v>10</v>
      </c>
      <c r="U5" s="110" t="s">
        <v>11</v>
      </c>
      <c r="V5" s="110" t="s">
        <v>12</v>
      </c>
      <c r="W5" s="110" t="s">
        <v>13</v>
      </c>
      <c r="X5" s="110" t="s">
        <v>14</v>
      </c>
    </row>
    <row r="6" spans="1:25" ht="22.2" thickBot="1" x14ac:dyDescent="0.35">
      <c r="A6" s="26"/>
      <c r="B6" s="34" t="s">
        <v>57</v>
      </c>
      <c r="C6" s="10" t="s">
        <v>58</v>
      </c>
      <c r="D6" s="10" t="s">
        <v>59</v>
      </c>
      <c r="E6" s="49" t="s">
        <v>60</v>
      </c>
      <c r="F6" s="10" t="s">
        <v>61</v>
      </c>
      <c r="H6" s="56"/>
      <c r="I6" s="26"/>
      <c r="K6" s="26"/>
      <c r="L6" s="26"/>
      <c r="M6" s="26"/>
      <c r="N6" s="26"/>
      <c r="O6" s="26"/>
      <c r="P6" s="112" t="s">
        <v>62</v>
      </c>
      <c r="Q6" s="112" t="s">
        <v>63</v>
      </c>
      <c r="R6" s="112" t="s">
        <v>24</v>
      </c>
      <c r="S6" s="112" t="s">
        <v>25</v>
      </c>
      <c r="T6" s="112" t="s">
        <v>10</v>
      </c>
      <c r="U6" s="112" t="s">
        <v>64</v>
      </c>
      <c r="V6" s="112" t="s">
        <v>65</v>
      </c>
      <c r="W6" s="112" t="s">
        <v>26</v>
      </c>
      <c r="X6" s="112" t="s">
        <v>27</v>
      </c>
    </row>
    <row r="7" spans="1:25" ht="15.6" x14ac:dyDescent="0.3">
      <c r="A7" s="26"/>
      <c r="B7" s="33" t="s">
        <v>66</v>
      </c>
      <c r="C7" s="11" t="s">
        <v>67</v>
      </c>
      <c r="D7" s="11" t="s">
        <v>68</v>
      </c>
      <c r="E7" s="51" t="s">
        <v>69</v>
      </c>
      <c r="F7" s="11" t="s">
        <v>55</v>
      </c>
      <c r="H7" s="50"/>
      <c r="I7" s="26"/>
      <c r="K7" s="26"/>
      <c r="L7" s="26"/>
      <c r="M7" s="26"/>
      <c r="N7" s="26"/>
      <c r="O7" s="26"/>
      <c r="P7" s="9"/>
      <c r="Q7" s="8"/>
      <c r="R7" s="9"/>
      <c r="S7" s="9"/>
      <c r="T7" s="9"/>
      <c r="U7" s="9"/>
      <c r="V7" s="9"/>
      <c r="W7" s="9"/>
      <c r="X7" s="9"/>
    </row>
    <row r="9" spans="1:25" x14ac:dyDescent="0.25">
      <c r="P9" s="3"/>
      <c r="Q9" s="3"/>
    </row>
    <row r="10" spans="1:25" x14ac:dyDescent="0.25">
      <c r="E10" s="6" t="s">
        <v>0</v>
      </c>
      <c r="F10" s="28"/>
      <c r="G10" s="6"/>
      <c r="I10" s="6"/>
      <c r="J10" s="7"/>
      <c r="K10" s="7"/>
      <c r="L10" s="5"/>
      <c r="O10" s="26"/>
      <c r="P10" s="108" t="s">
        <v>18</v>
      </c>
      <c r="Q10" s="108"/>
      <c r="R10" s="109"/>
      <c r="S10" s="109"/>
      <c r="T10" s="109"/>
      <c r="U10" s="109"/>
      <c r="V10" s="109"/>
      <c r="W10" s="109"/>
      <c r="X10" s="109"/>
    </row>
    <row r="11" spans="1:25" x14ac:dyDescent="0.25">
      <c r="B11" s="14" t="s">
        <v>1</v>
      </c>
      <c r="C11" s="14" t="s">
        <v>3</v>
      </c>
      <c r="D11" s="14" t="s">
        <v>4</v>
      </c>
      <c r="E11" s="14" t="s">
        <v>105</v>
      </c>
      <c r="F11" s="17" t="s">
        <v>15</v>
      </c>
      <c r="G11" s="18" t="s">
        <v>17</v>
      </c>
      <c r="H11" s="18" t="s">
        <v>35</v>
      </c>
      <c r="I11" s="18" t="s">
        <v>39</v>
      </c>
      <c r="J11" s="18" t="s">
        <v>5</v>
      </c>
      <c r="K11" s="18" t="s">
        <v>36</v>
      </c>
      <c r="L11" s="17" t="s">
        <v>70</v>
      </c>
      <c r="M11" s="17" t="s">
        <v>247</v>
      </c>
      <c r="N11" s="17" t="s">
        <v>72</v>
      </c>
      <c r="O11" s="29"/>
      <c r="P11" s="110" t="s">
        <v>16</v>
      </c>
      <c r="Q11" s="111" t="s">
        <v>56</v>
      </c>
      <c r="R11" s="110" t="s">
        <v>1</v>
      </c>
      <c r="S11" s="110" t="s">
        <v>2</v>
      </c>
      <c r="T11" s="110" t="s">
        <v>19</v>
      </c>
      <c r="U11" s="110" t="s">
        <v>20</v>
      </c>
      <c r="V11" s="110" t="s">
        <v>21</v>
      </c>
      <c r="W11" s="110" t="s">
        <v>22</v>
      </c>
      <c r="X11" s="110" t="s">
        <v>23</v>
      </c>
    </row>
    <row r="12" spans="1:25" ht="21" x14ac:dyDescent="0.25">
      <c r="B12" s="13" t="s">
        <v>73</v>
      </c>
      <c r="C12" s="13" t="s">
        <v>33</v>
      </c>
      <c r="D12" s="13" t="s">
        <v>34</v>
      </c>
      <c r="E12" s="53"/>
      <c r="F12" s="19"/>
      <c r="G12" s="19" t="s">
        <v>37</v>
      </c>
      <c r="H12" s="20" t="s">
        <v>74</v>
      </c>
      <c r="I12" s="19" t="s">
        <v>75</v>
      </c>
      <c r="J12" s="19" t="s">
        <v>40</v>
      </c>
      <c r="K12" s="19" t="s">
        <v>41</v>
      </c>
      <c r="L12" s="19" t="s">
        <v>248</v>
      </c>
      <c r="M12" s="19" t="s">
        <v>38</v>
      </c>
      <c r="N12" s="19" t="s">
        <v>76</v>
      </c>
      <c r="O12" s="26"/>
      <c r="P12" s="113" t="s">
        <v>77</v>
      </c>
      <c r="Q12" s="113" t="s">
        <v>63</v>
      </c>
      <c r="R12" s="113" t="s">
        <v>28</v>
      </c>
      <c r="S12" s="113" t="s">
        <v>29</v>
      </c>
      <c r="T12" s="113" t="s">
        <v>30</v>
      </c>
      <c r="U12" s="113" t="s">
        <v>31</v>
      </c>
      <c r="V12" s="113" t="s">
        <v>78</v>
      </c>
      <c r="W12" s="113" t="s">
        <v>79</v>
      </c>
      <c r="X12" s="113" t="s">
        <v>32</v>
      </c>
    </row>
    <row r="13" spans="1:25" ht="13.8" thickBot="1" x14ac:dyDescent="0.3">
      <c r="B13" s="12" t="s">
        <v>80</v>
      </c>
      <c r="C13" s="12"/>
      <c r="D13" s="12"/>
      <c r="E13" s="52"/>
      <c r="F13" s="21"/>
      <c r="G13" s="21"/>
      <c r="H13" s="22"/>
      <c r="I13" s="21" t="s">
        <v>81</v>
      </c>
      <c r="J13" s="21" t="s">
        <v>82</v>
      </c>
      <c r="K13" s="21" t="s">
        <v>83</v>
      </c>
      <c r="L13" s="21" t="s">
        <v>84</v>
      </c>
      <c r="M13" s="21" t="s">
        <v>85</v>
      </c>
      <c r="N13" s="21"/>
      <c r="O13" s="26"/>
      <c r="P13" s="112" t="s">
        <v>104</v>
      </c>
      <c r="Q13" s="112"/>
      <c r="R13" s="112"/>
      <c r="S13" s="112"/>
      <c r="T13" s="112"/>
      <c r="U13" s="112"/>
      <c r="V13" s="112"/>
      <c r="W13" s="112"/>
      <c r="X13" s="112"/>
    </row>
    <row r="14" spans="1:25" x14ac:dyDescent="0.25">
      <c r="B14" s="25" t="str">
        <f>R14</f>
        <v>ELCTNCOA01</v>
      </c>
      <c r="C14" s="25" t="s">
        <v>88</v>
      </c>
      <c r="D14" s="25" t="s">
        <v>49</v>
      </c>
      <c r="F14" s="30">
        <v>2006</v>
      </c>
      <c r="G14" s="31">
        <v>0.42</v>
      </c>
      <c r="H14" s="31">
        <v>0.85</v>
      </c>
      <c r="I14" s="25">
        <v>1650</v>
      </c>
      <c r="J14" s="31">
        <v>35</v>
      </c>
      <c r="K14" s="31">
        <v>0.4</v>
      </c>
      <c r="L14" s="25">
        <v>40</v>
      </c>
      <c r="M14" s="25">
        <v>31.536000000000001</v>
      </c>
      <c r="N14" s="31">
        <v>1</v>
      </c>
      <c r="P14" s="114" t="s">
        <v>86</v>
      </c>
      <c r="Q14" s="114"/>
      <c r="R14" s="114" t="s">
        <v>189</v>
      </c>
      <c r="S14" s="114" t="s">
        <v>120</v>
      </c>
      <c r="T14" s="114" t="s">
        <v>52</v>
      </c>
      <c r="U14" s="114" t="s">
        <v>53</v>
      </c>
      <c r="V14" s="115" t="s">
        <v>87</v>
      </c>
      <c r="W14" s="114"/>
      <c r="X14" s="114"/>
    </row>
    <row r="15" spans="1:25" x14ac:dyDescent="0.25">
      <c r="B15" s="25" t="str">
        <f>R15</f>
        <v>ELCTNOIL01</v>
      </c>
      <c r="C15" s="25" t="s">
        <v>90</v>
      </c>
      <c r="D15" s="25" t="s">
        <v>49</v>
      </c>
      <c r="F15" s="25">
        <v>2006</v>
      </c>
      <c r="G15" s="31">
        <v>0.3</v>
      </c>
      <c r="H15" s="31">
        <v>0.85</v>
      </c>
      <c r="I15" s="27">
        <v>250</v>
      </c>
      <c r="J15" s="32">
        <v>15</v>
      </c>
      <c r="K15" s="32">
        <v>0.2</v>
      </c>
      <c r="L15" s="25">
        <v>40</v>
      </c>
      <c r="M15" s="25">
        <v>31.536000000000001</v>
      </c>
      <c r="N15" s="31">
        <v>1</v>
      </c>
      <c r="P15" s="114"/>
      <c r="Q15" s="114"/>
      <c r="R15" s="114" t="s">
        <v>191</v>
      </c>
      <c r="S15" s="114" t="s">
        <v>122</v>
      </c>
      <c r="T15" s="114" t="s">
        <v>52</v>
      </c>
      <c r="U15" s="114" t="s">
        <v>53</v>
      </c>
      <c r="V15" s="114"/>
      <c r="W15" s="116"/>
      <c r="X15" s="116"/>
    </row>
    <row r="16" spans="1:25" x14ac:dyDescent="0.25">
      <c r="B16" s="25" t="str">
        <f>R16</f>
        <v>ELCTNGAS01</v>
      </c>
      <c r="C16" s="25" t="s">
        <v>89</v>
      </c>
      <c r="D16" s="25" t="s">
        <v>49</v>
      </c>
      <c r="E16" s="25">
        <v>2006</v>
      </c>
      <c r="F16" s="25">
        <v>2006</v>
      </c>
      <c r="G16" s="31">
        <v>0.5</v>
      </c>
      <c r="H16" s="31">
        <v>0.85</v>
      </c>
      <c r="I16" s="25">
        <v>750</v>
      </c>
      <c r="J16" s="31">
        <v>30</v>
      </c>
      <c r="K16" s="31">
        <v>0.35</v>
      </c>
      <c r="L16" s="25">
        <v>30</v>
      </c>
      <c r="M16" s="25">
        <v>31.536000000000001</v>
      </c>
      <c r="N16" s="31">
        <v>1</v>
      </c>
      <c r="P16" s="114"/>
      <c r="Q16" s="114"/>
      <c r="R16" s="114" t="s">
        <v>190</v>
      </c>
      <c r="S16" s="114" t="s">
        <v>121</v>
      </c>
      <c r="T16" s="114" t="s">
        <v>52</v>
      </c>
      <c r="U16" s="114" t="s">
        <v>53</v>
      </c>
      <c r="V16" s="114"/>
      <c r="W16" s="114"/>
      <c r="X16" s="114" t="s">
        <v>106</v>
      </c>
    </row>
    <row r="17" spans="2:24" x14ac:dyDescent="0.25">
      <c r="E17" s="25">
        <v>2010</v>
      </c>
      <c r="G17" s="31">
        <v>0.51</v>
      </c>
      <c r="H17" s="31"/>
      <c r="J17" s="31"/>
      <c r="K17" s="31"/>
      <c r="N17" s="31"/>
      <c r="P17" s="114"/>
      <c r="Q17" s="114"/>
      <c r="R17" s="114" t="s">
        <v>192</v>
      </c>
      <c r="S17" s="117" t="s">
        <v>196</v>
      </c>
      <c r="T17" s="114" t="s">
        <v>52</v>
      </c>
      <c r="U17" s="114" t="s">
        <v>53</v>
      </c>
      <c r="V17" s="114"/>
      <c r="W17" s="114"/>
      <c r="X17" s="114"/>
    </row>
    <row r="18" spans="2:24" x14ac:dyDescent="0.25">
      <c r="E18" s="25">
        <v>2015</v>
      </c>
      <c r="G18" s="31">
        <v>0.52</v>
      </c>
      <c r="H18" s="31"/>
      <c r="J18" s="31"/>
      <c r="K18" s="31"/>
      <c r="N18" s="31"/>
      <c r="P18" s="114"/>
      <c r="Q18" s="114"/>
      <c r="R18" s="114" t="s">
        <v>193</v>
      </c>
      <c r="S18" s="117" t="s">
        <v>197</v>
      </c>
      <c r="T18" s="114" t="s">
        <v>52</v>
      </c>
      <c r="U18" s="114" t="s">
        <v>53</v>
      </c>
      <c r="V18" s="116"/>
      <c r="W18" s="114"/>
      <c r="X18" s="114"/>
    </row>
    <row r="19" spans="2:24" ht="13.5" customHeight="1" x14ac:dyDescent="0.25">
      <c r="E19" s="25">
        <v>2020</v>
      </c>
      <c r="G19" s="31">
        <v>0.55000000000000004</v>
      </c>
      <c r="H19" s="31"/>
      <c r="J19" s="31"/>
      <c r="K19" s="31"/>
      <c r="N19" s="31"/>
      <c r="P19" s="114"/>
      <c r="Q19" s="114"/>
      <c r="R19" s="114" t="s">
        <v>194</v>
      </c>
      <c r="S19" s="117" t="s">
        <v>198</v>
      </c>
      <c r="T19" s="114" t="s">
        <v>52</v>
      </c>
      <c r="U19" s="114" t="s">
        <v>53</v>
      </c>
      <c r="V19" s="116"/>
      <c r="W19" s="114"/>
      <c r="X19" s="114"/>
    </row>
    <row r="20" spans="2:24" ht="13.5" customHeight="1" x14ac:dyDescent="0.25">
      <c r="B20" s="27" t="s">
        <v>249</v>
      </c>
      <c r="C20" s="25" t="s">
        <v>250</v>
      </c>
      <c r="D20" s="27" t="s">
        <v>49</v>
      </c>
      <c r="E20"/>
      <c r="F20" s="25">
        <v>2015</v>
      </c>
      <c r="G20" s="31">
        <v>0.33</v>
      </c>
      <c r="H20" s="31">
        <v>0.95</v>
      </c>
      <c r="I20" s="25">
        <v>3750</v>
      </c>
      <c r="J20" s="25">
        <v>60</v>
      </c>
      <c r="K20" s="31">
        <v>2</v>
      </c>
      <c r="L20" s="25">
        <v>60</v>
      </c>
      <c r="M20" s="25">
        <v>31.536000000000001</v>
      </c>
      <c r="N20" s="31">
        <v>1</v>
      </c>
      <c r="P20" s="114"/>
      <c r="Q20" s="114"/>
      <c r="R20" s="114" t="s">
        <v>195</v>
      </c>
      <c r="S20" s="117" t="s">
        <v>199</v>
      </c>
      <c r="T20" s="114" t="s">
        <v>52</v>
      </c>
      <c r="U20" s="114" t="s">
        <v>53</v>
      </c>
      <c r="V20" s="116"/>
      <c r="W20" s="114"/>
      <c r="X20" s="114"/>
    </row>
    <row r="21" spans="2:24" x14ac:dyDescent="0.25">
      <c r="B21" s="27" t="str">
        <f>R17</f>
        <v>ELCRNBIO01</v>
      </c>
      <c r="C21" s="25" t="s">
        <v>200</v>
      </c>
      <c r="D21" s="25" t="s">
        <v>49</v>
      </c>
      <c r="F21" s="25">
        <v>2006</v>
      </c>
      <c r="G21" s="31">
        <v>0.35</v>
      </c>
      <c r="H21" s="31">
        <v>0.6</v>
      </c>
      <c r="I21" s="25">
        <v>2500</v>
      </c>
      <c r="J21" s="25">
        <v>25</v>
      </c>
      <c r="K21" s="31">
        <v>0.35</v>
      </c>
      <c r="L21" s="25">
        <v>25</v>
      </c>
      <c r="M21" s="25">
        <v>31.536000000000001</v>
      </c>
      <c r="N21" s="31">
        <v>1</v>
      </c>
      <c r="P21" s="114"/>
      <c r="Q21" s="114"/>
      <c r="R21" s="118" t="s">
        <v>249</v>
      </c>
      <c r="S21" s="117" t="s">
        <v>251</v>
      </c>
      <c r="T21" s="114" t="s">
        <v>52</v>
      </c>
      <c r="U21" s="114" t="s">
        <v>53</v>
      </c>
      <c r="V21" s="115" t="s">
        <v>252</v>
      </c>
      <c r="W21" s="114"/>
      <c r="X21" s="114"/>
    </row>
    <row r="22" spans="2:24" x14ac:dyDescent="0.25">
      <c r="B22" s="27" t="str">
        <f>R18</f>
        <v>ELCRNHYD01</v>
      </c>
      <c r="C22" s="25" t="s">
        <v>201</v>
      </c>
      <c r="D22" s="25" t="s">
        <v>49</v>
      </c>
      <c r="F22" s="25">
        <v>2015</v>
      </c>
      <c r="G22" s="31">
        <v>1</v>
      </c>
      <c r="H22" s="31">
        <v>0.5</v>
      </c>
      <c r="I22" s="25">
        <v>3000</v>
      </c>
      <c r="J22" s="25">
        <v>50</v>
      </c>
      <c r="K22" s="31">
        <v>2</v>
      </c>
      <c r="L22" s="25">
        <v>50</v>
      </c>
      <c r="M22" s="25">
        <v>31.536000000000001</v>
      </c>
      <c r="N22" s="31">
        <v>0.5</v>
      </c>
      <c r="P22" s="8"/>
      <c r="Q22" s="8"/>
      <c r="R22" s="27"/>
      <c r="S22" s="105"/>
      <c r="T22" s="8"/>
      <c r="U22" s="8"/>
      <c r="V22" s="9"/>
    </row>
    <row r="23" spans="2:24" x14ac:dyDescent="0.25">
      <c r="B23" s="27" t="str">
        <f>R19</f>
        <v>ELCRNWIN01</v>
      </c>
      <c r="C23" s="25" t="s">
        <v>202</v>
      </c>
      <c r="D23" s="25" t="s">
        <v>49</v>
      </c>
      <c r="F23" s="25">
        <v>2006</v>
      </c>
      <c r="G23" s="31">
        <v>1</v>
      </c>
      <c r="H23" s="31">
        <v>0.35</v>
      </c>
      <c r="I23" s="25">
        <v>1500</v>
      </c>
      <c r="J23" s="25">
        <v>35</v>
      </c>
      <c r="K23" s="31">
        <v>0.5</v>
      </c>
      <c r="L23" s="25">
        <v>20</v>
      </c>
      <c r="M23" s="25">
        <v>31.536000000000001</v>
      </c>
      <c r="N23" s="31">
        <v>0.3</v>
      </c>
      <c r="P23" s="8"/>
      <c r="Q23" s="8"/>
      <c r="R23" s="8"/>
      <c r="S23" s="8"/>
      <c r="T23" s="8"/>
      <c r="U23" s="8"/>
      <c r="V23" s="8"/>
      <c r="W23" s="8"/>
      <c r="X23" s="8"/>
    </row>
    <row r="24" spans="2:24" x14ac:dyDescent="0.25">
      <c r="B24" s="27" t="str">
        <f>R20</f>
        <v>ELCRNSOL01</v>
      </c>
      <c r="C24" s="25" t="s">
        <v>203</v>
      </c>
      <c r="D24" s="25" t="s">
        <v>49</v>
      </c>
      <c r="F24" s="25">
        <v>2006</v>
      </c>
      <c r="G24" s="31">
        <v>1</v>
      </c>
      <c r="H24" s="31">
        <v>0.3</v>
      </c>
      <c r="I24" s="25">
        <v>3000</v>
      </c>
      <c r="J24" s="25">
        <v>60</v>
      </c>
      <c r="K24" s="31"/>
      <c r="L24" s="25">
        <v>15</v>
      </c>
      <c r="M24" s="25">
        <v>31.536000000000001</v>
      </c>
      <c r="N24" s="31">
        <v>0.2</v>
      </c>
      <c r="P24" s="8"/>
      <c r="Q24" s="8"/>
      <c r="R24" s="8"/>
      <c r="S24" s="8"/>
      <c r="T24" s="8"/>
      <c r="U24" s="8"/>
      <c r="V24" s="8"/>
      <c r="W24" s="8"/>
      <c r="X24" s="8"/>
    </row>
    <row r="25" spans="2:24" x14ac:dyDescent="0.25">
      <c r="B25" s="27" t="s">
        <v>258</v>
      </c>
      <c r="C25" s="25" t="s">
        <v>202</v>
      </c>
      <c r="D25" s="25" t="s">
        <v>260</v>
      </c>
      <c r="F25" s="25">
        <v>2006</v>
      </c>
      <c r="G25" s="31">
        <v>1</v>
      </c>
      <c r="H25" s="31">
        <v>0.35</v>
      </c>
      <c r="I25" s="25">
        <v>1500</v>
      </c>
      <c r="J25" s="25">
        <v>35</v>
      </c>
      <c r="K25" s="31">
        <v>0.5</v>
      </c>
      <c r="L25" s="25">
        <v>20</v>
      </c>
      <c r="M25" s="25">
        <v>31.536000000000001</v>
      </c>
      <c r="N25" s="31">
        <v>0.3</v>
      </c>
      <c r="P25" s="8"/>
      <c r="Q25" s="8"/>
      <c r="R25" s="27"/>
      <c r="S25" s="25"/>
      <c r="T25" s="8"/>
      <c r="U25" s="8"/>
      <c r="V25" s="8"/>
      <c r="W25" s="8"/>
      <c r="X25" s="8"/>
    </row>
    <row r="26" spans="2:24" x14ac:dyDescent="0.25">
      <c r="B26" s="25" t="s">
        <v>259</v>
      </c>
      <c r="C26" s="25" t="s">
        <v>203</v>
      </c>
      <c r="D26" s="25" t="s">
        <v>260</v>
      </c>
      <c r="F26" s="25">
        <v>2006</v>
      </c>
      <c r="G26" s="25">
        <v>1</v>
      </c>
      <c r="H26" s="25">
        <v>0.3</v>
      </c>
      <c r="I26" s="25">
        <v>3000</v>
      </c>
      <c r="J26" s="25">
        <v>60</v>
      </c>
      <c r="L26" s="25">
        <v>15</v>
      </c>
      <c r="M26" s="25">
        <v>31.536000000000001</v>
      </c>
      <c r="N26" s="25">
        <v>0.2</v>
      </c>
    </row>
    <row r="41" spans="2:2" x14ac:dyDescent="0.25">
      <c r="B41" s="27"/>
    </row>
    <row r="42" spans="2:2" x14ac:dyDescent="0.25">
      <c r="B42" s="27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1"/>
  <sheetViews>
    <sheetView topLeftCell="B2" zoomScale="85" zoomScaleNormal="85" workbookViewId="0">
      <selection activeCell="Q8" sqref="Q8"/>
    </sheetView>
  </sheetViews>
  <sheetFormatPr defaultRowHeight="13.2" x14ac:dyDescent="0.25"/>
  <cols>
    <col min="1" max="1" width="3" style="25" customWidth="1"/>
    <col min="2" max="2" width="20.21875" style="25" customWidth="1"/>
    <col min="3" max="3" width="18.33203125" style="25" customWidth="1"/>
    <col min="4" max="4" width="15.33203125" style="25" customWidth="1"/>
    <col min="5" max="5" width="11.88671875" style="25" bestFit="1" customWidth="1"/>
    <col min="6" max="6" width="12.6640625" style="25" bestFit="1" customWidth="1"/>
    <col min="7" max="8" width="13.109375" style="25" bestFit="1" customWidth="1"/>
    <col min="9" max="9" width="9.6640625" style="25" customWidth="1"/>
    <col min="10" max="10" width="8.88671875" style="25" customWidth="1"/>
    <col min="11" max="11" width="8.33203125" style="25" customWidth="1"/>
    <col min="12" max="12" width="8.6640625" style="25" customWidth="1"/>
    <col min="13" max="13" width="15" style="25" bestFit="1" customWidth="1"/>
    <col min="14" max="14" width="18.44140625" style="25" customWidth="1"/>
    <col min="15" max="15" width="11.5546875" style="25" bestFit="1" customWidth="1"/>
    <col min="16" max="16" width="2" style="25" bestFit="1" customWidth="1"/>
    <col min="17" max="17" width="12.6640625" customWidth="1"/>
    <col min="18" max="18" width="7.5546875" customWidth="1"/>
    <col min="19" max="19" width="20.44140625" customWidth="1"/>
    <col min="20" max="20" width="54.6640625" bestFit="1" customWidth="1"/>
    <col min="21" max="21" width="5.6640625" customWidth="1"/>
    <col min="22" max="22" width="11.44140625" customWidth="1"/>
    <col min="23" max="23" width="13.33203125" customWidth="1"/>
    <col min="24" max="24" width="14.109375" customWidth="1"/>
    <col min="25" max="25" width="8.109375" customWidth="1"/>
  </cols>
  <sheetData>
    <row r="1" spans="1:26" ht="22.8" x14ac:dyDescent="0.4">
      <c r="A1" s="1" t="s">
        <v>42</v>
      </c>
    </row>
    <row r="2" spans="1:26" x14ac:dyDescent="0.25">
      <c r="Q2" s="58"/>
      <c r="R2" s="58"/>
      <c r="S2" s="58"/>
      <c r="T2" s="58"/>
      <c r="U2" s="58"/>
      <c r="V2" s="58"/>
      <c r="W2" s="58"/>
      <c r="X2" s="58"/>
      <c r="Y2" s="58"/>
      <c r="Z2" s="54"/>
    </row>
    <row r="3" spans="1:26" ht="14.4" x14ac:dyDescent="0.3">
      <c r="B3" s="24" t="s">
        <v>43</v>
      </c>
      <c r="C3" s="49" t="s">
        <v>44</v>
      </c>
      <c r="D3" s="49" t="s">
        <v>45</v>
      </c>
      <c r="E3" s="24" t="s">
        <v>30</v>
      </c>
      <c r="F3" s="24" t="s">
        <v>46</v>
      </c>
      <c r="G3" s="24" t="s">
        <v>47</v>
      </c>
      <c r="I3" s="24" t="s">
        <v>48</v>
      </c>
    </row>
    <row r="4" spans="1:26" ht="31.2" x14ac:dyDescent="0.3">
      <c r="B4" s="51" t="s">
        <v>123</v>
      </c>
      <c r="C4" s="51" t="s">
        <v>100</v>
      </c>
      <c r="D4" s="44" t="str">
        <f>"Demand Technologies"</f>
        <v>Demand Technologies</v>
      </c>
      <c r="E4" s="51" t="s">
        <v>52</v>
      </c>
      <c r="F4" s="51" t="s">
        <v>124</v>
      </c>
      <c r="G4" s="51" t="s">
        <v>125</v>
      </c>
      <c r="I4" s="51" t="s">
        <v>55</v>
      </c>
      <c r="Q4" s="108" t="s">
        <v>7</v>
      </c>
      <c r="R4" s="108"/>
      <c r="S4" s="109"/>
      <c r="T4" s="109"/>
      <c r="U4" s="109"/>
      <c r="V4" s="109"/>
      <c r="W4" s="109"/>
      <c r="X4" s="109"/>
      <c r="Y4" s="109"/>
    </row>
    <row r="5" spans="1:26" x14ac:dyDescent="0.25">
      <c r="Q5" s="110" t="s">
        <v>8</v>
      </c>
      <c r="R5" s="111" t="s">
        <v>56</v>
      </c>
      <c r="S5" s="110" t="s">
        <v>6</v>
      </c>
      <c r="T5" s="110" t="s">
        <v>9</v>
      </c>
      <c r="U5" s="110" t="s">
        <v>10</v>
      </c>
      <c r="V5" s="110" t="s">
        <v>11</v>
      </c>
      <c r="W5" s="110" t="s">
        <v>12</v>
      </c>
      <c r="X5" s="110" t="s">
        <v>13</v>
      </c>
      <c r="Y5" s="110" t="s">
        <v>14</v>
      </c>
    </row>
    <row r="6" spans="1:26" ht="22.2" thickBot="1" x14ac:dyDescent="0.35">
      <c r="A6" s="26"/>
      <c r="B6" s="34"/>
      <c r="C6" s="56"/>
      <c r="D6" s="56"/>
      <c r="E6" s="56"/>
      <c r="F6" s="56"/>
      <c r="H6" s="56"/>
      <c r="I6" s="26"/>
      <c r="K6" s="26"/>
      <c r="L6" s="26"/>
      <c r="M6" s="26"/>
      <c r="N6" s="26"/>
      <c r="O6" s="26"/>
      <c r="P6" s="26"/>
      <c r="Q6" s="112" t="s">
        <v>62</v>
      </c>
      <c r="R6" s="112" t="s">
        <v>63</v>
      </c>
      <c r="S6" s="112" t="s">
        <v>24</v>
      </c>
      <c r="T6" s="112" t="s">
        <v>25</v>
      </c>
      <c r="U6" s="112" t="s">
        <v>10</v>
      </c>
      <c r="V6" s="112" t="s">
        <v>64</v>
      </c>
      <c r="W6" s="112" t="s">
        <v>65</v>
      </c>
      <c r="X6" s="112" t="s">
        <v>26</v>
      </c>
      <c r="Y6" s="112" t="s">
        <v>27</v>
      </c>
    </row>
    <row r="7" spans="1:26" ht="15.6" x14ac:dyDescent="0.3">
      <c r="A7" s="26"/>
      <c r="B7" s="33"/>
      <c r="C7" s="50"/>
      <c r="D7" s="50"/>
      <c r="E7" s="50"/>
      <c r="F7" s="50"/>
      <c r="H7" s="50"/>
      <c r="I7" s="26"/>
      <c r="K7" s="26"/>
      <c r="L7" s="26"/>
      <c r="M7" s="26"/>
      <c r="N7" s="26"/>
      <c r="O7" s="26"/>
      <c r="P7" s="26"/>
      <c r="Q7" s="9" t="s">
        <v>271</v>
      </c>
      <c r="R7" s="8"/>
      <c r="S7" s="9" t="s">
        <v>257</v>
      </c>
      <c r="T7" s="9" t="s">
        <v>257</v>
      </c>
      <c r="U7" s="9" t="s">
        <v>52</v>
      </c>
      <c r="V7" s="9"/>
      <c r="W7" s="9"/>
      <c r="X7" s="9"/>
      <c r="Y7" s="9"/>
    </row>
    <row r="9" spans="1:26" x14ac:dyDescent="0.25">
      <c r="Q9" s="3"/>
      <c r="R9" s="3"/>
    </row>
    <row r="10" spans="1:26" x14ac:dyDescent="0.25">
      <c r="E10" s="6" t="s">
        <v>0</v>
      </c>
      <c r="F10" s="28"/>
      <c r="G10" s="6"/>
      <c r="I10" s="6"/>
      <c r="J10" s="7"/>
      <c r="K10" s="7"/>
      <c r="L10" s="5"/>
      <c r="P10" s="26"/>
      <c r="Q10" s="108" t="s">
        <v>18</v>
      </c>
      <c r="R10" s="108"/>
      <c r="S10" s="109"/>
      <c r="T10" s="109"/>
      <c r="U10" s="109"/>
      <c r="V10" s="109"/>
      <c r="W10" s="109"/>
      <c r="X10" s="109"/>
      <c r="Y10" s="109"/>
    </row>
    <row r="11" spans="1:26" ht="26.4" x14ac:dyDescent="0.25">
      <c r="B11" s="14" t="s">
        <v>1</v>
      </c>
      <c r="C11" s="14" t="s">
        <v>3</v>
      </c>
      <c r="D11" s="14" t="s">
        <v>4</v>
      </c>
      <c r="E11" s="14" t="s">
        <v>105</v>
      </c>
      <c r="F11" s="17" t="s">
        <v>15</v>
      </c>
      <c r="G11" s="18" t="s">
        <v>17</v>
      </c>
      <c r="H11" s="18" t="s">
        <v>35</v>
      </c>
      <c r="I11" s="18" t="s">
        <v>39</v>
      </c>
      <c r="J11" s="18" t="s">
        <v>5</v>
      </c>
      <c r="K11" s="18" t="s">
        <v>36</v>
      </c>
      <c r="L11" s="17" t="s">
        <v>70</v>
      </c>
      <c r="M11" s="17" t="s">
        <v>71</v>
      </c>
      <c r="N11" s="17" t="s">
        <v>263</v>
      </c>
      <c r="O11" s="17" t="s">
        <v>72</v>
      </c>
      <c r="P11" s="29"/>
      <c r="Q11" s="110" t="s">
        <v>16</v>
      </c>
      <c r="R11" s="111" t="s">
        <v>56</v>
      </c>
      <c r="S11" s="110" t="s">
        <v>1</v>
      </c>
      <c r="T11" s="110" t="s">
        <v>2</v>
      </c>
      <c r="U11" s="110" t="s">
        <v>19</v>
      </c>
      <c r="V11" s="110" t="s">
        <v>20</v>
      </c>
      <c r="W11" s="110" t="s">
        <v>21</v>
      </c>
      <c r="X11" s="110" t="s">
        <v>22</v>
      </c>
      <c r="Y11" s="110" t="s">
        <v>23</v>
      </c>
    </row>
    <row r="12" spans="1:26" ht="21" x14ac:dyDescent="0.25">
      <c r="B12" s="73" t="s">
        <v>73</v>
      </c>
      <c r="C12" s="73" t="s">
        <v>33</v>
      </c>
      <c r="D12" s="73" t="s">
        <v>34</v>
      </c>
      <c r="E12" s="73"/>
      <c r="F12" s="61"/>
      <c r="G12" s="61" t="s">
        <v>37</v>
      </c>
      <c r="H12" s="62" t="s">
        <v>74</v>
      </c>
      <c r="I12" s="61" t="s">
        <v>75</v>
      </c>
      <c r="J12" s="61" t="s">
        <v>40</v>
      </c>
      <c r="K12" s="61" t="s">
        <v>41</v>
      </c>
      <c r="L12" s="61" t="s">
        <v>248</v>
      </c>
      <c r="M12" s="61" t="s">
        <v>38</v>
      </c>
      <c r="N12" s="61"/>
      <c r="O12" s="61" t="s">
        <v>76</v>
      </c>
      <c r="P12" s="26"/>
      <c r="Q12" s="113" t="s">
        <v>77</v>
      </c>
      <c r="R12" s="113" t="s">
        <v>63</v>
      </c>
      <c r="S12" s="113" t="s">
        <v>28</v>
      </c>
      <c r="T12" s="113" t="s">
        <v>29</v>
      </c>
      <c r="U12" s="113" t="s">
        <v>30</v>
      </c>
      <c r="V12" s="113" t="s">
        <v>31</v>
      </c>
      <c r="W12" s="113" t="s">
        <v>78</v>
      </c>
      <c r="X12" s="113" t="s">
        <v>79</v>
      </c>
      <c r="Y12" s="113" t="s">
        <v>32</v>
      </c>
    </row>
    <row r="13" spans="1:26" ht="13.8" thickBot="1" x14ac:dyDescent="0.3">
      <c r="B13" s="72" t="s">
        <v>80</v>
      </c>
      <c r="C13" s="72"/>
      <c r="D13" s="72"/>
      <c r="E13" s="72"/>
      <c r="F13" s="63"/>
      <c r="G13" s="63"/>
      <c r="H13" s="64"/>
      <c r="I13" s="63" t="s">
        <v>81</v>
      </c>
      <c r="J13" s="63" t="s">
        <v>82</v>
      </c>
      <c r="K13" s="63" t="s">
        <v>83</v>
      </c>
      <c r="L13" s="63" t="s">
        <v>84</v>
      </c>
      <c r="M13" s="63" t="s">
        <v>85</v>
      </c>
      <c r="N13" s="63"/>
      <c r="O13" s="63"/>
      <c r="P13" s="26"/>
      <c r="Q13" s="112" t="s">
        <v>104</v>
      </c>
      <c r="R13" s="112"/>
      <c r="S13" s="112"/>
      <c r="T13" s="112"/>
      <c r="U13" s="112"/>
      <c r="V13" s="112"/>
      <c r="W13" s="112"/>
      <c r="X13" s="112"/>
      <c r="Y13" s="112"/>
    </row>
    <row r="14" spans="1:26" x14ac:dyDescent="0.25">
      <c r="B14" s="25" t="s">
        <v>256</v>
      </c>
      <c r="C14" s="25" t="s">
        <v>49</v>
      </c>
      <c r="D14" s="25" t="s">
        <v>257</v>
      </c>
      <c r="F14" s="30">
        <v>2020</v>
      </c>
      <c r="G14" s="31">
        <v>0.5</v>
      </c>
      <c r="H14" s="31">
        <v>1</v>
      </c>
      <c r="I14" s="25">
        <v>5000</v>
      </c>
      <c r="J14" s="31">
        <v>500</v>
      </c>
      <c r="K14" s="31">
        <v>50</v>
      </c>
      <c r="L14" s="25">
        <v>30</v>
      </c>
      <c r="M14" s="25">
        <v>1</v>
      </c>
      <c r="O14" s="31"/>
      <c r="Q14" s="9" t="s">
        <v>265</v>
      </c>
      <c r="R14" s="8"/>
      <c r="S14" s="25" t="s">
        <v>256</v>
      </c>
      <c r="T14" s="8" t="s">
        <v>256</v>
      </c>
      <c r="U14" s="9" t="s">
        <v>52</v>
      </c>
      <c r="V14" s="9" t="s">
        <v>52</v>
      </c>
      <c r="W14" s="8"/>
      <c r="X14" s="8"/>
      <c r="Y14" s="8"/>
    </row>
    <row r="15" spans="1:26" x14ac:dyDescent="0.25">
      <c r="B15" s="25" t="s">
        <v>261</v>
      </c>
      <c r="C15" s="25" t="s">
        <v>262</v>
      </c>
      <c r="D15" s="25" t="s">
        <v>257</v>
      </c>
      <c r="F15" s="25">
        <v>2020</v>
      </c>
      <c r="G15" s="31">
        <v>0.6</v>
      </c>
      <c r="H15" s="31">
        <v>1</v>
      </c>
      <c r="I15" s="27">
        <v>5000</v>
      </c>
      <c r="J15" s="32">
        <v>500</v>
      </c>
      <c r="K15" s="32">
        <v>50</v>
      </c>
      <c r="L15" s="25">
        <v>30</v>
      </c>
      <c r="M15" s="25">
        <v>1</v>
      </c>
      <c r="N15" s="25">
        <v>3</v>
      </c>
      <c r="O15" s="31"/>
      <c r="Q15" s="8"/>
      <c r="R15" s="8"/>
      <c r="S15" s="25" t="s">
        <v>261</v>
      </c>
      <c r="T15" s="8" t="s">
        <v>261</v>
      </c>
      <c r="U15" s="9" t="s">
        <v>52</v>
      </c>
      <c r="V15" s="9" t="s">
        <v>52</v>
      </c>
      <c r="W15" s="8"/>
      <c r="X15" s="8"/>
      <c r="Y15" s="8"/>
    </row>
    <row r="16" spans="1:26" x14ac:dyDescent="0.25">
      <c r="B16" s="25" t="s">
        <v>264</v>
      </c>
      <c r="C16" s="25" t="s">
        <v>262</v>
      </c>
      <c r="D16" s="25" t="s">
        <v>257</v>
      </c>
      <c r="F16" s="25">
        <v>2020</v>
      </c>
      <c r="G16" s="31">
        <v>0.4</v>
      </c>
      <c r="H16" s="31">
        <v>1</v>
      </c>
      <c r="I16" s="27">
        <v>6000</v>
      </c>
      <c r="J16" s="32">
        <v>500</v>
      </c>
      <c r="K16" s="32">
        <v>50</v>
      </c>
      <c r="L16" s="25">
        <v>30</v>
      </c>
      <c r="M16" s="25">
        <v>1</v>
      </c>
      <c r="N16" s="25">
        <v>1</v>
      </c>
      <c r="O16" s="31"/>
      <c r="Q16" s="8"/>
      <c r="R16" s="8"/>
      <c r="S16" s="25" t="s">
        <v>264</v>
      </c>
      <c r="T16" s="8" t="s">
        <v>264</v>
      </c>
      <c r="U16" s="9" t="s">
        <v>52</v>
      </c>
      <c r="V16" s="9" t="s">
        <v>52</v>
      </c>
      <c r="W16" s="8"/>
      <c r="X16" s="8"/>
      <c r="Y16" s="8"/>
    </row>
    <row r="17" spans="2:25" x14ac:dyDescent="0.25">
      <c r="G17" s="31"/>
      <c r="H17" s="31"/>
      <c r="J17" s="31"/>
      <c r="K17" s="31"/>
      <c r="O17" s="31"/>
      <c r="Q17" s="8"/>
      <c r="R17" s="8"/>
      <c r="S17" s="8"/>
      <c r="T17" s="23"/>
      <c r="U17" s="8"/>
      <c r="V17" s="8"/>
      <c r="W17" s="9"/>
      <c r="X17" s="8"/>
      <c r="Y17" s="8"/>
    </row>
    <row r="18" spans="2:25" x14ac:dyDescent="0.25">
      <c r="G18" s="31"/>
      <c r="H18" s="31"/>
      <c r="J18" s="31"/>
      <c r="K18" s="31"/>
      <c r="O18" s="31"/>
      <c r="Q18" s="8"/>
      <c r="R18" s="8"/>
      <c r="X18" s="8"/>
      <c r="Y18" s="8"/>
    </row>
    <row r="19" spans="2:25" x14ac:dyDescent="0.25">
      <c r="G19" s="31"/>
      <c r="H19" s="31"/>
      <c r="J19" s="31"/>
      <c r="K19" s="31"/>
      <c r="O19" s="31"/>
      <c r="Q19" s="8"/>
      <c r="R19" s="8"/>
      <c r="X19" s="8"/>
      <c r="Y19" s="8"/>
    </row>
    <row r="20" spans="2:25" x14ac:dyDescent="0.25">
      <c r="B20" s="27"/>
      <c r="G20" s="31"/>
      <c r="H20" s="31"/>
      <c r="K20" s="31"/>
      <c r="O20" s="31"/>
      <c r="Q20" s="8"/>
      <c r="R20" s="8"/>
      <c r="X20" s="8"/>
      <c r="Y20" s="8"/>
    </row>
    <row r="21" spans="2:25" x14ac:dyDescent="0.25">
      <c r="Q21" s="8"/>
      <c r="R21" s="8"/>
      <c r="S21" s="8"/>
      <c r="T21" s="8"/>
      <c r="U21" s="8"/>
      <c r="V21" s="8"/>
      <c r="W21" s="8"/>
      <c r="X21" s="8"/>
      <c r="Y21" s="8"/>
    </row>
    <row r="22" spans="2:25" x14ac:dyDescent="0.25">
      <c r="Q22" s="8"/>
      <c r="R22" s="8"/>
      <c r="S22" s="8"/>
      <c r="T22" s="8"/>
      <c r="U22" s="8"/>
      <c r="V22" s="8"/>
      <c r="W22" s="8"/>
      <c r="X22" s="8"/>
      <c r="Y22" s="8"/>
    </row>
    <row r="23" spans="2:25" x14ac:dyDescent="0.25">
      <c r="Q23" s="8"/>
      <c r="R23" s="8"/>
      <c r="S23" s="8"/>
      <c r="T23" s="8"/>
      <c r="U23" s="8"/>
      <c r="V23" s="8"/>
      <c r="W23" s="8"/>
      <c r="X23" s="8"/>
      <c r="Y23" s="8"/>
    </row>
    <row r="24" spans="2:25" x14ac:dyDescent="0.25">
      <c r="Q24" s="8"/>
      <c r="R24" s="8"/>
      <c r="S24" s="8"/>
      <c r="T24" s="8"/>
      <c r="U24" s="8"/>
      <c r="V24" s="8"/>
      <c r="W24" s="8"/>
      <c r="X24" s="8"/>
      <c r="Y24" s="8"/>
    </row>
    <row r="40" spans="2:2" x14ac:dyDescent="0.25">
      <c r="B40" s="27"/>
    </row>
    <row r="41" spans="2:2" x14ac:dyDescent="0.25">
      <c r="B41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1"/>
  <sheetViews>
    <sheetView zoomScaleNormal="100" workbookViewId="0">
      <selection activeCell="B11" sqref="B11"/>
    </sheetView>
  </sheetViews>
  <sheetFormatPr defaultColWidth="8.88671875" defaultRowHeight="13.2" x14ac:dyDescent="0.25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4.44140625" customWidth="1"/>
    <col min="8" max="8" width="8.88671875" bestFit="1" customWidth="1"/>
    <col min="9" max="9" width="14" customWidth="1"/>
    <col min="10" max="10" width="2" bestFit="1" customWidth="1"/>
    <col min="11" max="11" width="13.6640625" customWidth="1"/>
    <col min="12" max="12" width="7.109375" customWidth="1"/>
    <col min="13" max="13" width="11.44140625" bestFit="1" customWidth="1"/>
    <col min="14" max="14" width="18.5546875" bestFit="1" customWidth="1"/>
    <col min="15" max="15" width="6.109375" bestFit="1" customWidth="1"/>
    <col min="16" max="16" width="11.5546875" customWidth="1"/>
    <col min="17" max="17" width="13" customWidth="1"/>
    <col min="18" max="18" width="15.109375" customWidth="1"/>
    <col min="19" max="19" width="10" customWidth="1"/>
    <col min="20" max="16384" width="8.88671875" style="25"/>
  </cols>
  <sheetData>
    <row r="1" spans="1:19" ht="14.4" x14ac:dyDescent="0.3">
      <c r="B1" s="24" t="s">
        <v>43</v>
      </c>
      <c r="C1" s="24" t="s">
        <v>103</v>
      </c>
      <c r="D1" s="24" t="s">
        <v>44</v>
      </c>
      <c r="E1" s="24" t="s">
        <v>91</v>
      </c>
      <c r="F1" s="75"/>
      <c r="G1" s="24" t="s">
        <v>47</v>
      </c>
    </row>
    <row r="2" spans="1:19" ht="15.6" x14ac:dyDescent="0.3">
      <c r="B2" s="51"/>
      <c r="C2" s="51"/>
      <c r="D2" s="51"/>
      <c r="E2" s="51" t="s">
        <v>52</v>
      </c>
      <c r="G2" s="51" t="s">
        <v>125</v>
      </c>
      <c r="K2" s="108" t="s">
        <v>7</v>
      </c>
      <c r="L2" s="108"/>
      <c r="M2" s="109"/>
      <c r="N2" s="109"/>
      <c r="O2" s="109"/>
      <c r="P2" s="109"/>
      <c r="Q2" s="109"/>
      <c r="R2" s="109"/>
      <c r="S2" s="109"/>
    </row>
    <row r="3" spans="1:19" x14ac:dyDescent="0.25">
      <c r="K3" s="110" t="s">
        <v>8</v>
      </c>
      <c r="L3" s="111" t="s">
        <v>56</v>
      </c>
      <c r="M3" s="110" t="s">
        <v>6</v>
      </c>
      <c r="N3" s="110" t="s">
        <v>9</v>
      </c>
      <c r="O3" s="110" t="s">
        <v>10</v>
      </c>
      <c r="P3" s="110" t="s">
        <v>11</v>
      </c>
      <c r="Q3" s="110" t="s">
        <v>12</v>
      </c>
      <c r="R3" s="110" t="s">
        <v>13</v>
      </c>
      <c r="S3" s="110" t="s">
        <v>14</v>
      </c>
    </row>
    <row r="4" spans="1:19" ht="21.6" thickBot="1" x14ac:dyDescent="0.3">
      <c r="C4" s="2"/>
      <c r="K4" s="112" t="s">
        <v>62</v>
      </c>
      <c r="L4" s="112" t="s">
        <v>63</v>
      </c>
      <c r="M4" s="112" t="s">
        <v>24</v>
      </c>
      <c r="N4" s="112" t="s">
        <v>25</v>
      </c>
      <c r="O4" s="112" t="s">
        <v>10</v>
      </c>
      <c r="P4" s="112" t="s">
        <v>64</v>
      </c>
      <c r="Q4" s="112" t="s">
        <v>65</v>
      </c>
      <c r="R4" s="112" t="s">
        <v>26</v>
      </c>
      <c r="S4" s="112" t="s">
        <v>27</v>
      </c>
    </row>
    <row r="5" spans="1:19" x14ac:dyDescent="0.25">
      <c r="K5" s="9"/>
      <c r="L5" s="8"/>
      <c r="M5" s="9"/>
      <c r="N5" s="9"/>
      <c r="O5" s="9"/>
      <c r="P5" s="9"/>
      <c r="Q5" s="9"/>
      <c r="R5" s="9"/>
      <c r="S5" s="9"/>
    </row>
    <row r="7" spans="1:19" x14ac:dyDescent="0.25">
      <c r="F7" s="6" t="s">
        <v>0</v>
      </c>
      <c r="H7" s="6"/>
      <c r="K7" s="108" t="s">
        <v>18</v>
      </c>
      <c r="L7" s="108"/>
      <c r="M7" s="116"/>
      <c r="N7" s="116"/>
      <c r="O7" s="116"/>
      <c r="P7" s="116"/>
      <c r="Q7" s="116"/>
      <c r="R7" s="116"/>
      <c r="S7" s="116"/>
    </row>
    <row r="8" spans="1:19" x14ac:dyDescent="0.25">
      <c r="B8" s="4" t="s">
        <v>1</v>
      </c>
      <c r="C8" s="15" t="s">
        <v>3</v>
      </c>
      <c r="D8" s="4" t="s">
        <v>4</v>
      </c>
      <c r="E8" s="4" t="s">
        <v>105</v>
      </c>
      <c r="F8" s="4" t="s">
        <v>11</v>
      </c>
      <c r="G8" s="76" t="s">
        <v>126</v>
      </c>
      <c r="H8" s="76" t="s">
        <v>127</v>
      </c>
      <c r="I8" s="76" t="s">
        <v>128</v>
      </c>
      <c r="J8" s="8"/>
      <c r="K8" s="110" t="s">
        <v>16</v>
      </c>
      <c r="L8" s="111" t="s">
        <v>56</v>
      </c>
      <c r="M8" s="110" t="s">
        <v>1</v>
      </c>
      <c r="N8" s="110" t="s">
        <v>2</v>
      </c>
      <c r="O8" s="110" t="s">
        <v>19</v>
      </c>
      <c r="P8" s="110" t="s">
        <v>20</v>
      </c>
      <c r="Q8" s="110" t="s">
        <v>21</v>
      </c>
      <c r="R8" s="110" t="s">
        <v>22</v>
      </c>
      <c r="S8" s="110" t="s">
        <v>23</v>
      </c>
    </row>
    <row r="9" spans="1:19" ht="21.6" thickBot="1" x14ac:dyDescent="0.3">
      <c r="A9" s="8"/>
      <c r="B9" s="72" t="s">
        <v>73</v>
      </c>
      <c r="C9" s="72" t="s">
        <v>33</v>
      </c>
      <c r="D9" s="72" t="s">
        <v>34</v>
      </c>
      <c r="E9" s="72"/>
      <c r="F9" s="72"/>
      <c r="G9" s="72" t="s">
        <v>129</v>
      </c>
      <c r="H9" s="72" t="s">
        <v>130</v>
      </c>
      <c r="I9" s="72" t="s">
        <v>131</v>
      </c>
      <c r="J9" s="8"/>
      <c r="K9" s="112" t="s">
        <v>77</v>
      </c>
      <c r="L9" s="112" t="s">
        <v>63</v>
      </c>
      <c r="M9" s="112" t="s">
        <v>28</v>
      </c>
      <c r="N9" s="112" t="s">
        <v>29</v>
      </c>
      <c r="O9" s="112" t="s">
        <v>30</v>
      </c>
      <c r="P9" s="112" t="s">
        <v>31</v>
      </c>
      <c r="Q9" s="112" t="s">
        <v>78</v>
      </c>
      <c r="R9" s="112" t="s">
        <v>79</v>
      </c>
      <c r="S9" s="112" t="s">
        <v>32</v>
      </c>
    </row>
    <row r="10" spans="1:19" ht="13.8" thickBot="1" x14ac:dyDescent="0.3">
      <c r="A10" s="8"/>
      <c r="B10" s="72" t="s">
        <v>80</v>
      </c>
      <c r="C10" s="74"/>
      <c r="D10" s="74"/>
      <c r="E10" s="74"/>
      <c r="F10" s="74"/>
      <c r="G10" s="74" t="s">
        <v>52</v>
      </c>
      <c r="H10" s="74" t="s">
        <v>132</v>
      </c>
      <c r="I10" s="74" t="s">
        <v>52</v>
      </c>
      <c r="J10" s="8"/>
      <c r="K10" s="112" t="s">
        <v>104</v>
      </c>
      <c r="L10" s="119"/>
      <c r="M10" s="119"/>
      <c r="N10" s="119"/>
      <c r="O10" s="119"/>
      <c r="P10" s="119"/>
      <c r="Q10" s="119"/>
      <c r="R10" s="119"/>
      <c r="S10" s="119"/>
    </row>
    <row r="11" spans="1:19" s="26" customFormat="1" x14ac:dyDescent="0.25">
      <c r="A11" s="8"/>
      <c r="B11" s="9"/>
      <c r="C11" s="9"/>
      <c r="D11" s="9"/>
      <c r="E11" s="9"/>
      <c r="F11" s="9"/>
      <c r="G11" s="80"/>
      <c r="H11" s="81"/>
      <c r="I11" s="77"/>
      <c r="J11" s="8"/>
      <c r="K11" s="9"/>
      <c r="L11" s="8"/>
      <c r="M11" s="8"/>
      <c r="N11" s="23"/>
      <c r="O11" s="8"/>
      <c r="P11" s="8"/>
      <c r="Q11" s="8"/>
      <c r="R11" s="8"/>
      <c r="S11" s="8"/>
    </row>
    <row r="12" spans="1:19" s="26" customFormat="1" x14ac:dyDescent="0.25">
      <c r="A12" s="8"/>
      <c r="B12" s="9"/>
      <c r="C12" s="9"/>
      <c r="D12" s="9"/>
      <c r="E12" s="9"/>
      <c r="F12" s="9"/>
      <c r="G12" s="80"/>
      <c r="H12" s="81"/>
      <c r="I12" s="77"/>
      <c r="J12" s="8"/>
      <c r="K12" s="8"/>
      <c r="L12" s="8"/>
      <c r="M12" s="8"/>
      <c r="N12" s="23"/>
      <c r="O12" s="8"/>
      <c r="P12" s="8"/>
      <c r="Q12" s="8"/>
      <c r="R12" s="8"/>
      <c r="S12" s="8"/>
    </row>
    <row r="13" spans="1:19" s="26" customFormat="1" x14ac:dyDescent="0.25">
      <c r="A13" s="8"/>
      <c r="B13" s="9"/>
      <c r="C13" s="9"/>
      <c r="D13" s="9"/>
      <c r="E13" s="9"/>
      <c r="F13" s="9"/>
      <c r="G13" s="80"/>
      <c r="H13" s="81"/>
      <c r="I13" s="77"/>
      <c r="J13" s="8"/>
      <c r="K13" s="8"/>
      <c r="L13" s="8"/>
      <c r="M13" s="8"/>
      <c r="N13" s="23"/>
      <c r="O13" s="8"/>
      <c r="P13" s="8"/>
      <c r="Q13" s="8"/>
      <c r="R13" s="8"/>
      <c r="S13" s="8"/>
    </row>
    <row r="14" spans="1:19" s="26" customFormat="1" x14ac:dyDescent="0.25">
      <c r="A14" s="8"/>
      <c r="B14" s="9"/>
      <c r="C14" s="9"/>
      <c r="D14" s="9"/>
      <c r="E14" s="9"/>
      <c r="F14" s="9"/>
      <c r="G14" s="78"/>
      <c r="H14" s="81"/>
      <c r="I14" s="79"/>
      <c r="J14" s="8"/>
      <c r="K14" s="8"/>
      <c r="L14" s="8"/>
      <c r="M14" s="8"/>
      <c r="N14" s="23"/>
      <c r="O14" s="8"/>
      <c r="P14" s="8"/>
      <c r="Q14" s="8"/>
      <c r="R14" s="8"/>
      <c r="S14" s="8"/>
    </row>
    <row r="15" spans="1:19" s="26" customFormat="1" x14ac:dyDescent="0.25">
      <c r="A15" s="8"/>
      <c r="B15" s="9"/>
      <c r="C15" s="9"/>
      <c r="D15" s="9"/>
      <c r="E15" s="9"/>
      <c r="F15" s="9"/>
      <c r="G15" s="8"/>
      <c r="H15" s="81"/>
      <c r="I15" s="79"/>
      <c r="J15" s="8"/>
      <c r="K15" s="8"/>
      <c r="L15" s="8"/>
      <c r="M15" s="8"/>
      <c r="N15" s="23"/>
      <c r="O15" s="8"/>
      <c r="P15" s="8"/>
      <c r="Q15" s="8"/>
      <c r="R15" s="8"/>
      <c r="S15" s="8"/>
    </row>
    <row r="16" spans="1:19" s="26" customFormat="1" x14ac:dyDescent="0.25">
      <c r="A16" s="8"/>
      <c r="B16" s="9"/>
      <c r="C16" s="9"/>
      <c r="D16" s="8"/>
      <c r="E16" s="8"/>
      <c r="F16" s="9"/>
      <c r="G16" s="78"/>
      <c r="H16" s="8"/>
      <c r="I16" s="77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s="26" customFormat="1" x14ac:dyDescent="0.25">
      <c r="A17" s="8"/>
      <c r="B17" s="9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s="26" customFormat="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s="26" customForma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s="26" customForma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s="26" customFormat="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s="26" customFormat="1" x14ac:dyDescent="0.25">
      <c r="A22" s="9"/>
      <c r="B22" s="9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s="26" customForma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s="26" customForma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s="26" customFormat="1" x14ac:dyDescent="0.25">
      <c r="A25" s="8"/>
      <c r="B25" s="80"/>
      <c r="C25" s="9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s="26" customFormat="1" x14ac:dyDescent="0.25">
      <c r="A26" s="8"/>
      <c r="B26" s="8"/>
      <c r="C26" s="9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s="26" customForma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25">
      <c r="A28" s="8"/>
    </row>
    <row r="29" spans="1:19" x14ac:dyDescent="0.25">
      <c r="A29" s="8"/>
    </row>
    <row r="30" spans="1:19" x14ac:dyDescent="0.25">
      <c r="A30" s="8"/>
    </row>
    <row r="31" spans="1:19" x14ac:dyDescent="0.25">
      <c r="A31" s="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8"/>
  <sheetViews>
    <sheetView zoomScale="90" zoomScaleNormal="90" workbookViewId="0">
      <selection activeCell="H13" sqref="H13"/>
    </sheetView>
  </sheetViews>
  <sheetFormatPr defaultRowHeight="13.2" x14ac:dyDescent="0.25"/>
  <cols>
    <col min="1" max="1" width="3" customWidth="1"/>
    <col min="2" max="2" width="12.33203125" bestFit="1" customWidth="1"/>
    <col min="3" max="3" width="12.44140625" bestFit="1" customWidth="1"/>
    <col min="4" max="4" width="22.88671875" bestFit="1" customWidth="1"/>
    <col min="5" max="5" width="13.6640625" customWidth="1"/>
    <col min="6" max="6" width="13.109375" bestFit="1" customWidth="1"/>
    <col min="7" max="7" width="8.109375" bestFit="1" customWidth="1"/>
    <col min="8" max="8" width="13.44140625" bestFit="1" customWidth="1"/>
    <col min="9" max="9" width="10" bestFit="1" customWidth="1"/>
    <col min="10" max="10" width="9.6640625" bestFit="1" customWidth="1"/>
    <col min="11" max="11" width="8.88671875" customWidth="1"/>
    <col min="12" max="12" width="2" customWidth="1"/>
    <col min="13" max="13" width="13" customWidth="1"/>
    <col min="14" max="14" width="7.109375" customWidth="1"/>
    <col min="15" max="15" width="13" customWidth="1"/>
    <col min="16" max="16" width="75" bestFit="1" customWidth="1"/>
    <col min="17" max="17" width="6.44140625" customWidth="1"/>
    <col min="18" max="18" width="11.109375" customWidth="1"/>
    <col min="19" max="19" width="13.5546875" customWidth="1"/>
    <col min="20" max="20" width="13.88671875" customWidth="1"/>
    <col min="21" max="21" width="8.6640625" customWidth="1"/>
  </cols>
  <sheetData>
    <row r="1" spans="1:21" ht="22.8" x14ac:dyDescent="0.4">
      <c r="A1" s="1" t="s">
        <v>42</v>
      </c>
    </row>
    <row r="3" spans="1:21" ht="14.4" x14ac:dyDescent="0.3">
      <c r="B3" s="38" t="s">
        <v>43</v>
      </c>
      <c r="C3" s="38" t="s">
        <v>44</v>
      </c>
      <c r="D3" s="38" t="s">
        <v>45</v>
      </c>
      <c r="E3" s="24" t="s">
        <v>30</v>
      </c>
      <c r="F3" s="24" t="s">
        <v>46</v>
      </c>
      <c r="H3" s="38" t="s">
        <v>47</v>
      </c>
      <c r="I3" s="38" t="s">
        <v>48</v>
      </c>
    </row>
    <row r="4" spans="1:21" ht="15.6" x14ac:dyDescent="0.3">
      <c r="B4" s="40" t="s">
        <v>133</v>
      </c>
      <c r="C4" s="40" t="s">
        <v>153</v>
      </c>
      <c r="D4" s="44" t="s">
        <v>94</v>
      </c>
      <c r="E4" s="51" t="s">
        <v>52</v>
      </c>
      <c r="F4" s="51" t="s">
        <v>124</v>
      </c>
      <c r="H4" s="40" t="s">
        <v>125</v>
      </c>
      <c r="I4" s="40" t="s">
        <v>55</v>
      </c>
    </row>
    <row r="5" spans="1:21" ht="15.6" x14ac:dyDescent="0.3">
      <c r="B5" s="51" t="s">
        <v>134</v>
      </c>
      <c r="C5" s="51" t="s">
        <v>135</v>
      </c>
      <c r="D5" s="44" t="s">
        <v>94</v>
      </c>
      <c r="E5" s="51" t="s">
        <v>52</v>
      </c>
      <c r="F5" s="51" t="s">
        <v>53</v>
      </c>
      <c r="H5" s="51" t="s">
        <v>125</v>
      </c>
      <c r="I5" s="51" t="s">
        <v>55</v>
      </c>
      <c r="M5" s="108" t="s">
        <v>7</v>
      </c>
      <c r="N5" s="108"/>
      <c r="O5" s="109"/>
      <c r="P5" s="109"/>
      <c r="Q5" s="109"/>
      <c r="R5" s="109"/>
      <c r="S5" s="109"/>
      <c r="T5" s="109"/>
      <c r="U5" s="109"/>
    </row>
    <row r="6" spans="1:21" ht="15.6" x14ac:dyDescent="0.3">
      <c r="A6" s="8"/>
      <c r="B6" s="51" t="s">
        <v>92</v>
      </c>
      <c r="C6" s="51" t="s">
        <v>93</v>
      </c>
      <c r="D6" s="44" t="s">
        <v>94</v>
      </c>
      <c r="E6" s="51" t="s">
        <v>52</v>
      </c>
      <c r="F6" s="51" t="s">
        <v>53</v>
      </c>
      <c r="H6" s="51" t="s">
        <v>125</v>
      </c>
      <c r="I6" s="51" t="s">
        <v>55</v>
      </c>
      <c r="K6" s="8"/>
      <c r="L6" s="8"/>
      <c r="M6" s="110" t="s">
        <v>8</v>
      </c>
      <c r="N6" s="111" t="s">
        <v>56</v>
      </c>
      <c r="O6" s="110" t="s">
        <v>6</v>
      </c>
      <c r="P6" s="110" t="s">
        <v>9</v>
      </c>
      <c r="Q6" s="110" t="s">
        <v>10</v>
      </c>
      <c r="R6" s="110" t="s">
        <v>11</v>
      </c>
      <c r="S6" s="110" t="s">
        <v>12</v>
      </c>
      <c r="T6" s="110" t="s">
        <v>13</v>
      </c>
      <c r="U6" s="110" t="s">
        <v>14</v>
      </c>
    </row>
    <row r="7" spans="1:21" ht="22.2" thickBot="1" x14ac:dyDescent="0.35">
      <c r="A7" s="8"/>
      <c r="B7" s="39"/>
      <c r="C7" s="39"/>
      <c r="D7" s="39"/>
      <c r="E7" s="39"/>
      <c r="F7" s="39"/>
      <c r="G7" s="8"/>
      <c r="H7" s="8"/>
      <c r="I7" s="8"/>
      <c r="J7" s="8"/>
      <c r="K7" s="8"/>
      <c r="L7" s="8"/>
      <c r="M7" s="112" t="s">
        <v>62</v>
      </c>
      <c r="N7" s="112" t="s">
        <v>63</v>
      </c>
      <c r="O7" s="112" t="s">
        <v>24</v>
      </c>
      <c r="P7" s="112" t="s">
        <v>25</v>
      </c>
      <c r="Q7" s="112" t="s">
        <v>10</v>
      </c>
      <c r="R7" s="112" t="s">
        <v>64</v>
      </c>
      <c r="S7" s="112" t="s">
        <v>65</v>
      </c>
      <c r="T7" s="112" t="s">
        <v>26</v>
      </c>
      <c r="U7" s="112" t="s">
        <v>27</v>
      </c>
    </row>
    <row r="8" spans="1:21" ht="15.6" x14ac:dyDescent="0.3">
      <c r="A8" s="8"/>
      <c r="B8" s="50"/>
      <c r="C8" s="50"/>
      <c r="D8" s="50"/>
      <c r="E8" s="50"/>
      <c r="F8" s="50"/>
      <c r="G8" s="8"/>
      <c r="H8" s="8"/>
      <c r="I8" s="8"/>
      <c r="J8" s="8"/>
      <c r="K8" s="8"/>
      <c r="L8" s="8"/>
      <c r="M8" s="9"/>
      <c r="N8" s="8"/>
      <c r="O8" s="9"/>
      <c r="P8" s="9"/>
      <c r="Q8" s="9"/>
      <c r="R8" s="9"/>
      <c r="S8" s="9"/>
      <c r="T8" s="9"/>
      <c r="U8" s="9"/>
    </row>
    <row r="11" spans="1:21" x14ac:dyDescent="0.25">
      <c r="D11" s="6" t="s">
        <v>0</v>
      </c>
      <c r="E11" s="6"/>
      <c r="G11" s="6"/>
      <c r="H11" s="6"/>
      <c r="I11" s="7"/>
      <c r="J11" s="5"/>
      <c r="K11" s="41"/>
      <c r="M11" s="108" t="s">
        <v>18</v>
      </c>
      <c r="N11" s="108"/>
      <c r="O11" s="116"/>
      <c r="P11" s="116"/>
      <c r="Q11" s="116"/>
      <c r="R11" s="116"/>
      <c r="S11" s="116"/>
      <c r="T11" s="116"/>
      <c r="U11" s="116"/>
    </row>
    <row r="12" spans="1:21" x14ac:dyDescent="0.25">
      <c r="B12" s="14" t="s">
        <v>1</v>
      </c>
      <c r="C12" s="14" t="s">
        <v>3</v>
      </c>
      <c r="D12" s="14" t="s">
        <v>4</v>
      </c>
      <c r="E12" s="17" t="s">
        <v>15</v>
      </c>
      <c r="F12" s="18" t="s">
        <v>17</v>
      </c>
      <c r="G12" s="18" t="s">
        <v>35</v>
      </c>
      <c r="H12" s="82" t="s">
        <v>247</v>
      </c>
      <c r="I12" s="18" t="s">
        <v>39</v>
      </c>
      <c r="J12" s="18" t="s">
        <v>5</v>
      </c>
      <c r="K12" s="17" t="s">
        <v>70</v>
      </c>
      <c r="M12" s="110" t="s">
        <v>16</v>
      </c>
      <c r="N12" s="111" t="s">
        <v>56</v>
      </c>
      <c r="O12" s="110" t="s">
        <v>1</v>
      </c>
      <c r="P12" s="110" t="s">
        <v>2</v>
      </c>
      <c r="Q12" s="110" t="s">
        <v>19</v>
      </c>
      <c r="R12" s="110" t="s">
        <v>20</v>
      </c>
      <c r="S12" s="110" t="s">
        <v>21</v>
      </c>
      <c r="T12" s="110" t="s">
        <v>22</v>
      </c>
      <c r="U12" s="110" t="s">
        <v>23</v>
      </c>
    </row>
    <row r="13" spans="1:21" ht="21.6" thickBot="1" x14ac:dyDescent="0.3">
      <c r="B13" s="43" t="s">
        <v>73</v>
      </c>
      <c r="C13" s="43" t="s">
        <v>33</v>
      </c>
      <c r="D13" s="43" t="s">
        <v>34</v>
      </c>
      <c r="E13" s="45"/>
      <c r="F13" s="45" t="s">
        <v>37</v>
      </c>
      <c r="G13" s="46" t="s">
        <v>74</v>
      </c>
      <c r="H13" s="62" t="s">
        <v>38</v>
      </c>
      <c r="I13" s="45" t="s">
        <v>75</v>
      </c>
      <c r="J13" s="45" t="s">
        <v>40</v>
      </c>
      <c r="K13" s="45" t="s">
        <v>248</v>
      </c>
      <c r="M13" s="112" t="s">
        <v>77</v>
      </c>
      <c r="N13" s="112" t="s">
        <v>63</v>
      </c>
      <c r="O13" s="112" t="s">
        <v>28</v>
      </c>
      <c r="P13" s="112" t="s">
        <v>29</v>
      </c>
      <c r="Q13" s="112" t="s">
        <v>30</v>
      </c>
      <c r="R13" s="112" t="s">
        <v>31</v>
      </c>
      <c r="S13" s="112" t="s">
        <v>78</v>
      </c>
      <c r="T13" s="112" t="s">
        <v>79</v>
      </c>
      <c r="U13" s="112" t="s">
        <v>32</v>
      </c>
    </row>
    <row r="14" spans="1:21" ht="21.6" thickBot="1" x14ac:dyDescent="0.3">
      <c r="B14" s="42" t="s">
        <v>80</v>
      </c>
      <c r="C14" s="42"/>
      <c r="D14" s="42"/>
      <c r="E14" s="47"/>
      <c r="F14" s="47"/>
      <c r="G14" s="48"/>
      <c r="H14" s="85" t="s">
        <v>154</v>
      </c>
      <c r="I14" s="47" t="s">
        <v>155</v>
      </c>
      <c r="J14" s="47" t="s">
        <v>156</v>
      </c>
      <c r="K14" s="47" t="s">
        <v>84</v>
      </c>
      <c r="M14" s="112" t="s">
        <v>104</v>
      </c>
      <c r="N14" s="112"/>
      <c r="O14" s="112"/>
      <c r="P14" s="112"/>
      <c r="Q14" s="112"/>
      <c r="R14" s="112"/>
      <c r="S14" s="112"/>
      <c r="T14" s="112"/>
      <c r="U14" s="112"/>
    </row>
    <row r="15" spans="1:21" x14ac:dyDescent="0.25">
      <c r="B15" s="35" t="str">
        <f t="shared" ref="B15:B38" si="0">O15</f>
        <v>CSHNCOA1</v>
      </c>
      <c r="C15" t="s">
        <v>136</v>
      </c>
      <c r="D15" t="s">
        <v>137</v>
      </c>
      <c r="E15" s="36">
        <v>2006</v>
      </c>
      <c r="F15" s="37">
        <v>0.88</v>
      </c>
      <c r="G15" s="88">
        <v>0.3</v>
      </c>
      <c r="H15" s="26">
        <v>31.536000000000001</v>
      </c>
      <c r="I15">
        <v>400</v>
      </c>
      <c r="J15" s="36">
        <v>10</v>
      </c>
      <c r="K15" s="8">
        <v>20</v>
      </c>
      <c r="M15" s="115" t="s">
        <v>96</v>
      </c>
      <c r="N15" s="114"/>
      <c r="O15" s="114" t="s">
        <v>143</v>
      </c>
      <c r="P15" s="120" t="s">
        <v>165</v>
      </c>
      <c r="Q15" s="114" t="s">
        <v>52</v>
      </c>
      <c r="R15" s="114" t="s">
        <v>53</v>
      </c>
      <c r="S15" s="114"/>
      <c r="T15" s="114"/>
      <c r="U15" s="114"/>
    </row>
    <row r="16" spans="1:21" x14ac:dyDescent="0.25">
      <c r="B16" s="35" t="str">
        <f t="shared" si="0"/>
        <v>CSHNGAS1</v>
      </c>
      <c r="C16" t="s">
        <v>138</v>
      </c>
      <c r="D16" t="s">
        <v>137</v>
      </c>
      <c r="E16" s="36">
        <v>2006</v>
      </c>
      <c r="F16" s="37">
        <v>0.93</v>
      </c>
      <c r="G16" s="88">
        <v>0.3</v>
      </c>
      <c r="H16" s="26">
        <v>31.536000000000001</v>
      </c>
      <c r="I16" s="35">
        <v>300</v>
      </c>
      <c r="J16" s="36">
        <v>7.5</v>
      </c>
      <c r="K16" s="8">
        <v>20</v>
      </c>
      <c r="M16" s="114"/>
      <c r="N16" s="114"/>
      <c r="O16" s="114" t="s">
        <v>144</v>
      </c>
      <c r="P16" s="120" t="s">
        <v>166</v>
      </c>
      <c r="Q16" s="114" t="s">
        <v>52</v>
      </c>
      <c r="R16" s="114" t="s">
        <v>53</v>
      </c>
      <c r="S16" s="114"/>
      <c r="T16" s="114"/>
      <c r="U16" s="114"/>
    </row>
    <row r="17" spans="2:21" x14ac:dyDescent="0.25">
      <c r="B17" s="35" t="str">
        <f t="shared" si="0"/>
        <v>CSHNOIL1</v>
      </c>
      <c r="C17" t="s">
        <v>139</v>
      </c>
      <c r="D17" t="s">
        <v>137</v>
      </c>
      <c r="E17" s="36">
        <v>2006</v>
      </c>
      <c r="F17" s="67">
        <v>0.83</v>
      </c>
      <c r="G17" s="88">
        <v>0.3</v>
      </c>
      <c r="H17" s="26">
        <v>31.536000000000001</v>
      </c>
      <c r="I17" s="26">
        <v>250</v>
      </c>
      <c r="J17" s="36">
        <v>6.25</v>
      </c>
      <c r="K17" s="8">
        <v>20</v>
      </c>
      <c r="M17" s="114"/>
      <c r="N17" s="114"/>
      <c r="O17" s="114" t="s">
        <v>145</v>
      </c>
      <c r="P17" s="120" t="s">
        <v>152</v>
      </c>
      <c r="Q17" s="114" t="s">
        <v>52</v>
      </c>
      <c r="R17" s="114" t="s">
        <v>53</v>
      </c>
      <c r="S17" s="114"/>
      <c r="T17" s="114"/>
      <c r="U17" s="114"/>
    </row>
    <row r="18" spans="2:21" x14ac:dyDescent="0.25">
      <c r="B18" s="35" t="str">
        <f t="shared" si="0"/>
        <v>CSHNBIO1</v>
      </c>
      <c r="C18" t="s">
        <v>213</v>
      </c>
      <c r="D18" t="s">
        <v>137</v>
      </c>
      <c r="E18" s="36">
        <v>2006</v>
      </c>
      <c r="F18" s="67">
        <v>0.8</v>
      </c>
      <c r="G18" s="88">
        <v>0.3</v>
      </c>
      <c r="H18" s="26">
        <v>31.536000000000001</v>
      </c>
      <c r="I18" s="26">
        <v>750</v>
      </c>
      <c r="J18" s="36">
        <v>12.5</v>
      </c>
      <c r="K18" s="8">
        <v>20</v>
      </c>
      <c r="M18" s="114"/>
      <c r="N18" s="114"/>
      <c r="O18" s="114" t="s">
        <v>212</v>
      </c>
      <c r="P18" s="120" t="s">
        <v>207</v>
      </c>
      <c r="Q18" s="114" t="s">
        <v>52</v>
      </c>
      <c r="R18" s="114" t="s">
        <v>53</v>
      </c>
      <c r="S18" s="114"/>
      <c r="T18" s="114"/>
      <c r="U18" s="114"/>
    </row>
    <row r="19" spans="2:21" x14ac:dyDescent="0.25">
      <c r="B19" s="35" t="str">
        <f>O19</f>
        <v>CSHNSOL1</v>
      </c>
      <c r="C19" t="s">
        <v>214</v>
      </c>
      <c r="D19" t="s">
        <v>137</v>
      </c>
      <c r="E19" s="36">
        <v>2006</v>
      </c>
      <c r="F19" s="67">
        <v>1</v>
      </c>
      <c r="G19" s="88">
        <v>0.3</v>
      </c>
      <c r="H19" s="26">
        <v>31.536000000000001</v>
      </c>
      <c r="I19" s="26">
        <v>1000</v>
      </c>
      <c r="J19" s="36">
        <v>20</v>
      </c>
      <c r="K19" s="8">
        <v>15</v>
      </c>
      <c r="M19" s="114"/>
      <c r="N19" s="114"/>
      <c r="O19" s="114" t="s">
        <v>211</v>
      </c>
      <c r="P19" s="120" t="s">
        <v>208</v>
      </c>
      <c r="Q19" s="114" t="s">
        <v>52</v>
      </c>
      <c r="R19" s="114" t="s">
        <v>53</v>
      </c>
      <c r="S19" s="114"/>
      <c r="T19" s="114"/>
      <c r="U19" s="114"/>
    </row>
    <row r="20" spans="2:21" x14ac:dyDescent="0.25">
      <c r="B20" s="35" t="str">
        <f t="shared" si="0"/>
        <v>CSHNELC1</v>
      </c>
      <c r="C20" s="86" t="s">
        <v>140</v>
      </c>
      <c r="D20" s="86" t="s">
        <v>137</v>
      </c>
      <c r="E20" s="36">
        <v>2006</v>
      </c>
      <c r="F20" s="67">
        <v>0.96</v>
      </c>
      <c r="G20" s="90">
        <v>0.3</v>
      </c>
      <c r="H20" s="57">
        <v>31.536000000000001</v>
      </c>
      <c r="I20" s="86">
        <v>400</v>
      </c>
      <c r="J20" s="96">
        <v>10</v>
      </c>
      <c r="K20" s="54">
        <v>20</v>
      </c>
      <c r="M20" s="114"/>
      <c r="N20" s="114"/>
      <c r="O20" s="114" t="s">
        <v>146</v>
      </c>
      <c r="P20" s="120" t="s">
        <v>166</v>
      </c>
      <c r="Q20" s="114" t="s">
        <v>52</v>
      </c>
      <c r="R20" s="114" t="s">
        <v>53</v>
      </c>
      <c r="S20" s="114"/>
      <c r="T20" s="114"/>
      <c r="U20" s="114"/>
    </row>
    <row r="21" spans="2:21" x14ac:dyDescent="0.25">
      <c r="B21" s="87" t="str">
        <f t="shared" si="0"/>
        <v>CAPNELC1</v>
      </c>
      <c r="C21" s="87" t="s">
        <v>140</v>
      </c>
      <c r="D21" s="87" t="s">
        <v>141</v>
      </c>
      <c r="E21" s="93">
        <v>2006</v>
      </c>
      <c r="F21" s="87">
        <v>1.02</v>
      </c>
      <c r="G21" s="89">
        <v>0.3</v>
      </c>
      <c r="H21" s="89">
        <v>1</v>
      </c>
      <c r="I21" s="97">
        <v>0.5</v>
      </c>
      <c r="J21" s="87"/>
      <c r="K21" s="91">
        <v>5</v>
      </c>
      <c r="M21" s="114"/>
      <c r="N21" s="114"/>
      <c r="O21" s="114" t="s">
        <v>147</v>
      </c>
      <c r="P21" s="120" t="s">
        <v>167</v>
      </c>
      <c r="Q21" s="114" t="s">
        <v>52</v>
      </c>
      <c r="R21" s="114" t="s">
        <v>97</v>
      </c>
      <c r="S21" s="114"/>
      <c r="T21" s="114"/>
      <c r="U21" s="114"/>
    </row>
    <row r="22" spans="2:21" x14ac:dyDescent="0.25">
      <c r="B22" s="35" t="str">
        <f t="shared" si="0"/>
        <v>COTNCOA1</v>
      </c>
      <c r="C22" t="s">
        <v>136</v>
      </c>
      <c r="D22" t="s">
        <v>142</v>
      </c>
      <c r="E22" s="36">
        <v>2006</v>
      </c>
      <c r="F22" s="37">
        <v>1.02</v>
      </c>
      <c r="G22" s="88">
        <v>0.3</v>
      </c>
      <c r="H22" s="88">
        <v>1</v>
      </c>
      <c r="I22" s="90">
        <v>1</v>
      </c>
      <c r="J22" s="41"/>
      <c r="K22" s="8">
        <v>15</v>
      </c>
      <c r="M22" s="114"/>
      <c r="N22" s="114"/>
      <c r="O22" s="114" t="s">
        <v>148</v>
      </c>
      <c r="P22" s="120" t="s">
        <v>168</v>
      </c>
      <c r="Q22" s="114" t="s">
        <v>52</v>
      </c>
      <c r="R22" s="114" t="s">
        <v>97</v>
      </c>
      <c r="S22" s="114"/>
      <c r="T22" s="114"/>
      <c r="U22" s="114"/>
    </row>
    <row r="23" spans="2:21" x14ac:dyDescent="0.25">
      <c r="B23" s="35" t="str">
        <f t="shared" si="0"/>
        <v>COTNGAS1</v>
      </c>
      <c r="C23" t="s">
        <v>138</v>
      </c>
      <c r="D23" t="s">
        <v>142</v>
      </c>
      <c r="E23" s="36">
        <v>2006</v>
      </c>
      <c r="F23" s="37">
        <v>1.05</v>
      </c>
      <c r="G23" s="88">
        <v>0.3</v>
      </c>
      <c r="H23" s="88">
        <v>1</v>
      </c>
      <c r="I23" s="90">
        <v>0.5</v>
      </c>
      <c r="J23" s="41"/>
      <c r="K23" s="8">
        <v>15</v>
      </c>
      <c r="M23" s="114"/>
      <c r="N23" s="114"/>
      <c r="O23" s="114" t="s">
        <v>149</v>
      </c>
      <c r="P23" s="120" t="s">
        <v>169</v>
      </c>
      <c r="Q23" s="114" t="s">
        <v>52</v>
      </c>
      <c r="R23" s="114" t="s">
        <v>97</v>
      </c>
      <c r="S23" s="114"/>
      <c r="T23" s="114"/>
      <c r="U23" s="114"/>
    </row>
    <row r="24" spans="2:21" x14ac:dyDescent="0.25">
      <c r="B24" s="35" t="str">
        <f t="shared" si="0"/>
        <v>COTNOIL1</v>
      </c>
      <c r="C24" t="s">
        <v>139</v>
      </c>
      <c r="D24" t="s">
        <v>142</v>
      </c>
      <c r="E24" s="36">
        <v>2006</v>
      </c>
      <c r="F24">
        <v>1.02</v>
      </c>
      <c r="G24" s="88">
        <v>0.3</v>
      </c>
      <c r="H24" s="88">
        <v>1</v>
      </c>
      <c r="I24" s="90">
        <v>0.3</v>
      </c>
      <c r="K24" s="8">
        <v>15</v>
      </c>
      <c r="M24" s="114"/>
      <c r="N24" s="114"/>
      <c r="O24" s="114" t="s">
        <v>150</v>
      </c>
      <c r="P24" s="120" t="s">
        <v>170</v>
      </c>
      <c r="Q24" s="114" t="s">
        <v>52</v>
      </c>
      <c r="R24" s="114" t="s">
        <v>97</v>
      </c>
      <c r="S24" s="114"/>
      <c r="T24" s="114"/>
      <c r="U24" s="114"/>
    </row>
    <row r="25" spans="2:21" x14ac:dyDescent="0.25">
      <c r="B25" s="35" t="str">
        <f t="shared" si="0"/>
        <v>COTNBIO1</v>
      </c>
      <c r="C25" t="s">
        <v>213</v>
      </c>
      <c r="D25" t="s">
        <v>142</v>
      </c>
      <c r="E25" s="36">
        <v>2006</v>
      </c>
      <c r="F25">
        <v>1.02</v>
      </c>
      <c r="G25" s="88">
        <v>0.3</v>
      </c>
      <c r="H25" s="88">
        <v>1</v>
      </c>
      <c r="I25" s="90">
        <v>1</v>
      </c>
      <c r="K25" s="8">
        <v>15</v>
      </c>
      <c r="M25" s="114"/>
      <c r="N25" s="114"/>
      <c r="O25" s="114" t="s">
        <v>210</v>
      </c>
      <c r="P25" s="120" t="s">
        <v>209</v>
      </c>
      <c r="Q25" s="114" t="s">
        <v>52</v>
      </c>
      <c r="R25" s="114" t="s">
        <v>97</v>
      </c>
      <c r="S25" s="114"/>
      <c r="T25" s="114"/>
      <c r="U25" s="114"/>
    </row>
    <row r="26" spans="2:21" ht="13.8" thickBot="1" x14ac:dyDescent="0.3">
      <c r="B26" s="98" t="str">
        <f t="shared" si="0"/>
        <v>COTNELC1</v>
      </c>
      <c r="C26" s="98" t="s">
        <v>140</v>
      </c>
      <c r="D26" s="98" t="s">
        <v>142</v>
      </c>
      <c r="E26" s="99">
        <v>2006</v>
      </c>
      <c r="F26" s="98">
        <v>1.05</v>
      </c>
      <c r="G26" s="100">
        <v>0.3</v>
      </c>
      <c r="H26" s="100">
        <v>1</v>
      </c>
      <c r="I26" s="100">
        <v>0.75</v>
      </c>
      <c r="J26" s="98"/>
      <c r="K26" s="101">
        <v>15</v>
      </c>
      <c r="M26" s="121"/>
      <c r="N26" s="121"/>
      <c r="O26" s="121" t="s">
        <v>151</v>
      </c>
      <c r="P26" s="122" t="s">
        <v>171</v>
      </c>
      <c r="Q26" s="121" t="s">
        <v>52</v>
      </c>
      <c r="R26" s="121" t="s">
        <v>97</v>
      </c>
      <c r="S26" s="121"/>
      <c r="T26" s="121"/>
      <c r="U26" s="121"/>
    </row>
    <row r="27" spans="2:21" x14ac:dyDescent="0.25">
      <c r="B27" s="35" t="str">
        <f t="shared" si="0"/>
        <v>RSHNCOA1</v>
      </c>
      <c r="C27" s="102" t="s">
        <v>172</v>
      </c>
      <c r="D27" s="102" t="s">
        <v>173</v>
      </c>
      <c r="E27" s="36">
        <v>2006</v>
      </c>
      <c r="F27" s="37">
        <v>0.88</v>
      </c>
      <c r="G27" s="88">
        <v>0.3</v>
      </c>
      <c r="H27" s="26">
        <v>31.536000000000001</v>
      </c>
      <c r="I27">
        <v>400</v>
      </c>
      <c r="J27" s="36">
        <v>10</v>
      </c>
      <c r="K27" s="8">
        <v>20</v>
      </c>
      <c r="M27" s="116"/>
      <c r="N27" s="116"/>
      <c r="O27" s="115" t="s">
        <v>225</v>
      </c>
      <c r="P27" s="120" t="s">
        <v>157</v>
      </c>
      <c r="Q27" s="114" t="s">
        <v>52</v>
      </c>
      <c r="R27" s="114" t="s">
        <v>53</v>
      </c>
      <c r="S27" s="116"/>
      <c r="T27" s="116"/>
      <c r="U27" s="116"/>
    </row>
    <row r="28" spans="2:21" x14ac:dyDescent="0.25">
      <c r="B28" s="35" t="str">
        <f t="shared" si="0"/>
        <v>RSHNGAS1</v>
      </c>
      <c r="C28" s="35" t="s">
        <v>98</v>
      </c>
      <c r="D28" s="35" t="s">
        <v>173</v>
      </c>
      <c r="E28" s="36">
        <v>2006</v>
      </c>
      <c r="F28" s="37">
        <v>0.93</v>
      </c>
      <c r="G28" s="88">
        <v>0.3</v>
      </c>
      <c r="H28" s="26">
        <v>31.536000000000001</v>
      </c>
      <c r="I28" s="35">
        <v>300</v>
      </c>
      <c r="J28" s="36">
        <v>7.5</v>
      </c>
      <c r="K28" s="8">
        <v>20</v>
      </c>
      <c r="L28" s="2"/>
      <c r="M28" s="116"/>
      <c r="N28" s="116"/>
      <c r="O28" s="115" t="s">
        <v>226</v>
      </c>
      <c r="P28" s="120" t="s">
        <v>158</v>
      </c>
      <c r="Q28" s="114" t="s">
        <v>52</v>
      </c>
      <c r="R28" s="114" t="s">
        <v>53</v>
      </c>
      <c r="S28" s="116"/>
      <c r="T28" s="116"/>
      <c r="U28" s="116"/>
    </row>
    <row r="29" spans="2:21" x14ac:dyDescent="0.25">
      <c r="B29" s="35" t="str">
        <f t="shared" si="0"/>
        <v>RSHNOIL1</v>
      </c>
      <c r="C29" s="35" t="s">
        <v>174</v>
      </c>
      <c r="D29" s="35" t="s">
        <v>173</v>
      </c>
      <c r="E29" s="36">
        <v>2006</v>
      </c>
      <c r="F29" s="67">
        <v>0.83</v>
      </c>
      <c r="G29" s="88">
        <v>0.3</v>
      </c>
      <c r="H29" s="26">
        <v>31.536000000000001</v>
      </c>
      <c r="I29" s="26">
        <v>250</v>
      </c>
      <c r="J29" s="36">
        <v>6.25</v>
      </c>
      <c r="K29" s="8">
        <v>20</v>
      </c>
      <c r="L29" s="2"/>
      <c r="M29" s="116"/>
      <c r="N29" s="116"/>
      <c r="O29" s="115" t="s">
        <v>227</v>
      </c>
      <c r="P29" s="120" t="s">
        <v>159</v>
      </c>
      <c r="Q29" s="114" t="s">
        <v>52</v>
      </c>
      <c r="R29" s="114" t="s">
        <v>53</v>
      </c>
      <c r="S29" s="116"/>
      <c r="T29" s="116"/>
      <c r="U29" s="116"/>
    </row>
    <row r="30" spans="2:21" x14ac:dyDescent="0.25">
      <c r="B30" s="35" t="str">
        <f t="shared" si="0"/>
        <v>RSHNBIO1</v>
      </c>
      <c r="C30" s="35" t="s">
        <v>230</v>
      </c>
      <c r="D30" s="35" t="s">
        <v>173</v>
      </c>
      <c r="E30" s="36">
        <v>2006</v>
      </c>
      <c r="F30" s="67">
        <v>0.8</v>
      </c>
      <c r="G30" s="88">
        <v>0.3</v>
      </c>
      <c r="H30" s="26">
        <v>31.536000000000001</v>
      </c>
      <c r="I30" s="26">
        <v>750</v>
      </c>
      <c r="J30" s="36">
        <v>12.5</v>
      </c>
      <c r="K30" s="8">
        <v>20</v>
      </c>
      <c r="L30" s="2"/>
      <c r="M30" s="116"/>
      <c r="N30" s="116"/>
      <c r="O30" s="115" t="s">
        <v>215</v>
      </c>
      <c r="P30" s="120" t="s">
        <v>216</v>
      </c>
      <c r="Q30" s="114" t="s">
        <v>52</v>
      </c>
      <c r="R30" s="114" t="s">
        <v>53</v>
      </c>
      <c r="S30" s="116"/>
      <c r="T30" s="116"/>
      <c r="U30" s="116"/>
    </row>
    <row r="31" spans="2:21" x14ac:dyDescent="0.25">
      <c r="B31" s="35" t="str">
        <f>O31</f>
        <v>RSHNSOL1</v>
      </c>
      <c r="C31" s="35" t="s">
        <v>231</v>
      </c>
      <c r="D31" s="35" t="s">
        <v>173</v>
      </c>
      <c r="E31" s="36">
        <v>2006</v>
      </c>
      <c r="F31" s="67">
        <v>1</v>
      </c>
      <c r="G31" s="88">
        <v>0.3</v>
      </c>
      <c r="H31" s="26">
        <v>31.536000000000001</v>
      </c>
      <c r="I31" s="26">
        <v>1000</v>
      </c>
      <c r="J31" s="36">
        <v>20</v>
      </c>
      <c r="K31" s="8">
        <v>15</v>
      </c>
      <c r="L31" s="2"/>
      <c r="M31" s="116"/>
      <c r="N31" s="116"/>
      <c r="O31" s="115" t="s">
        <v>218</v>
      </c>
      <c r="P31" s="120" t="s">
        <v>217</v>
      </c>
      <c r="Q31" s="114" t="s">
        <v>52</v>
      </c>
      <c r="R31" s="114" t="s">
        <v>53</v>
      </c>
      <c r="S31" s="116"/>
      <c r="T31" s="116"/>
      <c r="U31" s="116"/>
    </row>
    <row r="32" spans="2:21" x14ac:dyDescent="0.25">
      <c r="B32" s="35" t="str">
        <f t="shared" si="0"/>
        <v>RSHNELC1</v>
      </c>
      <c r="C32" s="86" t="s">
        <v>175</v>
      </c>
      <c r="D32" s="86" t="s">
        <v>173</v>
      </c>
      <c r="E32" s="36">
        <v>2006</v>
      </c>
      <c r="F32" s="67">
        <v>0.96</v>
      </c>
      <c r="G32" s="90">
        <v>0.3</v>
      </c>
      <c r="H32" s="57">
        <v>31.536000000000001</v>
      </c>
      <c r="I32" s="86">
        <v>400</v>
      </c>
      <c r="J32" s="96">
        <v>10</v>
      </c>
      <c r="K32" s="54">
        <v>20</v>
      </c>
      <c r="L32" s="2"/>
      <c r="M32" s="116"/>
      <c r="N32" s="116"/>
      <c r="O32" s="115" t="s">
        <v>219</v>
      </c>
      <c r="P32" s="120" t="s">
        <v>158</v>
      </c>
      <c r="Q32" s="114" t="s">
        <v>52</v>
      </c>
      <c r="R32" s="114" t="s">
        <v>53</v>
      </c>
      <c r="S32" s="116"/>
      <c r="T32" s="116"/>
      <c r="U32" s="116"/>
    </row>
    <row r="33" spans="2:21" x14ac:dyDescent="0.25">
      <c r="B33" s="87" t="str">
        <f t="shared" si="0"/>
        <v>RAPNELC1</v>
      </c>
      <c r="C33" s="87" t="s">
        <v>175</v>
      </c>
      <c r="D33" s="87" t="s">
        <v>176</v>
      </c>
      <c r="E33" s="93">
        <v>2006</v>
      </c>
      <c r="F33" s="87">
        <v>1.02</v>
      </c>
      <c r="G33" s="89">
        <v>0.3</v>
      </c>
      <c r="H33" s="89">
        <v>1</v>
      </c>
      <c r="I33" s="97">
        <v>0.5</v>
      </c>
      <c r="J33" s="87"/>
      <c r="K33" s="91">
        <v>5</v>
      </c>
      <c r="L33" s="54"/>
      <c r="M33" s="116"/>
      <c r="N33" s="116"/>
      <c r="O33" s="115" t="s">
        <v>220</v>
      </c>
      <c r="P33" s="120" t="s">
        <v>160</v>
      </c>
      <c r="Q33" s="114" t="s">
        <v>52</v>
      </c>
      <c r="R33" s="114" t="s">
        <v>97</v>
      </c>
      <c r="S33" s="116"/>
      <c r="T33" s="116"/>
      <c r="U33" s="116"/>
    </row>
    <row r="34" spans="2:21" x14ac:dyDescent="0.25">
      <c r="B34" s="35" t="str">
        <f t="shared" si="0"/>
        <v>ROTNCOA1</v>
      </c>
      <c r="C34" s="35" t="s">
        <v>172</v>
      </c>
      <c r="D34" s="35" t="s">
        <v>95</v>
      </c>
      <c r="E34" s="36">
        <v>2006</v>
      </c>
      <c r="F34" s="37">
        <v>1.02</v>
      </c>
      <c r="G34" s="88">
        <v>0.3</v>
      </c>
      <c r="H34" s="88">
        <v>1</v>
      </c>
      <c r="I34" s="90">
        <v>1</v>
      </c>
      <c r="J34" s="65"/>
      <c r="K34" s="8">
        <v>15</v>
      </c>
      <c r="L34" s="83"/>
      <c r="M34" s="116"/>
      <c r="N34" s="116"/>
      <c r="O34" s="115" t="s">
        <v>221</v>
      </c>
      <c r="P34" s="120" t="s">
        <v>161</v>
      </c>
      <c r="Q34" s="114" t="s">
        <v>52</v>
      </c>
      <c r="R34" s="114" t="s">
        <v>97</v>
      </c>
      <c r="S34" s="116"/>
      <c r="T34" s="116"/>
      <c r="U34" s="116"/>
    </row>
    <row r="35" spans="2:21" x14ac:dyDescent="0.25">
      <c r="B35" s="35" t="str">
        <f t="shared" si="0"/>
        <v>ROTNGAS1</v>
      </c>
      <c r="C35" s="35" t="s">
        <v>98</v>
      </c>
      <c r="D35" s="35" t="s">
        <v>95</v>
      </c>
      <c r="E35" s="36">
        <v>2006</v>
      </c>
      <c r="F35" s="37">
        <v>1.05</v>
      </c>
      <c r="G35" s="88">
        <v>0.3</v>
      </c>
      <c r="H35" s="88">
        <v>1</v>
      </c>
      <c r="I35" s="90">
        <v>0.5</v>
      </c>
      <c r="J35" s="65"/>
      <c r="K35" s="8">
        <v>15</v>
      </c>
      <c r="L35" s="84"/>
      <c r="M35" s="116"/>
      <c r="N35" s="116"/>
      <c r="O35" s="115" t="s">
        <v>222</v>
      </c>
      <c r="P35" s="120" t="s">
        <v>162</v>
      </c>
      <c r="Q35" s="114" t="s">
        <v>52</v>
      </c>
      <c r="R35" s="114" t="s">
        <v>97</v>
      </c>
      <c r="S35" s="116"/>
      <c r="T35" s="116"/>
      <c r="U35" s="116"/>
    </row>
    <row r="36" spans="2:21" x14ac:dyDescent="0.25">
      <c r="B36" s="35" t="str">
        <f t="shared" si="0"/>
        <v>ROTNOIL1</v>
      </c>
      <c r="C36" s="35" t="s">
        <v>174</v>
      </c>
      <c r="D36" s="35" t="s">
        <v>95</v>
      </c>
      <c r="E36" s="36">
        <v>2006</v>
      </c>
      <c r="F36">
        <v>1.02</v>
      </c>
      <c r="G36" s="88">
        <v>0.3</v>
      </c>
      <c r="H36" s="88">
        <v>1</v>
      </c>
      <c r="I36" s="90">
        <v>0.3</v>
      </c>
      <c r="K36" s="8">
        <v>15</v>
      </c>
      <c r="L36" s="54"/>
      <c r="M36" s="116"/>
      <c r="N36" s="116"/>
      <c r="O36" s="115" t="s">
        <v>223</v>
      </c>
      <c r="P36" s="120" t="s">
        <v>163</v>
      </c>
      <c r="Q36" s="114" t="s">
        <v>52</v>
      </c>
      <c r="R36" s="114" t="s">
        <v>97</v>
      </c>
      <c r="S36" s="116"/>
      <c r="T36" s="116"/>
      <c r="U36" s="116"/>
    </row>
    <row r="37" spans="2:21" x14ac:dyDescent="0.25">
      <c r="B37" s="35" t="str">
        <f t="shared" si="0"/>
        <v>ROTNBIO1</v>
      </c>
      <c r="C37" s="35" t="s">
        <v>230</v>
      </c>
      <c r="D37" s="35" t="s">
        <v>95</v>
      </c>
      <c r="E37" s="36">
        <v>2006</v>
      </c>
      <c r="F37">
        <v>1.02</v>
      </c>
      <c r="G37" s="88">
        <v>0.3</v>
      </c>
      <c r="H37" s="88">
        <v>1</v>
      </c>
      <c r="I37" s="90">
        <v>1</v>
      </c>
      <c r="K37" s="8">
        <v>15</v>
      </c>
      <c r="L37" s="54"/>
      <c r="M37" s="116"/>
      <c r="N37" s="116"/>
      <c r="O37" s="115" t="s">
        <v>228</v>
      </c>
      <c r="P37" s="120" t="s">
        <v>229</v>
      </c>
      <c r="Q37" s="114" t="s">
        <v>52</v>
      </c>
      <c r="R37" s="114" t="s">
        <v>97</v>
      </c>
      <c r="S37" s="116"/>
      <c r="T37" s="116"/>
      <c r="U37" s="116"/>
    </row>
    <row r="38" spans="2:21" ht="13.8" thickBot="1" x14ac:dyDescent="0.3">
      <c r="B38" s="98" t="str">
        <f t="shared" si="0"/>
        <v>ROTNELC1</v>
      </c>
      <c r="C38" s="98" t="s">
        <v>175</v>
      </c>
      <c r="D38" s="98" t="s">
        <v>95</v>
      </c>
      <c r="E38" s="99">
        <v>2006</v>
      </c>
      <c r="F38" s="98">
        <v>1.05</v>
      </c>
      <c r="G38" s="100">
        <v>0.3</v>
      </c>
      <c r="H38" s="100">
        <v>1</v>
      </c>
      <c r="I38" s="100">
        <v>0.75</v>
      </c>
      <c r="J38" s="98"/>
      <c r="K38" s="101">
        <v>15</v>
      </c>
      <c r="L38" s="54"/>
      <c r="M38" s="116"/>
      <c r="N38" s="116"/>
      <c r="O38" s="115" t="s">
        <v>224</v>
      </c>
      <c r="P38" s="120" t="s">
        <v>164</v>
      </c>
      <c r="Q38" s="114" t="s">
        <v>52</v>
      </c>
      <c r="R38" s="114" t="s">
        <v>97</v>
      </c>
      <c r="S38" s="116"/>
      <c r="T38" s="116"/>
      <c r="U38" s="116"/>
    </row>
    <row r="39" spans="2:21" x14ac:dyDescent="0.25">
      <c r="B39" s="54"/>
      <c r="C39" s="54"/>
      <c r="D39" s="54"/>
      <c r="E39" s="92"/>
      <c r="F39" s="90"/>
      <c r="G39" s="90"/>
      <c r="H39" s="90"/>
      <c r="I39" s="57"/>
      <c r="J39" s="54"/>
      <c r="K39" s="54"/>
      <c r="L39" s="54"/>
    </row>
    <row r="40" spans="2:21" x14ac:dyDescent="0.25">
      <c r="B40" s="54"/>
      <c r="C40" s="54"/>
      <c r="D40" s="54"/>
      <c r="E40" s="92"/>
      <c r="F40" s="90"/>
      <c r="G40" s="90"/>
      <c r="H40" s="90"/>
      <c r="I40" s="57"/>
      <c r="J40" s="54"/>
      <c r="K40" s="54"/>
      <c r="L40" s="54"/>
    </row>
    <row r="41" spans="2:21" x14ac:dyDescent="0.25">
      <c r="B41" s="54"/>
      <c r="C41" s="54"/>
      <c r="D41" s="54"/>
      <c r="E41" s="92"/>
      <c r="F41" s="90"/>
      <c r="G41" s="90"/>
      <c r="H41" s="90"/>
      <c r="I41" s="57"/>
      <c r="J41" s="54"/>
      <c r="K41" s="54"/>
      <c r="L41" s="54"/>
    </row>
    <row r="42" spans="2:21" x14ac:dyDescent="0.25">
      <c r="B42" s="54"/>
      <c r="C42" s="54"/>
      <c r="D42" s="54"/>
      <c r="E42" s="92"/>
      <c r="F42" s="90"/>
      <c r="G42" s="90"/>
      <c r="H42" s="90"/>
      <c r="I42" s="57"/>
      <c r="J42" s="54"/>
      <c r="K42" s="54"/>
      <c r="L42" s="54"/>
    </row>
    <row r="43" spans="2:21" x14ac:dyDescent="0.25">
      <c r="B43" s="54"/>
      <c r="C43" s="54"/>
      <c r="D43" s="54"/>
      <c r="E43" s="92"/>
      <c r="F43" s="90"/>
      <c r="G43" s="90"/>
      <c r="H43" s="90"/>
      <c r="I43" s="57"/>
      <c r="J43" s="54"/>
      <c r="K43" s="54"/>
      <c r="L43" s="54"/>
    </row>
    <row r="44" spans="2:21" x14ac:dyDescent="0.25">
      <c r="B44" s="54"/>
      <c r="C44" s="54"/>
      <c r="D44" s="54"/>
      <c r="E44" s="92"/>
      <c r="F44" s="90"/>
      <c r="G44" s="90"/>
      <c r="H44" s="90"/>
      <c r="I44" s="57"/>
      <c r="J44" s="54"/>
      <c r="K44" s="54"/>
      <c r="L44" s="54"/>
    </row>
    <row r="45" spans="2:21" x14ac:dyDescent="0.25">
      <c r="B45" s="54"/>
      <c r="C45" s="54"/>
      <c r="D45" s="54"/>
      <c r="E45" s="92"/>
      <c r="F45" s="90"/>
      <c r="G45" s="90"/>
      <c r="H45" s="90"/>
      <c r="I45" s="57"/>
      <c r="J45" s="54"/>
      <c r="K45" s="54"/>
      <c r="L45" s="54"/>
    </row>
    <row r="46" spans="2:21" x14ac:dyDescent="0.25">
      <c r="B46" s="54"/>
      <c r="C46" s="54"/>
      <c r="D46" s="54"/>
      <c r="E46" s="92"/>
      <c r="F46" s="90"/>
      <c r="G46" s="90"/>
      <c r="H46" s="90"/>
      <c r="I46" s="57"/>
      <c r="J46" s="54"/>
      <c r="K46" s="54"/>
      <c r="L46" s="54"/>
    </row>
    <row r="47" spans="2:21" x14ac:dyDescent="0.25">
      <c r="B47" s="54"/>
      <c r="C47" s="54"/>
      <c r="D47" s="54"/>
      <c r="E47" s="92"/>
      <c r="F47" s="90"/>
      <c r="G47" s="90"/>
      <c r="H47" s="90"/>
      <c r="I47" s="57"/>
      <c r="J47" s="54"/>
      <c r="K47" s="54"/>
      <c r="L47" s="54"/>
    </row>
    <row r="48" spans="2:21" x14ac:dyDescent="0.25">
      <c r="B48" s="54"/>
      <c r="C48" s="54"/>
      <c r="D48" s="54"/>
      <c r="E48" s="54"/>
      <c r="F48" s="54"/>
      <c r="G48" s="54"/>
      <c r="H48" s="54"/>
      <c r="I48" s="54"/>
      <c r="J48" s="54"/>
      <c r="K48" s="54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V25"/>
  <sheetViews>
    <sheetView tabSelected="1" topLeftCell="C4" workbookViewId="0">
      <selection activeCell="N6" sqref="N6"/>
    </sheetView>
  </sheetViews>
  <sheetFormatPr defaultRowHeight="13.2" x14ac:dyDescent="0.25"/>
  <cols>
    <col min="1" max="1" width="3" customWidth="1"/>
    <col min="2" max="2" width="12.109375" bestFit="1" customWidth="1"/>
    <col min="3" max="3" width="11.6640625" bestFit="1" customWidth="1"/>
    <col min="4" max="4" width="21.88671875" bestFit="1" customWidth="1"/>
    <col min="5" max="5" width="10.88671875" bestFit="1" customWidth="1"/>
    <col min="6" max="6" width="12.109375" bestFit="1" customWidth="1"/>
    <col min="7" max="7" width="10.33203125" bestFit="1" customWidth="1"/>
    <col min="8" max="8" width="11.88671875" bestFit="1" customWidth="1"/>
    <col min="9" max="9" width="11.5546875" bestFit="1" customWidth="1"/>
    <col min="10" max="10" width="13" customWidth="1"/>
    <col min="11" max="11" width="12" bestFit="1" customWidth="1"/>
    <col min="12" max="12" width="11" customWidth="1"/>
    <col min="13" max="13" width="2" style="54" bestFit="1" customWidth="1"/>
    <col min="14" max="14" width="12.33203125" customWidth="1"/>
    <col min="15" max="15" width="7.109375" customWidth="1"/>
    <col min="16" max="16" width="11.44140625" bestFit="1" customWidth="1"/>
    <col min="17" max="17" width="78.109375" bestFit="1" customWidth="1"/>
    <col min="18" max="18" width="5.6640625" customWidth="1"/>
    <col min="19" max="19" width="10.44140625" bestFit="1" customWidth="1"/>
    <col min="20" max="20" width="12.88671875" bestFit="1" customWidth="1"/>
    <col min="21" max="21" width="13.33203125" bestFit="1" customWidth="1"/>
    <col min="22" max="22" width="8" bestFit="1" customWidth="1"/>
  </cols>
  <sheetData>
    <row r="1" spans="2:22" ht="14.4" x14ac:dyDescent="0.3">
      <c r="B1" s="49" t="s">
        <v>43</v>
      </c>
      <c r="C1" s="49" t="s">
        <v>44</v>
      </c>
      <c r="D1" s="49" t="s">
        <v>45</v>
      </c>
      <c r="E1" s="49" t="s">
        <v>91</v>
      </c>
      <c r="F1" s="49" t="s">
        <v>47</v>
      </c>
      <c r="G1" s="49" t="s">
        <v>101</v>
      </c>
      <c r="H1" s="56"/>
      <c r="I1" s="49" t="s">
        <v>48</v>
      </c>
    </row>
    <row r="2" spans="2:22" ht="15.6" x14ac:dyDescent="0.3">
      <c r="B2" s="51" t="s">
        <v>99</v>
      </c>
      <c r="C2" s="51" t="s">
        <v>100</v>
      </c>
      <c r="D2" s="44" t="s">
        <v>94</v>
      </c>
      <c r="E2" s="51" t="s">
        <v>52</v>
      </c>
      <c r="F2" s="51" t="s">
        <v>54</v>
      </c>
      <c r="G2" s="55" t="s">
        <v>102</v>
      </c>
      <c r="H2" s="50"/>
      <c r="I2" s="51" t="s">
        <v>55</v>
      </c>
      <c r="N2" s="108" t="s">
        <v>7</v>
      </c>
      <c r="O2" s="108"/>
      <c r="P2" s="109"/>
      <c r="Q2" s="109"/>
      <c r="R2" s="109"/>
      <c r="S2" s="109"/>
      <c r="T2" s="109"/>
      <c r="U2" s="109"/>
      <c r="V2" s="109"/>
    </row>
    <row r="3" spans="2:22" x14ac:dyDescent="0.25">
      <c r="N3" s="110" t="s">
        <v>8</v>
      </c>
      <c r="O3" s="111" t="s">
        <v>56</v>
      </c>
      <c r="P3" s="110" t="s">
        <v>6</v>
      </c>
      <c r="Q3" s="110" t="s">
        <v>9</v>
      </c>
      <c r="R3" s="110" t="s">
        <v>10</v>
      </c>
      <c r="S3" s="110" t="s">
        <v>11</v>
      </c>
      <c r="T3" s="110" t="s">
        <v>12</v>
      </c>
      <c r="U3" s="110" t="s">
        <v>13</v>
      </c>
      <c r="V3" s="110" t="s">
        <v>14</v>
      </c>
    </row>
    <row r="4" spans="2:22" s="8" customFormat="1" ht="22.2" thickBot="1" x14ac:dyDescent="0.35">
      <c r="B4" s="50"/>
      <c r="C4" s="50"/>
      <c r="D4" s="50"/>
      <c r="E4" s="50"/>
      <c r="F4" s="50"/>
      <c r="M4" s="54"/>
      <c r="N4" s="112" t="s">
        <v>62</v>
      </c>
      <c r="O4" s="112" t="s">
        <v>63</v>
      </c>
      <c r="P4" s="112" t="s">
        <v>24</v>
      </c>
      <c r="Q4" s="112" t="s">
        <v>25</v>
      </c>
      <c r="R4" s="112" t="s">
        <v>10</v>
      </c>
      <c r="S4" s="112" t="s">
        <v>64</v>
      </c>
      <c r="T4" s="112" t="s">
        <v>65</v>
      </c>
      <c r="U4" s="112" t="s">
        <v>26</v>
      </c>
      <c r="V4" s="112" t="s">
        <v>27</v>
      </c>
    </row>
    <row r="5" spans="2:22" s="8" customFormat="1" ht="15.6" x14ac:dyDescent="0.3">
      <c r="B5" s="50"/>
      <c r="C5" s="50"/>
      <c r="D5" s="50"/>
      <c r="E5" s="50"/>
      <c r="F5" s="50"/>
      <c r="M5" s="54"/>
      <c r="N5" s="9" t="s">
        <v>271</v>
      </c>
      <c r="P5" s="9" t="s">
        <v>267</v>
      </c>
      <c r="Q5" s="9" t="s">
        <v>267</v>
      </c>
      <c r="R5" s="9" t="s">
        <v>52</v>
      </c>
      <c r="S5" s="9"/>
      <c r="T5" s="9"/>
      <c r="U5" s="9"/>
      <c r="V5" s="9"/>
    </row>
    <row r="8" spans="2:22" x14ac:dyDescent="0.25">
      <c r="D8" s="6" t="s">
        <v>0</v>
      </c>
      <c r="E8" s="6"/>
      <c r="G8" s="6"/>
      <c r="J8" s="5"/>
      <c r="K8" s="65"/>
      <c r="M8"/>
      <c r="N8" s="108" t="s">
        <v>18</v>
      </c>
      <c r="O8" s="108"/>
      <c r="P8" s="116"/>
      <c r="Q8" s="116"/>
      <c r="R8" s="116"/>
      <c r="S8" s="116"/>
      <c r="T8" s="116"/>
      <c r="U8" s="116"/>
      <c r="V8" s="116"/>
    </row>
    <row r="9" spans="2:22" x14ac:dyDescent="0.25">
      <c r="B9" s="14" t="s">
        <v>1</v>
      </c>
      <c r="C9" s="14" t="s">
        <v>3</v>
      </c>
      <c r="D9" s="14" t="s">
        <v>4</v>
      </c>
      <c r="E9" s="14" t="s">
        <v>15</v>
      </c>
      <c r="F9" s="18" t="s">
        <v>17</v>
      </c>
      <c r="G9" s="18" t="s">
        <v>35</v>
      </c>
      <c r="H9" s="18" t="s">
        <v>107</v>
      </c>
      <c r="I9" s="18" t="s">
        <v>39</v>
      </c>
      <c r="J9" s="18" t="s">
        <v>5</v>
      </c>
      <c r="K9" s="17" t="s">
        <v>70</v>
      </c>
      <c r="L9" s="17" t="s">
        <v>247</v>
      </c>
      <c r="M9" s="29"/>
      <c r="N9" s="110" t="s">
        <v>16</v>
      </c>
      <c r="O9" s="111" t="s">
        <v>56</v>
      </c>
      <c r="P9" s="110" t="s">
        <v>1</v>
      </c>
      <c r="Q9" s="110" t="s">
        <v>2</v>
      </c>
      <c r="R9" s="110" t="s">
        <v>19</v>
      </c>
      <c r="S9" s="110" t="s">
        <v>20</v>
      </c>
      <c r="T9" s="110" t="s">
        <v>21</v>
      </c>
      <c r="U9" s="110" t="s">
        <v>22</v>
      </c>
      <c r="V9" s="110" t="s">
        <v>23</v>
      </c>
    </row>
    <row r="10" spans="2:22" ht="21.6" thickBot="1" x14ac:dyDescent="0.3">
      <c r="B10" s="60" t="s">
        <v>73</v>
      </c>
      <c r="C10" s="60" t="s">
        <v>33</v>
      </c>
      <c r="D10" s="60" t="s">
        <v>34</v>
      </c>
      <c r="E10" s="60"/>
      <c r="F10" s="61" t="s">
        <v>37</v>
      </c>
      <c r="G10" s="62" t="s">
        <v>74</v>
      </c>
      <c r="H10" s="62" t="s">
        <v>108</v>
      </c>
      <c r="I10" s="62" t="s">
        <v>109</v>
      </c>
      <c r="J10" s="61" t="s">
        <v>40</v>
      </c>
      <c r="K10" s="61" t="s">
        <v>248</v>
      </c>
      <c r="L10" s="61" t="s">
        <v>38</v>
      </c>
      <c r="M10" s="68"/>
      <c r="N10" s="112" t="s">
        <v>77</v>
      </c>
      <c r="O10" s="112" t="s">
        <v>63</v>
      </c>
      <c r="P10" s="112" t="s">
        <v>28</v>
      </c>
      <c r="Q10" s="112" t="s">
        <v>29</v>
      </c>
      <c r="R10" s="112" t="s">
        <v>30</v>
      </c>
      <c r="S10" s="112" t="s">
        <v>31</v>
      </c>
      <c r="T10" s="112" t="s">
        <v>78</v>
      </c>
      <c r="U10" s="112" t="s">
        <v>79</v>
      </c>
      <c r="V10" s="112" t="s">
        <v>32</v>
      </c>
    </row>
    <row r="11" spans="2:22" ht="13.8" thickBot="1" x14ac:dyDescent="0.3">
      <c r="B11" s="59" t="s">
        <v>80</v>
      </c>
      <c r="C11" s="59"/>
      <c r="D11" s="59"/>
      <c r="E11" s="59"/>
      <c r="F11" s="63" t="s">
        <v>253</v>
      </c>
      <c r="G11" s="69" t="s">
        <v>110</v>
      </c>
      <c r="H11" s="64" t="s">
        <v>111</v>
      </c>
      <c r="I11" s="64" t="s">
        <v>112</v>
      </c>
      <c r="J11" s="63" t="s">
        <v>113</v>
      </c>
      <c r="K11" s="63" t="s">
        <v>84</v>
      </c>
      <c r="L11" s="63" t="s">
        <v>254</v>
      </c>
      <c r="M11" s="68"/>
      <c r="N11" s="123" t="s">
        <v>104</v>
      </c>
      <c r="O11" s="124"/>
      <c r="P11" s="124"/>
      <c r="Q11" s="124"/>
      <c r="R11" s="124"/>
      <c r="S11" s="124"/>
      <c r="T11" s="124"/>
      <c r="U11" s="124"/>
      <c r="V11" s="124"/>
    </row>
    <row r="12" spans="2:22" x14ac:dyDescent="0.25">
      <c r="B12" t="str">
        <f>P12</f>
        <v>TCANGAS1</v>
      </c>
      <c r="C12" t="s">
        <v>118</v>
      </c>
      <c r="D12" t="s">
        <v>187</v>
      </c>
      <c r="E12">
        <v>2006</v>
      </c>
      <c r="F12" s="67">
        <v>0.39900000000000002</v>
      </c>
      <c r="G12" s="66">
        <v>14</v>
      </c>
      <c r="H12" s="67">
        <v>1.25</v>
      </c>
      <c r="I12" s="71">
        <v>18</v>
      </c>
      <c r="J12" s="67">
        <v>0.16</v>
      </c>
      <c r="K12">
        <v>10</v>
      </c>
      <c r="L12" s="70">
        <v>1E-3</v>
      </c>
      <c r="M12"/>
      <c r="N12" s="115" t="s">
        <v>96</v>
      </c>
      <c r="O12" s="114"/>
      <c r="P12" s="109" t="s">
        <v>243</v>
      </c>
      <c r="Q12" s="109" t="s">
        <v>177</v>
      </c>
      <c r="R12" s="116" t="s">
        <v>255</v>
      </c>
      <c r="S12" s="116" t="s">
        <v>102</v>
      </c>
      <c r="T12" s="116"/>
      <c r="U12" s="116" t="s">
        <v>114</v>
      </c>
      <c r="V12" s="114"/>
    </row>
    <row r="13" spans="2:22" x14ac:dyDescent="0.25">
      <c r="B13" t="str">
        <f t="shared" ref="B13:B23" si="0">P13</f>
        <v>TCANDSL1</v>
      </c>
      <c r="C13" t="s">
        <v>115</v>
      </c>
      <c r="D13" t="s">
        <v>187</v>
      </c>
      <c r="E13">
        <v>2006</v>
      </c>
      <c r="F13" s="67">
        <v>0.43049999999999999</v>
      </c>
      <c r="G13" s="66">
        <v>16.5</v>
      </c>
      <c r="H13" s="67">
        <v>1.25</v>
      </c>
      <c r="I13" s="71">
        <v>16</v>
      </c>
      <c r="J13" s="67">
        <v>0.16</v>
      </c>
      <c r="K13">
        <v>10</v>
      </c>
      <c r="L13" s="70">
        <v>1E-3</v>
      </c>
      <c r="M13"/>
      <c r="N13" s="114"/>
      <c r="O13" s="114"/>
      <c r="P13" s="109" t="s">
        <v>242</v>
      </c>
      <c r="Q13" s="109" t="s">
        <v>178</v>
      </c>
      <c r="R13" s="116" t="s">
        <v>255</v>
      </c>
      <c r="S13" s="116" t="s">
        <v>102</v>
      </c>
      <c r="T13" s="116"/>
      <c r="U13" s="116" t="s">
        <v>114</v>
      </c>
      <c r="V13" s="114"/>
    </row>
    <row r="14" spans="2:22" x14ac:dyDescent="0.25">
      <c r="B14" t="str">
        <f t="shared" si="0"/>
        <v>TCANLPG1</v>
      </c>
      <c r="C14" t="s">
        <v>116</v>
      </c>
      <c r="D14" t="s">
        <v>187</v>
      </c>
      <c r="E14">
        <v>2006</v>
      </c>
      <c r="F14" s="67">
        <v>0.39900000000000002</v>
      </c>
      <c r="G14" s="36">
        <v>14</v>
      </c>
      <c r="H14" s="67">
        <v>1.25</v>
      </c>
      <c r="I14" s="71">
        <v>15.5</v>
      </c>
      <c r="J14" s="67">
        <v>0.16</v>
      </c>
      <c r="K14">
        <v>10</v>
      </c>
      <c r="L14" s="70">
        <v>1E-3</v>
      </c>
      <c r="M14"/>
      <c r="N14" s="114"/>
      <c r="O14" s="114"/>
      <c r="P14" s="109" t="s">
        <v>241</v>
      </c>
      <c r="Q14" s="109" t="s">
        <v>179</v>
      </c>
      <c r="R14" s="116" t="s">
        <v>255</v>
      </c>
      <c r="S14" s="116" t="s">
        <v>102</v>
      </c>
      <c r="T14" s="116"/>
      <c r="U14" s="116" t="s">
        <v>114</v>
      </c>
      <c r="V14" s="114"/>
    </row>
    <row r="15" spans="2:22" x14ac:dyDescent="0.25">
      <c r="B15" t="str">
        <f t="shared" si="0"/>
        <v>TCANGSL1</v>
      </c>
      <c r="C15" t="s">
        <v>117</v>
      </c>
      <c r="D15" t="s">
        <v>187</v>
      </c>
      <c r="E15">
        <v>2006</v>
      </c>
      <c r="F15" s="67">
        <v>0.42000000000000004</v>
      </c>
      <c r="G15" s="66">
        <v>11.5</v>
      </c>
      <c r="H15" s="67">
        <v>1.25</v>
      </c>
      <c r="I15" s="71">
        <v>15.5</v>
      </c>
      <c r="J15" s="67">
        <v>0.15</v>
      </c>
      <c r="K15">
        <v>10</v>
      </c>
      <c r="L15" s="70">
        <v>1E-3</v>
      </c>
      <c r="M15"/>
      <c r="N15" s="114"/>
      <c r="O15" s="114"/>
      <c r="P15" s="109" t="s">
        <v>240</v>
      </c>
      <c r="Q15" s="109" t="s">
        <v>180</v>
      </c>
      <c r="R15" s="116" t="s">
        <v>255</v>
      </c>
      <c r="S15" s="116" t="s">
        <v>102</v>
      </c>
      <c r="T15" s="116"/>
      <c r="U15" s="116" t="s">
        <v>114</v>
      </c>
      <c r="V15" s="114"/>
    </row>
    <row r="16" spans="2:22" x14ac:dyDescent="0.25">
      <c r="B16" t="str">
        <f>P16</f>
        <v>TCARNBIO1</v>
      </c>
      <c r="C16" t="s">
        <v>246</v>
      </c>
      <c r="D16" t="s">
        <v>187</v>
      </c>
      <c r="E16">
        <v>2010</v>
      </c>
      <c r="F16" s="67">
        <v>0.42000000000000004</v>
      </c>
      <c r="G16" s="66">
        <v>15</v>
      </c>
      <c r="H16" s="67">
        <v>1.25</v>
      </c>
      <c r="I16" s="71">
        <v>18</v>
      </c>
      <c r="J16" s="67">
        <v>0.15</v>
      </c>
      <c r="K16">
        <v>10</v>
      </c>
      <c r="L16" s="70">
        <v>1E-3</v>
      </c>
      <c r="M16"/>
      <c r="N16" s="114"/>
      <c r="O16" s="114"/>
      <c r="P16" s="109" t="s">
        <v>239</v>
      </c>
      <c r="Q16" s="109" t="s">
        <v>244</v>
      </c>
      <c r="R16" s="116" t="s">
        <v>255</v>
      </c>
      <c r="S16" s="116" t="s">
        <v>102</v>
      </c>
      <c r="T16" s="116"/>
      <c r="U16" s="116" t="s">
        <v>114</v>
      </c>
      <c r="V16" s="114"/>
    </row>
    <row r="17" spans="2:22" x14ac:dyDescent="0.25">
      <c r="B17" s="86" t="str">
        <f t="shared" si="0"/>
        <v>TCANELC1</v>
      </c>
      <c r="C17" s="103" t="s">
        <v>119</v>
      </c>
      <c r="D17" s="86" t="s">
        <v>187</v>
      </c>
      <c r="E17" s="86">
        <v>2010</v>
      </c>
      <c r="F17" s="94">
        <v>0.42000000000000004</v>
      </c>
      <c r="G17" s="96">
        <v>8</v>
      </c>
      <c r="H17" s="94">
        <v>1.25</v>
      </c>
      <c r="I17" s="95">
        <v>25</v>
      </c>
      <c r="J17" s="94">
        <v>0.15</v>
      </c>
      <c r="K17" s="86">
        <v>10</v>
      </c>
      <c r="L17" s="104">
        <v>1E-3</v>
      </c>
      <c r="M17"/>
      <c r="N17" s="125"/>
      <c r="O17" s="125"/>
      <c r="P17" s="126" t="s">
        <v>238</v>
      </c>
      <c r="Q17" s="126" t="s">
        <v>181</v>
      </c>
      <c r="R17" s="127" t="s">
        <v>255</v>
      </c>
      <c r="S17" s="127" t="s">
        <v>102</v>
      </c>
      <c r="T17" s="127"/>
      <c r="U17" s="127" t="s">
        <v>114</v>
      </c>
      <c r="V17" s="125"/>
    </row>
    <row r="18" spans="2:22" x14ac:dyDescent="0.25">
      <c r="B18" t="str">
        <f t="shared" si="0"/>
        <v>TPUNGAS1</v>
      </c>
      <c r="C18" t="s">
        <v>118</v>
      </c>
      <c r="D18" t="s">
        <v>188</v>
      </c>
      <c r="E18">
        <v>2006</v>
      </c>
      <c r="F18" s="67">
        <v>0.10500000000000001</v>
      </c>
      <c r="G18">
        <v>50</v>
      </c>
      <c r="H18">
        <v>15</v>
      </c>
      <c r="I18" s="71">
        <v>27</v>
      </c>
      <c r="J18" s="67">
        <v>0.24</v>
      </c>
      <c r="K18">
        <v>30</v>
      </c>
      <c r="L18">
        <v>1E-3</v>
      </c>
      <c r="N18" s="114"/>
      <c r="O18" s="114"/>
      <c r="P18" s="109" t="s">
        <v>237</v>
      </c>
      <c r="Q18" s="109" t="s">
        <v>182</v>
      </c>
      <c r="R18" s="116" t="s">
        <v>255</v>
      </c>
      <c r="S18" s="116" t="s">
        <v>102</v>
      </c>
      <c r="T18" s="116"/>
      <c r="U18" s="116" t="s">
        <v>114</v>
      </c>
      <c r="V18" s="114"/>
    </row>
    <row r="19" spans="2:22" x14ac:dyDescent="0.25">
      <c r="B19" t="str">
        <f t="shared" si="0"/>
        <v>TPUNDSL1</v>
      </c>
      <c r="C19" t="s">
        <v>115</v>
      </c>
      <c r="D19" t="s">
        <v>188</v>
      </c>
      <c r="E19">
        <v>2006</v>
      </c>
      <c r="F19" s="67">
        <v>0.1575</v>
      </c>
      <c r="G19">
        <v>50</v>
      </c>
      <c r="H19">
        <v>15</v>
      </c>
      <c r="I19" s="71">
        <v>24</v>
      </c>
      <c r="J19" s="67">
        <v>0.24</v>
      </c>
      <c r="K19">
        <v>30</v>
      </c>
      <c r="L19">
        <v>1E-3</v>
      </c>
      <c r="N19" s="116"/>
      <c r="O19" s="116"/>
      <c r="P19" s="109" t="s">
        <v>236</v>
      </c>
      <c r="Q19" s="109" t="s">
        <v>183</v>
      </c>
      <c r="R19" s="116" t="s">
        <v>255</v>
      </c>
      <c r="S19" s="116" t="s">
        <v>102</v>
      </c>
      <c r="T19" s="116"/>
      <c r="U19" s="116" t="s">
        <v>114</v>
      </c>
      <c r="V19" s="116"/>
    </row>
    <row r="20" spans="2:22" x14ac:dyDescent="0.25">
      <c r="B20" t="str">
        <f t="shared" si="0"/>
        <v>TPUNLPG1</v>
      </c>
      <c r="C20" t="s">
        <v>116</v>
      </c>
      <c r="D20" t="s">
        <v>188</v>
      </c>
      <c r="E20">
        <v>2006</v>
      </c>
      <c r="F20" s="67">
        <v>0.10500000000000001</v>
      </c>
      <c r="G20">
        <v>50</v>
      </c>
      <c r="H20">
        <v>15</v>
      </c>
      <c r="I20" s="71">
        <v>23.25</v>
      </c>
      <c r="J20" s="67">
        <v>0.24</v>
      </c>
      <c r="K20">
        <v>30</v>
      </c>
      <c r="L20">
        <v>1E-3</v>
      </c>
      <c r="N20" s="116"/>
      <c r="O20" s="116"/>
      <c r="P20" s="109" t="s">
        <v>235</v>
      </c>
      <c r="Q20" s="109" t="s">
        <v>184</v>
      </c>
      <c r="R20" s="116" t="s">
        <v>255</v>
      </c>
      <c r="S20" s="116" t="s">
        <v>102</v>
      </c>
      <c r="T20" s="116"/>
      <c r="U20" s="116" t="s">
        <v>114</v>
      </c>
      <c r="V20" s="116"/>
    </row>
    <row r="21" spans="2:22" x14ac:dyDescent="0.25">
      <c r="B21" t="str">
        <f t="shared" si="0"/>
        <v>TPUNGSL1</v>
      </c>
      <c r="C21" t="s">
        <v>117</v>
      </c>
      <c r="D21" t="s">
        <v>188</v>
      </c>
      <c r="E21">
        <v>2006</v>
      </c>
      <c r="F21" s="67">
        <v>0.1575</v>
      </c>
      <c r="G21">
        <v>20</v>
      </c>
      <c r="H21">
        <v>15</v>
      </c>
      <c r="I21" s="71">
        <v>23.25</v>
      </c>
      <c r="J21" s="67">
        <v>0.22499999999999998</v>
      </c>
      <c r="K21">
        <v>30</v>
      </c>
      <c r="L21">
        <v>1E-3</v>
      </c>
      <c r="N21" s="116"/>
      <c r="O21" s="116"/>
      <c r="P21" s="109" t="s">
        <v>234</v>
      </c>
      <c r="Q21" s="109" t="s">
        <v>185</v>
      </c>
      <c r="R21" s="116" t="s">
        <v>255</v>
      </c>
      <c r="S21" s="116" t="s">
        <v>102</v>
      </c>
      <c r="T21" s="116"/>
      <c r="U21" s="116" t="s">
        <v>114</v>
      </c>
      <c r="V21" s="116"/>
    </row>
    <row r="22" spans="2:22" x14ac:dyDescent="0.25">
      <c r="B22" t="str">
        <f>P22</f>
        <v>TPUBNBIO1</v>
      </c>
      <c r="C22" t="s">
        <v>246</v>
      </c>
      <c r="D22" t="s">
        <v>188</v>
      </c>
      <c r="E22">
        <v>2006</v>
      </c>
      <c r="F22" s="67">
        <v>0.1575</v>
      </c>
      <c r="G22">
        <v>20</v>
      </c>
      <c r="H22">
        <v>15</v>
      </c>
      <c r="I22" s="71">
        <v>27</v>
      </c>
      <c r="J22" s="67">
        <v>0.22499999999999998</v>
      </c>
      <c r="K22">
        <v>30</v>
      </c>
      <c r="L22">
        <v>1E-3</v>
      </c>
      <c r="N22" s="116"/>
      <c r="O22" s="116"/>
      <c r="P22" s="109" t="s">
        <v>232</v>
      </c>
      <c r="Q22" s="109" t="s">
        <v>245</v>
      </c>
      <c r="R22" s="116" t="s">
        <v>255</v>
      </c>
      <c r="S22" s="116" t="s">
        <v>102</v>
      </c>
      <c r="T22" s="116"/>
      <c r="U22" s="116" t="s">
        <v>114</v>
      </c>
      <c r="V22" s="116"/>
    </row>
    <row r="23" spans="2:22" x14ac:dyDescent="0.25">
      <c r="B23" t="str">
        <f t="shared" si="0"/>
        <v>TPUNELC1</v>
      </c>
      <c r="C23" t="s">
        <v>119</v>
      </c>
      <c r="D23" t="s">
        <v>188</v>
      </c>
      <c r="E23">
        <v>2010</v>
      </c>
      <c r="F23" s="67">
        <v>3.15E-2</v>
      </c>
      <c r="G23">
        <v>15</v>
      </c>
      <c r="H23">
        <v>200</v>
      </c>
      <c r="I23" s="71">
        <v>37.5</v>
      </c>
      <c r="J23" s="67">
        <v>0.22499999999999998</v>
      </c>
      <c r="K23">
        <v>30</v>
      </c>
      <c r="L23">
        <v>1E-3</v>
      </c>
      <c r="N23" s="116"/>
      <c r="O23" s="116"/>
      <c r="P23" s="109" t="s">
        <v>233</v>
      </c>
      <c r="Q23" s="109" t="s">
        <v>186</v>
      </c>
      <c r="R23" s="116" t="s">
        <v>255</v>
      </c>
      <c r="S23" s="116" t="s">
        <v>102</v>
      </c>
      <c r="T23" s="116"/>
      <c r="U23" s="116" t="s">
        <v>114</v>
      </c>
      <c r="V23" s="116"/>
    </row>
    <row r="24" spans="2:22" x14ac:dyDescent="0.25">
      <c r="B24" s="2" t="s">
        <v>266</v>
      </c>
      <c r="C24" s="2" t="s">
        <v>267</v>
      </c>
      <c r="D24" s="2" t="s">
        <v>188</v>
      </c>
      <c r="E24">
        <v>2010</v>
      </c>
      <c r="F24">
        <v>3.15E-2</v>
      </c>
      <c r="G24">
        <v>15</v>
      </c>
      <c r="H24">
        <v>200</v>
      </c>
      <c r="I24">
        <v>37.5</v>
      </c>
      <c r="J24">
        <v>0.22499999999999998</v>
      </c>
      <c r="K24">
        <v>30</v>
      </c>
      <c r="L24">
        <v>1E-3</v>
      </c>
      <c r="P24" s="2" t="s">
        <v>266</v>
      </c>
      <c r="Q24" s="109" t="s">
        <v>268</v>
      </c>
      <c r="R24" s="116" t="s">
        <v>255</v>
      </c>
      <c r="S24" s="116" t="s">
        <v>102</v>
      </c>
    </row>
    <row r="25" spans="2:22" x14ac:dyDescent="0.25">
      <c r="B25" s="2" t="s">
        <v>269</v>
      </c>
      <c r="C25" s="2" t="s">
        <v>257</v>
      </c>
      <c r="D25" s="2" t="s">
        <v>267</v>
      </c>
      <c r="E25">
        <v>2010</v>
      </c>
      <c r="F25" s="67">
        <v>1</v>
      </c>
      <c r="P25" s="2" t="s">
        <v>269</v>
      </c>
      <c r="Q25" s="109" t="s">
        <v>270</v>
      </c>
      <c r="R25" s="109" t="s">
        <v>52</v>
      </c>
      <c r="S25" s="109" t="s">
        <v>52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2:AC2"/>
  <sheetViews>
    <sheetView zoomScale="85" zoomScaleNormal="85" workbookViewId="0">
      <selection activeCell="D45" sqref="D45"/>
    </sheetView>
  </sheetViews>
  <sheetFormatPr defaultColWidth="9.109375" defaultRowHeight="13.2" x14ac:dyDescent="0.25"/>
  <cols>
    <col min="1" max="1" width="2" style="106" bestFit="1" customWidth="1"/>
    <col min="2" max="12" width="9.109375" style="106"/>
    <col min="13" max="13" width="5" style="106" customWidth="1"/>
    <col min="14" max="15" width="2" style="106" bestFit="1" customWidth="1"/>
    <col min="16" max="26" width="9.109375" style="106"/>
    <col min="27" max="27" width="2" style="106" customWidth="1"/>
    <col min="28" max="28" width="2.33203125" style="106" bestFit="1" customWidth="1"/>
    <col min="29" max="16384" width="9.109375" style="106"/>
  </cols>
  <sheetData>
    <row r="2" spans="2:29" x14ac:dyDescent="0.25">
      <c r="B2" s="107" t="s">
        <v>204</v>
      </c>
      <c r="P2" s="107" t="s">
        <v>205</v>
      </c>
      <c r="AC2" s="107" t="s">
        <v>206</v>
      </c>
    </row>
  </sheetData>
  <hyperlinks>
    <hyperlink ref="B2" r:id="rId1" xr:uid="{00000000-0004-0000-0500-000000000000}"/>
    <hyperlink ref="P2" r:id="rId2" xr:uid="{00000000-0004-0000-0500-000001000000}"/>
    <hyperlink ref="AC2" r:id="rId3" xr:uid="{00000000-0004-0000-0500-000002000000}"/>
  </hyperlinks>
  <pageMargins left="0.7" right="0.7" top="0.75" bottom="0.75" header="0.3" footer="0.3"/>
  <pageSetup paperSize="9"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ELC</vt:lpstr>
      <vt:lpstr>IND</vt:lpstr>
      <vt:lpstr>PRI</vt:lpstr>
      <vt:lpstr>RCA</vt:lpstr>
      <vt:lpstr>TRA</vt:lpstr>
      <vt:lpstr>IEA-ETSAP_ETechDS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JULIAN</cp:lastModifiedBy>
  <dcterms:created xsi:type="dcterms:W3CDTF">2005-06-03T09:41:13Z</dcterms:created>
  <dcterms:modified xsi:type="dcterms:W3CDTF">2022-02-10T16:39:21Z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640682399272918</vt:r8>
  </property>
</Properties>
</file>