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13_ncr:1_{4122AF67-B178-413B-9714-5D13DC00E2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cap" sheetId="1" r:id="rId1"/>
    <sheet name="ELC" sheetId="2" r:id="rId2"/>
    <sheet name="Cap" sheetId="3" r:id="rId3"/>
  </sheets>
  <definedNames>
    <definedName name="_xlnm._FilterDatabase" localSheetId="2" hidden="1">Cap!$A$2:$AH$2</definedName>
    <definedName name="_xlnm._FilterDatabase" localSheetId="1" hidden="1">ELC!$A$2:$AI$2</definedName>
    <definedName name="_xlnm._FilterDatabase" localSheetId="0" hidden="1">Ncap!$A$2:$F$2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3" l="1"/>
  <c r="C68" i="3" s="1"/>
  <c r="D68" i="3"/>
  <c r="D67" i="3"/>
  <c r="E67" i="3"/>
  <c r="E68" i="3" s="1"/>
  <c r="F67" i="3"/>
  <c r="G67" i="3"/>
  <c r="H67" i="3"/>
  <c r="H68" i="3" s="1"/>
  <c r="I67" i="3"/>
  <c r="I68" i="3" s="1"/>
  <c r="J67" i="3"/>
  <c r="K67" i="3"/>
  <c r="L67" i="3"/>
  <c r="L68" i="3" s="1"/>
  <c r="M67" i="3"/>
  <c r="M68" i="3" s="1"/>
  <c r="N67" i="3"/>
  <c r="O67" i="3"/>
  <c r="P67" i="3"/>
  <c r="P68" i="3" s="1"/>
  <c r="Q67" i="3"/>
  <c r="Q68" i="3" s="1"/>
  <c r="R67" i="3"/>
  <c r="S67" i="3"/>
  <c r="T67" i="3"/>
  <c r="T68" i="3" s="1"/>
  <c r="U67" i="3"/>
  <c r="U68" i="3" s="1"/>
  <c r="V67" i="3"/>
  <c r="W67" i="3"/>
  <c r="X67" i="3"/>
  <c r="X68" i="3" s="1"/>
  <c r="Y67" i="3"/>
  <c r="Y68" i="3" s="1"/>
  <c r="Z67" i="3"/>
  <c r="AA67" i="3"/>
  <c r="AB67" i="3"/>
  <c r="AB68" i="3" s="1"/>
  <c r="AC67" i="3"/>
  <c r="AC68" i="3" s="1"/>
  <c r="AD67" i="3"/>
  <c r="AE67" i="3"/>
  <c r="AF67" i="3"/>
  <c r="AF68" i="3" s="1"/>
  <c r="AG67" i="3"/>
  <c r="AG68" i="3" s="1"/>
  <c r="AH67" i="3"/>
  <c r="C67" i="3"/>
  <c r="J9" i="1"/>
  <c r="G72" i="3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E60" i="2"/>
  <c r="F60" i="2"/>
  <c r="G60" i="2"/>
  <c r="D60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D59" i="2"/>
  <c r="D58" i="2"/>
  <c r="D55" i="2"/>
  <c r="D54" i="2"/>
  <c r="F68" i="3"/>
  <c r="G68" i="3"/>
  <c r="J68" i="3"/>
  <c r="K68" i="3"/>
  <c r="N68" i="3"/>
  <c r="O68" i="3"/>
  <c r="R68" i="3"/>
  <c r="S68" i="3"/>
  <c r="V68" i="3"/>
  <c r="W68" i="3"/>
  <c r="Z68" i="3"/>
  <c r="AA68" i="3"/>
  <c r="AD68" i="3"/>
  <c r="AE68" i="3"/>
  <c r="AH68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D64" i="3"/>
  <c r="E64" i="3"/>
  <c r="F64" i="3"/>
  <c r="G64" i="3"/>
  <c r="H64" i="3"/>
  <c r="I64" i="3"/>
  <c r="C64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C63" i="3"/>
  <c r="C62" i="3"/>
  <c r="N6" i="1"/>
  <c r="N8" i="1"/>
  <c r="N9" i="1"/>
  <c r="N10" i="1" s="1"/>
  <c r="N5" i="1"/>
  <c r="N4" i="1"/>
  <c r="K4" i="1"/>
  <c r="L4" i="1"/>
  <c r="M4" i="1"/>
  <c r="K8" i="1"/>
  <c r="L8" i="1"/>
  <c r="M8" i="1"/>
  <c r="K5" i="1"/>
  <c r="L5" i="1"/>
  <c r="M5" i="1"/>
  <c r="K9" i="1"/>
  <c r="L9" i="1"/>
  <c r="M9" i="1"/>
  <c r="J5" i="1"/>
  <c r="J8" i="1"/>
  <c r="J4" i="1"/>
</calcChain>
</file>

<file path=xl/sharedStrings.xml><?xml version="1.0" encoding="utf-8"?>
<sst xmlns="http://schemas.openxmlformats.org/spreadsheetml/2006/main" count="326" uniqueCount="57">
  <si>
    <t>Sum of Pv</t>
  </si>
  <si>
    <t>Process</t>
  </si>
  <si>
    <t>AUTO-NE-GASCT1-CAM5</t>
  </si>
  <si>
    <t>AUTO-NE-GASCT1-CAM6</t>
  </si>
  <si>
    <t>AUTO-NE-GASCT1-CAM7</t>
  </si>
  <si>
    <t>AUTO-NE-GASCT1-CAM8</t>
  </si>
  <si>
    <t>AUTO-NE-OIL1-CAM3</t>
  </si>
  <si>
    <t>AUTO-NE-OIL1-CAM7</t>
  </si>
  <si>
    <t>AUTO-NE-SOLPV-1-CAM3</t>
  </si>
  <si>
    <t>AUTO-NE-SOLPV-2-CAM3</t>
  </si>
  <si>
    <t>AUTO-NE-SOLPV-2-CAM5</t>
  </si>
  <si>
    <t>AUTO-NE-SOLPV-2-CAM6</t>
  </si>
  <si>
    <t>AUTO-NE-SOLPV-3-CAM8</t>
  </si>
  <si>
    <t>AUTO-NE-WINON-1-CAM1</t>
  </si>
  <si>
    <t/>
  </si>
  <si>
    <t>Scenario</t>
  </si>
  <si>
    <t>validacion13</t>
  </si>
  <si>
    <t>validacion13-bnd</t>
  </si>
  <si>
    <t>Period</t>
  </si>
  <si>
    <t>Table Name:</t>
  </si>
  <si>
    <t>Unsaved_14323</t>
  </si>
  <si>
    <t>Commodity</t>
  </si>
  <si>
    <t>AUTO-GAS-CAM1</t>
  </si>
  <si>
    <t>AUTO-GAS-CAM2</t>
  </si>
  <si>
    <t>AUTO-LPG-CAM2</t>
  </si>
  <si>
    <t>AUTO-GAS-CAM3</t>
  </si>
  <si>
    <t>AUTO-OIL-CAM3</t>
  </si>
  <si>
    <t>AUTO-OIL-CAM4</t>
  </si>
  <si>
    <t>AUTO-GAS-CAM5</t>
  </si>
  <si>
    <t>AUTO-OIL-CAM5</t>
  </si>
  <si>
    <t>AUTO-GAS-CAM6</t>
  </si>
  <si>
    <t>AUTO-OIL-CAM6</t>
  </si>
  <si>
    <t>AUTO-GAS-CAM7</t>
  </si>
  <si>
    <t>ELC-CAM1</t>
  </si>
  <si>
    <t>ELC-CAM2</t>
  </si>
  <si>
    <t>ELC-CAM3</t>
  </si>
  <si>
    <t>AUTO-SOLPV-CAM3</t>
  </si>
  <si>
    <t>ELC-CAM4</t>
  </si>
  <si>
    <t>ELC-CAM5</t>
  </si>
  <si>
    <t>ELC-CAM6</t>
  </si>
  <si>
    <t>ELC-CAM7</t>
  </si>
  <si>
    <t>ELC-CAM8</t>
  </si>
  <si>
    <t>AUTO-DSL-CAM2</t>
  </si>
  <si>
    <t>AUTO-DSL-CAM3</t>
  </si>
  <si>
    <t>AUTO-DSL-CAM4</t>
  </si>
  <si>
    <t>AUTO-DSL-CAM5</t>
  </si>
  <si>
    <t>AUTO-DSL-CAM6</t>
  </si>
  <si>
    <t>AUTO-DSL-CAM7</t>
  </si>
  <si>
    <t>Thermal</t>
  </si>
  <si>
    <t>REN</t>
  </si>
  <si>
    <t>13-BND</t>
  </si>
  <si>
    <t>Total</t>
  </si>
  <si>
    <t>Relation</t>
  </si>
  <si>
    <t>RN</t>
  </si>
  <si>
    <t>13-bnd</t>
  </si>
  <si>
    <t>RE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</si>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</sst>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" fontId="0" fillId="0" borderId="0" xfId="0" applyNumberFormat="1"/>
    <xf numFmtId="9" fontId="0" fillId="0" borderId="0" xfId="1" applyFont="1"/>
    <xf numFmtId="168" fontId="0" fillId="0" borderId="0" xfId="0" applyNumberFormat="1"/>
    <xf numFmtId="0" fontId="0" fillId="5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Cap!$C$2:$AH$2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Cap!$C$67:$AF$67</c:f>
              <c:numCache>
                <c:formatCode>General</c:formatCode>
                <c:ptCount val="30"/>
                <c:pt idx="0">
                  <c:v>7.0999999999999994E-2</c:v>
                </c:pt>
                <c:pt idx="1">
                  <c:v>0.46351702433249903</c:v>
                </c:pt>
                <c:pt idx="2">
                  <c:v>0.46351702433249903</c:v>
                </c:pt>
                <c:pt idx="3">
                  <c:v>0.46351702433249903</c:v>
                </c:pt>
                <c:pt idx="4">
                  <c:v>0.47242257379136599</c:v>
                </c:pt>
                <c:pt idx="5">
                  <c:v>0.47242257379136599</c:v>
                </c:pt>
                <c:pt idx="6">
                  <c:v>0.47242257379136599</c:v>
                </c:pt>
                <c:pt idx="7">
                  <c:v>0.47242257379136599</c:v>
                </c:pt>
                <c:pt idx="8">
                  <c:v>0.47242257379136599</c:v>
                </c:pt>
                <c:pt idx="9">
                  <c:v>0.47242257379136599</c:v>
                </c:pt>
                <c:pt idx="10">
                  <c:v>0.47242257379136599</c:v>
                </c:pt>
                <c:pt idx="11">
                  <c:v>0.52166776586742436</c:v>
                </c:pt>
                <c:pt idx="12">
                  <c:v>0.52166776586742436</c:v>
                </c:pt>
                <c:pt idx="13">
                  <c:v>0.52166776586742436</c:v>
                </c:pt>
                <c:pt idx="14">
                  <c:v>0.52166776586742436</c:v>
                </c:pt>
                <c:pt idx="15">
                  <c:v>0.52166776586742436</c:v>
                </c:pt>
                <c:pt idx="16">
                  <c:v>0.52166776586742436</c:v>
                </c:pt>
                <c:pt idx="17">
                  <c:v>0.52166776586742436</c:v>
                </c:pt>
                <c:pt idx="18">
                  <c:v>0.52166776586742436</c:v>
                </c:pt>
                <c:pt idx="19">
                  <c:v>0.52166776586742436</c:v>
                </c:pt>
                <c:pt idx="20">
                  <c:v>0.52166776586742436</c:v>
                </c:pt>
                <c:pt idx="21">
                  <c:v>0.52166776586742436</c:v>
                </c:pt>
                <c:pt idx="22">
                  <c:v>0.52166776586742436</c:v>
                </c:pt>
                <c:pt idx="23">
                  <c:v>0.52166776586742436</c:v>
                </c:pt>
                <c:pt idx="24">
                  <c:v>0.52166776586742436</c:v>
                </c:pt>
                <c:pt idx="25">
                  <c:v>0.52166776586742436</c:v>
                </c:pt>
                <c:pt idx="26">
                  <c:v>0.52166776586742436</c:v>
                </c:pt>
                <c:pt idx="27">
                  <c:v>0.52166776586742436</c:v>
                </c:pt>
                <c:pt idx="28">
                  <c:v>0.52166776586742436</c:v>
                </c:pt>
                <c:pt idx="29">
                  <c:v>0.52166776586742436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F9-436C-B0C5-1854D1C8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0528"/>
        <c:axId val="163071968"/>
      </c:scatterChart>
      <c:valAx>
        <c:axId val="1630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071968"/>
        <c:crosses val="autoZero"/>
        <c:crossBetween val="midCat"/>
      </c:valAx>
      <c:valAx>
        <c:axId val="1630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0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511431</xdr:colOff>
      <xdr:row>72</xdr:row>
      <xdr:rowOff>178081</xdr:rowOff>
    </xdr:from>
    <xdr:to>
      <xdr:col>9</xdr:col>
      <xdr:colOff>331322</xdr:colOff>
      <xdr:row>87</xdr:row>
      <xdr:rowOff>178080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D35290-DEB2-20A2-6A02-25B15A25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workbookViewId="0">
      <selection activeCell="C19" sqref="C19"/>
    </sheetView>
  </sheetViews>
  <sheetFormatPr baseColWidth="10" defaultColWidth="9.33203125" defaultRowHeight="14.4" x14ac:dyDescent="0.3"/>
  <cols>
    <col min="1" max="1" width="31" customWidth="1"/>
    <col min="2" max="6" width="17.109375" bestFit="1"/>
  </cols>
  <sheetData>
    <row r="1" spans="1:14" ht="18.75" customHeight="1" x14ac:dyDescent="0.3">
      <c r="A1" s="1" t="s">
        <v>0</v>
      </c>
      <c r="B1" t="s">
        <v>14</v>
      </c>
      <c r="C1" s="1" t="s">
        <v>18</v>
      </c>
    </row>
    <row r="2" spans="1:14" ht="18.75" customHeight="1" x14ac:dyDescent="0.3">
      <c r="A2" s="1" t="s">
        <v>1</v>
      </c>
      <c r="B2" s="1" t="s">
        <v>15</v>
      </c>
      <c r="C2" s="3">
        <v>2020</v>
      </c>
      <c r="D2" s="3">
        <v>2023</v>
      </c>
      <c r="E2" s="3">
        <v>2030</v>
      </c>
      <c r="F2" s="3">
        <v>2049</v>
      </c>
    </row>
    <row r="3" spans="1:14" ht="18.75" customHeight="1" x14ac:dyDescent="0.3">
      <c r="A3" s="2" t="s">
        <v>2</v>
      </c>
      <c r="B3" s="2" t="s">
        <v>16</v>
      </c>
      <c r="C3" s="4">
        <v>1.22694734669581E-2</v>
      </c>
      <c r="D3" s="5"/>
      <c r="E3" s="5"/>
      <c r="F3" s="5"/>
      <c r="J3" s="3">
        <v>2020</v>
      </c>
      <c r="K3" s="3">
        <v>2023</v>
      </c>
      <c r="L3" s="3">
        <v>2030</v>
      </c>
      <c r="M3" s="3">
        <v>2049</v>
      </c>
      <c r="N3" t="s">
        <v>51</v>
      </c>
    </row>
    <row r="4" spans="1:14" ht="18.75" customHeight="1" x14ac:dyDescent="0.3">
      <c r="A4" s="2" t="s">
        <v>3</v>
      </c>
      <c r="B4" s="2" t="s">
        <v>16</v>
      </c>
      <c r="C4" s="4">
        <v>5.78648758977293E-3</v>
      </c>
      <c r="D4" s="5"/>
      <c r="E4" s="5"/>
      <c r="F4" s="5"/>
      <c r="H4" s="6">
        <v>13</v>
      </c>
      <c r="I4" s="6" t="s">
        <v>48</v>
      </c>
      <c r="J4" s="7">
        <f>SUM(C3:C8)*1000</f>
        <v>256.84498378982119</v>
      </c>
      <c r="K4" s="7">
        <f t="shared" ref="K4:M4" si="0">SUM(D3:D8)*1000</f>
        <v>718.48438293746801</v>
      </c>
      <c r="L4" s="7">
        <f t="shared" si="0"/>
        <v>0</v>
      </c>
      <c r="M4" s="7">
        <f t="shared" si="0"/>
        <v>0</v>
      </c>
      <c r="N4" s="7">
        <f>SUM(J4:M4)</f>
        <v>975.3293667272892</v>
      </c>
    </row>
    <row r="5" spans="1:14" ht="18.75" customHeight="1" x14ac:dyDescent="0.3">
      <c r="A5" s="2" t="s">
        <v>4</v>
      </c>
      <c r="B5" s="2" t="s">
        <v>16</v>
      </c>
      <c r="C5" s="4">
        <v>1.34721746575341E-2</v>
      </c>
      <c r="D5" s="5"/>
      <c r="E5" s="5"/>
      <c r="F5" s="5"/>
      <c r="H5" s="6">
        <v>13</v>
      </c>
      <c r="I5" s="6" t="s">
        <v>49</v>
      </c>
      <c r="J5" s="7">
        <f>SUM(C9:C12)*1000</f>
        <v>0</v>
      </c>
      <c r="K5" s="7">
        <f>SUM(D9:D12)*1000</f>
        <v>0</v>
      </c>
      <c r="L5" s="7">
        <f>SUM(E9:E12)*1000</f>
        <v>313.55900367309636</v>
      </c>
      <c r="M5" s="7">
        <f>SUM(F9:F12)*1000</f>
        <v>189.42070207371799</v>
      </c>
      <c r="N5" s="7">
        <f>SUM(J5:M5)</f>
        <v>502.97970574681437</v>
      </c>
    </row>
    <row r="6" spans="1:14" ht="18.75" customHeight="1" x14ac:dyDescent="0.3">
      <c r="A6" s="2" t="s">
        <v>5</v>
      </c>
      <c r="B6" s="2" t="s">
        <v>16</v>
      </c>
      <c r="C6" s="5"/>
      <c r="D6" s="4">
        <v>0.71848438293746797</v>
      </c>
      <c r="E6" s="5"/>
      <c r="F6" s="5"/>
      <c r="I6" t="s">
        <v>52</v>
      </c>
      <c r="J6" s="8"/>
      <c r="K6" s="8"/>
      <c r="L6" s="8"/>
      <c r="M6" s="8"/>
      <c r="N6" s="8">
        <f>N5/SUM(N4:N5)</f>
        <v>0.34023988292585233</v>
      </c>
    </row>
    <row r="7" spans="1:14" ht="18.75" customHeight="1" x14ac:dyDescent="0.3">
      <c r="A7" s="2" t="s">
        <v>6</v>
      </c>
      <c r="B7" s="2" t="s">
        <v>16</v>
      </c>
      <c r="C7" s="4">
        <v>0.22446019936665201</v>
      </c>
      <c r="D7" s="5"/>
      <c r="E7" s="5"/>
      <c r="F7" s="5"/>
    </row>
    <row r="8" spans="1:14" ht="18.75" customHeight="1" x14ac:dyDescent="0.3">
      <c r="A8" s="2" t="s">
        <v>7</v>
      </c>
      <c r="B8" s="2" t="s">
        <v>16</v>
      </c>
      <c r="C8" s="4">
        <v>8.5664870890406501E-4</v>
      </c>
      <c r="D8" s="5"/>
      <c r="E8" s="5"/>
      <c r="F8" s="5"/>
      <c r="H8" s="6" t="s">
        <v>50</v>
      </c>
      <c r="I8" s="6" t="s">
        <v>48</v>
      </c>
      <c r="J8" s="7">
        <f>SUM(C13:C18)*1000</f>
        <v>132.0970086685401</v>
      </c>
      <c r="K8" s="7">
        <f>SUM(D13:D18)*1000</f>
        <v>718.48438293746801</v>
      </c>
      <c r="L8" s="7">
        <f>SUM(E13:E18)*1000</f>
        <v>0</v>
      </c>
      <c r="M8" s="7">
        <f>SUM(F13:F18)*1000</f>
        <v>0</v>
      </c>
      <c r="N8" s="7">
        <f>SUM(J8:M8)</f>
        <v>850.58139160600808</v>
      </c>
    </row>
    <row r="9" spans="1:14" ht="18.75" customHeight="1" x14ac:dyDescent="0.3">
      <c r="A9" s="2" t="s">
        <v>9</v>
      </c>
      <c r="B9" s="2" t="s">
        <v>16</v>
      </c>
      <c r="C9" s="5"/>
      <c r="D9" s="5"/>
      <c r="E9" s="4">
        <v>0.26431381159703798</v>
      </c>
      <c r="F9" s="5"/>
      <c r="H9" s="6" t="s">
        <v>50</v>
      </c>
      <c r="I9" s="6" t="s">
        <v>49</v>
      </c>
      <c r="J9" s="7">
        <f>SUM(C19:C23)*1000</f>
        <v>392.51702433249903</v>
      </c>
      <c r="K9" s="7">
        <f>SUM(D19:D23)*1000</f>
        <v>8.905549458866961</v>
      </c>
      <c r="L9" s="7">
        <f>SUM(E19:E23)*1000</f>
        <v>49.245192076058402</v>
      </c>
      <c r="M9" s="7">
        <f>SUM(F19:F23)*1000</f>
        <v>189.420702073717</v>
      </c>
      <c r="N9" s="7">
        <f>SUM(J9:M9)</f>
        <v>640.0884679411414</v>
      </c>
    </row>
    <row r="10" spans="1:14" ht="18.75" customHeight="1" x14ac:dyDescent="0.3">
      <c r="A10" s="2" t="s">
        <v>10</v>
      </c>
      <c r="B10" s="2" t="s">
        <v>16</v>
      </c>
      <c r="C10" s="5"/>
      <c r="D10" s="5"/>
      <c r="E10" s="4">
        <v>3.7491909882613701E-2</v>
      </c>
      <c r="F10" s="5"/>
      <c r="I10" t="s">
        <v>52</v>
      </c>
      <c r="N10" s="8">
        <f>N9/SUM(N8:N9)</f>
        <v>0.42939653192933941</v>
      </c>
    </row>
    <row r="11" spans="1:14" ht="18.75" customHeight="1" x14ac:dyDescent="0.3">
      <c r="A11" s="2" t="s">
        <v>11</v>
      </c>
      <c r="B11" s="2" t="s">
        <v>16</v>
      </c>
      <c r="C11" s="5"/>
      <c r="D11" s="5"/>
      <c r="E11" s="4">
        <v>1.17532821934447E-2</v>
      </c>
      <c r="F11" s="5"/>
    </row>
    <row r="12" spans="1:14" ht="18.75" customHeight="1" x14ac:dyDescent="0.3">
      <c r="A12" s="2" t="s">
        <v>12</v>
      </c>
      <c r="B12" s="2" t="s">
        <v>16</v>
      </c>
      <c r="C12" s="5"/>
      <c r="D12" s="5"/>
      <c r="E12" s="5"/>
      <c r="F12" s="4">
        <v>0.189420702073718</v>
      </c>
    </row>
    <row r="13" spans="1:14" ht="18.75" customHeight="1" x14ac:dyDescent="0.3">
      <c r="A13" s="2" t="s">
        <v>2</v>
      </c>
      <c r="B13" s="2" t="s">
        <v>17</v>
      </c>
      <c r="C13" s="4">
        <v>1.22694734669581E-2</v>
      </c>
      <c r="D13" s="5"/>
      <c r="E13" s="5"/>
      <c r="F13" s="5"/>
    </row>
    <row r="14" spans="1:14" ht="18.75" customHeight="1" x14ac:dyDescent="0.3">
      <c r="A14" s="2" t="s">
        <v>3</v>
      </c>
      <c r="B14" s="2" t="s">
        <v>17</v>
      </c>
      <c r="C14" s="4">
        <v>5.78648758977293E-3</v>
      </c>
      <c r="D14" s="5"/>
      <c r="E14" s="5"/>
      <c r="F14" s="5"/>
    </row>
    <row r="15" spans="1:14" ht="18.75" customHeight="1" x14ac:dyDescent="0.3">
      <c r="A15" s="2" t="s">
        <v>4</v>
      </c>
      <c r="B15" s="2" t="s">
        <v>17</v>
      </c>
      <c r="C15" s="4">
        <v>1.34721746575341E-2</v>
      </c>
      <c r="D15" s="5"/>
      <c r="E15" s="5"/>
      <c r="F15" s="5"/>
    </row>
    <row r="16" spans="1:14" ht="18.75" customHeight="1" x14ac:dyDescent="0.3">
      <c r="A16" s="2" t="s">
        <v>5</v>
      </c>
      <c r="B16" s="2" t="s">
        <v>17</v>
      </c>
      <c r="C16" s="5"/>
      <c r="D16" s="4">
        <v>0.71848438293746797</v>
      </c>
      <c r="E16" s="5"/>
      <c r="F16" s="5"/>
    </row>
    <row r="17" spans="1:6" ht="18.75" customHeight="1" x14ac:dyDescent="0.3">
      <c r="A17" s="2" t="s">
        <v>6</v>
      </c>
      <c r="B17" s="2" t="s">
        <v>17</v>
      </c>
      <c r="C17" s="4">
        <v>9.9712224245370906E-2</v>
      </c>
      <c r="D17" s="5"/>
      <c r="E17" s="5"/>
      <c r="F17" s="5"/>
    </row>
    <row r="18" spans="1:6" ht="18.75" customHeight="1" x14ac:dyDescent="0.3">
      <c r="A18" s="2" t="s">
        <v>7</v>
      </c>
      <c r="B18" s="2" t="s">
        <v>17</v>
      </c>
      <c r="C18" s="4">
        <v>8.5664870890406501E-4</v>
      </c>
      <c r="D18" s="5"/>
      <c r="E18" s="5"/>
      <c r="F18" s="5"/>
    </row>
    <row r="19" spans="1:6" ht="18.75" customHeight="1" x14ac:dyDescent="0.3">
      <c r="A19" s="2" t="s">
        <v>8</v>
      </c>
      <c r="B19" s="2" t="s">
        <v>17</v>
      </c>
      <c r="C19" s="4">
        <v>0.39251702433249902</v>
      </c>
      <c r="D19" s="5"/>
      <c r="E19" s="5"/>
      <c r="F19" s="5"/>
    </row>
    <row r="20" spans="1:6" ht="18.75" customHeight="1" x14ac:dyDescent="0.3">
      <c r="A20" s="2" t="s">
        <v>10</v>
      </c>
      <c r="B20" s="2" t="s">
        <v>17</v>
      </c>
      <c r="C20" s="5"/>
      <c r="D20" s="5"/>
      <c r="E20" s="4">
        <v>3.7491909882613701E-2</v>
      </c>
      <c r="F20" s="5"/>
    </row>
    <row r="21" spans="1:6" ht="18.75" customHeight="1" x14ac:dyDescent="0.3">
      <c r="A21" s="2" t="s">
        <v>11</v>
      </c>
      <c r="B21" s="2" t="s">
        <v>17</v>
      </c>
      <c r="C21" s="5"/>
      <c r="D21" s="5"/>
      <c r="E21" s="4">
        <v>1.17532821934447E-2</v>
      </c>
      <c r="F21" s="5"/>
    </row>
    <row r="22" spans="1:6" ht="18.75" customHeight="1" x14ac:dyDescent="0.3">
      <c r="A22" s="2" t="s">
        <v>12</v>
      </c>
      <c r="B22" s="2" t="s">
        <v>17</v>
      </c>
      <c r="C22" s="5"/>
      <c r="D22" s="5"/>
      <c r="E22" s="5"/>
      <c r="F22" s="4">
        <v>0.189420702073717</v>
      </c>
    </row>
    <row r="23" spans="1:6" ht="18.75" customHeight="1" x14ac:dyDescent="0.3">
      <c r="A23" s="2" t="s">
        <v>13</v>
      </c>
      <c r="B23" s="2" t="s">
        <v>17</v>
      </c>
      <c r="C23" s="5"/>
      <c r="D23" s="4">
        <v>8.9055494588669605E-3</v>
      </c>
      <c r="E23" s="5"/>
      <c r="F23" s="5"/>
    </row>
  </sheetData>
  <autoFilter ref="A2:F2" xr:uid="{00000000-0001-0000-0000-000000000000}">
    <sortState xmlns:xlrd2="http://schemas.microsoft.com/office/spreadsheetml/2017/richdata2" ref="A3:F23">
      <sortCondition ref="B2"/>
    </sortState>
  </autoFilter>
  <pageMargins left="0.7" right="0.7" top="0.75" bottom="0.75" header="0.3" footer="0.3"/>
  <ignoredErrors>
    <ignoredError sqref="J4:M5 J8: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EF11-1566-455B-A54C-0FD45722F6E5}">
  <dimension ref="A1:AK60"/>
  <sheetViews>
    <sheetView tabSelected="1" topLeftCell="T43" workbookViewId="0">
      <selection activeCell="H60" sqref="H60"/>
    </sheetView>
  </sheetViews>
  <sheetFormatPr baseColWidth="10" defaultRowHeight="14.4" x14ac:dyDescent="0.3"/>
  <cols>
    <col min="1" max="1" width="22.21875" customWidth="1"/>
    <col min="2" max="2" width="21.6640625" customWidth="1"/>
    <col min="3" max="3" width="22.33203125" customWidth="1"/>
    <col min="4" max="4" width="11.5546875" customWidth="1"/>
  </cols>
  <sheetData>
    <row r="1" spans="1:35" x14ac:dyDescent="0.3">
      <c r="A1" t="s">
        <v>19</v>
      </c>
      <c r="B1" t="s">
        <v>20</v>
      </c>
    </row>
    <row r="2" spans="1:35" ht="13.2" customHeight="1" x14ac:dyDescent="0.3">
      <c r="A2" t="s">
        <v>21</v>
      </c>
      <c r="B2" t="s">
        <v>1</v>
      </c>
      <c r="C2" t="s">
        <v>15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">
      <c r="A3" t="s">
        <v>33</v>
      </c>
      <c r="B3" t="s">
        <v>22</v>
      </c>
      <c r="C3" t="s">
        <v>16</v>
      </c>
      <c r="D3">
        <v>0.72178529836752503</v>
      </c>
      <c r="E3">
        <v>0.49614157850456297</v>
      </c>
      <c r="F3">
        <v>0.47489018421649198</v>
      </c>
      <c r="G3">
        <v>0.45363878992842099</v>
      </c>
      <c r="H3">
        <v>0.43238739564035</v>
      </c>
      <c r="I3">
        <v>0.105535352646998</v>
      </c>
      <c r="J3">
        <v>0.28654960794810003</v>
      </c>
      <c r="K3">
        <v>0.31353041514174601</v>
      </c>
      <c r="L3">
        <v>0.27863525041702603</v>
      </c>
      <c r="M3">
        <v>0.24574041158374901</v>
      </c>
      <c r="N3">
        <v>0.212845572750472</v>
      </c>
      <c r="O3">
        <v>0.17995073391719499</v>
      </c>
      <c r="P3">
        <v>0.14386219295041999</v>
      </c>
    </row>
    <row r="4" spans="1:35" x14ac:dyDescent="0.3">
      <c r="A4" t="s">
        <v>34</v>
      </c>
      <c r="B4" t="s">
        <v>23</v>
      </c>
      <c r="C4" t="s">
        <v>16</v>
      </c>
      <c r="D4">
        <v>3.5496087269792702</v>
      </c>
      <c r="E4">
        <v>3.5496087269792702</v>
      </c>
      <c r="F4">
        <v>3.5496087269792702</v>
      </c>
      <c r="G4">
        <v>3.5008992374600201</v>
      </c>
      <c r="H4">
        <v>3.2317369646715499</v>
      </c>
      <c r="I4">
        <v>2.82468027346401</v>
      </c>
      <c r="J4">
        <v>2.4176235822564802</v>
      </c>
      <c r="K4">
        <v>2.14491650924188</v>
      </c>
      <c r="L4">
        <v>1.8722094362272801</v>
      </c>
      <c r="M4">
        <v>1.65597077964007</v>
      </c>
      <c r="N4">
        <v>1.4397321230528599</v>
      </c>
      <c r="O4">
        <v>1.2234934664656401</v>
      </c>
      <c r="P4">
        <v>1.0793345078107199</v>
      </c>
    </row>
    <row r="5" spans="1:35" x14ac:dyDescent="0.3">
      <c r="A5" t="s">
        <v>35</v>
      </c>
      <c r="B5" t="s">
        <v>25</v>
      </c>
      <c r="C5" t="s">
        <v>16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0.12813850842683999</v>
      </c>
      <c r="K5">
        <v>0.11856832338491401</v>
      </c>
      <c r="L5">
        <v>0.10899813834298799</v>
      </c>
      <c r="M5">
        <v>9.9427953301062202E-2</v>
      </c>
      <c r="N5">
        <v>8.7582324317795598E-2</v>
      </c>
      <c r="O5">
        <v>7.8012139275869502E-2</v>
      </c>
      <c r="P5">
        <v>7.3523450677281693E-2</v>
      </c>
    </row>
    <row r="6" spans="1:35" x14ac:dyDescent="0.3">
      <c r="A6" t="s">
        <v>38</v>
      </c>
      <c r="B6" t="s">
        <v>28</v>
      </c>
      <c r="C6" t="s">
        <v>16</v>
      </c>
      <c r="D6">
        <v>0.45993072761581399</v>
      </c>
      <c r="E6">
        <v>0.45993072761581399</v>
      </c>
      <c r="F6">
        <v>0.45993072761581399</v>
      </c>
      <c r="G6">
        <v>0.45993072761581399</v>
      </c>
      <c r="H6">
        <v>0.45993072761581399</v>
      </c>
      <c r="I6">
        <v>0.45993072761581399</v>
      </c>
      <c r="J6">
        <v>0.45993072761581399</v>
      </c>
      <c r="K6">
        <v>0.45993072761581399</v>
      </c>
      <c r="L6">
        <v>0.45993072761581399</v>
      </c>
      <c r="M6">
        <v>0.45993072761581399</v>
      </c>
      <c r="N6">
        <v>0.44269536398051801</v>
      </c>
      <c r="O6">
        <v>0.38623780386131101</v>
      </c>
      <c r="P6">
        <v>0.34120897193696598</v>
      </c>
    </row>
    <row r="7" spans="1:35" x14ac:dyDescent="0.3">
      <c r="A7" t="s">
        <v>39</v>
      </c>
      <c r="B7" t="s">
        <v>30</v>
      </c>
      <c r="C7" t="s">
        <v>16</v>
      </c>
      <c r="D7">
        <v>5.4011444109510399E-2</v>
      </c>
      <c r="E7">
        <v>5.4011444109510399E-2</v>
      </c>
      <c r="F7">
        <v>5.4011444109510399E-2</v>
      </c>
      <c r="G7">
        <v>5.4011444109510399E-2</v>
      </c>
      <c r="H7">
        <v>5.4011444109510399E-2</v>
      </c>
      <c r="I7">
        <v>5.4011444109510399E-2</v>
      </c>
      <c r="J7">
        <v>5.4011444109510399E-2</v>
      </c>
      <c r="K7">
        <v>5.4011444109510399E-2</v>
      </c>
      <c r="L7">
        <v>5.4011444109510399E-2</v>
      </c>
      <c r="M7">
        <v>5.4011444109510399E-2</v>
      </c>
      <c r="N7">
        <v>5.4011444109510399E-2</v>
      </c>
      <c r="O7">
        <v>5.4011444109510399E-2</v>
      </c>
      <c r="P7">
        <v>5.4011444109510399E-2</v>
      </c>
    </row>
    <row r="8" spans="1:35" x14ac:dyDescent="0.3">
      <c r="A8" t="s">
        <v>40</v>
      </c>
      <c r="B8" t="s">
        <v>32</v>
      </c>
      <c r="C8" t="s">
        <v>16</v>
      </c>
      <c r="D8">
        <v>6.0130497367390902E-3</v>
      </c>
      <c r="E8">
        <v>6.0130497367390902E-3</v>
      </c>
      <c r="F8">
        <v>6.0130497367390902E-3</v>
      </c>
      <c r="G8">
        <v>6.0130497367390902E-3</v>
      </c>
      <c r="H8">
        <v>6.0130497367390902E-3</v>
      </c>
      <c r="I8">
        <v>6.0130497367390902E-3</v>
      </c>
      <c r="J8">
        <v>6.0130497367390902E-3</v>
      </c>
      <c r="K8">
        <v>6.0130497367390902E-3</v>
      </c>
      <c r="L8">
        <v>6.0130497367390902E-3</v>
      </c>
      <c r="M8">
        <v>6.0130497367390902E-3</v>
      </c>
      <c r="N8">
        <v>6.0130497367390902E-3</v>
      </c>
      <c r="O8">
        <v>6.0130497367390902E-3</v>
      </c>
      <c r="P8">
        <v>6.0130497367390902E-3</v>
      </c>
    </row>
    <row r="9" spans="1:35" x14ac:dyDescent="0.3">
      <c r="A9" t="s">
        <v>34</v>
      </c>
      <c r="B9" t="s">
        <v>24</v>
      </c>
      <c r="C9" t="s">
        <v>16</v>
      </c>
      <c r="E9">
        <v>0.47304000000000002</v>
      </c>
      <c r="F9">
        <v>0.22045278326922199</v>
      </c>
    </row>
    <row r="10" spans="1:35" x14ac:dyDescent="0.3">
      <c r="A10" t="s">
        <v>38</v>
      </c>
      <c r="B10" t="s">
        <v>2</v>
      </c>
      <c r="C10" t="s">
        <v>16</v>
      </c>
      <c r="E10">
        <v>0.13542554033889601</v>
      </c>
      <c r="F10">
        <v>0.13542554033889601</v>
      </c>
      <c r="G10">
        <v>0.13542554033889601</v>
      </c>
      <c r="H10">
        <v>0.13542554033889601</v>
      </c>
      <c r="I10">
        <v>0.13542554033889601</v>
      </c>
      <c r="J10">
        <v>0.13542554033889601</v>
      </c>
      <c r="K10">
        <v>0.13043550393874601</v>
      </c>
      <c r="L10">
        <v>8.1574539235943794E-2</v>
      </c>
      <c r="M10">
        <v>3.27135745331412E-2</v>
      </c>
      <c r="Q10">
        <v>0.13542554033889601</v>
      </c>
      <c r="R10">
        <v>0.13542554033889601</v>
      </c>
      <c r="S10">
        <v>0.13542554033889601</v>
      </c>
      <c r="T10">
        <v>0.13542554033889601</v>
      </c>
      <c r="U10">
        <v>0.13542554033889601</v>
      </c>
      <c r="V10">
        <v>0.109757436438205</v>
      </c>
    </row>
    <row r="11" spans="1:35" x14ac:dyDescent="0.3">
      <c r="A11" t="s">
        <v>39</v>
      </c>
      <c r="B11" t="s">
        <v>3</v>
      </c>
      <c r="C11" t="s">
        <v>16</v>
      </c>
      <c r="E11">
        <v>6.3868935420877695E-2</v>
      </c>
      <c r="F11">
        <v>6.3868935420877695E-2</v>
      </c>
      <c r="G11">
        <v>6.3868935420877695E-2</v>
      </c>
      <c r="H11">
        <v>6.3868935420877695E-2</v>
      </c>
      <c r="I11">
        <v>6.3868935420877695E-2</v>
      </c>
      <c r="J11">
        <v>6.3868935420877695E-2</v>
      </c>
      <c r="K11">
        <v>6.3868935420877695E-2</v>
      </c>
      <c r="L11">
        <v>6.3868935420877695E-2</v>
      </c>
      <c r="M11">
        <v>6.3868935420877695E-2</v>
      </c>
      <c r="N11">
        <v>4.5414973909638202E-2</v>
      </c>
      <c r="O11">
        <v>2.8307110333036602E-2</v>
      </c>
      <c r="P11">
        <v>2.3580004359663499E-2</v>
      </c>
      <c r="Q11">
        <v>6.3868935420877695E-2</v>
      </c>
      <c r="R11">
        <v>6.3868935420877695E-2</v>
      </c>
      <c r="S11">
        <v>6.3868935420877695E-2</v>
      </c>
      <c r="T11">
        <v>5.8323316570674001E-2</v>
      </c>
      <c r="U11">
        <v>5.1175171156218599E-2</v>
      </c>
      <c r="V11">
        <v>4.4027025741763197E-2</v>
      </c>
      <c r="W11">
        <v>3.71547395942666E-2</v>
      </c>
      <c r="X11">
        <v>3.028245344677E-2</v>
      </c>
      <c r="Y11">
        <v>2.34101672992734E-2</v>
      </c>
      <c r="Z11">
        <v>1.7679505544967201E-2</v>
      </c>
      <c r="AA11">
        <v>1.1948843790660999E-2</v>
      </c>
      <c r="AB11">
        <v>6.2181820363548098E-3</v>
      </c>
    </row>
    <row r="12" spans="1:35" x14ac:dyDescent="0.3">
      <c r="A12" t="s">
        <v>40</v>
      </c>
      <c r="B12" t="s">
        <v>4</v>
      </c>
      <c r="C12" t="s">
        <v>16</v>
      </c>
      <c r="E12">
        <v>0.148700474999998</v>
      </c>
      <c r="F12">
        <v>0.148700474999998</v>
      </c>
      <c r="G12">
        <v>0.148700474999998</v>
      </c>
      <c r="H12">
        <v>0.148700474999998</v>
      </c>
      <c r="I12">
        <v>0.148700474999998</v>
      </c>
      <c r="J12">
        <v>0.13506600197271701</v>
      </c>
      <c r="K12">
        <v>0.123846442337646</v>
      </c>
      <c r="L12">
        <v>0.112626882702574</v>
      </c>
      <c r="M12">
        <v>0.10332707507550799</v>
      </c>
      <c r="N12">
        <v>9.4027267448441199E-2</v>
      </c>
      <c r="O12">
        <v>8.4727459821374695E-2</v>
      </c>
      <c r="P12">
        <v>7.8203420556168399E-2</v>
      </c>
      <c r="Q12">
        <v>7.7692431027701306E-2</v>
      </c>
      <c r="R12">
        <v>7.1168391762494995E-2</v>
      </c>
      <c r="S12">
        <v>6.5264209899942596E-2</v>
      </c>
      <c r="T12">
        <v>5.9360028037390197E-2</v>
      </c>
      <c r="U12">
        <v>5.4378432103830802E-2</v>
      </c>
      <c r="V12">
        <v>4.9396836170271401E-2</v>
      </c>
      <c r="W12">
        <v>4.6166377467557397E-2</v>
      </c>
      <c r="X12">
        <v>4.29359187648434E-2</v>
      </c>
      <c r="Y12">
        <v>3.9705460062129501E-2</v>
      </c>
      <c r="Z12">
        <v>3.6678723870676902E-2</v>
      </c>
      <c r="AA12">
        <v>3.3651987679224303E-2</v>
      </c>
      <c r="AB12">
        <v>4.4691384530452802E-3</v>
      </c>
    </row>
    <row r="13" spans="1:35" x14ac:dyDescent="0.3">
      <c r="A13" t="s">
        <v>41</v>
      </c>
      <c r="B13" t="s">
        <v>5</v>
      </c>
      <c r="C13" t="s">
        <v>16</v>
      </c>
      <c r="H13">
        <v>7.9303432251106001</v>
      </c>
      <c r="I13">
        <v>7.9303432251106001</v>
      </c>
      <c r="J13">
        <v>7.9303432251106001</v>
      </c>
      <c r="K13">
        <v>7.9303432251106001</v>
      </c>
      <c r="L13">
        <v>7.9303432251106001</v>
      </c>
      <c r="M13">
        <v>7.9303432251106001</v>
      </c>
      <c r="N13">
        <v>7.0690779430929496</v>
      </c>
      <c r="O13">
        <v>6.2078126610752999</v>
      </c>
      <c r="P13">
        <v>5.7432385802348804</v>
      </c>
      <c r="Q13">
        <v>5.27866449939446</v>
      </c>
      <c r="R13">
        <v>4.8140904185540396</v>
      </c>
      <c r="S13">
        <v>4.3683868606644003</v>
      </c>
      <c r="T13">
        <v>3.9226833027747698</v>
      </c>
      <c r="U13">
        <v>3.5764236322691998</v>
      </c>
      <c r="V13">
        <v>3.2301639617636302</v>
      </c>
      <c r="W13">
        <v>2.9000337136019501</v>
      </c>
      <c r="X13">
        <v>2.5699034654402602</v>
      </c>
      <c r="Y13">
        <v>2.23977321727858</v>
      </c>
      <c r="Z13">
        <v>1.99141170593641</v>
      </c>
      <c r="AA13">
        <v>1.74305019459424</v>
      </c>
      <c r="AB13">
        <v>1.49468868325207</v>
      </c>
      <c r="AC13">
        <v>1.3768919427484401</v>
      </c>
      <c r="AD13">
        <v>1.2590952022448201</v>
      </c>
      <c r="AE13">
        <v>1.1831104264852801</v>
      </c>
      <c r="AF13">
        <v>1.1071256507257401</v>
      </c>
      <c r="AG13">
        <v>1.04193942527285</v>
      </c>
      <c r="AH13">
        <v>6.5186225452892793E-2</v>
      </c>
    </row>
    <row r="14" spans="1:35" x14ac:dyDescent="0.3">
      <c r="A14" t="s">
        <v>35</v>
      </c>
      <c r="B14" t="s">
        <v>6</v>
      </c>
      <c r="C14" t="s">
        <v>16</v>
      </c>
      <c r="E14">
        <v>2.8314307388906901</v>
      </c>
      <c r="F14">
        <v>2.8314307388906901</v>
      </c>
      <c r="G14">
        <v>2.8314307388906901</v>
      </c>
      <c r="H14">
        <v>2.8314307388906901</v>
      </c>
      <c r="I14">
        <v>2.8314307388906901</v>
      </c>
      <c r="J14">
        <v>2.8314307388906901</v>
      </c>
      <c r="K14">
        <v>2.8314307388906901</v>
      </c>
      <c r="L14">
        <v>2.8314307388906901</v>
      </c>
      <c r="M14">
        <v>2.8314307388906901</v>
      </c>
      <c r="N14">
        <v>2.8314307388906901</v>
      </c>
      <c r="O14">
        <v>2.2382812182656102</v>
      </c>
      <c r="P14">
        <v>2.0228189323910102</v>
      </c>
      <c r="Q14">
        <v>1.8763914085951101</v>
      </c>
      <c r="R14">
        <v>1.6564404341219201</v>
      </c>
      <c r="S14">
        <v>1.4077193329628801</v>
      </c>
      <c r="T14">
        <v>1.1589982318038301</v>
      </c>
      <c r="U14">
        <v>0.92715418318690401</v>
      </c>
      <c r="V14">
        <v>0.69531013456997903</v>
      </c>
      <c r="W14">
        <v>0.46354008971332</v>
      </c>
      <c r="X14">
        <v>0.23177004485666</v>
      </c>
    </row>
    <row r="15" spans="1:35" x14ac:dyDescent="0.3">
      <c r="A15" t="s">
        <v>40</v>
      </c>
      <c r="B15" t="s">
        <v>7</v>
      </c>
      <c r="C15" t="s">
        <v>16</v>
      </c>
      <c r="E15">
        <v>1.0806109473599401E-2</v>
      </c>
      <c r="F15">
        <v>1.0806109473599401E-2</v>
      </c>
      <c r="G15">
        <v>1.0806109473599401E-2</v>
      </c>
      <c r="H15">
        <v>1.0806109473599401E-2</v>
      </c>
      <c r="I15">
        <v>1.0806109473599401E-2</v>
      </c>
      <c r="J15">
        <v>1.0806109473599401E-2</v>
      </c>
      <c r="K15">
        <v>1.0806109473599401E-2</v>
      </c>
      <c r="L15">
        <v>1.0806109473599401E-2</v>
      </c>
      <c r="M15">
        <v>1.0806109473599401E-2</v>
      </c>
      <c r="N15">
        <v>1.0806109473599401E-2</v>
      </c>
      <c r="O15">
        <v>1.0806109473599401E-2</v>
      </c>
      <c r="P15">
        <v>1.0806109473599401E-2</v>
      </c>
      <c r="Q15">
        <v>1.0806109473599401E-2</v>
      </c>
      <c r="R15">
        <v>1.0806109473599401E-2</v>
      </c>
      <c r="S15">
        <v>1.0806109473599401E-2</v>
      </c>
      <c r="T15">
        <v>1.0806109473599401E-2</v>
      </c>
      <c r="U15">
        <v>1.0806109473599401E-2</v>
      </c>
      <c r="V15">
        <v>1.0806109473599401E-2</v>
      </c>
      <c r="W15">
        <v>1.00994105613222E-2</v>
      </c>
      <c r="X15">
        <v>9.3927116490448992E-3</v>
      </c>
      <c r="Y15">
        <v>8.6860127367676294E-3</v>
      </c>
      <c r="Z15">
        <v>8.0238803985790107E-3</v>
      </c>
      <c r="AA15">
        <v>7.3617480603903798E-3</v>
      </c>
      <c r="AB15">
        <v>9.7767393866704804E-4</v>
      </c>
    </row>
    <row r="16" spans="1:35" x14ac:dyDescent="0.3">
      <c r="A16" t="s">
        <v>35</v>
      </c>
      <c r="B16" t="s">
        <v>9</v>
      </c>
      <c r="C16" t="s">
        <v>16</v>
      </c>
      <c r="O16">
        <v>1.2753162554662001</v>
      </c>
      <c r="P16">
        <v>1.2753162554662001</v>
      </c>
      <c r="Q16">
        <v>1.2753162554662001</v>
      </c>
      <c r="R16">
        <v>1.2753162554662001</v>
      </c>
      <c r="S16">
        <v>1.2753162554662001</v>
      </c>
      <c r="T16">
        <v>1.2753162554662001</v>
      </c>
      <c r="U16">
        <v>1.2753162554662001</v>
      </c>
      <c r="V16">
        <v>1.2753162554662001</v>
      </c>
      <c r="W16">
        <v>1.2753162554662001</v>
      </c>
      <c r="X16">
        <v>1.2753162554662001</v>
      </c>
      <c r="Y16">
        <v>1.2753162554662001</v>
      </c>
      <c r="Z16">
        <v>1.2753162554662001</v>
      </c>
      <c r="AA16">
        <v>1.2753162554662001</v>
      </c>
      <c r="AB16">
        <v>1.2753162554662001</v>
      </c>
      <c r="AC16">
        <v>1.2753162554662001</v>
      </c>
      <c r="AD16">
        <v>1.2753162554662001</v>
      </c>
      <c r="AE16">
        <v>1.2753162554662001</v>
      </c>
      <c r="AF16">
        <v>1.2753162554662001</v>
      </c>
      <c r="AG16">
        <v>1.2753162554662001</v>
      </c>
      <c r="AH16">
        <v>1.2753162554662001</v>
      </c>
      <c r="AI16">
        <v>1.2753162554662001</v>
      </c>
    </row>
    <row r="17" spans="1:35" x14ac:dyDescent="0.3">
      <c r="A17" t="s">
        <v>38</v>
      </c>
      <c r="B17" t="s">
        <v>10</v>
      </c>
      <c r="C17" t="s">
        <v>16</v>
      </c>
      <c r="O17">
        <v>0.170257661288367</v>
      </c>
      <c r="P17">
        <v>0.170257661288367</v>
      </c>
      <c r="Q17">
        <v>0.170257661288367</v>
      </c>
      <c r="R17">
        <v>0.170257661288367</v>
      </c>
      <c r="S17">
        <v>0.170257661288367</v>
      </c>
      <c r="T17">
        <v>0.170257661288367</v>
      </c>
      <c r="U17">
        <v>0.170257661288367</v>
      </c>
      <c r="V17">
        <v>0.170257661288367</v>
      </c>
      <c r="W17">
        <v>0.170257661288367</v>
      </c>
      <c r="X17">
        <v>0.170257661288367</v>
      </c>
      <c r="Y17">
        <v>0.170257661288367</v>
      </c>
      <c r="Z17">
        <v>0.170257661288367</v>
      </c>
      <c r="AA17">
        <v>0.170257661288367</v>
      </c>
      <c r="AB17">
        <v>0.170257661288367</v>
      </c>
      <c r="AC17">
        <v>0.170257661288367</v>
      </c>
      <c r="AD17">
        <v>0.170257661288367</v>
      </c>
      <c r="AE17">
        <v>0.170257661288367</v>
      </c>
      <c r="AF17">
        <v>0.170257661288367</v>
      </c>
      <c r="AG17">
        <v>0.170257661288367</v>
      </c>
      <c r="AH17">
        <v>0.170257661288367</v>
      </c>
      <c r="AI17">
        <v>0.170257661288367</v>
      </c>
    </row>
    <row r="18" spans="1:35" x14ac:dyDescent="0.3">
      <c r="A18" t="s">
        <v>39</v>
      </c>
      <c r="B18" t="s">
        <v>11</v>
      </c>
      <c r="C18" t="s">
        <v>16</v>
      </c>
      <c r="O18">
        <v>5.7821635131385697E-2</v>
      </c>
      <c r="P18">
        <v>5.7821635131385697E-2</v>
      </c>
      <c r="Q18">
        <v>5.7821635131385697E-2</v>
      </c>
      <c r="R18">
        <v>5.7821635131385697E-2</v>
      </c>
      <c r="S18">
        <v>5.7821635131385697E-2</v>
      </c>
      <c r="T18">
        <v>5.7821635131385697E-2</v>
      </c>
      <c r="U18">
        <v>5.7821635131385697E-2</v>
      </c>
      <c r="V18">
        <v>5.7821635131385697E-2</v>
      </c>
      <c r="W18">
        <v>5.7821635131385697E-2</v>
      </c>
      <c r="X18">
        <v>5.7821635131385697E-2</v>
      </c>
      <c r="Y18">
        <v>5.7821635131385697E-2</v>
      </c>
      <c r="Z18">
        <v>5.7821635131385697E-2</v>
      </c>
      <c r="AA18">
        <v>5.7821635131385697E-2</v>
      </c>
      <c r="AB18">
        <v>5.7821635131385697E-2</v>
      </c>
      <c r="AC18">
        <v>5.7821635131385697E-2</v>
      </c>
      <c r="AD18">
        <v>5.7821635131385697E-2</v>
      </c>
      <c r="AE18">
        <v>5.7821635131385697E-2</v>
      </c>
      <c r="AF18">
        <v>5.7821635131385697E-2</v>
      </c>
      <c r="AG18">
        <v>5.7821635131385697E-2</v>
      </c>
      <c r="AH18">
        <v>5.7821635131385697E-2</v>
      </c>
      <c r="AI18">
        <v>5.7821635131385697E-2</v>
      </c>
    </row>
    <row r="19" spans="1:35" x14ac:dyDescent="0.3">
      <c r="A19" t="s">
        <v>41</v>
      </c>
      <c r="B19" t="s">
        <v>12</v>
      </c>
      <c r="C19" t="s">
        <v>16</v>
      </c>
      <c r="AH19">
        <v>0.91156697436706502</v>
      </c>
      <c r="AI19">
        <v>0.91156697436706502</v>
      </c>
    </row>
    <row r="20" spans="1:35" x14ac:dyDescent="0.3">
      <c r="A20" t="s">
        <v>35</v>
      </c>
      <c r="B20" t="s">
        <v>26</v>
      </c>
      <c r="C20" t="s">
        <v>16</v>
      </c>
      <c r="D20">
        <v>1.14154677426399</v>
      </c>
      <c r="E20">
        <v>1.14154677426399</v>
      </c>
      <c r="F20">
        <v>1.14154677426399</v>
      </c>
      <c r="G20">
        <v>1.14154677426399</v>
      </c>
      <c r="H20">
        <v>1.14154677426399</v>
      </c>
      <c r="I20">
        <v>1.14154677426399</v>
      </c>
      <c r="J20">
        <v>1.14154677426399</v>
      </c>
      <c r="K20">
        <v>1.14154677426399</v>
      </c>
      <c r="L20">
        <v>1.14154677426399</v>
      </c>
      <c r="M20">
        <v>1.14154677426399</v>
      </c>
      <c r="N20">
        <v>1.14154677426399</v>
      </c>
    </row>
    <row r="21" spans="1:35" x14ac:dyDescent="0.3">
      <c r="A21" t="s">
        <v>37</v>
      </c>
      <c r="B21" t="s">
        <v>27</v>
      </c>
      <c r="C21" t="s">
        <v>16</v>
      </c>
      <c r="D21">
        <v>7.7086534699123396E-2</v>
      </c>
      <c r="E21">
        <v>7.1422259026632004E-2</v>
      </c>
      <c r="F21">
        <v>6.8282819069417397E-2</v>
      </c>
      <c r="G21">
        <v>6.5143379112202707E-2</v>
      </c>
      <c r="H21">
        <v>6.20039391549881E-2</v>
      </c>
      <c r="I21">
        <v>5.8864499197773597E-2</v>
      </c>
      <c r="J21">
        <v>5.5725059240558997E-2</v>
      </c>
      <c r="K21">
        <v>5.1329843300458498E-2</v>
      </c>
      <c r="L21">
        <v>4.6934627360358097E-2</v>
      </c>
      <c r="M21">
        <v>4.2539411420257599E-2</v>
      </c>
      <c r="N21">
        <v>3.8144195480157198E-2</v>
      </c>
    </row>
    <row r="22" spans="1:35" x14ac:dyDescent="0.3">
      <c r="A22" t="s">
        <v>38</v>
      </c>
      <c r="B22" t="s">
        <v>29</v>
      </c>
      <c r="C22" t="s">
        <v>16</v>
      </c>
      <c r="D22">
        <v>0.97874884424363895</v>
      </c>
      <c r="E22">
        <v>0.97874884424363895</v>
      </c>
      <c r="F22">
        <v>0.97874884424363895</v>
      </c>
      <c r="G22">
        <v>0.96694527302406996</v>
      </c>
      <c r="H22">
        <v>0.82001146892977295</v>
      </c>
      <c r="I22">
        <v>0.662520563076341</v>
      </c>
      <c r="J22">
        <v>0.50502965722290805</v>
      </c>
      <c r="K22">
        <v>0.40124160161747202</v>
      </c>
      <c r="L22">
        <v>0.34132447431468599</v>
      </c>
      <c r="M22">
        <v>0.28140734701190001</v>
      </c>
      <c r="N22">
        <v>0.222578193174749</v>
      </c>
    </row>
    <row r="23" spans="1:35" x14ac:dyDescent="0.3">
      <c r="A23" t="s">
        <v>39</v>
      </c>
      <c r="B23" t="s">
        <v>31</v>
      </c>
      <c r="C23" t="s">
        <v>16</v>
      </c>
      <c r="D23">
        <v>0.26457803584768502</v>
      </c>
      <c r="E23">
        <v>0.24429533103989601</v>
      </c>
      <c r="F23">
        <v>0.22763436055627301</v>
      </c>
      <c r="G23">
        <v>0.21097339007265001</v>
      </c>
      <c r="H23">
        <v>0.19431241958902701</v>
      </c>
      <c r="I23">
        <v>0.170117940191397</v>
      </c>
      <c r="J23">
        <v>0.145923460793768</v>
      </c>
      <c r="K23">
        <v>0.12577548042339901</v>
      </c>
      <c r="L23">
        <v>0.105627500053031</v>
      </c>
      <c r="M23">
        <v>8.6413197201600594E-2</v>
      </c>
      <c r="N23">
        <v>8.5652855861410193E-2</v>
      </c>
      <c r="O23">
        <v>2.5724781455196001E-2</v>
      </c>
      <c r="P23">
        <v>2.05078835631551E-2</v>
      </c>
    </row>
    <row r="24" spans="1:35" x14ac:dyDescent="0.3">
      <c r="A24" t="s">
        <v>35</v>
      </c>
      <c r="B24" t="s">
        <v>36</v>
      </c>
      <c r="C24" t="s">
        <v>16</v>
      </c>
      <c r="D24">
        <v>0.342575568</v>
      </c>
      <c r="E24">
        <v>0.342575568</v>
      </c>
      <c r="F24">
        <v>0.342575568</v>
      </c>
      <c r="G24">
        <v>0.342575568</v>
      </c>
      <c r="H24">
        <v>0.342575568</v>
      </c>
      <c r="I24">
        <v>0.342575568</v>
      </c>
      <c r="J24">
        <v>0.342575568</v>
      </c>
      <c r="K24">
        <v>0.342575568</v>
      </c>
      <c r="L24">
        <v>0.342575568</v>
      </c>
      <c r="M24">
        <v>0.342575568</v>
      </c>
      <c r="N24">
        <v>0.342575568</v>
      </c>
      <c r="O24">
        <v>0.342575568</v>
      </c>
      <c r="P24">
        <v>0.342575568</v>
      </c>
      <c r="Q24">
        <v>0.342575568</v>
      </c>
      <c r="R24">
        <v>0.342575568</v>
      </c>
      <c r="S24">
        <v>0.342575568</v>
      </c>
      <c r="T24">
        <v>0.342575568</v>
      </c>
      <c r="U24">
        <v>0.342575568</v>
      </c>
      <c r="V24">
        <v>0.342575568</v>
      </c>
      <c r="W24">
        <v>0.342575568</v>
      </c>
      <c r="X24">
        <v>0.342575568</v>
      </c>
      <c r="Y24">
        <v>0.342575568</v>
      </c>
      <c r="Z24">
        <v>0.342575568</v>
      </c>
      <c r="AA24">
        <v>0.342575568</v>
      </c>
      <c r="AB24">
        <v>0.342575568</v>
      </c>
      <c r="AC24">
        <v>0.342575568</v>
      </c>
      <c r="AD24">
        <v>0.342575568</v>
      </c>
      <c r="AE24">
        <v>0.342575568</v>
      </c>
      <c r="AF24">
        <v>0.342575568</v>
      </c>
      <c r="AG24">
        <v>0.342575568</v>
      </c>
    </row>
    <row r="25" spans="1:35" x14ac:dyDescent="0.3">
      <c r="A25" t="s">
        <v>33</v>
      </c>
      <c r="B25" t="s">
        <v>22</v>
      </c>
      <c r="C25" t="s">
        <v>17</v>
      </c>
      <c r="D25">
        <v>0.72178529836752503</v>
      </c>
      <c r="E25">
        <v>0.49614157850456198</v>
      </c>
      <c r="F25">
        <v>0.47489018421649198</v>
      </c>
      <c r="G25">
        <v>0.45363878992842099</v>
      </c>
      <c r="H25">
        <v>0.32370022284697197</v>
      </c>
      <c r="J25">
        <v>0.17471061500834201</v>
      </c>
      <c r="K25">
        <v>0.20484324234836701</v>
      </c>
      <c r="L25">
        <v>0.169948077623647</v>
      </c>
      <c r="M25">
        <v>0.13705323879037001</v>
      </c>
      <c r="N25">
        <v>0.104158399957093</v>
      </c>
      <c r="O25">
        <v>7.1263561123816002E-2</v>
      </c>
      <c r="P25">
        <v>3.5175020157041402E-2</v>
      </c>
    </row>
    <row r="26" spans="1:35" x14ac:dyDescent="0.3">
      <c r="A26" t="s">
        <v>34</v>
      </c>
      <c r="B26" t="s">
        <v>23</v>
      </c>
      <c r="C26" t="s">
        <v>17</v>
      </c>
      <c r="D26">
        <v>3.5496087269792702</v>
      </c>
      <c r="E26">
        <v>3.5496087269792702</v>
      </c>
      <c r="F26">
        <v>3.5496087269792702</v>
      </c>
      <c r="G26">
        <v>3.5008992374600201</v>
      </c>
      <c r="H26">
        <v>3.2317369646715499</v>
      </c>
      <c r="I26">
        <v>2.82468027346401</v>
      </c>
      <c r="J26">
        <v>2.4176235822564802</v>
      </c>
      <c r="K26">
        <v>2.14491650924188</v>
      </c>
      <c r="L26">
        <v>1.8722094362272801</v>
      </c>
      <c r="M26">
        <v>1.65597077964007</v>
      </c>
      <c r="N26">
        <v>1.4397321230528599</v>
      </c>
      <c r="O26">
        <v>1.2234934664656401</v>
      </c>
      <c r="P26">
        <v>1.0793345078107199</v>
      </c>
    </row>
    <row r="27" spans="1:35" x14ac:dyDescent="0.3">
      <c r="A27" t="s">
        <v>35</v>
      </c>
      <c r="B27" t="s">
        <v>25</v>
      </c>
      <c r="C27" t="s">
        <v>17</v>
      </c>
      <c r="D27">
        <v>0.15</v>
      </c>
      <c r="E27">
        <v>0.15</v>
      </c>
      <c r="F27">
        <v>0.15</v>
      </c>
      <c r="G27">
        <v>0.15</v>
      </c>
      <c r="H27">
        <v>0.15</v>
      </c>
      <c r="I27">
        <v>0.15</v>
      </c>
      <c r="J27">
        <v>0.12813850842683999</v>
      </c>
      <c r="K27">
        <v>0.11856832338491401</v>
      </c>
      <c r="L27">
        <v>0.10899813834298799</v>
      </c>
      <c r="M27">
        <v>9.9427953301062202E-2</v>
      </c>
      <c r="N27">
        <v>8.7582324317795598E-2</v>
      </c>
      <c r="O27">
        <v>7.8012139275869502E-2</v>
      </c>
      <c r="P27">
        <v>7.5798894618622298E-2</v>
      </c>
    </row>
    <row r="28" spans="1:35" x14ac:dyDescent="0.3">
      <c r="A28" t="s">
        <v>38</v>
      </c>
      <c r="B28" t="s">
        <v>28</v>
      </c>
      <c r="C28" t="s">
        <v>17</v>
      </c>
      <c r="D28">
        <v>0.45993072761581399</v>
      </c>
      <c r="E28">
        <v>0.45993072761581399</v>
      </c>
      <c r="F28">
        <v>0.45993072761581399</v>
      </c>
      <c r="G28">
        <v>0.45993072761581399</v>
      </c>
      <c r="H28">
        <v>0.45993072761581399</v>
      </c>
      <c r="I28">
        <v>0.45993072761581399</v>
      </c>
      <c r="J28">
        <v>0.45993072761581399</v>
      </c>
      <c r="K28">
        <v>0.45993072761581399</v>
      </c>
      <c r="L28">
        <v>0.45993072761581399</v>
      </c>
      <c r="M28">
        <v>0.45993072761581399</v>
      </c>
      <c r="N28">
        <v>0.44269536398051801</v>
      </c>
      <c r="O28">
        <v>0.38623780386131101</v>
      </c>
      <c r="P28">
        <v>0.34120897193696598</v>
      </c>
    </row>
    <row r="29" spans="1:35" x14ac:dyDescent="0.3">
      <c r="A29" t="s">
        <v>39</v>
      </c>
      <c r="B29" t="s">
        <v>30</v>
      </c>
      <c r="C29" t="s">
        <v>17</v>
      </c>
      <c r="D29">
        <v>5.4011444109510399E-2</v>
      </c>
      <c r="E29">
        <v>5.4011444109510399E-2</v>
      </c>
      <c r="F29">
        <v>5.4011444109510399E-2</v>
      </c>
      <c r="G29">
        <v>5.4011444109510399E-2</v>
      </c>
      <c r="H29">
        <v>5.4011444109510399E-2</v>
      </c>
      <c r="I29">
        <v>5.4011444109510399E-2</v>
      </c>
      <c r="J29">
        <v>5.4011444109510399E-2</v>
      </c>
      <c r="K29">
        <v>5.4011444109510399E-2</v>
      </c>
      <c r="L29">
        <v>5.4011444109510399E-2</v>
      </c>
      <c r="M29">
        <v>5.4011444109510399E-2</v>
      </c>
      <c r="N29">
        <v>5.4011444109510399E-2</v>
      </c>
      <c r="O29">
        <v>5.4011444109510399E-2</v>
      </c>
      <c r="P29">
        <v>5.4011444109510399E-2</v>
      </c>
    </row>
    <row r="30" spans="1:35" x14ac:dyDescent="0.3">
      <c r="A30" t="s">
        <v>40</v>
      </c>
      <c r="B30" t="s">
        <v>32</v>
      </c>
      <c r="C30" t="s">
        <v>17</v>
      </c>
      <c r="D30">
        <v>6.0130497367390902E-3</v>
      </c>
      <c r="E30">
        <v>6.0130497367390902E-3</v>
      </c>
      <c r="F30">
        <v>6.0130497367390902E-3</v>
      </c>
      <c r="G30">
        <v>6.0130497367390902E-3</v>
      </c>
      <c r="H30">
        <v>6.0130497367390902E-3</v>
      </c>
      <c r="I30">
        <v>6.0130497367390902E-3</v>
      </c>
      <c r="J30">
        <v>6.0130497367390902E-3</v>
      </c>
      <c r="K30">
        <v>6.0130497367390902E-3</v>
      </c>
      <c r="L30">
        <v>6.0130497367390902E-3</v>
      </c>
      <c r="M30">
        <v>6.0130497367390902E-3</v>
      </c>
      <c r="N30">
        <v>6.0130497367390902E-3</v>
      </c>
      <c r="O30">
        <v>6.0130497367390902E-3</v>
      </c>
      <c r="P30">
        <v>6.0130497367390902E-3</v>
      </c>
    </row>
    <row r="31" spans="1:35" x14ac:dyDescent="0.3">
      <c r="A31" t="s">
        <v>34</v>
      </c>
      <c r="B31" t="s">
        <v>24</v>
      </c>
      <c r="C31" t="s">
        <v>17</v>
      </c>
      <c r="E31">
        <v>0.47304000000000002</v>
      </c>
      <c r="F31">
        <v>0.22045278326922199</v>
      </c>
    </row>
    <row r="32" spans="1:35" x14ac:dyDescent="0.3">
      <c r="A32" t="s">
        <v>38</v>
      </c>
      <c r="B32" t="s">
        <v>2</v>
      </c>
      <c r="C32" t="s">
        <v>17</v>
      </c>
      <c r="E32">
        <v>0.13542554033889601</v>
      </c>
      <c r="F32">
        <v>0.13542554033889601</v>
      </c>
      <c r="G32">
        <v>0.13542554033889601</v>
      </c>
      <c r="H32">
        <v>0.13542554033889601</v>
      </c>
      <c r="I32">
        <v>0.13542554033889601</v>
      </c>
      <c r="J32">
        <v>0.13542554033889601</v>
      </c>
      <c r="K32">
        <v>0.13043550393874601</v>
      </c>
      <c r="L32">
        <v>8.1574539235943794E-2</v>
      </c>
      <c r="M32">
        <v>3.27135745331412E-2</v>
      </c>
      <c r="Q32">
        <v>0.13542554033889601</v>
      </c>
      <c r="R32">
        <v>0.13542554033889601</v>
      </c>
      <c r="S32">
        <v>0.13542554033889601</v>
      </c>
      <c r="T32">
        <v>0.13542554033889601</v>
      </c>
      <c r="U32">
        <v>0.13542554033889601</v>
      </c>
      <c r="V32">
        <v>0.109757436438205</v>
      </c>
    </row>
    <row r="33" spans="1:35" x14ac:dyDescent="0.3">
      <c r="A33" t="s">
        <v>39</v>
      </c>
      <c r="B33" t="s">
        <v>3</v>
      </c>
      <c r="C33" t="s">
        <v>17</v>
      </c>
      <c r="E33">
        <v>6.3868935420877695E-2</v>
      </c>
      <c r="F33">
        <v>6.3868935420877695E-2</v>
      </c>
      <c r="G33">
        <v>6.3868935420877695E-2</v>
      </c>
      <c r="H33">
        <v>6.3868935420877695E-2</v>
      </c>
      <c r="I33">
        <v>6.3868935420877695E-2</v>
      </c>
      <c r="J33">
        <v>6.3868935420877695E-2</v>
      </c>
      <c r="K33">
        <v>6.3868935420877695E-2</v>
      </c>
      <c r="L33">
        <v>6.3868935420877695E-2</v>
      </c>
      <c r="M33">
        <v>6.3868935420877695E-2</v>
      </c>
      <c r="N33">
        <v>4.5414973909638202E-2</v>
      </c>
      <c r="O33">
        <v>2.8307110333036602E-2</v>
      </c>
      <c r="P33">
        <v>2.3580004359663499E-2</v>
      </c>
      <c r="Q33">
        <v>6.3868935420877695E-2</v>
      </c>
      <c r="R33">
        <v>6.3868935420877695E-2</v>
      </c>
      <c r="S33">
        <v>6.3868935420877695E-2</v>
      </c>
      <c r="T33">
        <v>5.8323316570674001E-2</v>
      </c>
      <c r="U33">
        <v>5.1175171156218599E-2</v>
      </c>
      <c r="V33">
        <v>4.4027025741763197E-2</v>
      </c>
      <c r="W33">
        <v>3.71547395942666E-2</v>
      </c>
      <c r="X33">
        <v>3.028245344677E-2</v>
      </c>
      <c r="Y33">
        <v>2.34101672992734E-2</v>
      </c>
      <c r="Z33">
        <v>1.7679505544967201E-2</v>
      </c>
      <c r="AA33">
        <v>1.1948843790660999E-2</v>
      </c>
      <c r="AB33">
        <v>6.2181820363548098E-3</v>
      </c>
    </row>
    <row r="34" spans="1:35" x14ac:dyDescent="0.3">
      <c r="A34" t="s">
        <v>40</v>
      </c>
      <c r="B34" t="s">
        <v>4</v>
      </c>
      <c r="C34" t="s">
        <v>17</v>
      </c>
      <c r="E34">
        <v>0.148700474999998</v>
      </c>
      <c r="F34">
        <v>0.148700474999998</v>
      </c>
      <c r="G34">
        <v>0.148700474999998</v>
      </c>
      <c r="H34">
        <v>0.148700474999998</v>
      </c>
      <c r="I34">
        <v>0.148700474999998</v>
      </c>
      <c r="J34">
        <v>0.13506600197271701</v>
      </c>
      <c r="K34">
        <v>0.123846442337646</v>
      </c>
      <c r="L34">
        <v>0.112626882702574</v>
      </c>
      <c r="M34">
        <v>0.10332707507550799</v>
      </c>
      <c r="N34">
        <v>9.4027267448441199E-2</v>
      </c>
      <c r="O34">
        <v>8.4727459821374695E-2</v>
      </c>
      <c r="P34">
        <v>7.8203420556168399E-2</v>
      </c>
      <c r="Q34">
        <v>7.7692431027701306E-2</v>
      </c>
      <c r="R34">
        <v>7.1168391762494995E-2</v>
      </c>
      <c r="S34">
        <v>6.5264209899942596E-2</v>
      </c>
      <c r="T34">
        <v>5.9360028037390197E-2</v>
      </c>
      <c r="U34">
        <v>5.4378432103830802E-2</v>
      </c>
      <c r="V34">
        <v>4.9396836170271401E-2</v>
      </c>
      <c r="W34">
        <v>4.6166377467557397E-2</v>
      </c>
      <c r="X34">
        <v>4.29359187648434E-2</v>
      </c>
      <c r="Y34">
        <v>3.9705460062129501E-2</v>
      </c>
      <c r="Z34">
        <v>3.6678723870676902E-2</v>
      </c>
      <c r="AA34">
        <v>3.3651987679224303E-2</v>
      </c>
      <c r="AB34">
        <v>4.4691384530452802E-3</v>
      </c>
    </row>
    <row r="35" spans="1:35" x14ac:dyDescent="0.3">
      <c r="A35" t="s">
        <v>41</v>
      </c>
      <c r="B35" t="s">
        <v>5</v>
      </c>
      <c r="C35" t="s">
        <v>17</v>
      </c>
      <c r="H35">
        <v>7.9303432251106001</v>
      </c>
      <c r="I35">
        <v>7.9303432251106001</v>
      </c>
      <c r="J35">
        <v>7.9303432251106001</v>
      </c>
      <c r="K35">
        <v>7.9303432251106001</v>
      </c>
      <c r="L35">
        <v>7.9303432251106001</v>
      </c>
      <c r="M35">
        <v>7.9303432251106001</v>
      </c>
      <c r="N35">
        <v>7.0690779430929496</v>
      </c>
      <c r="O35">
        <v>6.2078126610752999</v>
      </c>
      <c r="P35">
        <v>5.7432385802348804</v>
      </c>
      <c r="Q35">
        <v>5.27866449939446</v>
      </c>
      <c r="R35">
        <v>4.8140904185540396</v>
      </c>
      <c r="S35">
        <v>4.3683868606644003</v>
      </c>
      <c r="T35">
        <v>3.9226833027747698</v>
      </c>
      <c r="U35">
        <v>3.5764236322691998</v>
      </c>
      <c r="V35">
        <v>3.2301639617636302</v>
      </c>
      <c r="W35">
        <v>2.9000337136019501</v>
      </c>
      <c r="X35">
        <v>2.5699034654402602</v>
      </c>
      <c r="Y35">
        <v>2.23977321727858</v>
      </c>
      <c r="Z35">
        <v>1.99141170593641</v>
      </c>
      <c r="AA35">
        <v>1.74305019459424</v>
      </c>
      <c r="AB35">
        <v>1.49468868325207</v>
      </c>
      <c r="AC35">
        <v>1.3768919427484401</v>
      </c>
      <c r="AD35">
        <v>1.2590952022448201</v>
      </c>
      <c r="AE35">
        <v>1.1831104264852801</v>
      </c>
      <c r="AF35">
        <v>1.1071256507257401</v>
      </c>
      <c r="AG35">
        <v>1.04193942527285</v>
      </c>
      <c r="AH35">
        <v>6.5186225452892904E-2</v>
      </c>
    </row>
    <row r="36" spans="1:35" x14ac:dyDescent="0.3">
      <c r="A36" t="s">
        <v>35</v>
      </c>
      <c r="B36" t="s">
        <v>6</v>
      </c>
      <c r="C36" t="s">
        <v>17</v>
      </c>
      <c r="E36">
        <v>1.2578098815208101</v>
      </c>
      <c r="F36">
        <v>1.2578098815208101</v>
      </c>
      <c r="G36">
        <v>1.2578098815208101</v>
      </c>
      <c r="H36">
        <v>1.2578098815208101</v>
      </c>
      <c r="I36">
        <v>1.2578098815208101</v>
      </c>
      <c r="J36">
        <v>1.2578098815208101</v>
      </c>
      <c r="K36">
        <v>1.2578098815208101</v>
      </c>
      <c r="L36">
        <v>1.2578098815208101</v>
      </c>
      <c r="M36">
        <v>1.2578098815208101</v>
      </c>
      <c r="N36">
        <v>1.2578098815208101</v>
      </c>
      <c r="O36">
        <v>1.2578098815208101</v>
      </c>
      <c r="P36">
        <v>1.2578098815208101</v>
      </c>
      <c r="Q36">
        <v>1.2578098815208101</v>
      </c>
      <c r="R36">
        <v>1.0378589070476201</v>
      </c>
      <c r="S36">
        <v>0.78913780588857596</v>
      </c>
      <c r="T36">
        <v>0.54041670472952796</v>
      </c>
      <c r="U36">
        <v>0.30857265611260298</v>
      </c>
      <c r="V36">
        <v>7.6728607495678294E-2</v>
      </c>
    </row>
    <row r="37" spans="1:35" x14ac:dyDescent="0.3">
      <c r="A37" t="s">
        <v>40</v>
      </c>
      <c r="B37" t="s">
        <v>7</v>
      </c>
      <c r="C37" t="s">
        <v>17</v>
      </c>
      <c r="E37">
        <v>1.0806109473599401E-2</v>
      </c>
      <c r="F37">
        <v>1.0806109473599401E-2</v>
      </c>
      <c r="G37">
        <v>1.0806109473599401E-2</v>
      </c>
      <c r="H37">
        <v>1.0806109473599401E-2</v>
      </c>
      <c r="I37">
        <v>1.0806109473599401E-2</v>
      </c>
      <c r="J37">
        <v>1.0806109473599401E-2</v>
      </c>
      <c r="K37">
        <v>1.0806109473599401E-2</v>
      </c>
      <c r="L37">
        <v>1.0806109473599401E-2</v>
      </c>
      <c r="M37">
        <v>1.0806109473599401E-2</v>
      </c>
      <c r="N37">
        <v>1.0806109473599401E-2</v>
      </c>
      <c r="O37">
        <v>1.0806109473599401E-2</v>
      </c>
      <c r="P37">
        <v>1.0806109473599401E-2</v>
      </c>
      <c r="Q37">
        <v>1.0806109473599401E-2</v>
      </c>
      <c r="R37">
        <v>1.0806109473599401E-2</v>
      </c>
      <c r="S37">
        <v>1.0806109473599401E-2</v>
      </c>
      <c r="T37">
        <v>1.0806109473599401E-2</v>
      </c>
      <c r="U37">
        <v>1.0806109473599401E-2</v>
      </c>
      <c r="V37">
        <v>1.0806109473599401E-2</v>
      </c>
      <c r="W37">
        <v>1.00994105613222E-2</v>
      </c>
      <c r="X37">
        <v>9.3927116490448992E-3</v>
      </c>
      <c r="Y37">
        <v>8.6860127367676294E-3</v>
      </c>
      <c r="Z37">
        <v>8.0238803985790107E-3</v>
      </c>
      <c r="AA37">
        <v>7.3617480603903798E-3</v>
      </c>
      <c r="AB37">
        <v>9.7767393866704695E-4</v>
      </c>
    </row>
    <row r="38" spans="1:35" x14ac:dyDescent="0.3">
      <c r="A38" t="s">
        <v>35</v>
      </c>
      <c r="B38" t="s">
        <v>8</v>
      </c>
      <c r="C38" t="s">
        <v>17</v>
      </c>
      <c r="E38">
        <v>1.8938977825404999</v>
      </c>
      <c r="F38">
        <v>1.8938977825404999</v>
      </c>
      <c r="G38">
        <v>1.8938977825404999</v>
      </c>
      <c r="H38">
        <v>1.8938977825404999</v>
      </c>
      <c r="I38">
        <v>1.8938977825404999</v>
      </c>
      <c r="J38">
        <v>1.8938977825404999</v>
      </c>
      <c r="K38">
        <v>1.8938977825404999</v>
      </c>
      <c r="L38">
        <v>1.8938977825404999</v>
      </c>
      <c r="M38">
        <v>1.8938977825404999</v>
      </c>
      <c r="N38">
        <v>1.8938977825404999</v>
      </c>
      <c r="O38">
        <v>1.8938977825404999</v>
      </c>
      <c r="P38">
        <v>1.8938977825404999</v>
      </c>
      <c r="Q38">
        <v>1.8938977825404999</v>
      </c>
      <c r="R38">
        <v>1.8938977825404999</v>
      </c>
      <c r="S38">
        <v>1.8938977825404999</v>
      </c>
      <c r="T38">
        <v>1.8938977825404999</v>
      </c>
      <c r="U38">
        <v>1.8938977825404999</v>
      </c>
      <c r="V38">
        <v>1.8938977825404999</v>
      </c>
      <c r="W38">
        <v>1.73885634517952</v>
      </c>
      <c r="X38">
        <v>1.5070863003228601</v>
      </c>
      <c r="Y38">
        <v>1.2753162554662001</v>
      </c>
      <c r="Z38">
        <v>1.08101510888307</v>
      </c>
    </row>
    <row r="39" spans="1:35" x14ac:dyDescent="0.3">
      <c r="A39" t="s">
        <v>38</v>
      </c>
      <c r="B39" t="s">
        <v>10</v>
      </c>
      <c r="C39" t="s">
        <v>17</v>
      </c>
      <c r="O39">
        <v>0.170257661288367</v>
      </c>
      <c r="P39">
        <v>0.170257661288367</v>
      </c>
      <c r="Q39">
        <v>0.170257661288367</v>
      </c>
      <c r="R39">
        <v>0.170257661288367</v>
      </c>
      <c r="S39">
        <v>0.170257661288367</v>
      </c>
      <c r="T39">
        <v>0.170257661288367</v>
      </c>
      <c r="U39">
        <v>0.170257661288367</v>
      </c>
      <c r="V39">
        <v>0.170257661288367</v>
      </c>
      <c r="W39">
        <v>2.3582919633887301E-2</v>
      </c>
    </row>
    <row r="40" spans="1:35" x14ac:dyDescent="0.3">
      <c r="A40" t="s">
        <v>39</v>
      </c>
      <c r="B40" t="s">
        <v>11</v>
      </c>
      <c r="C40" t="s">
        <v>17</v>
      </c>
      <c r="O40">
        <v>5.7821635131385697E-2</v>
      </c>
      <c r="P40">
        <v>5.7821635131385697E-2</v>
      </c>
      <c r="Q40">
        <v>5.7821635131385697E-2</v>
      </c>
      <c r="R40">
        <v>5.7821635131385697E-2</v>
      </c>
      <c r="S40">
        <v>5.7821635131385697E-2</v>
      </c>
      <c r="T40">
        <v>5.7821635131385697E-2</v>
      </c>
      <c r="U40">
        <v>5.7821635131385697E-2</v>
      </c>
      <c r="V40">
        <v>5.7821635131385697E-2</v>
      </c>
      <c r="W40">
        <v>5.7821635131385697E-2</v>
      </c>
      <c r="X40">
        <v>5.7821635131385697E-2</v>
      </c>
      <c r="Y40">
        <v>5.7821635131385697E-2</v>
      </c>
      <c r="Z40">
        <v>5.7821635131385697E-2</v>
      </c>
      <c r="AA40">
        <v>5.7821635131385697E-2</v>
      </c>
      <c r="AB40">
        <v>5.7821635131385697E-2</v>
      </c>
      <c r="AC40">
        <v>9.6567766029400492E-3</v>
      </c>
    </row>
    <row r="41" spans="1:35" x14ac:dyDescent="0.3">
      <c r="A41" t="s">
        <v>41</v>
      </c>
      <c r="B41" t="s">
        <v>12</v>
      </c>
      <c r="C41" t="s">
        <v>17</v>
      </c>
      <c r="AH41">
        <v>0.91156697436706502</v>
      </c>
      <c r="AI41">
        <v>0.91156697436706502</v>
      </c>
    </row>
    <row r="42" spans="1:35" x14ac:dyDescent="0.3">
      <c r="A42" t="s">
        <v>33</v>
      </c>
      <c r="B42" t="s">
        <v>13</v>
      </c>
      <c r="C42" t="s">
        <v>17</v>
      </c>
      <c r="H42">
        <v>0.108687172793379</v>
      </c>
      <c r="I42">
        <v>0.108687172793379</v>
      </c>
      <c r="J42">
        <v>0.108687172793379</v>
      </c>
      <c r="K42">
        <v>0.108687172793379</v>
      </c>
      <c r="L42">
        <v>0.108687172793379</v>
      </c>
      <c r="M42">
        <v>0.108687172793379</v>
      </c>
      <c r="N42">
        <v>0.108687172793379</v>
      </c>
      <c r="O42">
        <v>0.108687172793379</v>
      </c>
      <c r="P42">
        <v>0.108687172793379</v>
      </c>
    </row>
    <row r="43" spans="1:35" x14ac:dyDescent="0.3">
      <c r="A43" t="s">
        <v>35</v>
      </c>
      <c r="B43" t="s">
        <v>26</v>
      </c>
      <c r="C43" t="s">
        <v>17</v>
      </c>
      <c r="D43">
        <v>1.14154677426399</v>
      </c>
      <c r="E43">
        <v>1.14154677426399</v>
      </c>
      <c r="F43">
        <v>1.14154677426399</v>
      </c>
      <c r="G43">
        <v>1.14154677426399</v>
      </c>
      <c r="H43">
        <v>1.14154677426399</v>
      </c>
      <c r="I43">
        <v>1.14154677426399</v>
      </c>
      <c r="J43">
        <v>1.14154677426399</v>
      </c>
      <c r="K43">
        <v>1.14154677426399</v>
      </c>
      <c r="L43">
        <v>1.14154677426399</v>
      </c>
      <c r="M43">
        <v>1.14154677426399</v>
      </c>
      <c r="N43">
        <v>0.82126984909336997</v>
      </c>
      <c r="O43">
        <v>0.361889809670498</v>
      </c>
      <c r="P43">
        <v>0.14415207985456099</v>
      </c>
    </row>
    <row r="44" spans="1:35" x14ac:dyDescent="0.3">
      <c r="A44" t="s">
        <v>37</v>
      </c>
      <c r="B44" t="s">
        <v>27</v>
      </c>
      <c r="C44" t="s">
        <v>17</v>
      </c>
      <c r="D44">
        <v>7.7086534699123396E-2</v>
      </c>
      <c r="E44">
        <v>7.1422259026632004E-2</v>
      </c>
      <c r="F44">
        <v>6.8282819069417397E-2</v>
      </c>
      <c r="G44">
        <v>6.5143379112202707E-2</v>
      </c>
      <c r="H44">
        <v>6.20039391549881E-2</v>
      </c>
      <c r="I44">
        <v>5.8864499197773597E-2</v>
      </c>
      <c r="J44">
        <v>5.5725059240558997E-2</v>
      </c>
      <c r="K44">
        <v>5.1329843300458498E-2</v>
      </c>
      <c r="L44">
        <v>4.6934627360358097E-2</v>
      </c>
      <c r="M44">
        <v>4.2539411420257599E-2</v>
      </c>
      <c r="N44">
        <v>3.8144195480157198E-2</v>
      </c>
    </row>
    <row r="45" spans="1:35" x14ac:dyDescent="0.3">
      <c r="A45" t="s">
        <v>38</v>
      </c>
      <c r="B45" t="s">
        <v>29</v>
      </c>
      <c r="C45" t="s">
        <v>17</v>
      </c>
      <c r="D45">
        <v>0.97874884424363895</v>
      </c>
      <c r="E45">
        <v>0.97874884424363895</v>
      </c>
      <c r="F45">
        <v>0.97874884424363895</v>
      </c>
      <c r="G45">
        <v>0.96694527302406996</v>
      </c>
      <c r="H45">
        <v>0.82001146892977295</v>
      </c>
      <c r="I45">
        <v>0.662520563076341</v>
      </c>
      <c r="J45">
        <v>0.50502965722290805</v>
      </c>
      <c r="K45">
        <v>0.40124160161747202</v>
      </c>
      <c r="L45">
        <v>0.34132447431468599</v>
      </c>
      <c r="M45">
        <v>0.28140734701190001</v>
      </c>
      <c r="N45">
        <v>0.222578193174749</v>
      </c>
    </row>
    <row r="46" spans="1:35" x14ac:dyDescent="0.3">
      <c r="A46" t="s">
        <v>39</v>
      </c>
      <c r="B46" t="s">
        <v>31</v>
      </c>
      <c r="C46" t="s">
        <v>17</v>
      </c>
      <c r="D46">
        <v>0.26457803584768502</v>
      </c>
      <c r="E46">
        <v>0.24429533103989601</v>
      </c>
      <c r="F46">
        <v>0.22763436055627301</v>
      </c>
      <c r="G46">
        <v>0.21097339007265001</v>
      </c>
      <c r="H46">
        <v>0.19431241958902701</v>
      </c>
      <c r="I46">
        <v>0.170117940191397</v>
      </c>
      <c r="J46">
        <v>0.145923460793768</v>
      </c>
      <c r="K46">
        <v>0.12577548042339901</v>
      </c>
      <c r="L46">
        <v>0.105627500053031</v>
      </c>
      <c r="M46">
        <v>8.6413197201600594E-2</v>
      </c>
      <c r="N46">
        <v>8.5652855861410193E-2</v>
      </c>
      <c r="O46">
        <v>2.5724781455196001E-2</v>
      </c>
      <c r="P46">
        <v>2.05078835631551E-2</v>
      </c>
    </row>
    <row r="47" spans="1:35" x14ac:dyDescent="0.3">
      <c r="A47" t="s">
        <v>35</v>
      </c>
      <c r="B47" t="s">
        <v>36</v>
      </c>
      <c r="C47" t="s">
        <v>17</v>
      </c>
      <c r="D47">
        <v>0.342575568</v>
      </c>
      <c r="E47">
        <v>0.342575568</v>
      </c>
      <c r="F47">
        <v>0.342575568</v>
      </c>
      <c r="G47">
        <v>0.342575568</v>
      </c>
      <c r="H47">
        <v>0.342575568</v>
      </c>
      <c r="I47">
        <v>0.342575568</v>
      </c>
      <c r="J47">
        <v>0.342575568</v>
      </c>
      <c r="K47">
        <v>0.342575568</v>
      </c>
      <c r="L47">
        <v>0.342575568</v>
      </c>
      <c r="M47">
        <v>0.342575568</v>
      </c>
      <c r="N47">
        <v>0.342575568</v>
      </c>
      <c r="O47">
        <v>0.342575568</v>
      </c>
      <c r="P47">
        <v>0.342575568</v>
      </c>
      <c r="Q47">
        <v>0.342575568</v>
      </c>
      <c r="R47">
        <v>0.342575568</v>
      </c>
      <c r="S47">
        <v>0.342575568</v>
      </c>
      <c r="T47">
        <v>0.342575568</v>
      </c>
      <c r="U47">
        <v>0.342575568</v>
      </c>
      <c r="V47">
        <v>0.342575568</v>
      </c>
      <c r="W47">
        <v>0.342575568</v>
      </c>
      <c r="X47">
        <v>0.342575568</v>
      </c>
      <c r="Y47">
        <v>0.342575568</v>
      </c>
      <c r="Z47">
        <v>0.342575568</v>
      </c>
      <c r="AA47">
        <v>0.342575568</v>
      </c>
      <c r="AB47">
        <v>0.342575568</v>
      </c>
      <c r="AC47">
        <v>0.342575568</v>
      </c>
      <c r="AD47">
        <v>0.342575568</v>
      </c>
      <c r="AE47">
        <v>0.342575568</v>
      </c>
      <c r="AF47">
        <v>0.342575568</v>
      </c>
      <c r="AG47">
        <v>0.342575568</v>
      </c>
    </row>
    <row r="53" spans="2:37" x14ac:dyDescent="0.3">
      <c r="D53">
        <v>2019</v>
      </c>
      <c r="E53">
        <v>2020</v>
      </c>
      <c r="F53">
        <v>2021</v>
      </c>
      <c r="G53">
        <v>2022</v>
      </c>
      <c r="H53">
        <v>2023</v>
      </c>
      <c r="I53">
        <v>2024</v>
      </c>
      <c r="J53">
        <v>2025</v>
      </c>
      <c r="K53">
        <v>2026</v>
      </c>
      <c r="L53">
        <v>2027</v>
      </c>
      <c r="M53">
        <v>2028</v>
      </c>
      <c r="N53">
        <v>2029</v>
      </c>
      <c r="O53">
        <v>2030</v>
      </c>
      <c r="P53">
        <v>2031</v>
      </c>
      <c r="Q53">
        <v>2032</v>
      </c>
      <c r="R53">
        <v>2033</v>
      </c>
      <c r="S53">
        <v>2034</v>
      </c>
      <c r="T53">
        <v>2035</v>
      </c>
      <c r="U53">
        <v>2036</v>
      </c>
      <c r="V53">
        <v>2037</v>
      </c>
      <c r="W53">
        <v>2038</v>
      </c>
      <c r="X53">
        <v>2039</v>
      </c>
      <c r="Y53">
        <v>2040</v>
      </c>
      <c r="Z53">
        <v>2041</v>
      </c>
      <c r="AA53">
        <v>2042</v>
      </c>
      <c r="AB53">
        <v>2043</v>
      </c>
      <c r="AC53">
        <v>2044</v>
      </c>
      <c r="AD53">
        <v>2045</v>
      </c>
      <c r="AE53">
        <v>2046</v>
      </c>
      <c r="AF53">
        <v>2047</v>
      </c>
      <c r="AG53">
        <v>2048</v>
      </c>
      <c r="AH53">
        <v>2049</v>
      </c>
      <c r="AI53">
        <v>2050</v>
      </c>
    </row>
    <row r="54" spans="2:37" x14ac:dyDescent="0.3">
      <c r="B54">
        <v>13</v>
      </c>
      <c r="C54" t="s">
        <v>48</v>
      </c>
      <c r="D54">
        <f>SUM(D3:D15,D20:D23)</f>
        <v>7.4033094358632967</v>
      </c>
      <c r="E54">
        <f t="shared" ref="E54:AK54" si="0">SUM(E3:E15,E20:E23)</f>
        <v>10.814990534644112</v>
      </c>
      <c r="F54">
        <f t="shared" si="0"/>
        <v>10.521351513184428</v>
      </c>
      <c r="G54">
        <f t="shared" si="0"/>
        <v>10.19933386444748</v>
      </c>
      <c r="H54">
        <f t="shared" si="0"/>
        <v>17.672529207946404</v>
      </c>
      <c r="I54">
        <f t="shared" si="0"/>
        <v>16.753795648537235</v>
      </c>
      <c r="J54">
        <f t="shared" si="0"/>
        <v>16.307432422822089</v>
      </c>
      <c r="K54">
        <f t="shared" si="0"/>
        <v>15.907595124008083</v>
      </c>
      <c r="L54">
        <f t="shared" si="0"/>
        <v>15.445881853275704</v>
      </c>
      <c r="M54">
        <f t="shared" si="0"/>
        <v>15.045490754389109</v>
      </c>
      <c r="N54">
        <f t="shared" si="0"/>
        <v>13.78155892954352</v>
      </c>
      <c r="O54">
        <f t="shared" si="0"/>
        <v>10.523377977790382</v>
      </c>
      <c r="P54">
        <f t="shared" si="0"/>
        <v>9.5971085478001132</v>
      </c>
      <c r="Q54">
        <f t="shared" si="0"/>
        <v>7.4428489242506446</v>
      </c>
      <c r="R54">
        <f t="shared" si="0"/>
        <v>6.7517998296718273</v>
      </c>
      <c r="S54">
        <f t="shared" si="0"/>
        <v>6.0514709887605962</v>
      </c>
      <c r="T54">
        <f t="shared" si="0"/>
        <v>5.3455965289991596</v>
      </c>
      <c r="U54">
        <f t="shared" si="0"/>
        <v>4.7553630685286485</v>
      </c>
      <c r="V54">
        <f t="shared" si="0"/>
        <v>4.1394615041574481</v>
      </c>
      <c r="W54">
        <f t="shared" si="0"/>
        <v>3.4569943309384161</v>
      </c>
      <c r="X54">
        <f t="shared" si="0"/>
        <v>2.8842845941575788</v>
      </c>
      <c r="Y54">
        <f t="shared" si="0"/>
        <v>2.3115748573767507</v>
      </c>
      <c r="Z54">
        <f t="shared" si="0"/>
        <v>2.053793815750633</v>
      </c>
      <c r="AA54">
        <f t="shared" si="0"/>
        <v>1.7960127741245158</v>
      </c>
      <c r="AB54">
        <f t="shared" si="0"/>
        <v>1.5063536776801372</v>
      </c>
      <c r="AC54">
        <f t="shared" si="0"/>
        <v>1.3768919427484401</v>
      </c>
      <c r="AD54">
        <f t="shared" si="0"/>
        <v>1.2590952022448201</v>
      </c>
      <c r="AE54">
        <f t="shared" si="0"/>
        <v>1.1831104264852801</v>
      </c>
      <c r="AF54">
        <f t="shared" si="0"/>
        <v>1.1071256507257401</v>
      </c>
      <c r="AG54">
        <f t="shared" si="0"/>
        <v>1.04193942527285</v>
      </c>
      <c r="AH54">
        <f t="shared" si="0"/>
        <v>6.5186225452892793E-2</v>
      </c>
      <c r="AI54">
        <f t="shared" si="0"/>
        <v>0</v>
      </c>
      <c r="AJ54">
        <f t="shared" si="0"/>
        <v>0</v>
      </c>
      <c r="AK54">
        <f t="shared" si="0"/>
        <v>0</v>
      </c>
    </row>
    <row r="55" spans="2:37" x14ac:dyDescent="0.3">
      <c r="C55" t="s">
        <v>53</v>
      </c>
      <c r="D55">
        <f>SUM(D16:D19,D24)</f>
        <v>0.342575568</v>
      </c>
      <c r="E55">
        <f t="shared" ref="E55:AK55" si="1">SUM(E16:E19,E24)</f>
        <v>0.342575568</v>
      </c>
      <c r="F55">
        <f t="shared" si="1"/>
        <v>0.342575568</v>
      </c>
      <c r="G55">
        <f t="shared" si="1"/>
        <v>0.342575568</v>
      </c>
      <c r="H55">
        <f t="shared" si="1"/>
        <v>0.342575568</v>
      </c>
      <c r="I55">
        <f t="shared" si="1"/>
        <v>0.342575568</v>
      </c>
      <c r="J55">
        <f t="shared" si="1"/>
        <v>0.342575568</v>
      </c>
      <c r="K55">
        <f t="shared" si="1"/>
        <v>0.342575568</v>
      </c>
      <c r="L55">
        <f t="shared" si="1"/>
        <v>0.342575568</v>
      </c>
      <c r="M55">
        <f t="shared" si="1"/>
        <v>0.342575568</v>
      </c>
      <c r="N55">
        <f t="shared" si="1"/>
        <v>0.342575568</v>
      </c>
      <c r="O55">
        <f t="shared" si="1"/>
        <v>1.8459711198859527</v>
      </c>
      <c r="P55">
        <f t="shared" si="1"/>
        <v>1.8459711198859527</v>
      </c>
      <c r="Q55">
        <f t="shared" si="1"/>
        <v>1.8459711198859527</v>
      </c>
      <c r="R55">
        <f t="shared" si="1"/>
        <v>1.8459711198859527</v>
      </c>
      <c r="S55">
        <f t="shared" si="1"/>
        <v>1.8459711198859527</v>
      </c>
      <c r="T55">
        <f t="shared" si="1"/>
        <v>1.8459711198859527</v>
      </c>
      <c r="U55">
        <f t="shared" si="1"/>
        <v>1.8459711198859527</v>
      </c>
      <c r="V55">
        <f t="shared" si="1"/>
        <v>1.8459711198859527</v>
      </c>
      <c r="W55">
        <f t="shared" si="1"/>
        <v>1.8459711198859527</v>
      </c>
      <c r="X55">
        <f t="shared" si="1"/>
        <v>1.8459711198859527</v>
      </c>
      <c r="Y55">
        <f t="shared" si="1"/>
        <v>1.8459711198859527</v>
      </c>
      <c r="Z55">
        <f t="shared" si="1"/>
        <v>1.8459711198859527</v>
      </c>
      <c r="AA55">
        <f t="shared" si="1"/>
        <v>1.8459711198859527</v>
      </c>
      <c r="AB55">
        <f t="shared" si="1"/>
        <v>1.8459711198859527</v>
      </c>
      <c r="AC55">
        <f t="shared" si="1"/>
        <v>1.8459711198859527</v>
      </c>
      <c r="AD55">
        <f t="shared" si="1"/>
        <v>1.8459711198859527</v>
      </c>
      <c r="AE55">
        <f t="shared" si="1"/>
        <v>1.8459711198859527</v>
      </c>
      <c r="AF55">
        <f t="shared" si="1"/>
        <v>1.8459711198859527</v>
      </c>
      <c r="AG55">
        <f t="shared" si="1"/>
        <v>1.8459711198859527</v>
      </c>
      <c r="AH55">
        <f t="shared" si="1"/>
        <v>2.4149625262530177</v>
      </c>
      <c r="AI55">
        <f t="shared" si="1"/>
        <v>2.4149625262530177</v>
      </c>
      <c r="AJ55">
        <f t="shared" si="1"/>
        <v>0</v>
      </c>
      <c r="AK55">
        <f t="shared" si="1"/>
        <v>0</v>
      </c>
    </row>
    <row r="56" spans="2:37" x14ac:dyDescent="0.3">
      <c r="D56" s="8">
        <f>D55/(D55+D54)</f>
        <v>4.4226782069336015E-2</v>
      </c>
      <c r="E56" s="8">
        <f t="shared" ref="E56" si="2">E55/(E55+E54)</f>
        <v>3.0703431630919643E-2</v>
      </c>
      <c r="F56" s="8">
        <f t="shared" ref="F56" si="3">F55/(F55+F54)</f>
        <v>3.1533308852313383E-2</v>
      </c>
      <c r="G56" s="8">
        <f t="shared" ref="G56" si="4">G55/(G55+G54)</f>
        <v>3.2496538714852669E-2</v>
      </c>
      <c r="H56" s="8">
        <f t="shared" ref="H56" si="5">H55/(H55+H54)</f>
        <v>1.90160186277353E-2</v>
      </c>
      <c r="I56" s="8">
        <f t="shared" ref="I56" si="6">I55/(I55+I54)</f>
        <v>2.0037911183668516E-2</v>
      </c>
      <c r="J56" s="8">
        <f t="shared" ref="J56" si="7">J55/(J55+J54)</f>
        <v>2.0575099314597112E-2</v>
      </c>
      <c r="K56" s="8">
        <f t="shared" ref="K56" si="8">K55/(K55+K54)</f>
        <v>2.1081351974258363E-2</v>
      </c>
      <c r="L56" s="8">
        <f t="shared" ref="L56" si="9">L55/(L55+L54)</f>
        <v>2.1697849185593202E-2</v>
      </c>
      <c r="M56" s="8">
        <f t="shared" ref="M56" si="10">M55/(M55+M54)</f>
        <v>2.2262418215702927E-2</v>
      </c>
      <c r="N56" s="8">
        <f t="shared" ref="N56" si="11">N55/(N55+N54)</f>
        <v>2.425462374771219E-2</v>
      </c>
      <c r="O56" s="8">
        <f t="shared" ref="O56" si="12">O55/(O55+O54)</f>
        <v>0.14923753103813125</v>
      </c>
      <c r="P56" s="8">
        <f t="shared" ref="P56" si="13">P55/(P55+P54)</f>
        <v>0.16131768487977602</v>
      </c>
      <c r="Q56" s="8">
        <f t="shared" ref="Q56" si="14">Q55/(Q55+Q54)</f>
        <v>0.19873042120685599</v>
      </c>
      <c r="R56" s="8">
        <f t="shared" ref="R56" si="15">R55/(R55+R54)</f>
        <v>0.21470345403664176</v>
      </c>
      <c r="S56" s="8">
        <f t="shared" ref="S56" si="16">S55/(S55+S54)</f>
        <v>0.23374291251402565</v>
      </c>
      <c r="T56" s="8">
        <f t="shared" ref="T56" si="17">T55/(T55+T54)</f>
        <v>0.25668549751765574</v>
      </c>
      <c r="U56" s="8">
        <f t="shared" ref="U56" si="18">U55/(U55+U54)</f>
        <v>0.2796360655586333</v>
      </c>
      <c r="V56" s="8">
        <f t="shared" ref="V56" si="19">V55/(V55+V54)</f>
        <v>0.3084106422768359</v>
      </c>
      <c r="W56" s="8">
        <f t="shared" ref="W56" si="20">W55/(W55+W54)</f>
        <v>0.34810166820886768</v>
      </c>
      <c r="X56" s="8">
        <f t="shared" ref="X56" si="21">X55/(X55+X54)</f>
        <v>0.39024763807282081</v>
      </c>
      <c r="Y56" s="8">
        <f t="shared" ref="Y56" si="22">Y55/(Y55+Y54)</f>
        <v>0.44400498033730129</v>
      </c>
      <c r="Z56" s="8">
        <f t="shared" ref="Z56" si="23">Z55/(Z55+Z54)</f>
        <v>0.47335445862831782</v>
      </c>
      <c r="AA56" s="8">
        <f t="shared" ref="AA56" si="24">AA55/(AA55+AA54)</f>
        <v>0.50685867197869783</v>
      </c>
      <c r="AB56" s="8">
        <f t="shared" ref="AB56" si="25">AB55/(AB55+AB54)</f>
        <v>0.55065401813875403</v>
      </c>
      <c r="AC56" s="8">
        <f t="shared" ref="AC56" si="26">AC55/(AC55+AC54)</f>
        <v>0.57277367483837238</v>
      </c>
      <c r="AD56" s="8">
        <f t="shared" ref="AD56" si="27">AD55/(AD55+AD54)</f>
        <v>0.59450296012331294</v>
      </c>
      <c r="AE56" s="8">
        <f t="shared" ref="AE56" si="28">AE55/(AE55+AE54)</f>
        <v>0.60941611892138792</v>
      </c>
      <c r="AF56" s="8">
        <f t="shared" ref="AF56" si="29">AF55/(AF55+AF54)</f>
        <v>0.62509672498933566</v>
      </c>
      <c r="AG56" s="8">
        <f t="shared" ref="AG56" si="30">AG55/(AG55+AG54)</f>
        <v>0.63920647506913864</v>
      </c>
      <c r="AH56" s="8">
        <f t="shared" ref="AH56" si="31">AH55/(AH55+AH54)</f>
        <v>0.97371680815190775</v>
      </c>
      <c r="AI56" s="8">
        <f t="shared" ref="AI56" si="32">AI55/(AI55+AI54)</f>
        <v>1</v>
      </c>
      <c r="AJ56" s="8" t="e">
        <f t="shared" ref="AJ56" si="33">AJ55/(AJ55+AJ54)</f>
        <v>#DIV/0!</v>
      </c>
      <c r="AK56" s="8" t="e">
        <f t="shared" ref="AK56" si="34">AK55/(AK55+AK54)</f>
        <v>#DIV/0!</v>
      </c>
    </row>
    <row r="58" spans="2:37" x14ac:dyDescent="0.3">
      <c r="B58" t="s">
        <v>54</v>
      </c>
      <c r="C58" t="s">
        <v>48</v>
      </c>
      <c r="D58">
        <f>SUM(D25:D37,D43:D46)</f>
        <v>7.4033094358632967</v>
      </c>
      <c r="E58">
        <f t="shared" ref="E58:AK58" si="35">SUM(E25:E37,E43:E46)</f>
        <v>9.2413696772742338</v>
      </c>
      <c r="F58">
        <f t="shared" si="35"/>
        <v>8.9477306558145493</v>
      </c>
      <c r="G58">
        <f t="shared" si="35"/>
        <v>8.6257130070776</v>
      </c>
      <c r="H58">
        <f t="shared" si="35"/>
        <v>15.990221177783143</v>
      </c>
      <c r="I58">
        <f t="shared" si="35"/>
        <v>15.074639438520355</v>
      </c>
      <c r="J58">
        <f t="shared" si="35"/>
        <v>14.621972572512451</v>
      </c>
      <c r="K58">
        <f t="shared" si="35"/>
        <v>14.225287093844823</v>
      </c>
      <c r="L58">
        <f t="shared" si="35"/>
        <v>13.763573823112447</v>
      </c>
      <c r="M58">
        <f t="shared" si="35"/>
        <v>13.363182724225851</v>
      </c>
      <c r="N58">
        <f t="shared" si="35"/>
        <v>11.778973974209642</v>
      </c>
      <c r="O58">
        <f t="shared" si="35"/>
        <v>9.7961092779226995</v>
      </c>
      <c r="P58">
        <f t="shared" si="35"/>
        <v>8.8698398479324361</v>
      </c>
      <c r="Q58">
        <f t="shared" si="35"/>
        <v>6.824267397176345</v>
      </c>
      <c r="R58">
        <f t="shared" si="35"/>
        <v>6.1332183025975278</v>
      </c>
      <c r="S58">
        <f t="shared" si="35"/>
        <v>5.4328894616862922</v>
      </c>
      <c r="T58">
        <f t="shared" si="35"/>
        <v>4.7270150019248574</v>
      </c>
      <c r="U58">
        <f t="shared" si="35"/>
        <v>4.1367815414543481</v>
      </c>
      <c r="V58">
        <f t="shared" si="35"/>
        <v>3.5208799770831476</v>
      </c>
      <c r="W58">
        <f t="shared" si="35"/>
        <v>2.9934542412250962</v>
      </c>
      <c r="X58">
        <f t="shared" si="35"/>
        <v>2.6525145493009186</v>
      </c>
      <c r="Y58">
        <f t="shared" si="35"/>
        <v>2.3115748573767507</v>
      </c>
      <c r="Z58">
        <f t="shared" si="35"/>
        <v>2.053793815750633</v>
      </c>
      <c r="AA58">
        <f t="shared" si="35"/>
        <v>1.7960127741245158</v>
      </c>
      <c r="AB58">
        <f t="shared" si="35"/>
        <v>1.5063536776801372</v>
      </c>
      <c r="AC58">
        <f t="shared" si="35"/>
        <v>1.3768919427484401</v>
      </c>
      <c r="AD58">
        <f t="shared" si="35"/>
        <v>1.2590952022448201</v>
      </c>
      <c r="AE58">
        <f t="shared" si="35"/>
        <v>1.1831104264852801</v>
      </c>
      <c r="AF58">
        <f t="shared" si="35"/>
        <v>1.1071256507257401</v>
      </c>
      <c r="AG58">
        <f t="shared" si="35"/>
        <v>1.04193942527285</v>
      </c>
      <c r="AH58">
        <f t="shared" si="35"/>
        <v>6.5186225452892904E-2</v>
      </c>
      <c r="AI58">
        <f t="shared" si="35"/>
        <v>0</v>
      </c>
      <c r="AJ58">
        <f t="shared" si="35"/>
        <v>0</v>
      </c>
      <c r="AK58">
        <f t="shared" si="35"/>
        <v>0</v>
      </c>
    </row>
    <row r="59" spans="2:37" x14ac:dyDescent="0.3">
      <c r="C59" t="s">
        <v>53</v>
      </c>
      <c r="D59">
        <f>SUM(D38:D42,D47)</f>
        <v>0.342575568</v>
      </c>
      <c r="E59">
        <f t="shared" ref="E59:AK59" si="36">SUM(E38:E42,E47)</f>
        <v>2.2364733505404999</v>
      </c>
      <c r="F59">
        <f t="shared" si="36"/>
        <v>2.2364733505404999</v>
      </c>
      <c r="G59">
        <f t="shared" si="36"/>
        <v>2.2364733505404999</v>
      </c>
      <c r="H59">
        <f t="shared" si="36"/>
        <v>2.3451605233338788</v>
      </c>
      <c r="I59">
        <f t="shared" si="36"/>
        <v>2.3451605233338788</v>
      </c>
      <c r="J59">
        <f t="shared" si="36"/>
        <v>2.3451605233338788</v>
      </c>
      <c r="K59">
        <f t="shared" si="36"/>
        <v>2.3451605233338788</v>
      </c>
      <c r="L59">
        <f t="shared" si="36"/>
        <v>2.3451605233338788</v>
      </c>
      <c r="M59">
        <f t="shared" si="36"/>
        <v>2.3451605233338788</v>
      </c>
      <c r="N59">
        <f t="shared" si="36"/>
        <v>2.3451605233338788</v>
      </c>
      <c r="O59">
        <f t="shared" si="36"/>
        <v>2.5732398197536317</v>
      </c>
      <c r="P59">
        <f t="shared" si="36"/>
        <v>2.5732398197536317</v>
      </c>
      <c r="Q59">
        <f t="shared" si="36"/>
        <v>2.4645526469602528</v>
      </c>
      <c r="R59">
        <f t="shared" si="36"/>
        <v>2.4645526469602528</v>
      </c>
      <c r="S59">
        <f t="shared" si="36"/>
        <v>2.4645526469602528</v>
      </c>
      <c r="T59">
        <f t="shared" si="36"/>
        <v>2.4645526469602528</v>
      </c>
      <c r="U59">
        <f t="shared" si="36"/>
        <v>2.4645526469602528</v>
      </c>
      <c r="V59">
        <f t="shared" si="36"/>
        <v>2.4645526469602528</v>
      </c>
      <c r="W59">
        <f t="shared" si="36"/>
        <v>2.1628364679447927</v>
      </c>
      <c r="X59">
        <f t="shared" si="36"/>
        <v>1.9074835034542457</v>
      </c>
      <c r="Y59">
        <f t="shared" si="36"/>
        <v>1.6757134585975857</v>
      </c>
      <c r="Z59">
        <f t="shared" si="36"/>
        <v>1.4814123120144556</v>
      </c>
      <c r="AA59">
        <f t="shared" si="36"/>
        <v>0.40039720313138571</v>
      </c>
      <c r="AB59">
        <f t="shared" si="36"/>
        <v>0.40039720313138571</v>
      </c>
      <c r="AC59">
        <f t="shared" si="36"/>
        <v>0.35223234460294006</v>
      </c>
      <c r="AD59">
        <f t="shared" si="36"/>
        <v>0.342575568</v>
      </c>
      <c r="AE59">
        <f t="shared" si="36"/>
        <v>0.342575568</v>
      </c>
      <c r="AF59">
        <f t="shared" si="36"/>
        <v>0.342575568</v>
      </c>
      <c r="AG59">
        <f t="shared" si="36"/>
        <v>0.342575568</v>
      </c>
      <c r="AH59">
        <f t="shared" si="36"/>
        <v>0.91156697436706502</v>
      </c>
      <c r="AI59">
        <f t="shared" si="36"/>
        <v>0.91156697436706502</v>
      </c>
      <c r="AJ59">
        <f t="shared" si="36"/>
        <v>0</v>
      </c>
      <c r="AK59">
        <f t="shared" si="36"/>
        <v>0</v>
      </c>
    </row>
    <row r="60" spans="2:37" x14ac:dyDescent="0.3">
      <c r="D60" s="8">
        <f>D59/(D59+D58)</f>
        <v>4.4226782069336015E-2</v>
      </c>
      <c r="E60" s="8">
        <f t="shared" ref="E60:H60" si="37">E59/(E59+E58)</f>
        <v>0.19485136232659403</v>
      </c>
      <c r="F60" s="8">
        <f t="shared" si="37"/>
        <v>0.19996714556258977</v>
      </c>
      <c r="G60" s="8">
        <f t="shared" si="37"/>
        <v>0.20589532133850463</v>
      </c>
      <c r="H60" s="8">
        <f t="shared" si="37"/>
        <v>0.12790355617145444</v>
      </c>
      <c r="I60" s="8">
        <f t="shared" ref="I60" si="38">I59/(I59+I58)</f>
        <v>0.13462614544766852</v>
      </c>
      <c r="J60" s="8">
        <f t="shared" ref="J60" si="39">J59/(J59+J58)</f>
        <v>0.13821784211193525</v>
      </c>
      <c r="K60" s="8">
        <f t="shared" ref="K60:L60" si="40">K59/(K59+K58)</f>
        <v>0.14152668518758868</v>
      </c>
      <c r="L60" s="8">
        <f t="shared" si="40"/>
        <v>0.14558316456756479</v>
      </c>
      <c r="M60" s="8">
        <f t="shared" ref="M60" si="41">M59/(M59+M58)</f>
        <v>0.14929394439468952</v>
      </c>
      <c r="N60" s="8">
        <f t="shared" ref="N60" si="42">N59/(N59+N58)</f>
        <v>0.16603923757181374</v>
      </c>
      <c r="O60" s="8">
        <f t="shared" ref="O60:P60" si="43">O59/(O59+O58)</f>
        <v>0.2080335674443074</v>
      </c>
      <c r="P60" s="8">
        <f t="shared" si="43"/>
        <v>0.2248730144753045</v>
      </c>
      <c r="Q60" s="8">
        <f t="shared" ref="Q60" si="44">Q59/(Q59+Q58)</f>
        <v>0.2653246198386584</v>
      </c>
      <c r="R60" s="8">
        <f t="shared" ref="R60" si="45">R59/(R59+R58)</f>
        <v>0.28665018659132985</v>
      </c>
      <c r="S60" s="8">
        <f t="shared" ref="S60:T60" si="46">S59/(S59+S58)</f>
        <v>0.31206973258619114</v>
      </c>
      <c r="T60" s="8">
        <f t="shared" si="46"/>
        <v>0.34270033562742414</v>
      </c>
      <c r="U60" s="8">
        <f t="shared" ref="U60" si="47">U59/(U59+U58)</f>
        <v>0.37334159680713697</v>
      </c>
      <c r="V60" s="8">
        <f t="shared" ref="V60" si="48">V59/(V59+V58)</f>
        <v>0.4117584812600143</v>
      </c>
      <c r="W60" s="8">
        <f t="shared" ref="W60:X60" si="49">W59/(W59+W58)</f>
        <v>0.41945588213217472</v>
      </c>
      <c r="X60" s="8">
        <f t="shared" si="49"/>
        <v>0.41830796447418189</v>
      </c>
      <c r="Y60" s="8">
        <f t="shared" ref="Y60" si="50">Y59/(Y59+Y58)</f>
        <v>0.42026393022148617</v>
      </c>
      <c r="Z60" s="8">
        <f t="shared" ref="Z60" si="51">Z59/(Z59+Z58)</f>
        <v>0.41904552619424912</v>
      </c>
      <c r="AA60" s="8">
        <f t="shared" ref="AA60:AB60" si="52">AA59/(AA59+AA58)</f>
        <v>0.1822962048422419</v>
      </c>
      <c r="AB60" s="8">
        <f t="shared" si="52"/>
        <v>0.2099892582511747</v>
      </c>
      <c r="AC60" s="8">
        <f t="shared" ref="AC60" si="53">AC59/(AC59+AC58)</f>
        <v>0.20370562554672042</v>
      </c>
      <c r="AD60" s="8">
        <f t="shared" ref="AD60" si="54">AD59/(AD59+AD58)</f>
        <v>0.21388638312206718</v>
      </c>
      <c r="AE60" s="8">
        <f t="shared" ref="AE60:AF60" si="55">AE59/(AE59+AE58)</f>
        <v>0.22453871192255032</v>
      </c>
      <c r="AF60" s="8">
        <f t="shared" si="55"/>
        <v>0.23630770504636633</v>
      </c>
      <c r="AG60" s="8">
        <f t="shared" ref="AG60" si="56">AG59/(AG59+AG58)</f>
        <v>0.24743362814019576</v>
      </c>
      <c r="AH60" s="8">
        <f t="shared" ref="AH60" si="57">AH59/(AH59+AH58)</f>
        <v>0.93326233744111775</v>
      </c>
      <c r="AI60" s="8">
        <f t="shared" ref="AI60:AJ60" si="58">AI59/(AI59+AI58)</f>
        <v>1</v>
      </c>
      <c r="AJ60" s="8" t="e">
        <f t="shared" si="58"/>
        <v>#DIV/0!</v>
      </c>
      <c r="AK60" s="8" t="e">
        <f t="shared" ref="AK60" si="59">AK59/(AK59+AK58)</f>
        <v>#DIV/0!</v>
      </c>
    </row>
  </sheetData>
  <autoFilter ref="A2:AI2" xr:uid="{1E8BEF11-1566-455B-A54C-0FD45722F6E5}">
    <sortState xmlns:xlrd2="http://schemas.microsoft.com/office/spreadsheetml/2017/richdata2" ref="A3:AI47">
      <sortCondition ref="C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CFA0-E183-4D11-B26B-48F02DC2F9E5}">
  <dimension ref="A1:AH72"/>
  <sheetViews>
    <sheetView topLeftCell="A48" zoomScaleNormal="100" workbookViewId="0">
      <selection activeCell="C67" sqref="C67"/>
    </sheetView>
  </sheetViews>
  <sheetFormatPr baseColWidth="10" defaultRowHeight="14.4" x14ac:dyDescent="0.3"/>
  <cols>
    <col min="1" max="1" width="30.88671875" customWidth="1"/>
    <col min="2" max="2" width="19.44140625" customWidth="1"/>
  </cols>
  <sheetData>
    <row r="1" spans="1:34" x14ac:dyDescent="0.3">
      <c r="A1" t="s">
        <v>19</v>
      </c>
      <c r="B1" t="s">
        <v>20</v>
      </c>
    </row>
    <row r="2" spans="1:34" x14ac:dyDescent="0.3">
      <c r="A2" t="s">
        <v>1</v>
      </c>
      <c r="B2" t="s">
        <v>15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  <c r="O2">
        <v>2031</v>
      </c>
      <c r="P2">
        <v>2032</v>
      </c>
      <c r="Q2">
        <v>2033</v>
      </c>
      <c r="R2">
        <v>2034</v>
      </c>
      <c r="S2">
        <v>2035</v>
      </c>
      <c r="T2">
        <v>2036</v>
      </c>
      <c r="U2">
        <v>2037</v>
      </c>
      <c r="V2">
        <v>2038</v>
      </c>
      <c r="W2">
        <v>2039</v>
      </c>
      <c r="X2">
        <v>2040</v>
      </c>
      <c r="Y2">
        <v>2041</v>
      </c>
      <c r="Z2">
        <v>2042</v>
      </c>
      <c r="AA2">
        <v>2043</v>
      </c>
      <c r="AB2">
        <v>2044</v>
      </c>
      <c r="AC2">
        <v>2045</v>
      </c>
      <c r="AD2">
        <v>2046</v>
      </c>
      <c r="AE2">
        <v>2047</v>
      </c>
      <c r="AF2">
        <v>2048</v>
      </c>
      <c r="AG2">
        <v>2049</v>
      </c>
      <c r="AH2">
        <v>2050</v>
      </c>
    </row>
    <row r="3" spans="1:34" x14ac:dyDescent="0.3">
      <c r="A3" t="s">
        <v>42</v>
      </c>
      <c r="B3" t="s">
        <v>16</v>
      </c>
      <c r="C3">
        <v>1.14E-2</v>
      </c>
      <c r="D3">
        <v>1.14E-2</v>
      </c>
      <c r="E3">
        <v>1.14E-2</v>
      </c>
      <c r="F3">
        <v>1.14E-2</v>
      </c>
      <c r="G3">
        <v>1.14E-2</v>
      </c>
      <c r="H3">
        <v>1.14E-2</v>
      </c>
      <c r="I3">
        <v>1.14E-2</v>
      </c>
      <c r="J3">
        <v>1.14E-2</v>
      </c>
      <c r="K3">
        <v>1.14E-2</v>
      </c>
      <c r="L3">
        <v>1.14E-2</v>
      </c>
      <c r="M3">
        <v>1.14E-2</v>
      </c>
      <c r="N3">
        <v>1.14E-2</v>
      </c>
      <c r="O3">
        <v>1.14E-2</v>
      </c>
    </row>
    <row r="4" spans="1:34" x14ac:dyDescent="0.3">
      <c r="A4" t="s">
        <v>43</v>
      </c>
      <c r="B4" t="s">
        <v>16</v>
      </c>
      <c r="C4">
        <v>1.14E-2</v>
      </c>
      <c r="D4">
        <v>1.14E-2</v>
      </c>
      <c r="E4">
        <v>1.14E-2</v>
      </c>
      <c r="F4">
        <v>1.14E-2</v>
      </c>
      <c r="G4">
        <v>1.14E-2</v>
      </c>
      <c r="H4">
        <v>1.14E-2</v>
      </c>
      <c r="I4">
        <v>1.14E-2</v>
      </c>
      <c r="J4">
        <v>1.14E-2</v>
      </c>
      <c r="K4">
        <v>1.14E-2</v>
      </c>
      <c r="L4">
        <v>1.14E-2</v>
      </c>
      <c r="M4">
        <v>1.14E-2</v>
      </c>
      <c r="N4">
        <v>1.14E-2</v>
      </c>
      <c r="O4">
        <v>1.14E-2</v>
      </c>
    </row>
    <row r="5" spans="1:34" x14ac:dyDescent="0.3">
      <c r="A5" t="s">
        <v>44</v>
      </c>
      <c r="B5" t="s">
        <v>16</v>
      </c>
      <c r="C5">
        <v>1.0032150192554601E-2</v>
      </c>
      <c r="D5">
        <v>1.0032150192554601E-2</v>
      </c>
      <c r="E5">
        <v>1.0032150192554601E-2</v>
      </c>
      <c r="F5">
        <v>1.0032150192554601E-2</v>
      </c>
      <c r="G5">
        <v>1.0032150192554601E-2</v>
      </c>
      <c r="H5">
        <v>1.0032150192554601E-2</v>
      </c>
      <c r="I5">
        <v>1.0032150192554601E-2</v>
      </c>
      <c r="J5">
        <v>1.0032150192554601E-2</v>
      </c>
      <c r="K5">
        <v>1.0032150192554601E-2</v>
      </c>
      <c r="L5">
        <v>1.0032150192554601E-2</v>
      </c>
      <c r="M5">
        <v>1.0032150192554601E-2</v>
      </c>
      <c r="N5">
        <v>1.0032150192554601E-2</v>
      </c>
      <c r="O5">
        <v>1.0032150192554601E-2</v>
      </c>
    </row>
    <row r="6" spans="1:34" x14ac:dyDescent="0.3">
      <c r="A6" t="s">
        <v>45</v>
      </c>
      <c r="B6" t="s">
        <v>16</v>
      </c>
      <c r="C6">
        <v>1.9556346726727E-2</v>
      </c>
      <c r="D6">
        <v>1.9556346726727E-2</v>
      </c>
      <c r="E6">
        <v>1.9556346726727E-2</v>
      </c>
      <c r="F6">
        <v>1.9556346726727E-2</v>
      </c>
      <c r="G6">
        <v>1.9556346726727E-2</v>
      </c>
      <c r="H6">
        <v>1.9556346726727E-2</v>
      </c>
      <c r="I6">
        <v>1.9556346726727E-2</v>
      </c>
      <c r="J6">
        <v>1.9556346726727E-2</v>
      </c>
      <c r="K6">
        <v>1.9556346726727E-2</v>
      </c>
      <c r="L6">
        <v>1.9556346726727E-2</v>
      </c>
      <c r="M6">
        <v>1.9556346726727E-2</v>
      </c>
      <c r="N6">
        <v>1.9556346726727E-2</v>
      </c>
      <c r="O6">
        <v>1.9556346726727E-2</v>
      </c>
    </row>
    <row r="7" spans="1:34" x14ac:dyDescent="0.3">
      <c r="A7" t="s">
        <v>46</v>
      </c>
      <c r="B7" t="s">
        <v>16</v>
      </c>
      <c r="C7">
        <v>9.2992911179052996E-3</v>
      </c>
      <c r="D7">
        <v>9.2992911179052996E-3</v>
      </c>
      <c r="E7">
        <v>9.2992911179052996E-3</v>
      </c>
      <c r="F7">
        <v>9.2992911179052996E-3</v>
      </c>
      <c r="G7">
        <v>9.2992911179052996E-3</v>
      </c>
      <c r="H7">
        <v>9.2992911179052996E-3</v>
      </c>
      <c r="I7">
        <v>9.2992911179052996E-3</v>
      </c>
      <c r="J7">
        <v>9.2992911179052996E-3</v>
      </c>
      <c r="K7">
        <v>9.2992911179052996E-3</v>
      </c>
      <c r="L7">
        <v>9.2992911179052996E-3</v>
      </c>
      <c r="M7">
        <v>9.2992911179052996E-3</v>
      </c>
      <c r="N7">
        <v>9.2992911179052996E-3</v>
      </c>
      <c r="O7">
        <v>9.2992911179052996E-3</v>
      </c>
    </row>
    <row r="8" spans="1:34" x14ac:dyDescent="0.3">
      <c r="A8" t="s">
        <v>47</v>
      </c>
      <c r="B8" t="s">
        <v>16</v>
      </c>
      <c r="C8">
        <v>8.8787417554540803E-3</v>
      </c>
      <c r="D8">
        <v>8.8787417554540803E-3</v>
      </c>
      <c r="E8">
        <v>8.8787417554540803E-3</v>
      </c>
      <c r="F8">
        <v>8.8787417554540803E-3</v>
      </c>
      <c r="G8">
        <v>8.8787417554540803E-3</v>
      </c>
      <c r="H8">
        <v>8.8787417554540803E-3</v>
      </c>
      <c r="I8">
        <v>8.8787417554540803E-3</v>
      </c>
      <c r="J8">
        <v>8.8787417554540803E-3</v>
      </c>
      <c r="K8">
        <v>8.8787417554540803E-3</v>
      </c>
      <c r="L8">
        <v>8.8787417554540803E-3</v>
      </c>
      <c r="M8">
        <v>8.8787417554540803E-3</v>
      </c>
      <c r="N8">
        <v>8.8787417554540803E-3</v>
      </c>
      <c r="O8">
        <v>8.8787417554540803E-3</v>
      </c>
    </row>
    <row r="9" spans="1:34" x14ac:dyDescent="0.3">
      <c r="A9" t="s">
        <v>22</v>
      </c>
      <c r="B9" t="s">
        <v>16</v>
      </c>
      <c r="C9">
        <v>3.42465753424658E-2</v>
      </c>
      <c r="D9">
        <v>3.42465753424658E-2</v>
      </c>
      <c r="E9">
        <v>3.42465753424658E-2</v>
      </c>
      <c r="F9">
        <v>3.42465753424658E-2</v>
      </c>
      <c r="G9">
        <v>3.42465753424658E-2</v>
      </c>
      <c r="H9">
        <v>3.42465753424658E-2</v>
      </c>
      <c r="I9">
        <v>3.42465753424658E-2</v>
      </c>
      <c r="J9">
        <v>3.42465753424658E-2</v>
      </c>
      <c r="K9">
        <v>3.42465753424658E-2</v>
      </c>
      <c r="L9">
        <v>3.42465753424658E-2</v>
      </c>
      <c r="M9">
        <v>3.42465753424658E-2</v>
      </c>
      <c r="N9">
        <v>3.42465753424658E-2</v>
      </c>
      <c r="O9">
        <v>3.42465753424658E-2</v>
      </c>
    </row>
    <row r="10" spans="1:34" x14ac:dyDescent="0.3">
      <c r="A10" t="s">
        <v>23</v>
      </c>
      <c r="B10" t="s">
        <v>16</v>
      </c>
      <c r="C10">
        <v>0.15007647247502401</v>
      </c>
      <c r="D10">
        <v>0.15007647247502401</v>
      </c>
      <c r="E10">
        <v>0.15007647247502401</v>
      </c>
      <c r="F10">
        <v>0.15007647247502401</v>
      </c>
      <c r="G10">
        <v>0.15007647247502401</v>
      </c>
      <c r="H10">
        <v>0.15007647247502401</v>
      </c>
      <c r="I10">
        <v>0.15007647247502401</v>
      </c>
      <c r="J10">
        <v>0.15007647247502401</v>
      </c>
      <c r="K10">
        <v>0.15007647247502401</v>
      </c>
      <c r="L10">
        <v>0.15007647247502401</v>
      </c>
      <c r="M10">
        <v>0.15007647247502401</v>
      </c>
      <c r="N10">
        <v>0.15007647247502401</v>
      </c>
      <c r="O10">
        <v>0.15007647247502401</v>
      </c>
    </row>
    <row r="11" spans="1:34" x14ac:dyDescent="0.3">
      <c r="A11" t="s">
        <v>25</v>
      </c>
      <c r="B11" t="s">
        <v>16</v>
      </c>
      <c r="C11">
        <v>6.3419583967529204E-3</v>
      </c>
      <c r="D11">
        <v>6.3419583967529204E-3</v>
      </c>
      <c r="E11">
        <v>6.3419583967529204E-3</v>
      </c>
      <c r="F11">
        <v>6.3419583967529204E-3</v>
      </c>
      <c r="G11">
        <v>6.3419583967529204E-3</v>
      </c>
      <c r="H11">
        <v>6.3419583967529204E-3</v>
      </c>
      <c r="I11">
        <v>6.3419583967529204E-3</v>
      </c>
      <c r="J11">
        <v>6.3419583967529204E-3</v>
      </c>
      <c r="K11">
        <v>6.3419583967529204E-3</v>
      </c>
      <c r="L11">
        <v>6.3419583967529204E-3</v>
      </c>
      <c r="M11">
        <v>6.3419583967529204E-3</v>
      </c>
      <c r="N11">
        <v>6.3419583967529204E-3</v>
      </c>
      <c r="O11">
        <v>6.3419583967529204E-3</v>
      </c>
    </row>
    <row r="12" spans="1:34" x14ac:dyDescent="0.3">
      <c r="A12" t="s">
        <v>28</v>
      </c>
      <c r="B12" t="s">
        <v>16</v>
      </c>
      <c r="C12">
        <v>1.9445743599518599E-2</v>
      </c>
      <c r="D12">
        <v>1.9445743599518599E-2</v>
      </c>
      <c r="E12">
        <v>1.9445743599518599E-2</v>
      </c>
      <c r="F12">
        <v>1.9445743599518599E-2</v>
      </c>
      <c r="G12">
        <v>1.9445743599518599E-2</v>
      </c>
      <c r="H12">
        <v>1.9445743599518599E-2</v>
      </c>
      <c r="I12">
        <v>1.9445743599518599E-2</v>
      </c>
      <c r="J12">
        <v>1.9445743599518599E-2</v>
      </c>
      <c r="K12">
        <v>1.9445743599518599E-2</v>
      </c>
      <c r="L12">
        <v>1.9445743599518599E-2</v>
      </c>
      <c r="M12">
        <v>1.9445743599518599E-2</v>
      </c>
      <c r="N12">
        <v>1.9445743599518599E-2</v>
      </c>
      <c r="O12">
        <v>1.9445743599518599E-2</v>
      </c>
    </row>
    <row r="13" spans="1:34" x14ac:dyDescent="0.3">
      <c r="A13" t="s">
        <v>30</v>
      </c>
      <c r="B13" t="s">
        <v>16</v>
      </c>
      <c r="C13">
        <v>2.2835888766070699E-3</v>
      </c>
      <c r="D13">
        <v>2.2835888766070699E-3</v>
      </c>
      <c r="E13">
        <v>2.2835888766070699E-3</v>
      </c>
      <c r="F13">
        <v>2.2835888766070699E-3</v>
      </c>
      <c r="G13">
        <v>2.2835888766070699E-3</v>
      </c>
      <c r="H13">
        <v>2.2835888766070699E-3</v>
      </c>
      <c r="I13">
        <v>2.2835888766070699E-3</v>
      </c>
      <c r="J13">
        <v>2.2835888766070699E-3</v>
      </c>
      <c r="K13">
        <v>2.2835888766070699E-3</v>
      </c>
      <c r="L13">
        <v>2.2835888766070699E-3</v>
      </c>
      <c r="M13">
        <v>2.2835888766070699E-3</v>
      </c>
      <c r="N13">
        <v>2.2835888766070699E-3</v>
      </c>
      <c r="O13">
        <v>2.2835888766070699E-3</v>
      </c>
    </row>
    <row r="14" spans="1:34" x14ac:dyDescent="0.3">
      <c r="A14" t="s">
        <v>32</v>
      </c>
      <c r="B14" t="s">
        <v>16</v>
      </c>
      <c r="C14">
        <v>2.5423007512003599E-4</v>
      </c>
      <c r="D14">
        <v>2.5423007512003599E-4</v>
      </c>
      <c r="E14">
        <v>2.5423007512003599E-4</v>
      </c>
      <c r="F14">
        <v>2.5423007512003599E-4</v>
      </c>
      <c r="G14">
        <v>2.5423007512003599E-4</v>
      </c>
      <c r="H14">
        <v>2.5423007512003599E-4</v>
      </c>
      <c r="I14">
        <v>2.5423007512003599E-4</v>
      </c>
      <c r="J14">
        <v>2.5423007512003599E-4</v>
      </c>
      <c r="K14">
        <v>2.5423007512003599E-4</v>
      </c>
      <c r="L14">
        <v>2.5423007512003599E-4</v>
      </c>
      <c r="M14">
        <v>2.5423007512003599E-4</v>
      </c>
      <c r="N14">
        <v>2.5423007512003599E-4</v>
      </c>
      <c r="O14">
        <v>2.5423007512003599E-4</v>
      </c>
    </row>
    <row r="15" spans="1:34" x14ac:dyDescent="0.3">
      <c r="A15" t="s">
        <v>24</v>
      </c>
      <c r="B15" t="s">
        <v>16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</row>
    <row r="16" spans="1:34" x14ac:dyDescent="0.3">
      <c r="A16" t="s">
        <v>2</v>
      </c>
      <c r="B16" t="s">
        <v>16</v>
      </c>
      <c r="D16">
        <v>1.22694734669581E-2</v>
      </c>
      <c r="E16">
        <v>1.22694734669581E-2</v>
      </c>
      <c r="F16">
        <v>1.22694734669581E-2</v>
      </c>
      <c r="G16">
        <v>1.22694734669581E-2</v>
      </c>
      <c r="H16">
        <v>1.22694734669581E-2</v>
      </c>
      <c r="I16">
        <v>1.22694734669581E-2</v>
      </c>
      <c r="J16">
        <v>1.22694734669581E-2</v>
      </c>
      <c r="K16">
        <v>1.22694734669581E-2</v>
      </c>
      <c r="L16">
        <v>1.22694734669581E-2</v>
      </c>
      <c r="M16">
        <v>1.22694734669581E-2</v>
      </c>
      <c r="N16">
        <v>1.22694734669581E-2</v>
      </c>
      <c r="O16">
        <v>1.22694734669581E-2</v>
      </c>
      <c r="P16">
        <v>1.22694734669581E-2</v>
      </c>
      <c r="Q16">
        <v>1.22694734669581E-2</v>
      </c>
      <c r="R16">
        <v>1.22694734669581E-2</v>
      </c>
      <c r="S16">
        <v>1.22694734669581E-2</v>
      </c>
      <c r="T16">
        <v>1.22694734669581E-2</v>
      </c>
      <c r="U16">
        <v>1.22694734669581E-2</v>
      </c>
      <c r="V16">
        <v>1.22694734669581E-2</v>
      </c>
      <c r="W16">
        <v>1.22694734669581E-2</v>
      </c>
      <c r="X16">
        <v>1.22694734669581E-2</v>
      </c>
      <c r="Y16">
        <v>1.22694734669581E-2</v>
      </c>
      <c r="Z16">
        <v>1.22694734669581E-2</v>
      </c>
      <c r="AA16">
        <v>1.22694734669581E-2</v>
      </c>
      <c r="AB16">
        <v>1.22694734669581E-2</v>
      </c>
      <c r="AC16">
        <v>1.22694734669581E-2</v>
      </c>
      <c r="AD16">
        <v>1.22694734669581E-2</v>
      </c>
      <c r="AE16">
        <v>1.22694734669581E-2</v>
      </c>
      <c r="AF16">
        <v>1.22694734669581E-2</v>
      </c>
      <c r="AG16">
        <v>1.22694734669581E-2</v>
      </c>
    </row>
    <row r="17" spans="1:34" x14ac:dyDescent="0.3">
      <c r="A17" t="s">
        <v>3</v>
      </c>
      <c r="B17" t="s">
        <v>16</v>
      </c>
      <c r="D17">
        <v>5.78648758977293E-3</v>
      </c>
      <c r="E17">
        <v>5.78648758977293E-3</v>
      </c>
      <c r="F17">
        <v>5.78648758977293E-3</v>
      </c>
      <c r="G17">
        <v>5.78648758977293E-3</v>
      </c>
      <c r="H17">
        <v>5.78648758977293E-3</v>
      </c>
      <c r="I17">
        <v>5.78648758977293E-3</v>
      </c>
      <c r="J17">
        <v>5.78648758977293E-3</v>
      </c>
      <c r="K17">
        <v>5.78648758977293E-3</v>
      </c>
      <c r="L17">
        <v>5.78648758977293E-3</v>
      </c>
      <c r="M17">
        <v>5.78648758977293E-3</v>
      </c>
      <c r="N17">
        <v>5.78648758977293E-3</v>
      </c>
      <c r="O17">
        <v>5.78648758977293E-3</v>
      </c>
      <c r="P17">
        <v>5.78648758977293E-3</v>
      </c>
      <c r="Q17">
        <v>5.78648758977293E-3</v>
      </c>
      <c r="R17">
        <v>5.78648758977293E-3</v>
      </c>
      <c r="S17">
        <v>5.78648758977293E-3</v>
      </c>
      <c r="T17">
        <v>5.78648758977293E-3</v>
      </c>
      <c r="U17">
        <v>5.78648758977293E-3</v>
      </c>
      <c r="V17">
        <v>5.78648758977293E-3</v>
      </c>
      <c r="W17">
        <v>5.78648758977293E-3</v>
      </c>
      <c r="X17">
        <v>5.78648758977293E-3</v>
      </c>
      <c r="Y17">
        <v>5.78648758977293E-3</v>
      </c>
      <c r="Z17">
        <v>5.78648758977293E-3</v>
      </c>
      <c r="AA17">
        <v>5.78648758977293E-3</v>
      </c>
      <c r="AB17">
        <v>5.78648758977293E-3</v>
      </c>
      <c r="AC17">
        <v>5.78648758977293E-3</v>
      </c>
      <c r="AD17">
        <v>5.78648758977293E-3</v>
      </c>
      <c r="AE17">
        <v>5.78648758977293E-3</v>
      </c>
      <c r="AF17">
        <v>5.78648758977293E-3</v>
      </c>
      <c r="AG17">
        <v>5.78648758977293E-3</v>
      </c>
    </row>
    <row r="18" spans="1:34" x14ac:dyDescent="0.3">
      <c r="A18" t="s">
        <v>4</v>
      </c>
      <c r="B18" t="s">
        <v>16</v>
      </c>
      <c r="D18">
        <v>1.34721746575341E-2</v>
      </c>
      <c r="E18">
        <v>1.34721746575341E-2</v>
      </c>
      <c r="F18">
        <v>1.34721746575341E-2</v>
      </c>
      <c r="G18">
        <v>1.34721746575341E-2</v>
      </c>
      <c r="H18">
        <v>1.34721746575341E-2</v>
      </c>
      <c r="I18">
        <v>1.34721746575341E-2</v>
      </c>
      <c r="J18">
        <v>1.34721746575341E-2</v>
      </c>
      <c r="K18">
        <v>1.34721746575341E-2</v>
      </c>
      <c r="L18">
        <v>1.34721746575341E-2</v>
      </c>
      <c r="M18">
        <v>1.34721746575341E-2</v>
      </c>
      <c r="N18">
        <v>1.34721746575341E-2</v>
      </c>
      <c r="O18">
        <v>1.34721746575341E-2</v>
      </c>
      <c r="P18">
        <v>1.34721746575341E-2</v>
      </c>
      <c r="Q18">
        <v>1.34721746575341E-2</v>
      </c>
      <c r="R18">
        <v>1.34721746575341E-2</v>
      </c>
      <c r="S18">
        <v>1.34721746575341E-2</v>
      </c>
      <c r="T18">
        <v>1.34721746575341E-2</v>
      </c>
      <c r="U18">
        <v>1.34721746575341E-2</v>
      </c>
      <c r="V18">
        <v>1.34721746575341E-2</v>
      </c>
      <c r="W18">
        <v>1.34721746575341E-2</v>
      </c>
      <c r="X18">
        <v>1.34721746575341E-2</v>
      </c>
      <c r="Y18">
        <v>1.34721746575341E-2</v>
      </c>
      <c r="Z18">
        <v>1.34721746575341E-2</v>
      </c>
      <c r="AA18">
        <v>1.34721746575341E-2</v>
      </c>
      <c r="AB18">
        <v>1.34721746575341E-2</v>
      </c>
      <c r="AC18">
        <v>1.34721746575341E-2</v>
      </c>
      <c r="AD18">
        <v>1.34721746575341E-2</v>
      </c>
      <c r="AE18">
        <v>1.34721746575341E-2</v>
      </c>
      <c r="AF18">
        <v>1.34721746575341E-2</v>
      </c>
      <c r="AG18">
        <v>1.34721746575341E-2</v>
      </c>
    </row>
    <row r="19" spans="1:34" x14ac:dyDescent="0.3">
      <c r="A19" t="s">
        <v>5</v>
      </c>
      <c r="B19" t="s">
        <v>16</v>
      </c>
      <c r="G19">
        <v>0.71848438293746797</v>
      </c>
      <c r="H19">
        <v>0.71848438293746797</v>
      </c>
      <c r="I19">
        <v>0.71848438293746797</v>
      </c>
      <c r="J19">
        <v>0.71848438293746797</v>
      </c>
      <c r="K19">
        <v>0.71848438293746797</v>
      </c>
      <c r="L19">
        <v>0.71848438293746797</v>
      </c>
      <c r="M19">
        <v>0.71848438293746797</v>
      </c>
      <c r="N19">
        <v>0.71848438293746797</v>
      </c>
      <c r="O19">
        <v>0.71848438293746797</v>
      </c>
      <c r="P19">
        <v>0.71848438293746797</v>
      </c>
      <c r="Q19">
        <v>0.71848438293746797</v>
      </c>
      <c r="R19">
        <v>0.71848438293746797</v>
      </c>
      <c r="S19">
        <v>0.71848438293746797</v>
      </c>
      <c r="T19">
        <v>0.71848438293746797</v>
      </c>
      <c r="U19">
        <v>0.71848438293746797</v>
      </c>
      <c r="V19">
        <v>0.71848438293746797</v>
      </c>
      <c r="W19">
        <v>0.71848438293746797</v>
      </c>
      <c r="X19">
        <v>0.71848438293746797</v>
      </c>
      <c r="Y19">
        <v>0.71848438293746797</v>
      </c>
      <c r="Z19">
        <v>0.71848438293746797</v>
      </c>
      <c r="AA19">
        <v>0.71848438293746797</v>
      </c>
      <c r="AB19">
        <v>0.71848438293746797</v>
      </c>
      <c r="AC19">
        <v>0.71848438293746797</v>
      </c>
      <c r="AD19">
        <v>0.71848438293746797</v>
      </c>
      <c r="AE19">
        <v>0.71848438293746797</v>
      </c>
      <c r="AF19">
        <v>0.71848438293746797</v>
      </c>
      <c r="AG19">
        <v>0.71848438293746797</v>
      </c>
      <c r="AH19">
        <v>0.71848438293746797</v>
      </c>
    </row>
    <row r="20" spans="1:34" x14ac:dyDescent="0.3">
      <c r="A20" t="s">
        <v>6</v>
      </c>
      <c r="B20" t="s">
        <v>16</v>
      </c>
      <c r="D20">
        <v>0.22446019936665201</v>
      </c>
      <c r="E20">
        <v>0.22446019936665201</v>
      </c>
      <c r="F20">
        <v>0.22446019936665201</v>
      </c>
      <c r="G20">
        <v>0.22446019936665201</v>
      </c>
      <c r="H20">
        <v>0.22446019936665201</v>
      </c>
      <c r="I20">
        <v>0.22446019936665201</v>
      </c>
      <c r="J20">
        <v>0.22446019936665201</v>
      </c>
      <c r="K20">
        <v>0.22446019936665201</v>
      </c>
      <c r="L20">
        <v>0.22446019936665201</v>
      </c>
      <c r="M20">
        <v>0.22446019936665201</v>
      </c>
      <c r="N20">
        <v>0.22446019936665201</v>
      </c>
      <c r="O20">
        <v>0.22446019936665201</v>
      </c>
      <c r="P20">
        <v>0.22446019936665201</v>
      </c>
      <c r="Q20">
        <v>0.22446019936665201</v>
      </c>
      <c r="R20">
        <v>0.22446019936665201</v>
      </c>
      <c r="S20">
        <v>0.22446019936665201</v>
      </c>
      <c r="T20">
        <v>0.22446019936665201</v>
      </c>
      <c r="U20">
        <v>0.22446019936665201</v>
      </c>
      <c r="V20">
        <v>0.22446019936665201</v>
      </c>
      <c r="W20">
        <v>0.22446019936665201</v>
      </c>
      <c r="X20">
        <v>0.22446019936665201</v>
      </c>
      <c r="Y20">
        <v>0.22446019936665201</v>
      </c>
      <c r="Z20">
        <v>0.22446019936665201</v>
      </c>
      <c r="AA20">
        <v>0.22446019936665201</v>
      </c>
      <c r="AB20">
        <v>0.22446019936665201</v>
      </c>
      <c r="AC20">
        <v>0.22446019936665201</v>
      </c>
      <c r="AD20">
        <v>0.22446019936665201</v>
      </c>
      <c r="AE20">
        <v>0.22446019936665201</v>
      </c>
      <c r="AF20">
        <v>0.22446019936665201</v>
      </c>
      <c r="AG20">
        <v>0.22446019936665201</v>
      </c>
    </row>
    <row r="21" spans="1:34" x14ac:dyDescent="0.3">
      <c r="A21" t="s">
        <v>7</v>
      </c>
      <c r="B21" t="s">
        <v>16</v>
      </c>
      <c r="D21">
        <v>8.5664870890406501E-4</v>
      </c>
      <c r="E21">
        <v>8.5664870890406501E-4</v>
      </c>
      <c r="F21">
        <v>8.5664870890406501E-4</v>
      </c>
      <c r="G21">
        <v>8.5664870890406501E-4</v>
      </c>
      <c r="H21">
        <v>8.5664870890406501E-4</v>
      </c>
      <c r="I21">
        <v>8.5664870890406501E-4</v>
      </c>
      <c r="J21">
        <v>8.5664870890406501E-4</v>
      </c>
      <c r="K21">
        <v>8.5664870890406501E-4</v>
      </c>
      <c r="L21">
        <v>8.5664870890406501E-4</v>
      </c>
      <c r="M21">
        <v>8.5664870890406501E-4</v>
      </c>
      <c r="N21">
        <v>8.5664870890406501E-4</v>
      </c>
      <c r="O21">
        <v>8.5664870890406501E-4</v>
      </c>
      <c r="P21">
        <v>8.5664870890406501E-4</v>
      </c>
      <c r="Q21">
        <v>8.5664870890406501E-4</v>
      </c>
      <c r="R21">
        <v>8.5664870890406501E-4</v>
      </c>
      <c r="S21">
        <v>8.5664870890406501E-4</v>
      </c>
      <c r="T21">
        <v>8.5664870890406501E-4</v>
      </c>
      <c r="U21">
        <v>8.5664870890406501E-4</v>
      </c>
      <c r="V21">
        <v>8.5664870890406501E-4</v>
      </c>
      <c r="W21">
        <v>8.5664870890406501E-4</v>
      </c>
      <c r="X21">
        <v>8.5664870890406501E-4</v>
      </c>
      <c r="Y21">
        <v>8.5664870890406501E-4</v>
      </c>
      <c r="Z21">
        <v>8.5664870890406501E-4</v>
      </c>
      <c r="AA21">
        <v>8.5664870890406501E-4</v>
      </c>
      <c r="AB21">
        <v>8.5664870890406501E-4</v>
      </c>
      <c r="AC21">
        <v>8.5664870890406501E-4</v>
      </c>
      <c r="AD21">
        <v>8.5664870890406501E-4</v>
      </c>
      <c r="AE21">
        <v>8.5664870890406501E-4</v>
      </c>
      <c r="AF21">
        <v>8.5664870890406501E-4</v>
      </c>
      <c r="AG21">
        <v>8.5664870890406501E-4</v>
      </c>
    </row>
    <row r="22" spans="1:34" x14ac:dyDescent="0.3">
      <c r="A22" t="s">
        <v>9</v>
      </c>
      <c r="B22" t="s">
        <v>16</v>
      </c>
      <c r="N22">
        <v>0.26431381159703798</v>
      </c>
      <c r="O22">
        <v>0.26431381159703798</v>
      </c>
      <c r="P22">
        <v>0.26431381159703798</v>
      </c>
      <c r="Q22">
        <v>0.26431381159703798</v>
      </c>
      <c r="R22">
        <v>0.26431381159703798</v>
      </c>
      <c r="S22">
        <v>0.26431381159703798</v>
      </c>
      <c r="T22">
        <v>0.26431381159703798</v>
      </c>
      <c r="U22">
        <v>0.26431381159703798</v>
      </c>
      <c r="V22">
        <v>0.26431381159703798</v>
      </c>
      <c r="W22">
        <v>0.26431381159703798</v>
      </c>
      <c r="X22">
        <v>0.26431381159703798</v>
      </c>
      <c r="Y22">
        <v>0.26431381159703798</v>
      </c>
      <c r="Z22">
        <v>0.26431381159703798</v>
      </c>
      <c r="AA22">
        <v>0.26431381159703798</v>
      </c>
      <c r="AB22">
        <v>0.26431381159703798</v>
      </c>
      <c r="AC22">
        <v>0.26431381159703798</v>
      </c>
      <c r="AD22">
        <v>0.26431381159703798</v>
      </c>
      <c r="AE22">
        <v>0.26431381159703798</v>
      </c>
      <c r="AF22">
        <v>0.26431381159703798</v>
      </c>
      <c r="AG22">
        <v>0.26431381159703798</v>
      </c>
      <c r="AH22">
        <v>0.26431381159703798</v>
      </c>
    </row>
    <row r="23" spans="1:34" x14ac:dyDescent="0.3">
      <c r="A23" t="s">
        <v>10</v>
      </c>
      <c r="B23" t="s">
        <v>16</v>
      </c>
      <c r="N23">
        <v>3.7491909882613701E-2</v>
      </c>
      <c r="O23">
        <v>3.7491909882613701E-2</v>
      </c>
      <c r="P23">
        <v>3.7491909882613701E-2</v>
      </c>
      <c r="Q23">
        <v>3.7491909882613701E-2</v>
      </c>
      <c r="R23">
        <v>3.7491909882613701E-2</v>
      </c>
      <c r="S23">
        <v>3.7491909882613701E-2</v>
      </c>
      <c r="T23">
        <v>3.7491909882613701E-2</v>
      </c>
      <c r="U23">
        <v>3.7491909882613701E-2</v>
      </c>
      <c r="V23">
        <v>3.7491909882613701E-2</v>
      </c>
      <c r="W23">
        <v>3.7491909882613701E-2</v>
      </c>
      <c r="X23">
        <v>3.7491909882613701E-2</v>
      </c>
      <c r="Y23">
        <v>3.7491909882613701E-2</v>
      </c>
      <c r="Z23">
        <v>3.7491909882613701E-2</v>
      </c>
      <c r="AA23">
        <v>3.7491909882613701E-2</v>
      </c>
      <c r="AB23">
        <v>3.7491909882613701E-2</v>
      </c>
      <c r="AC23">
        <v>3.7491909882613701E-2</v>
      </c>
      <c r="AD23">
        <v>3.7491909882613701E-2</v>
      </c>
      <c r="AE23">
        <v>3.7491909882613701E-2</v>
      </c>
      <c r="AF23">
        <v>3.7491909882613701E-2</v>
      </c>
      <c r="AG23">
        <v>3.7491909882613701E-2</v>
      </c>
      <c r="AH23">
        <v>3.7491909882613701E-2</v>
      </c>
    </row>
    <row r="24" spans="1:34" x14ac:dyDescent="0.3">
      <c r="A24" t="s">
        <v>11</v>
      </c>
      <c r="B24" t="s">
        <v>16</v>
      </c>
      <c r="N24">
        <v>1.17532821934447E-2</v>
      </c>
      <c r="O24">
        <v>1.17532821934447E-2</v>
      </c>
      <c r="P24">
        <v>1.17532821934447E-2</v>
      </c>
      <c r="Q24">
        <v>1.17532821934447E-2</v>
      </c>
      <c r="R24">
        <v>1.17532821934447E-2</v>
      </c>
      <c r="S24">
        <v>1.17532821934447E-2</v>
      </c>
      <c r="T24">
        <v>1.17532821934447E-2</v>
      </c>
      <c r="U24">
        <v>1.17532821934447E-2</v>
      </c>
      <c r="V24">
        <v>1.17532821934447E-2</v>
      </c>
      <c r="W24">
        <v>1.17532821934447E-2</v>
      </c>
      <c r="X24">
        <v>1.17532821934447E-2</v>
      </c>
      <c r="Y24">
        <v>1.17532821934447E-2</v>
      </c>
      <c r="Z24">
        <v>1.17532821934447E-2</v>
      </c>
      <c r="AA24">
        <v>1.17532821934447E-2</v>
      </c>
      <c r="AB24">
        <v>1.17532821934447E-2</v>
      </c>
      <c r="AC24">
        <v>1.17532821934447E-2</v>
      </c>
      <c r="AD24">
        <v>1.17532821934447E-2</v>
      </c>
      <c r="AE24">
        <v>1.17532821934447E-2</v>
      </c>
      <c r="AF24">
        <v>1.17532821934447E-2</v>
      </c>
      <c r="AG24">
        <v>1.17532821934447E-2</v>
      </c>
      <c r="AH24">
        <v>1.17532821934447E-2</v>
      </c>
    </row>
    <row r="25" spans="1:34" x14ac:dyDescent="0.3">
      <c r="A25" t="s">
        <v>12</v>
      </c>
      <c r="B25" t="s">
        <v>16</v>
      </c>
      <c r="AG25">
        <v>0.189420702073718</v>
      </c>
      <c r="AH25">
        <v>0.189420702073718</v>
      </c>
    </row>
    <row r="26" spans="1:34" x14ac:dyDescent="0.3">
      <c r="A26" t="s">
        <v>26</v>
      </c>
      <c r="B26" t="s">
        <v>16</v>
      </c>
      <c r="C26">
        <v>4.8264281002198102E-2</v>
      </c>
      <c r="D26">
        <v>4.8264281002198102E-2</v>
      </c>
      <c r="E26">
        <v>4.8264281002198102E-2</v>
      </c>
      <c r="F26">
        <v>4.8264281002198102E-2</v>
      </c>
      <c r="G26">
        <v>4.8264281002198102E-2</v>
      </c>
      <c r="H26">
        <v>4.8264281002198102E-2</v>
      </c>
      <c r="I26">
        <v>4.8264281002198102E-2</v>
      </c>
      <c r="J26">
        <v>4.8264281002198102E-2</v>
      </c>
      <c r="K26">
        <v>4.8264281002198102E-2</v>
      </c>
      <c r="L26">
        <v>4.8264281002198102E-2</v>
      </c>
      <c r="M26">
        <v>4.8264281002198102E-2</v>
      </c>
      <c r="N26">
        <v>4.8264281002198102E-2</v>
      </c>
      <c r="O26">
        <v>4.8264281002198102E-2</v>
      </c>
    </row>
    <row r="27" spans="1:34" x14ac:dyDescent="0.3">
      <c r="A27" t="s">
        <v>27</v>
      </c>
      <c r="B27" t="s">
        <v>16</v>
      </c>
      <c r="C27">
        <v>2.1228029807445401E-2</v>
      </c>
      <c r="D27">
        <v>2.1228029807445401E-2</v>
      </c>
      <c r="E27">
        <v>2.1228029807445401E-2</v>
      </c>
      <c r="F27">
        <v>2.1228029807445401E-2</v>
      </c>
      <c r="G27">
        <v>2.1228029807445401E-2</v>
      </c>
      <c r="H27">
        <v>2.1228029807445401E-2</v>
      </c>
      <c r="I27">
        <v>2.1228029807445401E-2</v>
      </c>
      <c r="J27">
        <v>2.1228029807445401E-2</v>
      </c>
      <c r="K27">
        <v>2.1228029807445401E-2</v>
      </c>
      <c r="L27">
        <v>2.1228029807445401E-2</v>
      </c>
      <c r="M27">
        <v>2.1228029807445401E-2</v>
      </c>
      <c r="N27">
        <v>2.1228029807445401E-2</v>
      </c>
      <c r="O27">
        <v>2.1228029807445401E-2</v>
      </c>
    </row>
    <row r="28" spans="1:34" x14ac:dyDescent="0.3">
      <c r="A28" t="s">
        <v>29</v>
      </c>
      <c r="B28" t="s">
        <v>16</v>
      </c>
      <c r="C28">
        <v>4.1381229673754398E-2</v>
      </c>
      <c r="D28">
        <v>4.1381229673754398E-2</v>
      </c>
      <c r="E28">
        <v>4.1381229673754398E-2</v>
      </c>
      <c r="F28">
        <v>4.1381229673754398E-2</v>
      </c>
      <c r="G28">
        <v>4.1381229673754398E-2</v>
      </c>
      <c r="H28">
        <v>4.1381229673754398E-2</v>
      </c>
      <c r="I28">
        <v>4.1381229673754398E-2</v>
      </c>
      <c r="J28">
        <v>4.1381229673754398E-2</v>
      </c>
      <c r="K28">
        <v>4.1381229673754398E-2</v>
      </c>
      <c r="L28">
        <v>4.1381229673754398E-2</v>
      </c>
      <c r="M28">
        <v>4.1381229673754398E-2</v>
      </c>
      <c r="N28">
        <v>4.1381229673754398E-2</v>
      </c>
      <c r="O28">
        <v>4.1381229673754398E-2</v>
      </c>
    </row>
    <row r="29" spans="1:34" x14ac:dyDescent="0.3">
      <c r="A29" t="s">
        <v>31</v>
      </c>
      <c r="B29" t="s">
        <v>16</v>
      </c>
      <c r="C29">
        <v>1.9677300005487602E-2</v>
      </c>
      <c r="D29">
        <v>1.9677300005487602E-2</v>
      </c>
      <c r="E29">
        <v>1.9677300005487602E-2</v>
      </c>
      <c r="F29">
        <v>1.9677300005487602E-2</v>
      </c>
      <c r="G29">
        <v>1.9677300005487602E-2</v>
      </c>
      <c r="H29">
        <v>1.9677300005487602E-2</v>
      </c>
      <c r="I29">
        <v>1.9677300005487602E-2</v>
      </c>
      <c r="J29">
        <v>1.9677300005487602E-2</v>
      </c>
      <c r="K29">
        <v>1.9677300005487602E-2</v>
      </c>
      <c r="L29">
        <v>1.9677300005487602E-2</v>
      </c>
      <c r="M29">
        <v>1.9677300005487602E-2</v>
      </c>
      <c r="N29">
        <v>1.9677300005487602E-2</v>
      </c>
      <c r="O29">
        <v>1.9677300005487602E-2</v>
      </c>
    </row>
    <row r="30" spans="1:34" x14ac:dyDescent="0.3">
      <c r="A30" t="s">
        <v>36</v>
      </c>
      <c r="B30" t="s">
        <v>16</v>
      </c>
      <c r="C30">
        <v>7.0999999999999994E-2</v>
      </c>
      <c r="D30">
        <v>7.0999999999999994E-2</v>
      </c>
      <c r="E30">
        <v>7.0999999999999994E-2</v>
      </c>
      <c r="F30">
        <v>7.0999999999999994E-2</v>
      </c>
      <c r="G30">
        <v>7.0999999999999994E-2</v>
      </c>
      <c r="H30">
        <v>7.0999999999999994E-2</v>
      </c>
      <c r="I30">
        <v>7.0999999999999994E-2</v>
      </c>
      <c r="J30">
        <v>7.0999999999999994E-2</v>
      </c>
      <c r="K30">
        <v>7.0999999999999994E-2</v>
      </c>
      <c r="L30">
        <v>7.0999999999999994E-2</v>
      </c>
      <c r="M30">
        <v>7.0999999999999994E-2</v>
      </c>
      <c r="N30">
        <v>7.0999999999999994E-2</v>
      </c>
      <c r="O30">
        <v>7.0999999999999994E-2</v>
      </c>
      <c r="P30">
        <v>7.0999999999999994E-2</v>
      </c>
      <c r="Q30">
        <v>7.0999999999999994E-2</v>
      </c>
      <c r="R30">
        <v>7.0999999999999994E-2</v>
      </c>
      <c r="S30">
        <v>7.0999999999999994E-2</v>
      </c>
      <c r="T30">
        <v>7.0999999999999994E-2</v>
      </c>
      <c r="U30">
        <v>7.0999999999999994E-2</v>
      </c>
      <c r="V30">
        <v>7.0999999999999994E-2</v>
      </c>
      <c r="W30">
        <v>7.0999999999999994E-2</v>
      </c>
      <c r="X30">
        <v>7.0999999999999994E-2</v>
      </c>
      <c r="Y30">
        <v>7.0999999999999994E-2</v>
      </c>
      <c r="Z30">
        <v>7.0999999999999994E-2</v>
      </c>
      <c r="AA30">
        <v>7.0999999999999994E-2</v>
      </c>
      <c r="AB30">
        <v>7.0999999999999994E-2</v>
      </c>
      <c r="AC30">
        <v>7.0999999999999994E-2</v>
      </c>
      <c r="AD30">
        <v>7.0999999999999994E-2</v>
      </c>
      <c r="AE30">
        <v>7.0999999999999994E-2</v>
      </c>
      <c r="AF30">
        <v>7.0999999999999994E-2</v>
      </c>
    </row>
    <row r="31" spans="1:34" x14ac:dyDescent="0.3">
      <c r="A31" t="s">
        <v>42</v>
      </c>
      <c r="B31" t="s">
        <v>17</v>
      </c>
      <c r="C31">
        <v>1.14E-2</v>
      </c>
      <c r="D31">
        <v>1.14E-2</v>
      </c>
      <c r="E31">
        <v>1.14E-2</v>
      </c>
      <c r="F31">
        <v>1.14E-2</v>
      </c>
      <c r="G31">
        <v>1.14E-2</v>
      </c>
      <c r="H31">
        <v>1.14E-2</v>
      </c>
      <c r="I31">
        <v>1.14E-2</v>
      </c>
      <c r="J31">
        <v>1.14E-2</v>
      </c>
      <c r="K31">
        <v>1.14E-2</v>
      </c>
      <c r="L31">
        <v>1.14E-2</v>
      </c>
      <c r="M31">
        <v>1.14E-2</v>
      </c>
      <c r="N31">
        <v>1.14E-2</v>
      </c>
      <c r="O31">
        <v>1.14E-2</v>
      </c>
    </row>
    <row r="32" spans="1:34" x14ac:dyDescent="0.3">
      <c r="A32" t="s">
        <v>43</v>
      </c>
      <c r="B32" t="s">
        <v>17</v>
      </c>
      <c r="C32">
        <v>1.14E-2</v>
      </c>
      <c r="D32">
        <v>1.14E-2</v>
      </c>
      <c r="E32">
        <v>1.14E-2</v>
      </c>
      <c r="F32">
        <v>1.14E-2</v>
      </c>
      <c r="G32">
        <v>1.14E-2</v>
      </c>
      <c r="H32">
        <v>1.14E-2</v>
      </c>
      <c r="I32">
        <v>1.14E-2</v>
      </c>
      <c r="J32">
        <v>1.14E-2</v>
      </c>
      <c r="K32">
        <v>1.14E-2</v>
      </c>
      <c r="L32">
        <v>1.14E-2</v>
      </c>
      <c r="M32">
        <v>1.14E-2</v>
      </c>
      <c r="N32">
        <v>1.14E-2</v>
      </c>
      <c r="O32">
        <v>1.14E-2</v>
      </c>
    </row>
    <row r="33" spans="1:34" x14ac:dyDescent="0.3">
      <c r="A33" t="s">
        <v>44</v>
      </c>
      <c r="B33" t="s">
        <v>17</v>
      </c>
      <c r="C33">
        <v>1.0032150192554601E-2</v>
      </c>
      <c r="D33">
        <v>1.0032150192554601E-2</v>
      </c>
      <c r="E33">
        <v>1.0032150192554601E-2</v>
      </c>
      <c r="F33">
        <v>1.0032150192554601E-2</v>
      </c>
      <c r="G33">
        <v>1.0032150192554601E-2</v>
      </c>
      <c r="H33">
        <v>1.0032150192554601E-2</v>
      </c>
      <c r="I33">
        <v>1.0032150192554601E-2</v>
      </c>
      <c r="J33">
        <v>1.0032150192554601E-2</v>
      </c>
      <c r="K33">
        <v>1.0032150192554601E-2</v>
      </c>
      <c r="L33">
        <v>1.0032150192554601E-2</v>
      </c>
      <c r="M33">
        <v>1.0032150192554601E-2</v>
      </c>
      <c r="N33">
        <v>1.0032150192554601E-2</v>
      </c>
      <c r="O33">
        <v>1.0032150192554601E-2</v>
      </c>
    </row>
    <row r="34" spans="1:34" x14ac:dyDescent="0.3">
      <c r="A34" t="s">
        <v>45</v>
      </c>
      <c r="B34" t="s">
        <v>17</v>
      </c>
      <c r="C34">
        <v>1.9556346726727E-2</v>
      </c>
      <c r="D34">
        <v>1.9556346726727E-2</v>
      </c>
      <c r="E34">
        <v>1.9556346726727E-2</v>
      </c>
      <c r="F34">
        <v>1.9556346726727E-2</v>
      </c>
      <c r="G34">
        <v>1.9556346726727E-2</v>
      </c>
      <c r="H34">
        <v>1.9556346726727E-2</v>
      </c>
      <c r="I34">
        <v>1.9556346726727E-2</v>
      </c>
      <c r="J34">
        <v>1.9556346726727E-2</v>
      </c>
      <c r="K34">
        <v>1.9556346726727E-2</v>
      </c>
      <c r="L34">
        <v>1.9556346726727E-2</v>
      </c>
      <c r="M34">
        <v>1.9556346726727E-2</v>
      </c>
      <c r="N34">
        <v>1.9556346726727E-2</v>
      </c>
      <c r="O34">
        <v>1.9556346726727E-2</v>
      </c>
    </row>
    <row r="35" spans="1:34" x14ac:dyDescent="0.3">
      <c r="A35" t="s">
        <v>46</v>
      </c>
      <c r="B35" t="s">
        <v>17</v>
      </c>
      <c r="C35">
        <v>9.2992911179052996E-3</v>
      </c>
      <c r="D35">
        <v>9.2992911179052996E-3</v>
      </c>
      <c r="E35">
        <v>9.2992911179052996E-3</v>
      </c>
      <c r="F35">
        <v>9.2992911179052996E-3</v>
      </c>
      <c r="G35">
        <v>9.2992911179052996E-3</v>
      </c>
      <c r="H35">
        <v>9.2992911179052996E-3</v>
      </c>
      <c r="I35">
        <v>9.2992911179052996E-3</v>
      </c>
      <c r="J35">
        <v>9.2992911179052996E-3</v>
      </c>
      <c r="K35">
        <v>9.2992911179052996E-3</v>
      </c>
      <c r="L35">
        <v>9.2992911179052996E-3</v>
      </c>
      <c r="M35">
        <v>9.2992911179052996E-3</v>
      </c>
      <c r="N35">
        <v>9.2992911179052996E-3</v>
      </c>
      <c r="O35">
        <v>9.2992911179052996E-3</v>
      </c>
    </row>
    <row r="36" spans="1:34" x14ac:dyDescent="0.3">
      <c r="A36" t="s">
        <v>47</v>
      </c>
      <c r="B36" t="s">
        <v>17</v>
      </c>
      <c r="C36">
        <v>8.8787417554540803E-3</v>
      </c>
      <c r="D36">
        <v>8.8787417554540803E-3</v>
      </c>
      <c r="E36">
        <v>8.8787417554540803E-3</v>
      </c>
      <c r="F36">
        <v>8.8787417554540803E-3</v>
      </c>
      <c r="G36">
        <v>8.8787417554540803E-3</v>
      </c>
      <c r="H36">
        <v>8.8787417554540803E-3</v>
      </c>
      <c r="I36">
        <v>8.8787417554540803E-3</v>
      </c>
      <c r="J36">
        <v>8.8787417554540803E-3</v>
      </c>
      <c r="K36">
        <v>8.8787417554540803E-3</v>
      </c>
      <c r="L36">
        <v>8.8787417554540803E-3</v>
      </c>
      <c r="M36">
        <v>8.8787417554540803E-3</v>
      </c>
      <c r="N36">
        <v>8.8787417554540803E-3</v>
      </c>
      <c r="O36">
        <v>8.8787417554540803E-3</v>
      </c>
    </row>
    <row r="37" spans="1:34" x14ac:dyDescent="0.3">
      <c r="A37" t="s">
        <v>22</v>
      </c>
      <c r="B37" t="s">
        <v>17</v>
      </c>
      <c r="C37">
        <v>3.42465753424658E-2</v>
      </c>
      <c r="D37">
        <v>3.42465753424658E-2</v>
      </c>
      <c r="E37">
        <v>3.42465753424658E-2</v>
      </c>
      <c r="F37">
        <v>3.42465753424658E-2</v>
      </c>
      <c r="G37">
        <v>3.42465753424658E-2</v>
      </c>
      <c r="H37">
        <v>3.42465753424658E-2</v>
      </c>
      <c r="I37">
        <v>3.42465753424658E-2</v>
      </c>
      <c r="J37">
        <v>3.42465753424658E-2</v>
      </c>
      <c r="K37">
        <v>3.42465753424658E-2</v>
      </c>
      <c r="L37">
        <v>3.42465753424658E-2</v>
      </c>
      <c r="M37">
        <v>3.42465753424658E-2</v>
      </c>
      <c r="N37">
        <v>3.42465753424658E-2</v>
      </c>
      <c r="O37">
        <v>3.42465753424658E-2</v>
      </c>
    </row>
    <row r="38" spans="1:34" x14ac:dyDescent="0.3">
      <c r="A38" t="s">
        <v>23</v>
      </c>
      <c r="B38" t="s">
        <v>17</v>
      </c>
      <c r="C38">
        <v>0.15007647247502401</v>
      </c>
      <c r="D38">
        <v>0.15007647247502401</v>
      </c>
      <c r="E38">
        <v>0.15007647247502401</v>
      </c>
      <c r="F38">
        <v>0.15007647247502401</v>
      </c>
      <c r="G38">
        <v>0.15007647247502401</v>
      </c>
      <c r="H38">
        <v>0.15007647247502401</v>
      </c>
      <c r="I38">
        <v>0.15007647247502401</v>
      </c>
      <c r="J38">
        <v>0.15007647247502401</v>
      </c>
      <c r="K38">
        <v>0.15007647247502401</v>
      </c>
      <c r="L38">
        <v>0.15007647247502401</v>
      </c>
      <c r="M38">
        <v>0.15007647247502401</v>
      </c>
      <c r="N38">
        <v>0.15007647247502401</v>
      </c>
      <c r="O38">
        <v>0.15007647247502401</v>
      </c>
    </row>
    <row r="39" spans="1:34" x14ac:dyDescent="0.3">
      <c r="A39" t="s">
        <v>25</v>
      </c>
      <c r="B39" t="s">
        <v>17</v>
      </c>
      <c r="C39">
        <v>6.3419583967529204E-3</v>
      </c>
      <c r="D39">
        <v>6.3419583967529204E-3</v>
      </c>
      <c r="E39">
        <v>6.3419583967529204E-3</v>
      </c>
      <c r="F39">
        <v>6.3419583967529204E-3</v>
      </c>
      <c r="G39">
        <v>6.3419583967529204E-3</v>
      </c>
      <c r="H39">
        <v>6.3419583967529204E-3</v>
      </c>
      <c r="I39">
        <v>6.3419583967529204E-3</v>
      </c>
      <c r="J39">
        <v>6.3419583967529204E-3</v>
      </c>
      <c r="K39">
        <v>6.3419583967529204E-3</v>
      </c>
      <c r="L39">
        <v>6.3419583967529204E-3</v>
      </c>
      <c r="M39">
        <v>6.3419583967529204E-3</v>
      </c>
      <c r="N39">
        <v>6.3419583967529204E-3</v>
      </c>
      <c r="O39">
        <v>6.3419583967529204E-3</v>
      </c>
    </row>
    <row r="40" spans="1:34" x14ac:dyDescent="0.3">
      <c r="A40" t="s">
        <v>28</v>
      </c>
      <c r="B40" t="s">
        <v>17</v>
      </c>
      <c r="C40">
        <v>1.9445743599518599E-2</v>
      </c>
      <c r="D40">
        <v>1.9445743599518599E-2</v>
      </c>
      <c r="E40">
        <v>1.9445743599518599E-2</v>
      </c>
      <c r="F40">
        <v>1.9445743599518599E-2</v>
      </c>
      <c r="G40">
        <v>1.9445743599518599E-2</v>
      </c>
      <c r="H40">
        <v>1.9445743599518599E-2</v>
      </c>
      <c r="I40">
        <v>1.9445743599518599E-2</v>
      </c>
      <c r="J40">
        <v>1.9445743599518599E-2</v>
      </c>
      <c r="K40">
        <v>1.9445743599518599E-2</v>
      </c>
      <c r="L40">
        <v>1.9445743599518599E-2</v>
      </c>
      <c r="M40">
        <v>1.9445743599518599E-2</v>
      </c>
      <c r="N40">
        <v>1.9445743599518599E-2</v>
      </c>
      <c r="O40">
        <v>1.9445743599518599E-2</v>
      </c>
    </row>
    <row r="41" spans="1:34" x14ac:dyDescent="0.3">
      <c r="A41" t="s">
        <v>30</v>
      </c>
      <c r="B41" t="s">
        <v>17</v>
      </c>
      <c r="C41">
        <v>2.2835888766070699E-3</v>
      </c>
      <c r="D41">
        <v>2.2835888766070699E-3</v>
      </c>
      <c r="E41">
        <v>2.2835888766070699E-3</v>
      </c>
      <c r="F41">
        <v>2.2835888766070699E-3</v>
      </c>
      <c r="G41">
        <v>2.2835888766070699E-3</v>
      </c>
      <c r="H41">
        <v>2.2835888766070699E-3</v>
      </c>
      <c r="I41">
        <v>2.2835888766070699E-3</v>
      </c>
      <c r="J41">
        <v>2.2835888766070699E-3</v>
      </c>
      <c r="K41">
        <v>2.2835888766070699E-3</v>
      </c>
      <c r="L41">
        <v>2.2835888766070699E-3</v>
      </c>
      <c r="M41">
        <v>2.2835888766070699E-3</v>
      </c>
      <c r="N41">
        <v>2.2835888766070699E-3</v>
      </c>
      <c r="O41">
        <v>2.2835888766070699E-3</v>
      </c>
    </row>
    <row r="42" spans="1:34" x14ac:dyDescent="0.3">
      <c r="A42" t="s">
        <v>32</v>
      </c>
      <c r="B42" t="s">
        <v>17</v>
      </c>
      <c r="C42">
        <v>2.5423007512003599E-4</v>
      </c>
      <c r="D42">
        <v>2.5423007512003599E-4</v>
      </c>
      <c r="E42">
        <v>2.5423007512003599E-4</v>
      </c>
      <c r="F42">
        <v>2.5423007512003599E-4</v>
      </c>
      <c r="G42">
        <v>2.5423007512003599E-4</v>
      </c>
      <c r="H42">
        <v>2.5423007512003599E-4</v>
      </c>
      <c r="I42">
        <v>2.5423007512003599E-4</v>
      </c>
      <c r="J42">
        <v>2.5423007512003599E-4</v>
      </c>
      <c r="K42">
        <v>2.5423007512003599E-4</v>
      </c>
      <c r="L42">
        <v>2.5423007512003599E-4</v>
      </c>
      <c r="M42">
        <v>2.5423007512003599E-4</v>
      </c>
      <c r="N42">
        <v>2.5423007512003599E-4</v>
      </c>
      <c r="O42">
        <v>2.5423007512003599E-4</v>
      </c>
    </row>
    <row r="43" spans="1:34" x14ac:dyDescent="0.3">
      <c r="A43" t="s">
        <v>24</v>
      </c>
      <c r="B43" t="s">
        <v>17</v>
      </c>
      <c r="C43">
        <v>0.02</v>
      </c>
      <c r="D43">
        <v>0.02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</row>
    <row r="44" spans="1:34" x14ac:dyDescent="0.3">
      <c r="A44" t="s">
        <v>2</v>
      </c>
      <c r="B44" t="s">
        <v>17</v>
      </c>
      <c r="D44">
        <v>1.22694734669581E-2</v>
      </c>
      <c r="E44">
        <v>1.22694734669581E-2</v>
      </c>
      <c r="F44">
        <v>1.22694734669581E-2</v>
      </c>
      <c r="G44">
        <v>1.22694734669581E-2</v>
      </c>
      <c r="H44">
        <v>1.22694734669581E-2</v>
      </c>
      <c r="I44">
        <v>1.22694734669581E-2</v>
      </c>
      <c r="J44">
        <v>1.22694734669581E-2</v>
      </c>
      <c r="K44">
        <v>1.22694734669581E-2</v>
      </c>
      <c r="L44">
        <v>1.22694734669581E-2</v>
      </c>
      <c r="M44">
        <v>1.22694734669581E-2</v>
      </c>
      <c r="N44">
        <v>1.22694734669581E-2</v>
      </c>
      <c r="O44">
        <v>1.22694734669581E-2</v>
      </c>
      <c r="P44">
        <v>1.22694734669581E-2</v>
      </c>
      <c r="Q44">
        <v>1.22694734669581E-2</v>
      </c>
      <c r="R44">
        <v>1.22694734669581E-2</v>
      </c>
      <c r="S44">
        <v>1.22694734669581E-2</v>
      </c>
      <c r="T44">
        <v>1.22694734669581E-2</v>
      </c>
      <c r="U44">
        <v>1.22694734669581E-2</v>
      </c>
      <c r="V44">
        <v>1.22694734669581E-2</v>
      </c>
      <c r="W44">
        <v>1.22694734669581E-2</v>
      </c>
      <c r="X44">
        <v>1.22694734669581E-2</v>
      </c>
      <c r="Y44">
        <v>1.22694734669581E-2</v>
      </c>
      <c r="Z44">
        <v>1.22694734669581E-2</v>
      </c>
      <c r="AA44">
        <v>1.22694734669581E-2</v>
      </c>
      <c r="AB44">
        <v>1.22694734669581E-2</v>
      </c>
      <c r="AC44">
        <v>1.22694734669581E-2</v>
      </c>
      <c r="AD44">
        <v>1.22694734669581E-2</v>
      </c>
      <c r="AE44">
        <v>1.22694734669581E-2</v>
      </c>
      <c r="AF44">
        <v>1.22694734669581E-2</v>
      </c>
      <c r="AG44">
        <v>1.22694734669581E-2</v>
      </c>
    </row>
    <row r="45" spans="1:34" x14ac:dyDescent="0.3">
      <c r="A45" t="s">
        <v>3</v>
      </c>
      <c r="B45" t="s">
        <v>17</v>
      </c>
      <c r="D45">
        <v>5.78648758977293E-3</v>
      </c>
      <c r="E45">
        <v>5.78648758977293E-3</v>
      </c>
      <c r="F45">
        <v>5.78648758977293E-3</v>
      </c>
      <c r="G45">
        <v>5.78648758977293E-3</v>
      </c>
      <c r="H45">
        <v>5.78648758977293E-3</v>
      </c>
      <c r="I45">
        <v>5.78648758977293E-3</v>
      </c>
      <c r="J45">
        <v>5.78648758977293E-3</v>
      </c>
      <c r="K45">
        <v>5.78648758977293E-3</v>
      </c>
      <c r="L45">
        <v>5.78648758977293E-3</v>
      </c>
      <c r="M45">
        <v>5.78648758977293E-3</v>
      </c>
      <c r="N45">
        <v>5.78648758977293E-3</v>
      </c>
      <c r="O45">
        <v>5.78648758977293E-3</v>
      </c>
      <c r="P45">
        <v>5.78648758977293E-3</v>
      </c>
      <c r="Q45">
        <v>5.78648758977293E-3</v>
      </c>
      <c r="R45">
        <v>5.78648758977293E-3</v>
      </c>
      <c r="S45">
        <v>5.78648758977293E-3</v>
      </c>
      <c r="T45">
        <v>5.78648758977293E-3</v>
      </c>
      <c r="U45">
        <v>5.78648758977293E-3</v>
      </c>
      <c r="V45">
        <v>5.78648758977293E-3</v>
      </c>
      <c r="W45">
        <v>5.78648758977293E-3</v>
      </c>
      <c r="X45">
        <v>5.78648758977293E-3</v>
      </c>
      <c r="Y45">
        <v>5.78648758977293E-3</v>
      </c>
      <c r="Z45">
        <v>5.78648758977293E-3</v>
      </c>
      <c r="AA45">
        <v>5.78648758977293E-3</v>
      </c>
      <c r="AB45">
        <v>5.78648758977293E-3</v>
      </c>
      <c r="AC45">
        <v>5.78648758977293E-3</v>
      </c>
      <c r="AD45">
        <v>5.78648758977293E-3</v>
      </c>
      <c r="AE45">
        <v>5.78648758977293E-3</v>
      </c>
      <c r="AF45">
        <v>5.78648758977293E-3</v>
      </c>
      <c r="AG45">
        <v>5.78648758977293E-3</v>
      </c>
    </row>
    <row r="46" spans="1:34" x14ac:dyDescent="0.3">
      <c r="A46" t="s">
        <v>4</v>
      </c>
      <c r="B46" t="s">
        <v>17</v>
      </c>
      <c r="D46">
        <v>1.34721746575341E-2</v>
      </c>
      <c r="E46">
        <v>1.34721746575341E-2</v>
      </c>
      <c r="F46">
        <v>1.34721746575341E-2</v>
      </c>
      <c r="G46">
        <v>1.34721746575341E-2</v>
      </c>
      <c r="H46">
        <v>1.34721746575341E-2</v>
      </c>
      <c r="I46">
        <v>1.34721746575341E-2</v>
      </c>
      <c r="J46">
        <v>1.34721746575341E-2</v>
      </c>
      <c r="K46">
        <v>1.34721746575341E-2</v>
      </c>
      <c r="L46">
        <v>1.34721746575341E-2</v>
      </c>
      <c r="M46">
        <v>1.34721746575341E-2</v>
      </c>
      <c r="N46">
        <v>1.34721746575341E-2</v>
      </c>
      <c r="O46">
        <v>1.34721746575341E-2</v>
      </c>
      <c r="P46">
        <v>1.34721746575341E-2</v>
      </c>
      <c r="Q46">
        <v>1.34721746575341E-2</v>
      </c>
      <c r="R46">
        <v>1.34721746575341E-2</v>
      </c>
      <c r="S46">
        <v>1.34721746575341E-2</v>
      </c>
      <c r="T46">
        <v>1.34721746575341E-2</v>
      </c>
      <c r="U46">
        <v>1.34721746575341E-2</v>
      </c>
      <c r="V46">
        <v>1.34721746575341E-2</v>
      </c>
      <c r="W46">
        <v>1.34721746575341E-2</v>
      </c>
      <c r="X46">
        <v>1.34721746575341E-2</v>
      </c>
      <c r="Y46">
        <v>1.34721746575341E-2</v>
      </c>
      <c r="Z46">
        <v>1.34721746575341E-2</v>
      </c>
      <c r="AA46">
        <v>1.34721746575341E-2</v>
      </c>
      <c r="AB46">
        <v>1.34721746575341E-2</v>
      </c>
      <c r="AC46">
        <v>1.34721746575341E-2</v>
      </c>
      <c r="AD46">
        <v>1.34721746575341E-2</v>
      </c>
      <c r="AE46">
        <v>1.34721746575341E-2</v>
      </c>
      <c r="AF46">
        <v>1.34721746575341E-2</v>
      </c>
      <c r="AG46">
        <v>1.34721746575341E-2</v>
      </c>
    </row>
    <row r="47" spans="1:34" x14ac:dyDescent="0.3">
      <c r="A47" t="s">
        <v>5</v>
      </c>
      <c r="B47" t="s">
        <v>17</v>
      </c>
      <c r="G47">
        <v>0.71848438293746797</v>
      </c>
      <c r="H47">
        <v>0.71848438293746797</v>
      </c>
      <c r="I47">
        <v>0.71848438293746797</v>
      </c>
      <c r="J47">
        <v>0.71848438293746797</v>
      </c>
      <c r="K47">
        <v>0.71848438293746797</v>
      </c>
      <c r="L47">
        <v>0.71848438293746797</v>
      </c>
      <c r="M47">
        <v>0.71848438293746797</v>
      </c>
      <c r="N47">
        <v>0.71848438293746797</v>
      </c>
      <c r="O47">
        <v>0.71848438293746797</v>
      </c>
      <c r="P47">
        <v>0.71848438293746797</v>
      </c>
      <c r="Q47">
        <v>0.71848438293746797</v>
      </c>
      <c r="R47">
        <v>0.71848438293746797</v>
      </c>
      <c r="S47">
        <v>0.71848438293746797</v>
      </c>
      <c r="T47">
        <v>0.71848438293746797</v>
      </c>
      <c r="U47">
        <v>0.71848438293746797</v>
      </c>
      <c r="V47">
        <v>0.71848438293746797</v>
      </c>
      <c r="W47">
        <v>0.71848438293746797</v>
      </c>
      <c r="X47">
        <v>0.71848438293746797</v>
      </c>
      <c r="Y47">
        <v>0.71848438293746797</v>
      </c>
      <c r="Z47">
        <v>0.71848438293746797</v>
      </c>
      <c r="AA47">
        <v>0.71848438293746797</v>
      </c>
      <c r="AB47">
        <v>0.71848438293746797</v>
      </c>
      <c r="AC47">
        <v>0.71848438293746797</v>
      </c>
      <c r="AD47">
        <v>0.71848438293746797</v>
      </c>
      <c r="AE47">
        <v>0.71848438293746797</v>
      </c>
      <c r="AF47">
        <v>0.71848438293746797</v>
      </c>
      <c r="AG47">
        <v>0.71848438293746797</v>
      </c>
      <c r="AH47">
        <v>0.71848438293746797</v>
      </c>
    </row>
    <row r="48" spans="1:34" x14ac:dyDescent="0.3">
      <c r="A48" t="s">
        <v>6</v>
      </c>
      <c r="B48" t="s">
        <v>17</v>
      </c>
      <c r="D48">
        <v>9.9712224245370906E-2</v>
      </c>
      <c r="E48">
        <v>9.9712224245370906E-2</v>
      </c>
      <c r="F48">
        <v>9.9712224245370906E-2</v>
      </c>
      <c r="G48">
        <v>9.9712224245370906E-2</v>
      </c>
      <c r="H48">
        <v>9.9712224245370906E-2</v>
      </c>
      <c r="I48">
        <v>9.9712224245370906E-2</v>
      </c>
      <c r="J48">
        <v>9.9712224245370906E-2</v>
      </c>
      <c r="K48">
        <v>9.9712224245370906E-2</v>
      </c>
      <c r="L48">
        <v>9.9712224245370906E-2</v>
      </c>
      <c r="M48">
        <v>9.9712224245370906E-2</v>
      </c>
      <c r="N48">
        <v>9.9712224245370906E-2</v>
      </c>
      <c r="O48">
        <v>9.9712224245370906E-2</v>
      </c>
      <c r="P48">
        <v>9.9712224245370906E-2</v>
      </c>
      <c r="Q48">
        <v>9.9712224245370906E-2</v>
      </c>
      <c r="R48">
        <v>9.9712224245370906E-2</v>
      </c>
      <c r="S48">
        <v>9.9712224245370906E-2</v>
      </c>
      <c r="T48">
        <v>9.9712224245370906E-2</v>
      </c>
      <c r="U48">
        <v>9.9712224245370906E-2</v>
      </c>
      <c r="V48">
        <v>9.9712224245370906E-2</v>
      </c>
      <c r="W48">
        <v>9.9712224245370906E-2</v>
      </c>
      <c r="X48">
        <v>9.9712224245370906E-2</v>
      </c>
      <c r="Y48">
        <v>9.9712224245370906E-2</v>
      </c>
      <c r="Z48">
        <v>9.9712224245370906E-2</v>
      </c>
      <c r="AA48">
        <v>9.9712224245370906E-2</v>
      </c>
      <c r="AB48">
        <v>9.9712224245370906E-2</v>
      </c>
      <c r="AC48">
        <v>9.9712224245370906E-2</v>
      </c>
      <c r="AD48">
        <v>9.9712224245370906E-2</v>
      </c>
      <c r="AE48">
        <v>9.9712224245370906E-2</v>
      </c>
      <c r="AF48">
        <v>9.9712224245370906E-2</v>
      </c>
      <c r="AG48">
        <v>9.9712224245370906E-2</v>
      </c>
    </row>
    <row r="49" spans="1:34" x14ac:dyDescent="0.3">
      <c r="A49" t="s">
        <v>7</v>
      </c>
      <c r="B49" t="s">
        <v>17</v>
      </c>
      <c r="D49">
        <v>8.5664870890406501E-4</v>
      </c>
      <c r="E49">
        <v>8.5664870890406501E-4</v>
      </c>
      <c r="F49">
        <v>8.5664870890406501E-4</v>
      </c>
      <c r="G49">
        <v>8.5664870890406501E-4</v>
      </c>
      <c r="H49">
        <v>8.5664870890406501E-4</v>
      </c>
      <c r="I49">
        <v>8.5664870890406501E-4</v>
      </c>
      <c r="J49">
        <v>8.5664870890406501E-4</v>
      </c>
      <c r="K49">
        <v>8.5664870890406501E-4</v>
      </c>
      <c r="L49">
        <v>8.5664870890406501E-4</v>
      </c>
      <c r="M49">
        <v>8.5664870890406501E-4</v>
      </c>
      <c r="N49">
        <v>8.5664870890406501E-4</v>
      </c>
      <c r="O49">
        <v>8.5664870890406501E-4</v>
      </c>
      <c r="P49">
        <v>8.5664870890406501E-4</v>
      </c>
      <c r="Q49">
        <v>8.5664870890406501E-4</v>
      </c>
      <c r="R49">
        <v>8.5664870890406501E-4</v>
      </c>
      <c r="S49">
        <v>8.5664870890406501E-4</v>
      </c>
      <c r="T49">
        <v>8.5664870890406501E-4</v>
      </c>
      <c r="U49">
        <v>8.5664870890406501E-4</v>
      </c>
      <c r="V49">
        <v>8.5664870890406501E-4</v>
      </c>
      <c r="W49">
        <v>8.5664870890406501E-4</v>
      </c>
      <c r="X49">
        <v>8.5664870890406501E-4</v>
      </c>
      <c r="Y49">
        <v>8.5664870890406501E-4</v>
      </c>
      <c r="Z49">
        <v>8.5664870890406501E-4</v>
      </c>
      <c r="AA49">
        <v>8.5664870890406501E-4</v>
      </c>
      <c r="AB49">
        <v>8.5664870890406501E-4</v>
      </c>
      <c r="AC49">
        <v>8.5664870890406501E-4</v>
      </c>
      <c r="AD49">
        <v>8.5664870890406501E-4</v>
      </c>
      <c r="AE49">
        <v>8.5664870890406501E-4</v>
      </c>
      <c r="AF49">
        <v>8.5664870890406501E-4</v>
      </c>
      <c r="AG49">
        <v>8.5664870890406501E-4</v>
      </c>
    </row>
    <row r="50" spans="1:34" x14ac:dyDescent="0.3">
      <c r="A50" t="s">
        <v>8</v>
      </c>
      <c r="B50" t="s">
        <v>17</v>
      </c>
      <c r="D50">
        <v>0.39251702433249902</v>
      </c>
      <c r="E50">
        <v>0.39251702433249902</v>
      </c>
      <c r="F50">
        <v>0.39251702433249902</v>
      </c>
      <c r="G50">
        <v>0.39251702433249902</v>
      </c>
      <c r="H50">
        <v>0.39251702433249902</v>
      </c>
      <c r="I50">
        <v>0.39251702433249902</v>
      </c>
      <c r="J50">
        <v>0.39251702433249902</v>
      </c>
      <c r="K50">
        <v>0.39251702433249902</v>
      </c>
      <c r="L50">
        <v>0.39251702433249902</v>
      </c>
      <c r="M50">
        <v>0.39251702433249902</v>
      </c>
      <c r="N50">
        <v>0.39251702433249902</v>
      </c>
      <c r="O50">
        <v>0.39251702433249902</v>
      </c>
      <c r="P50">
        <v>0.39251702433249902</v>
      </c>
      <c r="Q50">
        <v>0.39251702433249902</v>
      </c>
      <c r="R50">
        <v>0.39251702433249902</v>
      </c>
      <c r="S50">
        <v>0.39251702433249902</v>
      </c>
      <c r="T50">
        <v>0.39251702433249902</v>
      </c>
      <c r="U50">
        <v>0.39251702433249902</v>
      </c>
      <c r="V50">
        <v>0.39251702433249902</v>
      </c>
      <c r="W50">
        <v>0.39251702433249902</v>
      </c>
      <c r="X50">
        <v>0.39251702433249902</v>
      </c>
      <c r="Y50">
        <v>0.39251702433249902</v>
      </c>
      <c r="Z50">
        <v>0.39251702433249902</v>
      </c>
      <c r="AA50">
        <v>0.39251702433249902</v>
      </c>
      <c r="AB50">
        <v>0.39251702433249902</v>
      </c>
      <c r="AC50">
        <v>0.39251702433249902</v>
      </c>
      <c r="AD50">
        <v>0.39251702433249902</v>
      </c>
      <c r="AE50">
        <v>0.39251702433249902</v>
      </c>
      <c r="AF50">
        <v>0.39251702433249902</v>
      </c>
      <c r="AG50">
        <v>0.39251702433249902</v>
      </c>
    </row>
    <row r="51" spans="1:34" x14ac:dyDescent="0.3">
      <c r="A51" t="s">
        <v>10</v>
      </c>
      <c r="B51" t="s">
        <v>17</v>
      </c>
      <c r="N51">
        <v>3.7491909882613701E-2</v>
      </c>
      <c r="O51">
        <v>3.7491909882613701E-2</v>
      </c>
      <c r="P51">
        <v>3.7491909882613701E-2</v>
      </c>
      <c r="Q51">
        <v>3.7491909882613701E-2</v>
      </c>
      <c r="R51">
        <v>3.7491909882613701E-2</v>
      </c>
      <c r="S51">
        <v>3.7491909882613701E-2</v>
      </c>
      <c r="T51">
        <v>3.7491909882613701E-2</v>
      </c>
      <c r="U51">
        <v>3.7491909882613701E-2</v>
      </c>
      <c r="V51">
        <v>3.7491909882613701E-2</v>
      </c>
      <c r="W51">
        <v>3.7491909882613701E-2</v>
      </c>
      <c r="X51">
        <v>3.7491909882613701E-2</v>
      </c>
      <c r="Y51">
        <v>3.7491909882613701E-2</v>
      </c>
      <c r="Z51">
        <v>3.7491909882613701E-2</v>
      </c>
      <c r="AA51">
        <v>3.7491909882613701E-2</v>
      </c>
      <c r="AB51">
        <v>3.7491909882613701E-2</v>
      </c>
      <c r="AC51">
        <v>3.7491909882613701E-2</v>
      </c>
      <c r="AD51">
        <v>3.7491909882613701E-2</v>
      </c>
      <c r="AE51">
        <v>3.7491909882613701E-2</v>
      </c>
      <c r="AF51">
        <v>3.7491909882613701E-2</v>
      </c>
      <c r="AG51">
        <v>3.7491909882613701E-2</v>
      </c>
      <c r="AH51">
        <v>3.7491909882613701E-2</v>
      </c>
    </row>
    <row r="52" spans="1:34" x14ac:dyDescent="0.3">
      <c r="A52" t="s">
        <v>11</v>
      </c>
      <c r="B52" t="s">
        <v>17</v>
      </c>
      <c r="N52">
        <v>1.17532821934447E-2</v>
      </c>
      <c r="O52">
        <v>1.17532821934447E-2</v>
      </c>
      <c r="P52">
        <v>1.17532821934447E-2</v>
      </c>
      <c r="Q52">
        <v>1.17532821934447E-2</v>
      </c>
      <c r="R52">
        <v>1.17532821934447E-2</v>
      </c>
      <c r="S52">
        <v>1.17532821934447E-2</v>
      </c>
      <c r="T52">
        <v>1.17532821934447E-2</v>
      </c>
      <c r="U52">
        <v>1.17532821934447E-2</v>
      </c>
      <c r="V52">
        <v>1.17532821934447E-2</v>
      </c>
      <c r="W52">
        <v>1.17532821934447E-2</v>
      </c>
      <c r="X52">
        <v>1.17532821934447E-2</v>
      </c>
      <c r="Y52">
        <v>1.17532821934447E-2</v>
      </c>
      <c r="Z52">
        <v>1.17532821934447E-2</v>
      </c>
      <c r="AA52">
        <v>1.17532821934447E-2</v>
      </c>
      <c r="AB52">
        <v>1.17532821934447E-2</v>
      </c>
      <c r="AC52">
        <v>1.17532821934447E-2</v>
      </c>
      <c r="AD52">
        <v>1.17532821934447E-2</v>
      </c>
      <c r="AE52">
        <v>1.17532821934447E-2</v>
      </c>
      <c r="AF52">
        <v>1.17532821934447E-2</v>
      </c>
      <c r="AG52">
        <v>1.17532821934447E-2</v>
      </c>
      <c r="AH52">
        <v>1.17532821934447E-2</v>
      </c>
    </row>
    <row r="53" spans="1:34" x14ac:dyDescent="0.3">
      <c r="A53" t="s">
        <v>12</v>
      </c>
      <c r="B53" t="s">
        <v>17</v>
      </c>
      <c r="AG53">
        <v>0.189420702073717</v>
      </c>
      <c r="AH53">
        <v>0.189420702073717</v>
      </c>
    </row>
    <row r="54" spans="1:34" x14ac:dyDescent="0.3">
      <c r="A54" t="s">
        <v>13</v>
      </c>
      <c r="B54" t="s">
        <v>17</v>
      </c>
      <c r="G54">
        <v>8.9055494588669605E-3</v>
      </c>
      <c r="H54">
        <v>8.9055494588669605E-3</v>
      </c>
      <c r="I54">
        <v>8.9055494588669605E-3</v>
      </c>
      <c r="J54">
        <v>8.9055494588669605E-3</v>
      </c>
      <c r="K54">
        <v>8.9055494588669605E-3</v>
      </c>
      <c r="L54">
        <v>8.9055494588669605E-3</v>
      </c>
      <c r="M54">
        <v>8.9055494588669605E-3</v>
      </c>
      <c r="N54">
        <v>8.9055494588669605E-3</v>
      </c>
      <c r="O54">
        <v>8.9055494588669605E-3</v>
      </c>
      <c r="P54">
        <v>8.9055494588669605E-3</v>
      </c>
      <c r="Q54">
        <v>8.9055494588669605E-3</v>
      </c>
      <c r="R54">
        <v>8.9055494588669605E-3</v>
      </c>
      <c r="S54">
        <v>8.9055494588669605E-3</v>
      </c>
      <c r="T54">
        <v>8.9055494588669605E-3</v>
      </c>
      <c r="U54">
        <v>8.9055494588669605E-3</v>
      </c>
      <c r="V54">
        <v>8.9055494588669605E-3</v>
      </c>
      <c r="W54">
        <v>8.9055494588669605E-3</v>
      </c>
      <c r="X54">
        <v>8.9055494588669605E-3</v>
      </c>
      <c r="Y54">
        <v>8.9055494588669605E-3</v>
      </c>
      <c r="Z54">
        <v>8.9055494588669605E-3</v>
      </c>
      <c r="AA54">
        <v>8.9055494588669605E-3</v>
      </c>
      <c r="AB54">
        <v>8.9055494588669605E-3</v>
      </c>
      <c r="AC54">
        <v>8.9055494588669605E-3</v>
      </c>
      <c r="AD54">
        <v>8.9055494588669605E-3</v>
      </c>
      <c r="AE54">
        <v>8.9055494588669605E-3</v>
      </c>
      <c r="AF54">
        <v>8.9055494588669605E-3</v>
      </c>
      <c r="AG54">
        <v>8.9055494588669605E-3</v>
      </c>
      <c r="AH54">
        <v>8.9055494588669605E-3</v>
      </c>
    </row>
    <row r="55" spans="1:34" x14ac:dyDescent="0.3">
      <c r="A55" t="s">
        <v>26</v>
      </c>
      <c r="B55" t="s">
        <v>17</v>
      </c>
      <c r="C55">
        <v>4.8264281002198102E-2</v>
      </c>
      <c r="D55">
        <v>4.8264281002198102E-2</v>
      </c>
      <c r="E55">
        <v>4.8264281002198102E-2</v>
      </c>
      <c r="F55">
        <v>4.8264281002198102E-2</v>
      </c>
      <c r="G55">
        <v>4.8264281002198102E-2</v>
      </c>
      <c r="H55">
        <v>4.8264281002198102E-2</v>
      </c>
      <c r="I55">
        <v>4.8264281002198102E-2</v>
      </c>
      <c r="J55">
        <v>4.8264281002198102E-2</v>
      </c>
      <c r="K55">
        <v>4.8264281002198102E-2</v>
      </c>
      <c r="L55">
        <v>4.8264281002198102E-2</v>
      </c>
      <c r="M55">
        <v>4.8264281002198102E-2</v>
      </c>
      <c r="N55">
        <v>4.8264281002198102E-2</v>
      </c>
      <c r="O55">
        <v>4.8264281002198102E-2</v>
      </c>
    </row>
    <row r="56" spans="1:34" x14ac:dyDescent="0.3">
      <c r="A56" t="s">
        <v>27</v>
      </c>
      <c r="B56" t="s">
        <v>17</v>
      </c>
      <c r="C56">
        <v>2.1228029807445401E-2</v>
      </c>
      <c r="D56">
        <v>2.1228029807445401E-2</v>
      </c>
      <c r="E56">
        <v>2.1228029807445401E-2</v>
      </c>
      <c r="F56">
        <v>2.1228029807445401E-2</v>
      </c>
      <c r="G56">
        <v>2.1228029807445401E-2</v>
      </c>
      <c r="H56">
        <v>2.1228029807445401E-2</v>
      </c>
      <c r="I56">
        <v>2.1228029807445401E-2</v>
      </c>
      <c r="J56">
        <v>2.1228029807445401E-2</v>
      </c>
      <c r="K56">
        <v>2.1228029807445401E-2</v>
      </c>
      <c r="L56">
        <v>2.1228029807445401E-2</v>
      </c>
      <c r="M56">
        <v>2.1228029807445401E-2</v>
      </c>
      <c r="N56">
        <v>2.1228029807445401E-2</v>
      </c>
      <c r="O56">
        <v>2.1228029807445401E-2</v>
      </c>
    </row>
    <row r="57" spans="1:34" x14ac:dyDescent="0.3">
      <c r="A57" t="s">
        <v>29</v>
      </c>
      <c r="B57" t="s">
        <v>17</v>
      </c>
      <c r="C57">
        <v>4.1381229673754398E-2</v>
      </c>
      <c r="D57">
        <v>4.1381229673754398E-2</v>
      </c>
      <c r="E57">
        <v>4.1381229673754398E-2</v>
      </c>
      <c r="F57">
        <v>4.1381229673754398E-2</v>
      </c>
      <c r="G57">
        <v>4.1381229673754398E-2</v>
      </c>
      <c r="H57">
        <v>4.1381229673754398E-2</v>
      </c>
      <c r="I57">
        <v>4.1381229673754398E-2</v>
      </c>
      <c r="J57">
        <v>4.1381229673754398E-2</v>
      </c>
      <c r="K57">
        <v>4.1381229673754398E-2</v>
      </c>
      <c r="L57">
        <v>4.1381229673754398E-2</v>
      </c>
      <c r="M57">
        <v>4.1381229673754398E-2</v>
      </c>
      <c r="N57">
        <v>4.1381229673754398E-2</v>
      </c>
      <c r="O57">
        <v>4.1381229673754398E-2</v>
      </c>
    </row>
    <row r="58" spans="1:34" x14ac:dyDescent="0.3">
      <c r="A58" t="s">
        <v>31</v>
      </c>
      <c r="B58" t="s">
        <v>17</v>
      </c>
      <c r="C58">
        <v>1.9677300005487602E-2</v>
      </c>
      <c r="D58">
        <v>1.9677300005487602E-2</v>
      </c>
      <c r="E58">
        <v>1.9677300005487602E-2</v>
      </c>
      <c r="F58">
        <v>1.9677300005487602E-2</v>
      </c>
      <c r="G58">
        <v>1.9677300005487602E-2</v>
      </c>
      <c r="H58">
        <v>1.9677300005487602E-2</v>
      </c>
      <c r="I58">
        <v>1.9677300005487602E-2</v>
      </c>
      <c r="J58">
        <v>1.9677300005487602E-2</v>
      </c>
      <c r="K58">
        <v>1.9677300005487602E-2</v>
      </c>
      <c r="L58">
        <v>1.9677300005487602E-2</v>
      </c>
      <c r="M58">
        <v>1.9677300005487602E-2</v>
      </c>
      <c r="N58">
        <v>1.9677300005487602E-2</v>
      </c>
      <c r="O58">
        <v>1.9677300005487602E-2</v>
      </c>
    </row>
    <row r="59" spans="1:34" x14ac:dyDescent="0.3">
      <c r="A59" t="s">
        <v>36</v>
      </c>
      <c r="B59" t="s">
        <v>17</v>
      </c>
      <c r="C59">
        <v>7.0999999999999994E-2</v>
      </c>
      <c r="D59">
        <v>7.0999999999999994E-2</v>
      </c>
      <c r="E59">
        <v>7.0999999999999994E-2</v>
      </c>
      <c r="F59">
        <v>7.0999999999999994E-2</v>
      </c>
      <c r="G59">
        <v>7.0999999999999994E-2</v>
      </c>
      <c r="H59">
        <v>7.0999999999999994E-2</v>
      </c>
      <c r="I59">
        <v>7.0999999999999994E-2</v>
      </c>
      <c r="J59">
        <v>7.0999999999999994E-2</v>
      </c>
      <c r="K59">
        <v>7.0999999999999994E-2</v>
      </c>
      <c r="L59">
        <v>7.0999999999999994E-2</v>
      </c>
      <c r="M59">
        <v>7.0999999999999994E-2</v>
      </c>
      <c r="N59">
        <v>7.0999999999999994E-2</v>
      </c>
      <c r="O59">
        <v>7.0999999999999994E-2</v>
      </c>
      <c r="P59">
        <v>7.0999999999999994E-2</v>
      </c>
      <c r="Q59">
        <v>7.0999999999999994E-2</v>
      </c>
      <c r="R59">
        <v>7.0999999999999994E-2</v>
      </c>
      <c r="S59">
        <v>7.0999999999999994E-2</v>
      </c>
      <c r="T59">
        <v>7.0999999999999994E-2</v>
      </c>
      <c r="U59">
        <v>7.0999999999999994E-2</v>
      </c>
      <c r="V59">
        <v>7.0999999999999994E-2</v>
      </c>
      <c r="W59">
        <v>7.0999999999999994E-2</v>
      </c>
      <c r="X59">
        <v>7.0999999999999994E-2</v>
      </c>
      <c r="Y59">
        <v>7.0999999999999994E-2</v>
      </c>
      <c r="Z59">
        <v>7.0999999999999994E-2</v>
      </c>
      <c r="AA59">
        <v>7.0999999999999994E-2</v>
      </c>
      <c r="AB59">
        <v>7.0999999999999994E-2</v>
      </c>
      <c r="AC59">
        <v>7.0999999999999994E-2</v>
      </c>
      <c r="AD59">
        <v>7.0999999999999994E-2</v>
      </c>
      <c r="AE59">
        <v>7.0999999999999994E-2</v>
      </c>
      <c r="AF59">
        <v>7.0999999999999994E-2</v>
      </c>
    </row>
    <row r="62" spans="1:34" x14ac:dyDescent="0.3">
      <c r="A62">
        <v>13</v>
      </c>
      <c r="B62" t="s">
        <v>48</v>
      </c>
      <c r="C62" s="9">
        <f>SUM(C3:C21,C26:C29)</f>
        <v>0.43376593904701499</v>
      </c>
      <c r="D62" s="9">
        <f t="shared" ref="D62:AH62" si="0">SUM(D3:D21,D26:D29)</f>
        <v>0.69061092283683623</v>
      </c>
      <c r="E62" s="9">
        <f t="shared" si="0"/>
        <v>0.69061092283683623</v>
      </c>
      <c r="F62" s="9">
        <f t="shared" si="0"/>
        <v>0.69061092283683623</v>
      </c>
      <c r="G62" s="9">
        <f t="shared" si="0"/>
        <v>1.4090953057743039</v>
      </c>
      <c r="H62" s="9">
        <f t="shared" si="0"/>
        <v>1.4090953057743039</v>
      </c>
      <c r="I62" s="9">
        <f t="shared" si="0"/>
        <v>1.4090953057743039</v>
      </c>
      <c r="J62" s="9">
        <f t="shared" si="0"/>
        <v>1.4090953057743039</v>
      </c>
      <c r="K62" s="9">
        <f t="shared" si="0"/>
        <v>1.4090953057743039</v>
      </c>
      <c r="L62" s="9">
        <f t="shared" si="0"/>
        <v>1.4090953057743039</v>
      </c>
      <c r="M62" s="9">
        <f t="shared" si="0"/>
        <v>1.4090953057743039</v>
      </c>
      <c r="N62" s="9">
        <f t="shared" si="0"/>
        <v>1.4090953057743039</v>
      </c>
      <c r="O62" s="9">
        <f t="shared" si="0"/>
        <v>1.4090953057743039</v>
      </c>
      <c r="P62" s="9">
        <f t="shared" si="0"/>
        <v>0.97532936672728932</v>
      </c>
      <c r="Q62" s="9">
        <f t="shared" si="0"/>
        <v>0.97532936672728932</v>
      </c>
      <c r="R62" s="9">
        <f t="shared" si="0"/>
        <v>0.97532936672728932</v>
      </c>
      <c r="S62" s="9">
        <f t="shared" si="0"/>
        <v>0.97532936672728932</v>
      </c>
      <c r="T62" s="9">
        <f t="shared" si="0"/>
        <v>0.97532936672728932</v>
      </c>
      <c r="U62" s="9">
        <f t="shared" si="0"/>
        <v>0.97532936672728932</v>
      </c>
      <c r="V62" s="9">
        <f t="shared" si="0"/>
        <v>0.97532936672728932</v>
      </c>
      <c r="W62" s="9">
        <f t="shared" si="0"/>
        <v>0.97532936672728932</v>
      </c>
      <c r="X62" s="9">
        <f t="shared" si="0"/>
        <v>0.97532936672728932</v>
      </c>
      <c r="Y62" s="9">
        <f t="shared" si="0"/>
        <v>0.97532936672728932</v>
      </c>
      <c r="Z62" s="9">
        <f t="shared" si="0"/>
        <v>0.97532936672728932</v>
      </c>
      <c r="AA62" s="9">
        <f t="shared" si="0"/>
        <v>0.97532936672728932</v>
      </c>
      <c r="AB62" s="9">
        <f t="shared" si="0"/>
        <v>0.97532936672728932</v>
      </c>
      <c r="AC62" s="9">
        <f t="shared" si="0"/>
        <v>0.97532936672728932</v>
      </c>
      <c r="AD62" s="9">
        <f t="shared" si="0"/>
        <v>0.97532936672728932</v>
      </c>
      <c r="AE62" s="9">
        <f t="shared" si="0"/>
        <v>0.97532936672728932</v>
      </c>
      <c r="AF62" s="9">
        <f t="shared" si="0"/>
        <v>0.97532936672728932</v>
      </c>
      <c r="AG62" s="9">
        <f t="shared" si="0"/>
        <v>0.97532936672728932</v>
      </c>
      <c r="AH62" s="9">
        <f t="shared" si="0"/>
        <v>0.71848438293746797</v>
      </c>
    </row>
    <row r="63" spans="1:34" x14ac:dyDescent="0.3">
      <c r="B63" t="s">
        <v>55</v>
      </c>
      <c r="C63" s="9">
        <f>SUM(C22:C25,C30)</f>
        <v>7.0999999999999994E-2</v>
      </c>
      <c r="D63" s="9">
        <f t="shared" ref="D63:AH63" si="1">SUM(D22:D25,D30)</f>
        <v>7.0999999999999994E-2</v>
      </c>
      <c r="E63" s="9">
        <f t="shared" si="1"/>
        <v>7.0999999999999994E-2</v>
      </c>
      <c r="F63" s="9">
        <f t="shared" si="1"/>
        <v>7.0999999999999994E-2</v>
      </c>
      <c r="G63" s="9">
        <f t="shared" si="1"/>
        <v>7.0999999999999994E-2</v>
      </c>
      <c r="H63" s="9">
        <f t="shared" si="1"/>
        <v>7.0999999999999994E-2</v>
      </c>
      <c r="I63" s="9">
        <f t="shared" si="1"/>
        <v>7.0999999999999994E-2</v>
      </c>
      <c r="J63" s="9">
        <f t="shared" si="1"/>
        <v>7.0999999999999994E-2</v>
      </c>
      <c r="K63" s="9">
        <f t="shared" si="1"/>
        <v>7.0999999999999994E-2</v>
      </c>
      <c r="L63" s="9">
        <f t="shared" si="1"/>
        <v>7.0999999999999994E-2</v>
      </c>
      <c r="M63" s="9">
        <f t="shared" si="1"/>
        <v>7.0999999999999994E-2</v>
      </c>
      <c r="N63" s="9">
        <f t="shared" si="1"/>
        <v>0.38455900367309637</v>
      </c>
      <c r="O63" s="9">
        <f t="shared" si="1"/>
        <v>0.38455900367309637</v>
      </c>
      <c r="P63" s="9">
        <f t="shared" si="1"/>
        <v>0.38455900367309637</v>
      </c>
      <c r="Q63" s="9">
        <f t="shared" si="1"/>
        <v>0.38455900367309637</v>
      </c>
      <c r="R63" s="9">
        <f t="shared" si="1"/>
        <v>0.38455900367309637</v>
      </c>
      <c r="S63" s="9">
        <f t="shared" si="1"/>
        <v>0.38455900367309637</v>
      </c>
      <c r="T63" s="9">
        <f t="shared" si="1"/>
        <v>0.38455900367309637</v>
      </c>
      <c r="U63" s="9">
        <f t="shared" si="1"/>
        <v>0.38455900367309637</v>
      </c>
      <c r="V63" s="9">
        <f t="shared" si="1"/>
        <v>0.38455900367309637</v>
      </c>
      <c r="W63" s="9">
        <f t="shared" si="1"/>
        <v>0.38455900367309637</v>
      </c>
      <c r="X63" s="9">
        <f t="shared" si="1"/>
        <v>0.38455900367309637</v>
      </c>
      <c r="Y63" s="9">
        <f t="shared" si="1"/>
        <v>0.38455900367309637</v>
      </c>
      <c r="Z63" s="9">
        <f t="shared" si="1"/>
        <v>0.38455900367309637</v>
      </c>
      <c r="AA63" s="9">
        <f t="shared" si="1"/>
        <v>0.38455900367309637</v>
      </c>
      <c r="AB63" s="9">
        <f t="shared" si="1"/>
        <v>0.38455900367309637</v>
      </c>
      <c r="AC63" s="9">
        <f t="shared" si="1"/>
        <v>0.38455900367309637</v>
      </c>
      <c r="AD63" s="9">
        <f t="shared" si="1"/>
        <v>0.38455900367309637</v>
      </c>
      <c r="AE63" s="9">
        <f t="shared" si="1"/>
        <v>0.38455900367309637</v>
      </c>
      <c r="AF63" s="9">
        <f t="shared" si="1"/>
        <v>0.38455900367309637</v>
      </c>
      <c r="AG63" s="9">
        <f t="shared" si="1"/>
        <v>0.50297970574681439</v>
      </c>
      <c r="AH63" s="9">
        <f t="shared" si="1"/>
        <v>0.50297970574681439</v>
      </c>
    </row>
    <row r="64" spans="1:34" x14ac:dyDescent="0.3">
      <c r="B64" t="s">
        <v>56</v>
      </c>
      <c r="C64" s="8">
        <f>C63/(C63+C62)</f>
        <v>0.140659253146213</v>
      </c>
      <c r="D64" s="8">
        <f t="shared" ref="D64:J64" si="2">D63/(D63+D62)</f>
        <v>9.3223452908921436E-2</v>
      </c>
      <c r="E64" s="8">
        <f t="shared" si="2"/>
        <v>9.3223452908921436E-2</v>
      </c>
      <c r="F64" s="8">
        <f t="shared" si="2"/>
        <v>9.3223452908921436E-2</v>
      </c>
      <c r="G64" s="8">
        <f t="shared" si="2"/>
        <v>4.7969883914236677E-2</v>
      </c>
      <c r="H64" s="8">
        <f t="shared" si="2"/>
        <v>4.7969883914236677E-2</v>
      </c>
      <c r="I64" s="8">
        <f t="shared" si="2"/>
        <v>4.7969883914236677E-2</v>
      </c>
      <c r="J64" s="8">
        <f t="shared" si="2"/>
        <v>4.7969883914236677E-2</v>
      </c>
      <c r="K64" s="8">
        <f t="shared" ref="K64" si="3">K63/(K63+K62)</f>
        <v>4.7969883914236677E-2</v>
      </c>
      <c r="L64" s="8">
        <f t="shared" ref="L64" si="4">L63/(L63+L62)</f>
        <v>4.7969883914236677E-2</v>
      </c>
      <c r="M64" s="8">
        <f t="shared" ref="M64" si="5">M63/(M63+M62)</f>
        <v>4.7969883914236677E-2</v>
      </c>
      <c r="N64" s="8">
        <f t="shared" ref="N64" si="6">N63/(N63+N62)</f>
        <v>0.21439973223802172</v>
      </c>
      <c r="O64" s="8">
        <f t="shared" ref="O64" si="7">O63/(O63+O62)</f>
        <v>0.21439973223802172</v>
      </c>
      <c r="P64" s="8">
        <f t="shared" ref="P64:Q64" si="8">P63/(P63+P62)</f>
        <v>0.28278718462742086</v>
      </c>
      <c r="Q64" s="8">
        <f t="shared" si="8"/>
        <v>0.28278718462742086</v>
      </c>
      <c r="R64" s="8">
        <f t="shared" ref="R64" si="9">R63/(R63+R62)</f>
        <v>0.28278718462742086</v>
      </c>
      <c r="S64" s="8">
        <f t="shared" ref="S64" si="10">S63/(S63+S62)</f>
        <v>0.28278718462742086</v>
      </c>
      <c r="T64" s="8">
        <f t="shared" ref="T64" si="11">T63/(T63+T62)</f>
        <v>0.28278718462742086</v>
      </c>
      <c r="U64" s="8">
        <f t="shared" ref="U64" si="12">U63/(U63+U62)</f>
        <v>0.28278718462742086</v>
      </c>
      <c r="V64" s="8">
        <f t="shared" ref="V64" si="13">V63/(V63+V62)</f>
        <v>0.28278718462742086</v>
      </c>
      <c r="W64" s="8">
        <f t="shared" ref="W64:X64" si="14">W63/(W63+W62)</f>
        <v>0.28278718462742086</v>
      </c>
      <c r="X64" s="8">
        <f t="shared" si="14"/>
        <v>0.28278718462742086</v>
      </c>
      <c r="Y64" s="8">
        <f t="shared" ref="Y64" si="15">Y63/(Y63+Y62)</f>
        <v>0.28278718462742086</v>
      </c>
      <c r="Z64" s="8">
        <f t="shared" ref="Z64" si="16">Z63/(Z63+Z62)</f>
        <v>0.28278718462742086</v>
      </c>
      <c r="AA64" s="8">
        <f t="shared" ref="AA64" si="17">AA63/(AA63+AA62)</f>
        <v>0.28278718462742086</v>
      </c>
      <c r="AB64" s="8">
        <f t="shared" ref="AB64" si="18">AB63/(AB63+AB62)</f>
        <v>0.28278718462742086</v>
      </c>
      <c r="AC64" s="8">
        <f t="shared" ref="AC64" si="19">AC63/(AC63+AC62)</f>
        <v>0.28278718462742086</v>
      </c>
      <c r="AD64" s="8">
        <f t="shared" ref="AD64:AE64" si="20">AD63/(AD63+AD62)</f>
        <v>0.28278718462742086</v>
      </c>
      <c r="AE64" s="8">
        <f t="shared" si="20"/>
        <v>0.28278718462742086</v>
      </c>
      <c r="AF64" s="8">
        <f t="shared" ref="AF64" si="21">AF63/(AF63+AF62)</f>
        <v>0.28278718462742086</v>
      </c>
      <c r="AG64" s="8">
        <f t="shared" ref="AG64" si="22">AG63/(AG63+AG62)</f>
        <v>0.34023988292585233</v>
      </c>
      <c r="AH64" s="8">
        <f t="shared" ref="AH64" si="23">AH63/(AH63+AH62)</f>
        <v>0.41178427626849534</v>
      </c>
    </row>
    <row r="65" spans="1:34" x14ac:dyDescent="0.3">
      <c r="C65" s="10">
        <v>2019</v>
      </c>
      <c r="D65" s="10">
        <v>2020</v>
      </c>
      <c r="E65" s="10">
        <v>2021</v>
      </c>
      <c r="F65" s="10">
        <v>2022</v>
      </c>
      <c r="G65" s="10">
        <v>2023</v>
      </c>
      <c r="H65" s="10">
        <v>2024</v>
      </c>
      <c r="I65" s="10">
        <v>2025</v>
      </c>
      <c r="J65" s="10">
        <v>2026</v>
      </c>
      <c r="K65" s="10">
        <v>2027</v>
      </c>
      <c r="L65" s="10">
        <v>2028</v>
      </c>
      <c r="M65" s="10">
        <v>2029</v>
      </c>
      <c r="N65" s="10">
        <v>2030</v>
      </c>
      <c r="O65" s="10">
        <v>2031</v>
      </c>
      <c r="P65" s="10">
        <v>2032</v>
      </c>
      <c r="Q65" s="10">
        <v>2033</v>
      </c>
      <c r="R65" s="10">
        <v>2034</v>
      </c>
      <c r="S65" s="10">
        <v>2035</v>
      </c>
      <c r="T65" s="10">
        <v>2036</v>
      </c>
      <c r="U65" s="10">
        <v>2037</v>
      </c>
      <c r="V65" s="10">
        <v>2038</v>
      </c>
      <c r="W65" s="10">
        <v>2039</v>
      </c>
      <c r="X65" s="10">
        <v>2040</v>
      </c>
      <c r="Y65" s="10">
        <v>2041</v>
      </c>
      <c r="Z65" s="10">
        <v>2042</v>
      </c>
      <c r="AA65" s="10">
        <v>2043</v>
      </c>
      <c r="AB65" s="10">
        <v>2044</v>
      </c>
      <c r="AC65" s="10">
        <v>2045</v>
      </c>
      <c r="AD65" s="10">
        <v>2046</v>
      </c>
      <c r="AE65" s="10">
        <v>2047</v>
      </c>
      <c r="AF65" s="10">
        <v>2048</v>
      </c>
      <c r="AG65" s="10">
        <v>2049</v>
      </c>
    </row>
    <row r="66" spans="1:34" x14ac:dyDescent="0.3">
      <c r="A66" s="6" t="s">
        <v>54</v>
      </c>
      <c r="B66" t="s">
        <v>48</v>
      </c>
      <c r="C66">
        <f>SUM(C31:C49,C55:C58)</f>
        <v>0.43376593904701499</v>
      </c>
      <c r="D66">
        <f t="shared" ref="D66:AH66" si="24">SUM(D31:D49,D55:D58)</f>
        <v>0.56586294771555501</v>
      </c>
      <c r="E66">
        <f t="shared" si="24"/>
        <v>0.56586294771555501</v>
      </c>
      <c r="F66">
        <f t="shared" si="24"/>
        <v>0.56586294771555501</v>
      </c>
      <c r="G66">
        <f t="shared" si="24"/>
        <v>1.2843473306530229</v>
      </c>
      <c r="H66">
        <f t="shared" si="24"/>
        <v>1.2843473306530229</v>
      </c>
      <c r="I66">
        <f t="shared" si="24"/>
        <v>1.2843473306530229</v>
      </c>
      <c r="J66">
        <f t="shared" si="24"/>
        <v>1.2843473306530229</v>
      </c>
      <c r="K66">
        <f t="shared" si="24"/>
        <v>1.2843473306530229</v>
      </c>
      <c r="L66">
        <f t="shared" si="24"/>
        <v>1.2843473306530229</v>
      </c>
      <c r="M66">
        <f t="shared" si="24"/>
        <v>1.2843473306530229</v>
      </c>
      <c r="N66">
        <f t="shared" si="24"/>
        <v>1.2843473306530229</v>
      </c>
      <c r="O66">
        <f t="shared" si="24"/>
        <v>1.2843473306530229</v>
      </c>
      <c r="P66">
        <f t="shared" si="24"/>
        <v>0.8505813916060081</v>
      </c>
      <c r="Q66">
        <f t="shared" si="24"/>
        <v>0.8505813916060081</v>
      </c>
      <c r="R66">
        <f t="shared" si="24"/>
        <v>0.8505813916060081</v>
      </c>
      <c r="S66">
        <f t="shared" si="24"/>
        <v>0.8505813916060081</v>
      </c>
      <c r="T66">
        <f t="shared" si="24"/>
        <v>0.8505813916060081</v>
      </c>
      <c r="U66">
        <f t="shared" si="24"/>
        <v>0.8505813916060081</v>
      </c>
      <c r="V66">
        <f t="shared" si="24"/>
        <v>0.8505813916060081</v>
      </c>
      <c r="W66">
        <f t="shared" si="24"/>
        <v>0.8505813916060081</v>
      </c>
      <c r="X66">
        <f t="shared" si="24"/>
        <v>0.8505813916060081</v>
      </c>
      <c r="Y66">
        <f t="shared" si="24"/>
        <v>0.8505813916060081</v>
      </c>
      <c r="Z66">
        <f t="shared" si="24"/>
        <v>0.8505813916060081</v>
      </c>
      <c r="AA66">
        <f t="shared" si="24"/>
        <v>0.8505813916060081</v>
      </c>
      <c r="AB66">
        <f t="shared" si="24"/>
        <v>0.8505813916060081</v>
      </c>
      <c r="AC66">
        <f t="shared" si="24"/>
        <v>0.8505813916060081</v>
      </c>
      <c r="AD66">
        <f t="shared" si="24"/>
        <v>0.8505813916060081</v>
      </c>
      <c r="AE66">
        <f t="shared" si="24"/>
        <v>0.8505813916060081</v>
      </c>
      <c r="AF66">
        <f t="shared" si="24"/>
        <v>0.8505813916060081</v>
      </c>
      <c r="AG66">
        <f t="shared" si="24"/>
        <v>0.8505813916060081</v>
      </c>
      <c r="AH66">
        <f t="shared" si="24"/>
        <v>0.71848438293746797</v>
      </c>
    </row>
    <row r="67" spans="1:34" x14ac:dyDescent="0.3">
      <c r="B67" t="s">
        <v>55</v>
      </c>
      <c r="C67">
        <f>SUM(C50:C54)+SUM(C59)</f>
        <v>7.0999999999999994E-2</v>
      </c>
      <c r="D67">
        <f t="shared" ref="D67:AH67" si="25">SUM(D50:D54)+SUM(D59)</f>
        <v>0.46351702433249903</v>
      </c>
      <c r="E67">
        <f t="shared" si="25"/>
        <v>0.46351702433249903</v>
      </c>
      <c r="F67">
        <f t="shared" si="25"/>
        <v>0.46351702433249903</v>
      </c>
      <c r="G67">
        <f t="shared" si="25"/>
        <v>0.47242257379136599</v>
      </c>
      <c r="H67">
        <f t="shared" si="25"/>
        <v>0.47242257379136599</v>
      </c>
      <c r="I67">
        <f t="shared" si="25"/>
        <v>0.47242257379136599</v>
      </c>
      <c r="J67">
        <f t="shared" si="25"/>
        <v>0.47242257379136599</v>
      </c>
      <c r="K67">
        <f t="shared" si="25"/>
        <v>0.47242257379136599</v>
      </c>
      <c r="L67">
        <f t="shared" si="25"/>
        <v>0.47242257379136599</v>
      </c>
      <c r="M67">
        <f t="shared" si="25"/>
        <v>0.47242257379136599</v>
      </c>
      <c r="N67">
        <f t="shared" si="25"/>
        <v>0.52166776586742436</v>
      </c>
      <c r="O67">
        <f t="shared" si="25"/>
        <v>0.52166776586742436</v>
      </c>
      <c r="P67">
        <f t="shared" si="25"/>
        <v>0.52166776586742436</v>
      </c>
      <c r="Q67">
        <f t="shared" si="25"/>
        <v>0.52166776586742436</v>
      </c>
      <c r="R67">
        <f t="shared" si="25"/>
        <v>0.52166776586742436</v>
      </c>
      <c r="S67">
        <f t="shared" si="25"/>
        <v>0.52166776586742436</v>
      </c>
      <c r="T67">
        <f t="shared" si="25"/>
        <v>0.52166776586742436</v>
      </c>
      <c r="U67">
        <f t="shared" si="25"/>
        <v>0.52166776586742436</v>
      </c>
      <c r="V67">
        <f t="shared" si="25"/>
        <v>0.52166776586742436</v>
      </c>
      <c r="W67">
        <f t="shared" si="25"/>
        <v>0.52166776586742436</v>
      </c>
      <c r="X67">
        <f t="shared" si="25"/>
        <v>0.52166776586742436</v>
      </c>
      <c r="Y67">
        <f t="shared" si="25"/>
        <v>0.52166776586742436</v>
      </c>
      <c r="Z67">
        <f t="shared" si="25"/>
        <v>0.52166776586742436</v>
      </c>
      <c r="AA67">
        <f t="shared" si="25"/>
        <v>0.52166776586742436</v>
      </c>
      <c r="AB67">
        <f t="shared" si="25"/>
        <v>0.52166776586742436</v>
      </c>
      <c r="AC67">
        <f t="shared" si="25"/>
        <v>0.52166776586742436</v>
      </c>
      <c r="AD67">
        <f t="shared" si="25"/>
        <v>0.52166776586742436</v>
      </c>
      <c r="AE67">
        <f t="shared" si="25"/>
        <v>0.52166776586742436</v>
      </c>
      <c r="AF67">
        <f t="shared" si="25"/>
        <v>0.52166776586742436</v>
      </c>
      <c r="AG67">
        <f t="shared" si="25"/>
        <v>0.64008846794114138</v>
      </c>
      <c r="AH67">
        <f t="shared" si="25"/>
        <v>0.24757144360864236</v>
      </c>
    </row>
    <row r="68" spans="1:34" x14ac:dyDescent="0.3">
      <c r="B68" t="s">
        <v>56</v>
      </c>
      <c r="C68" s="8">
        <f>C67/(C67+C66)</f>
        <v>0.140659253146213</v>
      </c>
      <c r="D68" s="8">
        <f>D67/(D67+D66)</f>
        <v>0.45028758759536158</v>
      </c>
      <c r="E68" s="8">
        <f t="shared" ref="D68:AH68" si="26">E67/(E67+E66)</f>
        <v>0.45028758759536158</v>
      </c>
      <c r="F68" s="8">
        <f t="shared" si="26"/>
        <v>0.45028758759536158</v>
      </c>
      <c r="G68" s="8">
        <f t="shared" si="26"/>
        <v>0.26891545249961368</v>
      </c>
      <c r="H68" s="8">
        <f t="shared" si="26"/>
        <v>0.26891545249961368</v>
      </c>
      <c r="I68" s="8">
        <f t="shared" si="26"/>
        <v>0.26891545249961368</v>
      </c>
      <c r="J68" s="8">
        <f t="shared" si="26"/>
        <v>0.26891545249961368</v>
      </c>
      <c r="K68" s="8">
        <f t="shared" si="26"/>
        <v>0.26891545249961368</v>
      </c>
      <c r="L68" s="8">
        <f t="shared" si="26"/>
        <v>0.26891545249961368</v>
      </c>
      <c r="M68" s="8">
        <f t="shared" si="26"/>
        <v>0.26891545249961368</v>
      </c>
      <c r="N68" s="8">
        <f t="shared" si="26"/>
        <v>0.28885016901159566</v>
      </c>
      <c r="O68" s="8">
        <f t="shared" si="26"/>
        <v>0.28885016901159566</v>
      </c>
      <c r="P68" s="8">
        <f t="shared" si="26"/>
        <v>0.38015528231615919</v>
      </c>
      <c r="Q68" s="8">
        <f t="shared" si="26"/>
        <v>0.38015528231615919</v>
      </c>
      <c r="R68" s="8">
        <f t="shared" si="26"/>
        <v>0.38015528231615919</v>
      </c>
      <c r="S68" s="8">
        <f t="shared" si="26"/>
        <v>0.38015528231615919</v>
      </c>
      <c r="T68" s="8">
        <f t="shared" si="26"/>
        <v>0.38015528231615919</v>
      </c>
      <c r="U68" s="8">
        <f t="shared" si="26"/>
        <v>0.38015528231615919</v>
      </c>
      <c r="V68" s="8">
        <f t="shared" si="26"/>
        <v>0.38015528231615919</v>
      </c>
      <c r="W68" s="8">
        <f t="shared" si="26"/>
        <v>0.38015528231615919</v>
      </c>
      <c r="X68" s="8">
        <f t="shared" si="26"/>
        <v>0.38015528231615919</v>
      </c>
      <c r="Y68" s="8">
        <f t="shared" si="26"/>
        <v>0.38015528231615919</v>
      </c>
      <c r="Z68" s="8">
        <f t="shared" si="26"/>
        <v>0.38015528231615919</v>
      </c>
      <c r="AA68" s="8">
        <f t="shared" si="26"/>
        <v>0.38015528231615919</v>
      </c>
      <c r="AB68" s="8">
        <f t="shared" si="26"/>
        <v>0.38015528231615919</v>
      </c>
      <c r="AC68" s="8">
        <f t="shared" si="26"/>
        <v>0.38015528231615919</v>
      </c>
      <c r="AD68" s="8">
        <f t="shared" si="26"/>
        <v>0.38015528231615919</v>
      </c>
      <c r="AE68" s="8">
        <f t="shared" si="26"/>
        <v>0.38015528231615919</v>
      </c>
      <c r="AF68" s="8">
        <f t="shared" si="26"/>
        <v>0.38015528231615919</v>
      </c>
      <c r="AG68" s="8">
        <f t="shared" si="26"/>
        <v>0.42939653192933935</v>
      </c>
      <c r="AH68" s="8">
        <f t="shared" si="26"/>
        <v>0.25627032807593719</v>
      </c>
    </row>
    <row r="72" spans="1:34" x14ac:dyDescent="0.3">
      <c r="G72">
        <f>G67*1000</f>
        <v>472.42257379136601</v>
      </c>
    </row>
  </sheetData>
  <autoFilter ref="A2:AH2" xr:uid="{AB82CFA0-E183-4D11-B26B-48F02DC2F9E5}">
    <sortState xmlns:xlrd2="http://schemas.microsoft.com/office/spreadsheetml/2017/richdata2" ref="A3:AH59">
      <sortCondition ref="B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Ncap</vt:lpstr>
      <vt:lpstr>ELC</vt:lpstr>
      <vt:lpstr>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2023-04-12T20:22:15Z</dcterms:modified>
</cp:coreProperties>
</file>