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13_ncr:1_{5D82FB1B-570D-4453-B5CA-E807D1CC612F}" xr6:coauthVersionLast="47" xr6:coauthVersionMax="47" xr10:uidLastSave="{00000000-0000-0000-0000-000000000000}"/>
  <bookViews>
    <workbookView minimized="1" xWindow="1116" yWindow="1116" windowWidth="17280" windowHeight="8964" activeTab="4" xr2:uid="{00000000-000D-0000-FFFF-FFFF00000000}"/>
  </bookViews>
  <sheets>
    <sheet name="data" sheetId="1" r:id="rId1"/>
    <sheet name="data_cs" sheetId="3" r:id="rId2"/>
    <sheet name="Analisis de Refineria 2" sheetId="2" r:id="rId3"/>
    <sheet name="Hoja1" sheetId="4" r:id="rId4"/>
    <sheet name="Analisis de Refineria Final" sheetId="5" r:id="rId5"/>
  </sheets>
  <definedNames>
    <definedName name="_xlnm._FilterDatabase" localSheetId="0" hidden="1">data!$A$2:$AN$886</definedName>
    <definedName name="_xlnm._FilterDatabase" localSheetId="1" hidden="1">data_cs!$A$2:$AN$886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13" i="5"/>
  <c r="C12" i="5"/>
  <c r="C11" i="5"/>
  <c r="AE91" i="5"/>
  <c r="AA91" i="5"/>
  <c r="W91" i="5"/>
  <c r="S91" i="5"/>
  <c r="C91" i="5"/>
  <c r="X90" i="5"/>
  <c r="C90" i="5"/>
  <c r="AG89" i="5"/>
  <c r="AC89" i="5"/>
  <c r="Y89" i="5"/>
  <c r="U89" i="5"/>
  <c r="C89" i="5"/>
  <c r="AH88" i="5"/>
  <c r="AD88" i="5"/>
  <c r="Z88" i="5"/>
  <c r="V88" i="5"/>
  <c r="C88" i="5"/>
  <c r="C38" i="5" s="1"/>
  <c r="AG87" i="5"/>
  <c r="AF87" i="5"/>
  <c r="AE87" i="5"/>
  <c r="AD87" i="5"/>
  <c r="AB87" i="5"/>
  <c r="AA87" i="5"/>
  <c r="Z87" i="5"/>
  <c r="Y87" i="5"/>
  <c r="W87" i="5"/>
  <c r="V87" i="5"/>
  <c r="U87" i="5"/>
  <c r="T87" i="5"/>
  <c r="C87" i="5"/>
  <c r="AF86" i="5"/>
  <c r="AB86" i="5"/>
  <c r="X86" i="5"/>
  <c r="T86" i="5"/>
  <c r="C86" i="5"/>
  <c r="AG85" i="5"/>
  <c r="AC85" i="5"/>
  <c r="Y85" i="5"/>
  <c r="U85" i="5"/>
  <c r="C85" i="5"/>
  <c r="AH84" i="5"/>
  <c r="C84" i="5"/>
  <c r="AH79" i="5"/>
  <c r="AH91" i="5" s="1"/>
  <c r="AG79" i="5"/>
  <c r="AG91" i="5" s="1"/>
  <c r="AF79" i="5"/>
  <c r="AF91" i="5" s="1"/>
  <c r="AE79" i="5"/>
  <c r="AD79" i="5"/>
  <c r="AD91" i="5" s="1"/>
  <c r="AC79" i="5"/>
  <c r="AC91" i="5" s="1"/>
  <c r="AB79" i="5"/>
  <c r="AB91" i="5" s="1"/>
  <c r="AA79" i="5"/>
  <c r="Z79" i="5"/>
  <c r="Z91" i="5" s="1"/>
  <c r="Y79" i="5"/>
  <c r="Y91" i="5" s="1"/>
  <c r="X79" i="5"/>
  <c r="X91" i="5" s="1"/>
  <c r="W79" i="5"/>
  <c r="V79" i="5"/>
  <c r="V91" i="5" s="1"/>
  <c r="U79" i="5"/>
  <c r="U91" i="5" s="1"/>
  <c r="T79" i="5"/>
  <c r="T91" i="5" s="1"/>
  <c r="S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AH77" i="5"/>
  <c r="AH90" i="5" s="1"/>
  <c r="AG77" i="5"/>
  <c r="AG90" i="5" s="1"/>
  <c r="AF77" i="5"/>
  <c r="AF90" i="5" s="1"/>
  <c r="AE77" i="5"/>
  <c r="AE90" i="5" s="1"/>
  <c r="AE40" i="5" s="1"/>
  <c r="AD77" i="5"/>
  <c r="AD90" i="5" s="1"/>
  <c r="AC77" i="5"/>
  <c r="AC90" i="5" s="1"/>
  <c r="AB77" i="5"/>
  <c r="AB90" i="5" s="1"/>
  <c r="AA77" i="5"/>
  <c r="AA90" i="5" s="1"/>
  <c r="AA40" i="5" s="1"/>
  <c r="Z77" i="5"/>
  <c r="Z90" i="5" s="1"/>
  <c r="Y77" i="5"/>
  <c r="Y90" i="5" s="1"/>
  <c r="X77" i="5"/>
  <c r="W77" i="5"/>
  <c r="W90" i="5" s="1"/>
  <c r="W40" i="5" s="1"/>
  <c r="V77" i="5"/>
  <c r="V90" i="5" s="1"/>
  <c r="U77" i="5"/>
  <c r="U90" i="5" s="1"/>
  <c r="T77" i="5"/>
  <c r="T90" i="5" s="1"/>
  <c r="S77" i="5"/>
  <c r="S90" i="5" s="1"/>
  <c r="S40" i="5" s="1"/>
  <c r="AH76" i="5"/>
  <c r="AH89" i="5" s="1"/>
  <c r="AG76" i="5"/>
  <c r="AF76" i="5"/>
  <c r="AF89" i="5" s="1"/>
  <c r="AE76" i="5"/>
  <c r="AE89" i="5" s="1"/>
  <c r="AE39" i="5" s="1"/>
  <c r="AD76" i="5"/>
  <c r="AD89" i="5" s="1"/>
  <c r="AC76" i="5"/>
  <c r="AB76" i="5"/>
  <c r="AB89" i="5" s="1"/>
  <c r="AA76" i="5"/>
  <c r="AA89" i="5" s="1"/>
  <c r="AA39" i="5" s="1"/>
  <c r="Z76" i="5"/>
  <c r="Z89" i="5" s="1"/>
  <c r="Y76" i="5"/>
  <c r="X76" i="5"/>
  <c r="X89" i="5" s="1"/>
  <c r="W76" i="5"/>
  <c r="W89" i="5" s="1"/>
  <c r="W39" i="5" s="1"/>
  <c r="V76" i="5"/>
  <c r="V89" i="5" s="1"/>
  <c r="U76" i="5"/>
  <c r="T76" i="5"/>
  <c r="T89" i="5" s="1"/>
  <c r="S76" i="5"/>
  <c r="S89" i="5" s="1"/>
  <c r="S39" i="5" s="1"/>
  <c r="AH75" i="5"/>
  <c r="AG75" i="5"/>
  <c r="AG88" i="5" s="1"/>
  <c r="AF75" i="5"/>
  <c r="AF88" i="5" s="1"/>
  <c r="AE75" i="5"/>
  <c r="AE88" i="5" s="1"/>
  <c r="AE38" i="5" s="1"/>
  <c r="AD75" i="5"/>
  <c r="AC75" i="5"/>
  <c r="AC88" i="5" s="1"/>
  <c r="AB75" i="5"/>
  <c r="AB88" i="5" s="1"/>
  <c r="AA75" i="5"/>
  <c r="AA88" i="5" s="1"/>
  <c r="AA38" i="5" s="1"/>
  <c r="Z75" i="5"/>
  <c r="Y75" i="5"/>
  <c r="Y88" i="5" s="1"/>
  <c r="X75" i="5"/>
  <c r="X88" i="5" s="1"/>
  <c r="W75" i="5"/>
  <c r="W88" i="5" s="1"/>
  <c r="W38" i="5" s="1"/>
  <c r="V75" i="5"/>
  <c r="U75" i="5"/>
  <c r="U88" i="5" s="1"/>
  <c r="T75" i="5"/>
  <c r="T88" i="5" s="1"/>
  <c r="S75" i="5"/>
  <c r="S88" i="5" s="1"/>
  <c r="S38" i="5" s="1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AH73" i="5"/>
  <c r="AH86" i="5" s="1"/>
  <c r="AG73" i="5"/>
  <c r="AG86" i="5" s="1"/>
  <c r="AF73" i="5"/>
  <c r="AE73" i="5"/>
  <c r="AE86" i="5" s="1"/>
  <c r="AD73" i="5"/>
  <c r="AD86" i="5" s="1"/>
  <c r="AC73" i="5"/>
  <c r="AC86" i="5" s="1"/>
  <c r="AB73" i="5"/>
  <c r="AA73" i="5"/>
  <c r="AA86" i="5" s="1"/>
  <c r="Z73" i="5"/>
  <c r="Z86" i="5" s="1"/>
  <c r="Y73" i="5"/>
  <c r="Y86" i="5" s="1"/>
  <c r="X73" i="5"/>
  <c r="W73" i="5"/>
  <c r="W86" i="5" s="1"/>
  <c r="V73" i="5"/>
  <c r="V86" i="5" s="1"/>
  <c r="U73" i="5"/>
  <c r="U86" i="5" s="1"/>
  <c r="T73" i="5"/>
  <c r="S73" i="5"/>
  <c r="S86" i="5" s="1"/>
  <c r="AH72" i="5"/>
  <c r="AH85" i="5" s="1"/>
  <c r="AG72" i="5"/>
  <c r="AF72" i="5"/>
  <c r="AF85" i="5" s="1"/>
  <c r="AE72" i="5"/>
  <c r="AE85" i="5" s="1"/>
  <c r="AD72" i="5"/>
  <c r="AD85" i="5" s="1"/>
  <c r="AC72" i="5"/>
  <c r="AB72" i="5"/>
  <c r="AB85" i="5" s="1"/>
  <c r="AA72" i="5"/>
  <c r="AA85" i="5" s="1"/>
  <c r="Z72" i="5"/>
  <c r="Z85" i="5" s="1"/>
  <c r="Y72" i="5"/>
  <c r="X72" i="5"/>
  <c r="X85" i="5" s="1"/>
  <c r="W72" i="5"/>
  <c r="W85" i="5" s="1"/>
  <c r="V72" i="5"/>
  <c r="V85" i="5" s="1"/>
  <c r="U72" i="5"/>
  <c r="T72" i="5"/>
  <c r="T85" i="5" s="1"/>
  <c r="S72" i="5"/>
  <c r="S85" i="5" s="1"/>
  <c r="AH71" i="5"/>
  <c r="AG71" i="5"/>
  <c r="AG84" i="5" s="1"/>
  <c r="AF71" i="5"/>
  <c r="AF84" i="5" s="1"/>
  <c r="AE71" i="5"/>
  <c r="AE84" i="5" s="1"/>
  <c r="AD71" i="5"/>
  <c r="AD84" i="5" s="1"/>
  <c r="AC71" i="5"/>
  <c r="AC84" i="5" s="1"/>
  <c r="AB71" i="5"/>
  <c r="AB84" i="5" s="1"/>
  <c r="AA71" i="5"/>
  <c r="AA84" i="5" s="1"/>
  <c r="Z71" i="5"/>
  <c r="Z84" i="5" s="1"/>
  <c r="Y71" i="5"/>
  <c r="Y84" i="5" s="1"/>
  <c r="X71" i="5"/>
  <c r="X84" i="5" s="1"/>
  <c r="W71" i="5"/>
  <c r="W84" i="5" s="1"/>
  <c r="V71" i="5"/>
  <c r="V84" i="5" s="1"/>
  <c r="U71" i="5"/>
  <c r="U84" i="5" s="1"/>
  <c r="T71" i="5"/>
  <c r="T84" i="5" s="1"/>
  <c r="S71" i="5"/>
  <c r="S84" i="5" s="1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S83" i="5" s="1"/>
  <c r="AF56" i="5"/>
  <c r="X56" i="5"/>
  <c r="X59" i="5" s="1"/>
  <c r="P56" i="5"/>
  <c r="P59" i="5" s="1"/>
  <c r="H56" i="5"/>
  <c r="H59" i="5" s="1"/>
  <c r="AH40" i="5"/>
  <c r="R40" i="5"/>
  <c r="O40" i="5"/>
  <c r="K40" i="5"/>
  <c r="J40" i="5"/>
  <c r="G40" i="5"/>
  <c r="C40" i="5"/>
  <c r="AH39" i="5"/>
  <c r="R39" i="5"/>
  <c r="O39" i="5"/>
  <c r="K39" i="5"/>
  <c r="J39" i="5"/>
  <c r="G39" i="5"/>
  <c r="C39" i="5"/>
  <c r="AH38" i="5"/>
  <c r="R38" i="5"/>
  <c r="O38" i="5"/>
  <c r="K38" i="5"/>
  <c r="J38" i="5"/>
  <c r="G38" i="5"/>
  <c r="AE34" i="5"/>
  <c r="AE41" i="5" s="1"/>
  <c r="AA34" i="5"/>
  <c r="AA41" i="5" s="1"/>
  <c r="W34" i="5"/>
  <c r="S34" i="5"/>
  <c r="O34" i="5"/>
  <c r="K34" i="5"/>
  <c r="G34" i="5"/>
  <c r="C34" i="5"/>
  <c r="AH20" i="5"/>
  <c r="AG20" i="5"/>
  <c r="AF20" i="5"/>
  <c r="AF27" i="5" s="1"/>
  <c r="AE20" i="5"/>
  <c r="AE27" i="5" s="1"/>
  <c r="AD20" i="5"/>
  <c r="AC20" i="5"/>
  <c r="AB20" i="5"/>
  <c r="AB27" i="5" s="1"/>
  <c r="AA20" i="5"/>
  <c r="AA27" i="5" s="1"/>
  <c r="Z20" i="5"/>
  <c r="Z27" i="5" s="1"/>
  <c r="Y20" i="5"/>
  <c r="Y27" i="5" s="1"/>
  <c r="X20" i="5"/>
  <c r="X27" i="5" s="1"/>
  <c r="W20" i="5"/>
  <c r="W27" i="5" s="1"/>
  <c r="V20" i="5"/>
  <c r="U20" i="5"/>
  <c r="T20" i="5"/>
  <c r="T27" i="5" s="1"/>
  <c r="S20" i="5"/>
  <c r="S27" i="5" s="1"/>
  <c r="R20" i="5"/>
  <c r="R27" i="5" s="1"/>
  <c r="Q20" i="5"/>
  <c r="P20" i="5"/>
  <c r="P27" i="5" s="1"/>
  <c r="O20" i="5"/>
  <c r="O27" i="5" s="1"/>
  <c r="N20" i="5"/>
  <c r="M20" i="5"/>
  <c r="L20" i="5"/>
  <c r="L27" i="5" s="1"/>
  <c r="K20" i="5"/>
  <c r="K27" i="5" s="1"/>
  <c r="J20" i="5"/>
  <c r="J27" i="5" s="1"/>
  <c r="I20" i="5"/>
  <c r="H20" i="5"/>
  <c r="H27" i="5" s="1"/>
  <c r="G20" i="5"/>
  <c r="G27" i="5" s="1"/>
  <c r="F20" i="5"/>
  <c r="E20" i="5"/>
  <c r="D20" i="5"/>
  <c r="D27" i="5" s="1"/>
  <c r="C20" i="5"/>
  <c r="C27" i="5" s="1"/>
  <c r="AH19" i="5"/>
  <c r="AH26" i="5" s="1"/>
  <c r="AH49" i="5" s="1"/>
  <c r="AG19" i="5"/>
  <c r="AF19" i="5"/>
  <c r="AF26" i="5" s="1"/>
  <c r="AF49" i="5" s="1"/>
  <c r="AE19" i="5"/>
  <c r="AE26" i="5" s="1"/>
  <c r="AE49" i="5" s="1"/>
  <c r="AD19" i="5"/>
  <c r="AC19" i="5"/>
  <c r="AB19" i="5"/>
  <c r="AB26" i="5" s="1"/>
  <c r="AB49" i="5" s="1"/>
  <c r="AA19" i="5"/>
  <c r="AA26" i="5" s="1"/>
  <c r="AA49" i="5" s="1"/>
  <c r="Z19" i="5"/>
  <c r="Z26" i="5" s="1"/>
  <c r="Z49" i="5" s="1"/>
  <c r="Y19" i="5"/>
  <c r="X19" i="5"/>
  <c r="X26" i="5" s="1"/>
  <c r="X49" i="5" s="1"/>
  <c r="W19" i="5"/>
  <c r="W26" i="5" s="1"/>
  <c r="W49" i="5" s="1"/>
  <c r="V19" i="5"/>
  <c r="U19" i="5"/>
  <c r="T19" i="5"/>
  <c r="T26" i="5" s="1"/>
  <c r="T49" i="5" s="1"/>
  <c r="S19" i="5"/>
  <c r="S26" i="5" s="1"/>
  <c r="S49" i="5" s="1"/>
  <c r="R19" i="5"/>
  <c r="R26" i="5" s="1"/>
  <c r="R49" i="5" s="1"/>
  <c r="Q19" i="5"/>
  <c r="P19" i="5"/>
  <c r="P26" i="5" s="1"/>
  <c r="P49" i="5" s="1"/>
  <c r="O19" i="5"/>
  <c r="O26" i="5" s="1"/>
  <c r="O49" i="5" s="1"/>
  <c r="N19" i="5"/>
  <c r="M19" i="5"/>
  <c r="L19" i="5"/>
  <c r="L26" i="5" s="1"/>
  <c r="L49" i="5" s="1"/>
  <c r="K19" i="5"/>
  <c r="K26" i="5" s="1"/>
  <c r="K49" i="5" s="1"/>
  <c r="J19" i="5"/>
  <c r="J26" i="5" s="1"/>
  <c r="J49" i="5" s="1"/>
  <c r="I19" i="5"/>
  <c r="H19" i="5"/>
  <c r="H26" i="5" s="1"/>
  <c r="H49" i="5" s="1"/>
  <c r="G19" i="5"/>
  <c r="G26" i="5" s="1"/>
  <c r="G49" i="5" s="1"/>
  <c r="F19" i="5"/>
  <c r="E19" i="5"/>
  <c r="D19" i="5"/>
  <c r="D26" i="5" s="1"/>
  <c r="D49" i="5" s="1"/>
  <c r="C19" i="5"/>
  <c r="C26" i="5" s="1"/>
  <c r="C49" i="5" s="1"/>
  <c r="AH18" i="5"/>
  <c r="AH25" i="5" s="1"/>
  <c r="AH48" i="5" s="1"/>
  <c r="AG18" i="5"/>
  <c r="AF18" i="5"/>
  <c r="AF25" i="5" s="1"/>
  <c r="AF48" i="5" s="1"/>
  <c r="AE18" i="5"/>
  <c r="AE25" i="5" s="1"/>
  <c r="AE48" i="5" s="1"/>
  <c r="AD18" i="5"/>
  <c r="AC18" i="5"/>
  <c r="AB18" i="5"/>
  <c r="AB25" i="5" s="1"/>
  <c r="AB48" i="5" s="1"/>
  <c r="AA18" i="5"/>
  <c r="AA25" i="5" s="1"/>
  <c r="AA48" i="5" s="1"/>
  <c r="Z18" i="5"/>
  <c r="Z25" i="5" s="1"/>
  <c r="Z48" i="5" s="1"/>
  <c r="Y18" i="5"/>
  <c r="X18" i="5"/>
  <c r="X25" i="5" s="1"/>
  <c r="X48" i="5" s="1"/>
  <c r="W18" i="5"/>
  <c r="W25" i="5" s="1"/>
  <c r="W48" i="5" s="1"/>
  <c r="V18" i="5"/>
  <c r="V25" i="5" s="1"/>
  <c r="V48" i="5" s="1"/>
  <c r="U18" i="5"/>
  <c r="T18" i="5"/>
  <c r="T25" i="5" s="1"/>
  <c r="T48" i="5" s="1"/>
  <c r="S18" i="5"/>
  <c r="S25" i="5" s="1"/>
  <c r="R18" i="5"/>
  <c r="R25" i="5" s="1"/>
  <c r="R48" i="5" s="1"/>
  <c r="Q18" i="5"/>
  <c r="P18" i="5"/>
  <c r="P25" i="5" s="1"/>
  <c r="P48" i="5" s="1"/>
  <c r="O18" i="5"/>
  <c r="O25" i="5" s="1"/>
  <c r="O48" i="5" s="1"/>
  <c r="N18" i="5"/>
  <c r="N25" i="5" s="1"/>
  <c r="N48" i="5" s="1"/>
  <c r="M18" i="5"/>
  <c r="L18" i="5"/>
  <c r="L25" i="5" s="1"/>
  <c r="L48" i="5" s="1"/>
  <c r="K18" i="5"/>
  <c r="K25" i="5" s="1"/>
  <c r="K48" i="5" s="1"/>
  <c r="J18" i="5"/>
  <c r="J25" i="5" s="1"/>
  <c r="J48" i="5" s="1"/>
  <c r="I18" i="5"/>
  <c r="H18" i="5"/>
  <c r="H25" i="5" s="1"/>
  <c r="H48" i="5" s="1"/>
  <c r="G18" i="5"/>
  <c r="G25" i="5" s="1"/>
  <c r="G48" i="5" s="1"/>
  <c r="F18" i="5"/>
  <c r="F25" i="5" s="1"/>
  <c r="F48" i="5" s="1"/>
  <c r="E18" i="5"/>
  <c r="D18" i="5"/>
  <c r="D25" i="5" s="1"/>
  <c r="D48" i="5" s="1"/>
  <c r="C18" i="5"/>
  <c r="C25" i="5" s="1"/>
  <c r="C48" i="5" s="1"/>
  <c r="AH17" i="5"/>
  <c r="AH24" i="5" s="1"/>
  <c r="AH47" i="5" s="1"/>
  <c r="AG17" i="5"/>
  <c r="AG24" i="5" s="1"/>
  <c r="AG47" i="5" s="1"/>
  <c r="AF17" i="5"/>
  <c r="AF24" i="5" s="1"/>
  <c r="AF47" i="5" s="1"/>
  <c r="AE17" i="5"/>
  <c r="AE24" i="5" s="1"/>
  <c r="AE47" i="5" s="1"/>
  <c r="AD17" i="5"/>
  <c r="AD24" i="5" s="1"/>
  <c r="AD47" i="5" s="1"/>
  <c r="AC17" i="5"/>
  <c r="AC24" i="5" s="1"/>
  <c r="AC47" i="5" s="1"/>
  <c r="AB17" i="5"/>
  <c r="AB24" i="5" s="1"/>
  <c r="AB47" i="5" s="1"/>
  <c r="AA17" i="5"/>
  <c r="AA24" i="5" s="1"/>
  <c r="AA47" i="5" s="1"/>
  <c r="Z17" i="5"/>
  <c r="Z24" i="5" s="1"/>
  <c r="Z47" i="5" s="1"/>
  <c r="Y17" i="5"/>
  <c r="Y24" i="5" s="1"/>
  <c r="Y47" i="5" s="1"/>
  <c r="X17" i="5"/>
  <c r="X24" i="5" s="1"/>
  <c r="X47" i="5" s="1"/>
  <c r="W17" i="5"/>
  <c r="W24" i="5" s="1"/>
  <c r="W47" i="5" s="1"/>
  <c r="V17" i="5"/>
  <c r="V24" i="5" s="1"/>
  <c r="V47" i="5" s="1"/>
  <c r="U17" i="5"/>
  <c r="U24" i="5" s="1"/>
  <c r="U47" i="5" s="1"/>
  <c r="T17" i="5"/>
  <c r="T24" i="5" s="1"/>
  <c r="T47" i="5" s="1"/>
  <c r="S17" i="5"/>
  <c r="S24" i="5" s="1"/>
  <c r="S47" i="5" s="1"/>
  <c r="R17" i="5"/>
  <c r="R24" i="5" s="1"/>
  <c r="R47" i="5" s="1"/>
  <c r="Q17" i="5"/>
  <c r="Q24" i="5" s="1"/>
  <c r="Q47" i="5" s="1"/>
  <c r="P17" i="5"/>
  <c r="P24" i="5" s="1"/>
  <c r="P47" i="5" s="1"/>
  <c r="O17" i="5"/>
  <c r="O24" i="5" s="1"/>
  <c r="O47" i="5" s="1"/>
  <c r="N17" i="5"/>
  <c r="N24" i="5" s="1"/>
  <c r="N47" i="5" s="1"/>
  <c r="M17" i="5"/>
  <c r="M24" i="5" s="1"/>
  <c r="M47" i="5" s="1"/>
  <c r="L17" i="5"/>
  <c r="L24" i="5" s="1"/>
  <c r="L47" i="5" s="1"/>
  <c r="K17" i="5"/>
  <c r="K24" i="5" s="1"/>
  <c r="K47" i="5" s="1"/>
  <c r="J17" i="5"/>
  <c r="J24" i="5" s="1"/>
  <c r="J47" i="5" s="1"/>
  <c r="I17" i="5"/>
  <c r="I24" i="5" s="1"/>
  <c r="I47" i="5" s="1"/>
  <c r="H17" i="5"/>
  <c r="H24" i="5" s="1"/>
  <c r="H47" i="5" s="1"/>
  <c r="G17" i="5"/>
  <c r="G24" i="5" s="1"/>
  <c r="G47" i="5" s="1"/>
  <c r="F17" i="5"/>
  <c r="F24" i="5" s="1"/>
  <c r="F47" i="5" s="1"/>
  <c r="E17" i="5"/>
  <c r="E24" i="5" s="1"/>
  <c r="E47" i="5" s="1"/>
  <c r="D17" i="5"/>
  <c r="D24" i="5" s="1"/>
  <c r="D47" i="5" s="1"/>
  <c r="C17" i="5"/>
  <c r="C24" i="5" s="1"/>
  <c r="C47" i="5" s="1"/>
  <c r="AH16" i="5"/>
  <c r="AH23" i="5" s="1"/>
  <c r="AH46" i="5" s="1"/>
  <c r="AG16" i="5"/>
  <c r="AG23" i="5" s="1"/>
  <c r="AG46" i="5" s="1"/>
  <c r="AF16" i="5"/>
  <c r="AF23" i="5" s="1"/>
  <c r="AF46" i="5" s="1"/>
  <c r="AE16" i="5"/>
  <c r="AE23" i="5" s="1"/>
  <c r="AE46" i="5" s="1"/>
  <c r="AD16" i="5"/>
  <c r="AD23" i="5" s="1"/>
  <c r="AD46" i="5" s="1"/>
  <c r="AC16" i="5"/>
  <c r="AC23" i="5" s="1"/>
  <c r="AC46" i="5" s="1"/>
  <c r="AB16" i="5"/>
  <c r="AB23" i="5" s="1"/>
  <c r="AB46" i="5" s="1"/>
  <c r="AA16" i="5"/>
  <c r="AA23" i="5" s="1"/>
  <c r="AA46" i="5" s="1"/>
  <c r="Z16" i="5"/>
  <c r="Z23" i="5" s="1"/>
  <c r="Z46" i="5" s="1"/>
  <c r="Y16" i="5"/>
  <c r="Y23" i="5" s="1"/>
  <c r="Y46" i="5" s="1"/>
  <c r="X16" i="5"/>
  <c r="X23" i="5" s="1"/>
  <c r="X46" i="5" s="1"/>
  <c r="W16" i="5"/>
  <c r="W23" i="5" s="1"/>
  <c r="W46" i="5" s="1"/>
  <c r="V16" i="5"/>
  <c r="V23" i="5" s="1"/>
  <c r="V46" i="5" s="1"/>
  <c r="U16" i="5"/>
  <c r="U23" i="5" s="1"/>
  <c r="U46" i="5" s="1"/>
  <c r="T16" i="5"/>
  <c r="T23" i="5" s="1"/>
  <c r="T46" i="5" s="1"/>
  <c r="S16" i="5"/>
  <c r="S23" i="5" s="1"/>
  <c r="S46" i="5" s="1"/>
  <c r="R16" i="5"/>
  <c r="R23" i="5" s="1"/>
  <c r="R46" i="5" s="1"/>
  <c r="Q16" i="5"/>
  <c r="Q23" i="5" s="1"/>
  <c r="Q46" i="5" s="1"/>
  <c r="P16" i="5"/>
  <c r="P23" i="5" s="1"/>
  <c r="P46" i="5" s="1"/>
  <c r="O16" i="5"/>
  <c r="O23" i="5" s="1"/>
  <c r="O46" i="5" s="1"/>
  <c r="N16" i="5"/>
  <c r="N23" i="5" s="1"/>
  <c r="N46" i="5" s="1"/>
  <c r="M16" i="5"/>
  <c r="M23" i="5" s="1"/>
  <c r="M46" i="5" s="1"/>
  <c r="L16" i="5"/>
  <c r="L23" i="5" s="1"/>
  <c r="L46" i="5" s="1"/>
  <c r="K16" i="5"/>
  <c r="K23" i="5" s="1"/>
  <c r="K46" i="5" s="1"/>
  <c r="J16" i="5"/>
  <c r="J23" i="5" s="1"/>
  <c r="J46" i="5" s="1"/>
  <c r="I16" i="5"/>
  <c r="I23" i="5" s="1"/>
  <c r="I46" i="5" s="1"/>
  <c r="H16" i="5"/>
  <c r="H23" i="5" s="1"/>
  <c r="H46" i="5" s="1"/>
  <c r="G16" i="5"/>
  <c r="G23" i="5" s="1"/>
  <c r="G46" i="5" s="1"/>
  <c r="F16" i="5"/>
  <c r="F23" i="5" s="1"/>
  <c r="F46" i="5" s="1"/>
  <c r="E16" i="5"/>
  <c r="E23" i="5" s="1"/>
  <c r="E46" i="5" s="1"/>
  <c r="D16" i="5"/>
  <c r="D23" i="5" s="1"/>
  <c r="D46" i="5" s="1"/>
  <c r="C16" i="5"/>
  <c r="C23" i="5" s="1"/>
  <c r="C46" i="5" s="1"/>
  <c r="AH15" i="5"/>
  <c r="AH22" i="5" s="1"/>
  <c r="AH45" i="5" s="1"/>
  <c r="AH51" i="5" s="1"/>
  <c r="AG15" i="5"/>
  <c r="AG22" i="5" s="1"/>
  <c r="AG45" i="5" s="1"/>
  <c r="AF15" i="5"/>
  <c r="AF22" i="5" s="1"/>
  <c r="AF45" i="5" s="1"/>
  <c r="AF51" i="5" s="1"/>
  <c r="AE15" i="5"/>
  <c r="AE22" i="5" s="1"/>
  <c r="AE45" i="5" s="1"/>
  <c r="AE51" i="5" s="1"/>
  <c r="AD15" i="5"/>
  <c r="AD22" i="5" s="1"/>
  <c r="AD45" i="5" s="1"/>
  <c r="AC15" i="5"/>
  <c r="AC22" i="5" s="1"/>
  <c r="AC45" i="5" s="1"/>
  <c r="AB15" i="5"/>
  <c r="AB22" i="5" s="1"/>
  <c r="AB45" i="5" s="1"/>
  <c r="AB51" i="5" s="1"/>
  <c r="AA15" i="5"/>
  <c r="AA22" i="5" s="1"/>
  <c r="AA45" i="5" s="1"/>
  <c r="AA51" i="5" s="1"/>
  <c r="AA55" i="5" s="1"/>
  <c r="Z15" i="5"/>
  <c r="Z22" i="5" s="1"/>
  <c r="Z45" i="5" s="1"/>
  <c r="Z51" i="5" s="1"/>
  <c r="Y15" i="5"/>
  <c r="Y22" i="5" s="1"/>
  <c r="Y45" i="5" s="1"/>
  <c r="X15" i="5"/>
  <c r="X22" i="5" s="1"/>
  <c r="X45" i="5" s="1"/>
  <c r="X51" i="5" s="1"/>
  <c r="W15" i="5"/>
  <c r="W22" i="5" s="1"/>
  <c r="W45" i="5" s="1"/>
  <c r="W51" i="5" s="1"/>
  <c r="V15" i="5"/>
  <c r="V22" i="5" s="1"/>
  <c r="V45" i="5" s="1"/>
  <c r="U15" i="5"/>
  <c r="U22" i="5" s="1"/>
  <c r="U45" i="5" s="1"/>
  <c r="T15" i="5"/>
  <c r="T22" i="5" s="1"/>
  <c r="T45" i="5" s="1"/>
  <c r="T51" i="5" s="1"/>
  <c r="S15" i="5"/>
  <c r="S22" i="5" s="1"/>
  <c r="S45" i="5" s="1"/>
  <c r="R15" i="5"/>
  <c r="R22" i="5" s="1"/>
  <c r="R45" i="5" s="1"/>
  <c r="R51" i="5" s="1"/>
  <c r="Q15" i="5"/>
  <c r="Q22" i="5" s="1"/>
  <c r="Q45" i="5" s="1"/>
  <c r="P15" i="5"/>
  <c r="P22" i="5" s="1"/>
  <c r="P45" i="5" s="1"/>
  <c r="P51" i="5" s="1"/>
  <c r="O15" i="5"/>
  <c r="O22" i="5" s="1"/>
  <c r="O45" i="5" s="1"/>
  <c r="N15" i="5"/>
  <c r="N22" i="5" s="1"/>
  <c r="N45" i="5" s="1"/>
  <c r="M15" i="5"/>
  <c r="M22" i="5" s="1"/>
  <c r="M45" i="5" s="1"/>
  <c r="L15" i="5"/>
  <c r="L22" i="5" s="1"/>
  <c r="L45" i="5" s="1"/>
  <c r="L51" i="5" s="1"/>
  <c r="K15" i="5"/>
  <c r="K22" i="5" s="1"/>
  <c r="K45" i="5" s="1"/>
  <c r="K51" i="5" s="1"/>
  <c r="J15" i="5"/>
  <c r="J22" i="5" s="1"/>
  <c r="J45" i="5" s="1"/>
  <c r="J51" i="5" s="1"/>
  <c r="I15" i="5"/>
  <c r="I22" i="5" s="1"/>
  <c r="I45" i="5" s="1"/>
  <c r="H15" i="5"/>
  <c r="H22" i="5" s="1"/>
  <c r="H45" i="5" s="1"/>
  <c r="H51" i="5" s="1"/>
  <c r="G15" i="5"/>
  <c r="G22" i="5" s="1"/>
  <c r="G45" i="5" s="1"/>
  <c r="G51" i="5" s="1"/>
  <c r="F15" i="5"/>
  <c r="F22" i="5" s="1"/>
  <c r="F45" i="5" s="1"/>
  <c r="E15" i="5"/>
  <c r="E22" i="5" s="1"/>
  <c r="E45" i="5" s="1"/>
  <c r="D15" i="5"/>
  <c r="D22" i="5" s="1"/>
  <c r="D45" i="5" s="1"/>
  <c r="D51" i="5" s="1"/>
  <c r="C15" i="5"/>
  <c r="C22" i="5" s="1"/>
  <c r="C45" i="5" s="1"/>
  <c r="C51" i="5" s="1"/>
  <c r="AH13" i="5"/>
  <c r="AG13" i="5"/>
  <c r="AG40" i="5" s="1"/>
  <c r="AF13" i="5"/>
  <c r="AF40" i="5" s="1"/>
  <c r="AE13" i="5"/>
  <c r="AD13" i="5"/>
  <c r="AD40" i="5" s="1"/>
  <c r="AC13" i="5"/>
  <c r="AC40" i="5" s="1"/>
  <c r="AB13" i="5"/>
  <c r="AB40" i="5" s="1"/>
  <c r="AA13" i="5"/>
  <c r="Z13" i="5"/>
  <c r="Z40" i="5" s="1"/>
  <c r="Y13" i="5"/>
  <c r="Y40" i="5" s="1"/>
  <c r="X13" i="5"/>
  <c r="X40" i="5" s="1"/>
  <c r="W13" i="5"/>
  <c r="V13" i="5"/>
  <c r="V40" i="5" s="1"/>
  <c r="U13" i="5"/>
  <c r="U40" i="5" s="1"/>
  <c r="T13" i="5"/>
  <c r="T40" i="5" s="1"/>
  <c r="S13" i="5"/>
  <c r="R13" i="5"/>
  <c r="Q13" i="5"/>
  <c r="Q40" i="5" s="1"/>
  <c r="P13" i="5"/>
  <c r="P40" i="5" s="1"/>
  <c r="O13" i="5"/>
  <c r="N13" i="5"/>
  <c r="N40" i="5" s="1"/>
  <c r="M13" i="5"/>
  <c r="M40" i="5" s="1"/>
  <c r="L13" i="5"/>
  <c r="L40" i="5" s="1"/>
  <c r="K13" i="5"/>
  <c r="J13" i="5"/>
  <c r="I13" i="5"/>
  <c r="I40" i="5" s="1"/>
  <c r="H13" i="5"/>
  <c r="H40" i="5" s="1"/>
  <c r="G13" i="5"/>
  <c r="F13" i="5"/>
  <c r="F40" i="5" s="1"/>
  <c r="E13" i="5"/>
  <c r="E40" i="5" s="1"/>
  <c r="D13" i="5"/>
  <c r="D40" i="5" s="1"/>
  <c r="AH12" i="5"/>
  <c r="AG12" i="5"/>
  <c r="AG39" i="5" s="1"/>
  <c r="AF12" i="5"/>
  <c r="AF39" i="5" s="1"/>
  <c r="AE12" i="5"/>
  <c r="AD12" i="5"/>
  <c r="AD39" i="5" s="1"/>
  <c r="AC12" i="5"/>
  <c r="AC39" i="5" s="1"/>
  <c r="AB12" i="5"/>
  <c r="AB39" i="5" s="1"/>
  <c r="AA12" i="5"/>
  <c r="Z12" i="5"/>
  <c r="Z39" i="5" s="1"/>
  <c r="Y12" i="5"/>
  <c r="Y39" i="5" s="1"/>
  <c r="X12" i="5"/>
  <c r="X39" i="5" s="1"/>
  <c r="W12" i="5"/>
  <c r="V12" i="5"/>
  <c r="V39" i="5" s="1"/>
  <c r="U12" i="5"/>
  <c r="U39" i="5" s="1"/>
  <c r="T12" i="5"/>
  <c r="T39" i="5" s="1"/>
  <c r="S12" i="5"/>
  <c r="R12" i="5"/>
  <c r="Q12" i="5"/>
  <c r="Q39" i="5" s="1"/>
  <c r="P12" i="5"/>
  <c r="P39" i="5" s="1"/>
  <c r="O12" i="5"/>
  <c r="N12" i="5"/>
  <c r="N39" i="5" s="1"/>
  <c r="M12" i="5"/>
  <c r="M39" i="5" s="1"/>
  <c r="L12" i="5"/>
  <c r="L39" i="5" s="1"/>
  <c r="K12" i="5"/>
  <c r="J12" i="5"/>
  <c r="I12" i="5"/>
  <c r="I39" i="5" s="1"/>
  <c r="H12" i="5"/>
  <c r="H39" i="5" s="1"/>
  <c r="G12" i="5"/>
  <c r="F12" i="5"/>
  <c r="F39" i="5" s="1"/>
  <c r="E12" i="5"/>
  <c r="E39" i="5" s="1"/>
  <c r="D12" i="5"/>
  <c r="D39" i="5" s="1"/>
  <c r="AH11" i="5"/>
  <c r="AH56" i="5" s="1"/>
  <c r="AG11" i="5"/>
  <c r="AF11" i="5"/>
  <c r="AF38" i="5" s="1"/>
  <c r="AE11" i="5"/>
  <c r="AE56" i="5" s="1"/>
  <c r="AD11" i="5"/>
  <c r="AD56" i="5" s="1"/>
  <c r="AC11" i="5"/>
  <c r="AB11" i="5"/>
  <c r="AB56" i="5" s="1"/>
  <c r="AA11" i="5"/>
  <c r="AA56" i="5" s="1"/>
  <c r="Z11" i="5"/>
  <c r="Z56" i="5" s="1"/>
  <c r="Y11" i="5"/>
  <c r="X11" i="5"/>
  <c r="X32" i="5" s="1"/>
  <c r="W11" i="5"/>
  <c r="W56" i="5" s="1"/>
  <c r="W59" i="5" s="1"/>
  <c r="V11" i="5"/>
  <c r="U11" i="5"/>
  <c r="T11" i="5"/>
  <c r="T56" i="5" s="1"/>
  <c r="T59" i="5" s="1"/>
  <c r="S11" i="5"/>
  <c r="S56" i="5" s="1"/>
  <c r="S59" i="5" s="1"/>
  <c r="R11" i="5"/>
  <c r="Q11" i="5"/>
  <c r="P11" i="5"/>
  <c r="P32" i="5" s="1"/>
  <c r="O11" i="5"/>
  <c r="O56" i="5" s="1"/>
  <c r="O59" i="5" s="1"/>
  <c r="N11" i="5"/>
  <c r="M11" i="5"/>
  <c r="L11" i="5"/>
  <c r="L56" i="5" s="1"/>
  <c r="L59" i="5" s="1"/>
  <c r="K11" i="5"/>
  <c r="K56" i="5" s="1"/>
  <c r="K59" i="5" s="1"/>
  <c r="J11" i="5"/>
  <c r="I11" i="5"/>
  <c r="H11" i="5"/>
  <c r="H32" i="5" s="1"/>
  <c r="G11" i="5"/>
  <c r="G56" i="5" s="1"/>
  <c r="G59" i="5" s="1"/>
  <c r="F11" i="5"/>
  <c r="E11" i="5"/>
  <c r="D11" i="5"/>
  <c r="D56" i="5" s="1"/>
  <c r="D59" i="5" s="1"/>
  <c r="C56" i="5"/>
  <c r="C59" i="5" s="1"/>
  <c r="AH10" i="5"/>
  <c r="AG10" i="5"/>
  <c r="AF10" i="5"/>
  <c r="AE10" i="5"/>
  <c r="AD10" i="5"/>
  <c r="AD26" i="5" s="1"/>
  <c r="AD49" i="5" s="1"/>
  <c r="AC10" i="5"/>
  <c r="AB10" i="5"/>
  <c r="AA10" i="5"/>
  <c r="Z10" i="5"/>
  <c r="Y10" i="5"/>
  <c r="X10" i="5"/>
  <c r="W10" i="5"/>
  <c r="V10" i="5"/>
  <c r="V26" i="5" s="1"/>
  <c r="V49" i="5" s="1"/>
  <c r="U10" i="5"/>
  <c r="T10" i="5"/>
  <c r="S10" i="5"/>
  <c r="R10" i="5"/>
  <c r="Q10" i="5"/>
  <c r="P10" i="5"/>
  <c r="O10" i="5"/>
  <c r="N10" i="5"/>
  <c r="N26" i="5" s="1"/>
  <c r="N49" i="5" s="1"/>
  <c r="M10" i="5"/>
  <c r="L10" i="5"/>
  <c r="K10" i="5"/>
  <c r="J10" i="5"/>
  <c r="I10" i="5"/>
  <c r="H10" i="5"/>
  <c r="G10" i="5"/>
  <c r="F10" i="5"/>
  <c r="F26" i="5" s="1"/>
  <c r="F49" i="5" s="1"/>
  <c r="E10" i="5"/>
  <c r="D10" i="5"/>
  <c r="C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V27" i="5" s="1"/>
  <c r="U9" i="5"/>
  <c r="T9" i="5"/>
  <c r="S9" i="5"/>
  <c r="R9" i="5"/>
  <c r="Q9" i="5"/>
  <c r="P9" i="5"/>
  <c r="O9" i="5"/>
  <c r="N9" i="5"/>
  <c r="N27" i="5" s="1"/>
  <c r="M9" i="5"/>
  <c r="L9" i="5"/>
  <c r="K9" i="5"/>
  <c r="J9" i="5"/>
  <c r="I9" i="5"/>
  <c r="H9" i="5"/>
  <c r="G9" i="5"/>
  <c r="F9" i="5"/>
  <c r="F27" i="5" s="1"/>
  <c r="E9" i="5"/>
  <c r="D9" i="5"/>
  <c r="C9" i="5"/>
  <c r="AH8" i="5"/>
  <c r="AG8" i="5"/>
  <c r="AF8" i="5"/>
  <c r="AE8" i="5"/>
  <c r="AD8" i="5"/>
  <c r="AD25" i="5" s="1"/>
  <c r="AD48" i="5" s="1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H7" i="5"/>
  <c r="AH34" i="5" s="1"/>
  <c r="AH41" i="5" s="1"/>
  <c r="AG7" i="5"/>
  <c r="AG34" i="5" s="1"/>
  <c r="AF7" i="5"/>
  <c r="AF34" i="5" s="1"/>
  <c r="AF41" i="5" s="1"/>
  <c r="AE7" i="5"/>
  <c r="AD7" i="5"/>
  <c r="AD34" i="5" s="1"/>
  <c r="AC7" i="5"/>
  <c r="AC34" i="5" s="1"/>
  <c r="AB7" i="5"/>
  <c r="AB34" i="5" s="1"/>
  <c r="AA7" i="5"/>
  <c r="Z7" i="5"/>
  <c r="Z34" i="5" s="1"/>
  <c r="Y7" i="5"/>
  <c r="Y34" i="5" s="1"/>
  <c r="X7" i="5"/>
  <c r="X34" i="5" s="1"/>
  <c r="W7" i="5"/>
  <c r="V7" i="5"/>
  <c r="V34" i="5" s="1"/>
  <c r="U7" i="5"/>
  <c r="U34" i="5" s="1"/>
  <c r="T7" i="5"/>
  <c r="T34" i="5" s="1"/>
  <c r="S7" i="5"/>
  <c r="R7" i="5"/>
  <c r="R34" i="5" s="1"/>
  <c r="Q7" i="5"/>
  <c r="Q34" i="5" s="1"/>
  <c r="P7" i="5"/>
  <c r="P34" i="5" s="1"/>
  <c r="O7" i="5"/>
  <c r="N7" i="5"/>
  <c r="N34" i="5" s="1"/>
  <c r="M7" i="5"/>
  <c r="M34" i="5" s="1"/>
  <c r="L7" i="5"/>
  <c r="L34" i="5" s="1"/>
  <c r="K7" i="5"/>
  <c r="J7" i="5"/>
  <c r="J34" i="5" s="1"/>
  <c r="I7" i="5"/>
  <c r="I34" i="5" s="1"/>
  <c r="H7" i="5"/>
  <c r="H34" i="5" s="1"/>
  <c r="G7" i="5"/>
  <c r="F7" i="5"/>
  <c r="F34" i="5" s="1"/>
  <c r="E7" i="5"/>
  <c r="E34" i="5" s="1"/>
  <c r="D7" i="5"/>
  <c r="D34" i="5" s="1"/>
  <c r="C7" i="5"/>
  <c r="C85" i="2"/>
  <c r="C86" i="2"/>
  <c r="C87" i="2"/>
  <c r="C88" i="2"/>
  <c r="C89" i="2"/>
  <c r="C90" i="2"/>
  <c r="C91" i="2"/>
  <c r="C84" i="2"/>
  <c r="C7" i="2"/>
  <c r="D7" i="2"/>
  <c r="E7" i="2"/>
  <c r="E34" i="2" s="1"/>
  <c r="F7" i="2"/>
  <c r="F34" i="2" s="1"/>
  <c r="G7" i="2"/>
  <c r="H7" i="2"/>
  <c r="I7" i="2"/>
  <c r="I34" i="2" s="1"/>
  <c r="J7" i="2"/>
  <c r="J34" i="2" s="1"/>
  <c r="K7" i="2"/>
  <c r="L7" i="2"/>
  <c r="M7" i="2"/>
  <c r="M34" i="2" s="1"/>
  <c r="N7" i="2"/>
  <c r="O7" i="2"/>
  <c r="P7" i="2"/>
  <c r="Q7" i="2"/>
  <c r="Q34" i="2" s="1"/>
  <c r="R7" i="2"/>
  <c r="R34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F56" i="2" s="1"/>
  <c r="F59" i="2" s="1"/>
  <c r="G11" i="2"/>
  <c r="H11" i="2"/>
  <c r="I11" i="2"/>
  <c r="J11" i="2"/>
  <c r="J32" i="2" s="1"/>
  <c r="K11" i="2"/>
  <c r="L11" i="2"/>
  <c r="M11" i="2"/>
  <c r="N11" i="2"/>
  <c r="N56" i="2" s="1"/>
  <c r="N59" i="2" s="1"/>
  <c r="O11" i="2"/>
  <c r="P11" i="2"/>
  <c r="Q11" i="2"/>
  <c r="R11" i="2"/>
  <c r="R32" i="2" s="1"/>
  <c r="C12" i="2"/>
  <c r="D12" i="2"/>
  <c r="E12" i="2"/>
  <c r="E39" i="2" s="1"/>
  <c r="F12" i="2"/>
  <c r="F39" i="2" s="1"/>
  <c r="G12" i="2"/>
  <c r="H12" i="2"/>
  <c r="I12" i="2"/>
  <c r="I39" i="2" s="1"/>
  <c r="J12" i="2"/>
  <c r="J39" i="2" s="1"/>
  <c r="K12" i="2"/>
  <c r="L12" i="2"/>
  <c r="M12" i="2"/>
  <c r="M39" i="2" s="1"/>
  <c r="N12" i="2"/>
  <c r="O12" i="2"/>
  <c r="P12" i="2"/>
  <c r="Q12" i="2"/>
  <c r="Q39" i="2" s="1"/>
  <c r="R12" i="2"/>
  <c r="R39" i="2" s="1"/>
  <c r="C13" i="2"/>
  <c r="D13" i="2"/>
  <c r="E13" i="2"/>
  <c r="E40" i="2" s="1"/>
  <c r="F13" i="2"/>
  <c r="F40" i="2" s="1"/>
  <c r="G13" i="2"/>
  <c r="H13" i="2"/>
  <c r="I13" i="2"/>
  <c r="I40" i="2" s="1"/>
  <c r="J13" i="2"/>
  <c r="J40" i="2" s="1"/>
  <c r="K13" i="2"/>
  <c r="L13" i="2"/>
  <c r="M13" i="2"/>
  <c r="M40" i="2" s="1"/>
  <c r="N13" i="2"/>
  <c r="O13" i="2"/>
  <c r="P13" i="2"/>
  <c r="Q13" i="2"/>
  <c r="Q40" i="2" s="1"/>
  <c r="R13" i="2"/>
  <c r="R40" i="2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2" i="2"/>
  <c r="D22" i="2"/>
  <c r="D45" i="2" s="1"/>
  <c r="E22" i="2"/>
  <c r="E45" i="2" s="1"/>
  <c r="F22" i="2"/>
  <c r="G22" i="2"/>
  <c r="H22" i="2"/>
  <c r="H45" i="2" s="1"/>
  <c r="I22" i="2"/>
  <c r="J22" i="2"/>
  <c r="J45" i="2" s="1"/>
  <c r="K22" i="2"/>
  <c r="L22" i="2"/>
  <c r="L45" i="2" s="1"/>
  <c r="M22" i="2"/>
  <c r="M45" i="2" s="1"/>
  <c r="N22" i="2"/>
  <c r="N45" i="2" s="1"/>
  <c r="O22" i="2"/>
  <c r="P22" i="2"/>
  <c r="P45" i="2" s="1"/>
  <c r="Q22" i="2"/>
  <c r="Q45" i="2" s="1"/>
  <c r="R22" i="2"/>
  <c r="R45" i="2" s="1"/>
  <c r="C23" i="2"/>
  <c r="D23" i="2"/>
  <c r="D46" i="2" s="1"/>
  <c r="E23" i="2"/>
  <c r="E46" i="2" s="1"/>
  <c r="F23" i="2"/>
  <c r="F46" i="2" s="1"/>
  <c r="G23" i="2"/>
  <c r="H23" i="2"/>
  <c r="H46" i="2" s="1"/>
  <c r="I23" i="2"/>
  <c r="J23" i="2"/>
  <c r="K23" i="2"/>
  <c r="L23" i="2"/>
  <c r="L46" i="2" s="1"/>
  <c r="M23" i="2"/>
  <c r="M46" i="2" s="1"/>
  <c r="N23" i="2"/>
  <c r="N46" i="2" s="1"/>
  <c r="O23" i="2"/>
  <c r="P23" i="2"/>
  <c r="P46" i="2" s="1"/>
  <c r="Q23" i="2"/>
  <c r="Q46" i="2" s="1"/>
  <c r="R23" i="2"/>
  <c r="C24" i="2"/>
  <c r="D24" i="2"/>
  <c r="D47" i="2" s="1"/>
  <c r="E24" i="2"/>
  <c r="E47" i="2" s="1"/>
  <c r="F24" i="2"/>
  <c r="F47" i="2" s="1"/>
  <c r="G24" i="2"/>
  <c r="H24" i="2"/>
  <c r="H47" i="2" s="1"/>
  <c r="I24" i="2"/>
  <c r="J24" i="2"/>
  <c r="J47" i="2" s="1"/>
  <c r="K24" i="2"/>
  <c r="L24" i="2"/>
  <c r="L47" i="2" s="1"/>
  <c r="M24" i="2"/>
  <c r="M47" i="2" s="1"/>
  <c r="N24" i="2"/>
  <c r="N47" i="2" s="1"/>
  <c r="O24" i="2"/>
  <c r="P24" i="2"/>
  <c r="P47" i="2" s="1"/>
  <c r="Q24" i="2"/>
  <c r="Q47" i="2" s="1"/>
  <c r="R24" i="2"/>
  <c r="R47" i="2" s="1"/>
  <c r="C25" i="2"/>
  <c r="D25" i="2"/>
  <c r="D48" i="2" s="1"/>
  <c r="E25" i="2"/>
  <c r="E48" i="2" s="1"/>
  <c r="F25" i="2"/>
  <c r="F48" i="2" s="1"/>
  <c r="G25" i="2"/>
  <c r="H25" i="2"/>
  <c r="H48" i="2" s="1"/>
  <c r="I25" i="2"/>
  <c r="J25" i="2"/>
  <c r="J48" i="2" s="1"/>
  <c r="K25" i="2"/>
  <c r="L25" i="2"/>
  <c r="L48" i="2" s="1"/>
  <c r="M25" i="2"/>
  <c r="M48" i="2" s="1"/>
  <c r="N25" i="2"/>
  <c r="O25" i="2"/>
  <c r="P25" i="2"/>
  <c r="P48" i="2" s="1"/>
  <c r="Q25" i="2"/>
  <c r="Q48" i="2" s="1"/>
  <c r="R25" i="2"/>
  <c r="R48" i="2" s="1"/>
  <c r="C26" i="2"/>
  <c r="D26" i="2"/>
  <c r="D49" i="2" s="1"/>
  <c r="E26" i="2"/>
  <c r="E49" i="2" s="1"/>
  <c r="F26" i="2"/>
  <c r="G26" i="2"/>
  <c r="H26" i="2"/>
  <c r="H49" i="2" s="1"/>
  <c r="I26" i="2"/>
  <c r="J26" i="2"/>
  <c r="J49" i="2" s="1"/>
  <c r="K26" i="2"/>
  <c r="L26" i="2"/>
  <c r="L49" i="2" s="1"/>
  <c r="M26" i="2"/>
  <c r="M49" i="2" s="1"/>
  <c r="N26" i="2"/>
  <c r="N49" i="2" s="1"/>
  <c r="O26" i="2"/>
  <c r="P26" i="2"/>
  <c r="P49" i="2" s="1"/>
  <c r="Q26" i="2"/>
  <c r="Q49" i="2" s="1"/>
  <c r="R26" i="2"/>
  <c r="R49" i="2" s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D32" i="2"/>
  <c r="G32" i="2"/>
  <c r="H32" i="2"/>
  <c r="K32" i="2"/>
  <c r="L32" i="2"/>
  <c r="N32" i="2"/>
  <c r="N41" i="2" s="1"/>
  <c r="O32" i="2"/>
  <c r="P32" i="2"/>
  <c r="C34" i="2"/>
  <c r="D34" i="2"/>
  <c r="G34" i="2"/>
  <c r="H34" i="2"/>
  <c r="K34" i="2"/>
  <c r="L34" i="2"/>
  <c r="N34" i="2"/>
  <c r="O34" i="2"/>
  <c r="P34" i="2"/>
  <c r="C38" i="2"/>
  <c r="D38" i="2"/>
  <c r="G38" i="2"/>
  <c r="H38" i="2"/>
  <c r="K38" i="2"/>
  <c r="L38" i="2"/>
  <c r="N38" i="2"/>
  <c r="O38" i="2"/>
  <c r="P38" i="2"/>
  <c r="C39" i="2"/>
  <c r="D39" i="2"/>
  <c r="G39" i="2"/>
  <c r="H39" i="2"/>
  <c r="K39" i="2"/>
  <c r="L39" i="2"/>
  <c r="N39" i="2"/>
  <c r="O39" i="2"/>
  <c r="P39" i="2"/>
  <c r="C40" i="2"/>
  <c r="D40" i="2"/>
  <c r="G40" i="2"/>
  <c r="H40" i="2"/>
  <c r="K40" i="2"/>
  <c r="L40" i="2"/>
  <c r="N40" i="2"/>
  <c r="O40" i="2"/>
  <c r="P40" i="2"/>
  <c r="K41" i="2"/>
  <c r="O41" i="2"/>
  <c r="C45" i="2"/>
  <c r="F45" i="2"/>
  <c r="F51" i="2" s="1"/>
  <c r="G45" i="2"/>
  <c r="I45" i="2"/>
  <c r="K45" i="2"/>
  <c r="K51" i="2" s="1"/>
  <c r="K55" i="2" s="1"/>
  <c r="O45" i="2"/>
  <c r="C46" i="2"/>
  <c r="G46" i="2"/>
  <c r="I46" i="2"/>
  <c r="J46" i="2"/>
  <c r="K46" i="2"/>
  <c r="O46" i="2"/>
  <c r="R46" i="2"/>
  <c r="C47" i="2"/>
  <c r="G47" i="2"/>
  <c r="I47" i="2"/>
  <c r="I51" i="2" s="1"/>
  <c r="K47" i="2"/>
  <c r="O47" i="2"/>
  <c r="O51" i="2" s="1"/>
  <c r="O55" i="2" s="1"/>
  <c r="C48" i="2"/>
  <c r="G48" i="2"/>
  <c r="G51" i="2" s="1"/>
  <c r="I48" i="2"/>
  <c r="K48" i="2"/>
  <c r="N48" i="2"/>
  <c r="O48" i="2"/>
  <c r="C49" i="2"/>
  <c r="F49" i="2"/>
  <c r="G49" i="2"/>
  <c r="I49" i="2"/>
  <c r="K49" i="2"/>
  <c r="O49" i="2"/>
  <c r="C51" i="2"/>
  <c r="G56" i="2"/>
  <c r="G59" i="2" s="1"/>
  <c r="I56" i="2"/>
  <c r="I59" i="2" s="1"/>
  <c r="J56" i="2"/>
  <c r="J59" i="2" s="1"/>
  <c r="K56" i="2"/>
  <c r="K59" i="2" s="1"/>
  <c r="O56" i="2"/>
  <c r="O59" i="2" s="1"/>
  <c r="R56" i="2"/>
  <c r="R59" i="2" s="1"/>
  <c r="AF87" i="2"/>
  <c r="AG87" i="2"/>
  <c r="AD87" i="2"/>
  <c r="AE87" i="2"/>
  <c r="AB87" i="2"/>
  <c r="Z87" i="2"/>
  <c r="AA87" i="2"/>
  <c r="Y87" i="2"/>
  <c r="W87" i="2"/>
  <c r="U87" i="2"/>
  <c r="V87" i="2"/>
  <c r="T87" i="2"/>
  <c r="T79" i="2"/>
  <c r="T91" i="2" s="1"/>
  <c r="U79" i="2"/>
  <c r="U91" i="2" s="1"/>
  <c r="V79" i="2"/>
  <c r="V91" i="2" s="1"/>
  <c r="W79" i="2"/>
  <c r="W91" i="2" s="1"/>
  <c r="X79" i="2"/>
  <c r="X91" i="2" s="1"/>
  <c r="Y79" i="2"/>
  <c r="Y91" i="2" s="1"/>
  <c r="Z79" i="2"/>
  <c r="Z91" i="2" s="1"/>
  <c r="AA79" i="2"/>
  <c r="AA91" i="2" s="1"/>
  <c r="AB79" i="2"/>
  <c r="AB91" i="2" s="1"/>
  <c r="AC79" i="2"/>
  <c r="AC91" i="2" s="1"/>
  <c r="AD79" i="2"/>
  <c r="AD91" i="2" s="1"/>
  <c r="AE79" i="2"/>
  <c r="AE91" i="2" s="1"/>
  <c r="AF79" i="2"/>
  <c r="AF91" i="2" s="1"/>
  <c r="AG79" i="2"/>
  <c r="AG91" i="2" s="1"/>
  <c r="AH79" i="2"/>
  <c r="AH91" i="2" s="1"/>
  <c r="S79" i="2"/>
  <c r="S91" i="2" s="1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S78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S70" i="2"/>
  <c r="S83" i="2" s="1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S74" i="2"/>
  <c r="T71" i="2"/>
  <c r="T84" i="2" s="1"/>
  <c r="U71" i="2"/>
  <c r="U84" i="2" s="1"/>
  <c r="V71" i="2"/>
  <c r="V84" i="2" s="1"/>
  <c r="W71" i="2"/>
  <c r="W84" i="2" s="1"/>
  <c r="X71" i="2"/>
  <c r="X84" i="2" s="1"/>
  <c r="Y71" i="2"/>
  <c r="Y84" i="2" s="1"/>
  <c r="Z71" i="2"/>
  <c r="Z84" i="2" s="1"/>
  <c r="AA71" i="2"/>
  <c r="AA84" i="2" s="1"/>
  <c r="AB71" i="2"/>
  <c r="AB84" i="2" s="1"/>
  <c r="AC71" i="2"/>
  <c r="AC84" i="2" s="1"/>
  <c r="AD71" i="2"/>
  <c r="AD84" i="2" s="1"/>
  <c r="AE71" i="2"/>
  <c r="AE84" i="2" s="1"/>
  <c r="AF71" i="2"/>
  <c r="AF84" i="2" s="1"/>
  <c r="AG71" i="2"/>
  <c r="AG84" i="2" s="1"/>
  <c r="AH71" i="2"/>
  <c r="AH84" i="2" s="1"/>
  <c r="T72" i="2"/>
  <c r="T85" i="2" s="1"/>
  <c r="U72" i="2"/>
  <c r="U85" i="2" s="1"/>
  <c r="V72" i="2"/>
  <c r="V85" i="2" s="1"/>
  <c r="W72" i="2"/>
  <c r="W85" i="2" s="1"/>
  <c r="X72" i="2"/>
  <c r="X85" i="2" s="1"/>
  <c r="Y72" i="2"/>
  <c r="Y85" i="2" s="1"/>
  <c r="Z72" i="2"/>
  <c r="Z85" i="2" s="1"/>
  <c r="AA72" i="2"/>
  <c r="AA85" i="2" s="1"/>
  <c r="AB72" i="2"/>
  <c r="AB85" i="2" s="1"/>
  <c r="AC72" i="2"/>
  <c r="AC85" i="2" s="1"/>
  <c r="AD72" i="2"/>
  <c r="AD85" i="2" s="1"/>
  <c r="AE72" i="2"/>
  <c r="AE85" i="2" s="1"/>
  <c r="AF72" i="2"/>
  <c r="AF85" i="2" s="1"/>
  <c r="AG72" i="2"/>
  <c r="AG85" i="2" s="1"/>
  <c r="AH72" i="2"/>
  <c r="AH85" i="2" s="1"/>
  <c r="T73" i="2"/>
  <c r="T86" i="2" s="1"/>
  <c r="U73" i="2"/>
  <c r="U86" i="2" s="1"/>
  <c r="V73" i="2"/>
  <c r="V86" i="2" s="1"/>
  <c r="W73" i="2"/>
  <c r="W86" i="2" s="1"/>
  <c r="X73" i="2"/>
  <c r="X86" i="2" s="1"/>
  <c r="Y73" i="2"/>
  <c r="Y86" i="2" s="1"/>
  <c r="Z73" i="2"/>
  <c r="Z86" i="2" s="1"/>
  <c r="AA73" i="2"/>
  <c r="AA86" i="2" s="1"/>
  <c r="AB73" i="2"/>
  <c r="AB86" i="2" s="1"/>
  <c r="AC73" i="2"/>
  <c r="AC86" i="2" s="1"/>
  <c r="AD73" i="2"/>
  <c r="AD86" i="2" s="1"/>
  <c r="AE73" i="2"/>
  <c r="AE86" i="2" s="1"/>
  <c r="AF73" i="2"/>
  <c r="AF86" i="2" s="1"/>
  <c r="AG73" i="2"/>
  <c r="AG86" i="2" s="1"/>
  <c r="AH73" i="2"/>
  <c r="AH86" i="2" s="1"/>
  <c r="T75" i="2"/>
  <c r="T88" i="2" s="1"/>
  <c r="U75" i="2"/>
  <c r="U88" i="2" s="1"/>
  <c r="V75" i="2"/>
  <c r="V88" i="2" s="1"/>
  <c r="W75" i="2"/>
  <c r="W88" i="2" s="1"/>
  <c r="X75" i="2"/>
  <c r="X88" i="2" s="1"/>
  <c r="Y75" i="2"/>
  <c r="Y88" i="2" s="1"/>
  <c r="Z75" i="2"/>
  <c r="Z88" i="2" s="1"/>
  <c r="AA75" i="2"/>
  <c r="AA88" i="2" s="1"/>
  <c r="AB75" i="2"/>
  <c r="AB88" i="2" s="1"/>
  <c r="AC75" i="2"/>
  <c r="AC88" i="2" s="1"/>
  <c r="AD75" i="2"/>
  <c r="AD88" i="2" s="1"/>
  <c r="AE75" i="2"/>
  <c r="AE88" i="2" s="1"/>
  <c r="AF75" i="2"/>
  <c r="AF88" i="2" s="1"/>
  <c r="AG75" i="2"/>
  <c r="AG88" i="2" s="1"/>
  <c r="AH75" i="2"/>
  <c r="AH88" i="2" s="1"/>
  <c r="T76" i="2"/>
  <c r="T89" i="2" s="1"/>
  <c r="U76" i="2"/>
  <c r="U89" i="2" s="1"/>
  <c r="V76" i="2"/>
  <c r="V89" i="2" s="1"/>
  <c r="W76" i="2"/>
  <c r="W89" i="2" s="1"/>
  <c r="X76" i="2"/>
  <c r="X89" i="2" s="1"/>
  <c r="Y76" i="2"/>
  <c r="Y89" i="2" s="1"/>
  <c r="Z76" i="2"/>
  <c r="Z89" i="2" s="1"/>
  <c r="AA76" i="2"/>
  <c r="AA89" i="2" s="1"/>
  <c r="AB76" i="2"/>
  <c r="AB89" i="2" s="1"/>
  <c r="AC76" i="2"/>
  <c r="AC89" i="2" s="1"/>
  <c r="AD76" i="2"/>
  <c r="AD89" i="2" s="1"/>
  <c r="AE76" i="2"/>
  <c r="AE89" i="2" s="1"/>
  <c r="AF76" i="2"/>
  <c r="AF89" i="2" s="1"/>
  <c r="AG76" i="2"/>
  <c r="AG89" i="2" s="1"/>
  <c r="AH76" i="2"/>
  <c r="AH89" i="2" s="1"/>
  <c r="T77" i="2"/>
  <c r="T90" i="2" s="1"/>
  <c r="U77" i="2"/>
  <c r="U90" i="2" s="1"/>
  <c r="V77" i="2"/>
  <c r="V90" i="2" s="1"/>
  <c r="W77" i="2"/>
  <c r="W90" i="2" s="1"/>
  <c r="X77" i="2"/>
  <c r="X90" i="2" s="1"/>
  <c r="Y77" i="2"/>
  <c r="Y90" i="2" s="1"/>
  <c r="Z77" i="2"/>
  <c r="Z90" i="2" s="1"/>
  <c r="AA77" i="2"/>
  <c r="AA90" i="2" s="1"/>
  <c r="AB77" i="2"/>
  <c r="AB90" i="2" s="1"/>
  <c r="AC77" i="2"/>
  <c r="AC90" i="2" s="1"/>
  <c r="AD77" i="2"/>
  <c r="AD90" i="2" s="1"/>
  <c r="AE77" i="2"/>
  <c r="AE90" i="2" s="1"/>
  <c r="AF77" i="2"/>
  <c r="AF90" i="2" s="1"/>
  <c r="AG77" i="2"/>
  <c r="AG90" i="2" s="1"/>
  <c r="AH77" i="2"/>
  <c r="AH90" i="2" s="1"/>
  <c r="S77" i="2"/>
  <c r="S90" i="2" s="1"/>
  <c r="S76" i="2"/>
  <c r="S89" i="2" s="1"/>
  <c r="S75" i="2"/>
  <c r="S88" i="2" s="1"/>
  <c r="S73" i="2"/>
  <c r="S86" i="2" s="1"/>
  <c r="S72" i="2"/>
  <c r="S85" i="2" s="1"/>
  <c r="S71" i="2"/>
  <c r="S84" i="2" s="1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T15" i="2"/>
  <c r="T22" i="2" s="1"/>
  <c r="U15" i="2"/>
  <c r="U22" i="2" s="1"/>
  <c r="V15" i="2"/>
  <c r="W15" i="2"/>
  <c r="W22" i="2" s="1"/>
  <c r="X15" i="2"/>
  <c r="X22" i="2" s="1"/>
  <c r="Y15" i="2"/>
  <c r="Y22" i="2" s="1"/>
  <c r="Z15" i="2"/>
  <c r="Z22" i="2" s="1"/>
  <c r="AA15" i="2"/>
  <c r="AA22" i="2" s="1"/>
  <c r="AB15" i="2"/>
  <c r="AB22" i="2" s="1"/>
  <c r="AC15" i="2"/>
  <c r="AC22" i="2" s="1"/>
  <c r="AD15" i="2"/>
  <c r="AD22" i="2" s="1"/>
  <c r="AE15" i="2"/>
  <c r="AE22" i="2" s="1"/>
  <c r="AF15" i="2"/>
  <c r="AF22" i="2" s="1"/>
  <c r="AG15" i="2"/>
  <c r="AG22" i="2" s="1"/>
  <c r="AH15" i="2"/>
  <c r="T16" i="2"/>
  <c r="T23" i="2" s="1"/>
  <c r="U16" i="2"/>
  <c r="U23" i="2" s="1"/>
  <c r="V16" i="2"/>
  <c r="V23" i="2" s="1"/>
  <c r="W16" i="2"/>
  <c r="W23" i="2" s="1"/>
  <c r="X16" i="2"/>
  <c r="X23" i="2" s="1"/>
  <c r="Y16" i="2"/>
  <c r="Y23" i="2" s="1"/>
  <c r="Z16" i="2"/>
  <c r="Z23" i="2" s="1"/>
  <c r="AA16" i="2"/>
  <c r="AA23" i="2" s="1"/>
  <c r="AB16" i="2"/>
  <c r="AB23" i="2" s="1"/>
  <c r="AC16" i="2"/>
  <c r="AC23" i="2" s="1"/>
  <c r="AD16" i="2"/>
  <c r="AD23" i="2" s="1"/>
  <c r="AE16" i="2"/>
  <c r="AE23" i="2" s="1"/>
  <c r="AF16" i="2"/>
  <c r="AF23" i="2" s="1"/>
  <c r="AG16" i="2"/>
  <c r="AG23" i="2" s="1"/>
  <c r="AH16" i="2"/>
  <c r="AH23" i="2" s="1"/>
  <c r="T17" i="2"/>
  <c r="T24" i="2" s="1"/>
  <c r="U17" i="2"/>
  <c r="U24" i="2" s="1"/>
  <c r="V17" i="2"/>
  <c r="V24" i="2" s="1"/>
  <c r="W17" i="2"/>
  <c r="W24" i="2" s="1"/>
  <c r="X17" i="2"/>
  <c r="X24" i="2" s="1"/>
  <c r="Y17" i="2"/>
  <c r="Y24" i="2" s="1"/>
  <c r="Z17" i="2"/>
  <c r="Z24" i="2" s="1"/>
  <c r="AA17" i="2"/>
  <c r="AA24" i="2" s="1"/>
  <c r="AB17" i="2"/>
  <c r="AB24" i="2" s="1"/>
  <c r="AC17" i="2"/>
  <c r="AC24" i="2" s="1"/>
  <c r="AD17" i="2"/>
  <c r="AD24" i="2" s="1"/>
  <c r="AE17" i="2"/>
  <c r="AE24" i="2" s="1"/>
  <c r="AF17" i="2"/>
  <c r="AF24" i="2" s="1"/>
  <c r="AG17" i="2"/>
  <c r="AG24" i="2" s="1"/>
  <c r="AH17" i="2"/>
  <c r="AH24" i="2" s="1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T19" i="2"/>
  <c r="T26" i="2" s="1"/>
  <c r="U19" i="2"/>
  <c r="U26" i="2" s="1"/>
  <c r="V19" i="2"/>
  <c r="V26" i="2" s="1"/>
  <c r="W19" i="2"/>
  <c r="W26" i="2" s="1"/>
  <c r="W49" i="2" s="1"/>
  <c r="X19" i="2"/>
  <c r="X26" i="2" s="1"/>
  <c r="X49" i="2" s="1"/>
  <c r="Y19" i="2"/>
  <c r="Y26" i="2" s="1"/>
  <c r="Z19" i="2"/>
  <c r="Z26" i="2" s="1"/>
  <c r="Z49" i="2" s="1"/>
  <c r="AA19" i="2"/>
  <c r="AA26" i="2" s="1"/>
  <c r="AB19" i="2"/>
  <c r="AB26" i="2" s="1"/>
  <c r="AB49" i="2" s="1"/>
  <c r="AC19" i="2"/>
  <c r="AC26" i="2" s="1"/>
  <c r="AC49" i="2" s="1"/>
  <c r="AD19" i="2"/>
  <c r="AD26" i="2" s="1"/>
  <c r="AE19" i="2"/>
  <c r="AE26" i="2" s="1"/>
  <c r="AF19" i="2"/>
  <c r="AF26" i="2" s="1"/>
  <c r="AF49" i="2" s="1"/>
  <c r="AG19" i="2"/>
  <c r="AG26" i="2" s="1"/>
  <c r="AH19" i="2"/>
  <c r="AH26" i="2" s="1"/>
  <c r="AH49" i="2" s="1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V22" i="2"/>
  <c r="AH22" i="2"/>
  <c r="S20" i="2"/>
  <c r="S19" i="2"/>
  <c r="S18" i="2"/>
  <c r="S17" i="2"/>
  <c r="S24" i="2" s="1"/>
  <c r="S16" i="2"/>
  <c r="S23" i="2" s="1"/>
  <c r="S15" i="2"/>
  <c r="S22" i="2" s="1"/>
  <c r="S7" i="2"/>
  <c r="S8" i="2"/>
  <c r="S9" i="2"/>
  <c r="S10" i="2"/>
  <c r="S13" i="2"/>
  <c r="S12" i="2"/>
  <c r="S11" i="2"/>
  <c r="F51" i="5" l="1"/>
  <c r="AH55" i="5"/>
  <c r="AD41" i="5"/>
  <c r="N51" i="5"/>
  <c r="V51" i="5"/>
  <c r="AD51" i="5"/>
  <c r="E38" i="5"/>
  <c r="E56" i="5"/>
  <c r="E59" i="5" s="1"/>
  <c r="E32" i="5"/>
  <c r="I38" i="5"/>
  <c r="I56" i="5"/>
  <c r="I59" i="5" s="1"/>
  <c r="I32" i="5"/>
  <c r="I41" i="5" s="1"/>
  <c r="M38" i="5"/>
  <c r="M32" i="5"/>
  <c r="M56" i="5"/>
  <c r="M59" i="5" s="1"/>
  <c r="Q38" i="5"/>
  <c r="Q56" i="5"/>
  <c r="Q59" i="5" s="1"/>
  <c r="Q32" i="5"/>
  <c r="U38" i="5"/>
  <c r="U56" i="5"/>
  <c r="U59" i="5" s="1"/>
  <c r="U32" i="5"/>
  <c r="Y38" i="5"/>
  <c r="Y56" i="5"/>
  <c r="Y59" i="5" s="1"/>
  <c r="Y32" i="5"/>
  <c r="Y41" i="5" s="1"/>
  <c r="AC38" i="5"/>
  <c r="AC41" i="5" s="1"/>
  <c r="AC56" i="5"/>
  <c r="AG38" i="5"/>
  <c r="AG41" i="5" s="1"/>
  <c r="AG56" i="5"/>
  <c r="E25" i="5"/>
  <c r="E48" i="5" s="1"/>
  <c r="E51" i="5" s="1"/>
  <c r="I25" i="5"/>
  <c r="I48" i="5" s="1"/>
  <c r="I51" i="5" s="1"/>
  <c r="I55" i="5" s="1"/>
  <c r="I60" i="5" s="1"/>
  <c r="M25" i="5"/>
  <c r="M48" i="5" s="1"/>
  <c r="M51" i="5" s="1"/>
  <c r="Q25" i="5"/>
  <c r="Q48" i="5" s="1"/>
  <c r="Q51" i="5" s="1"/>
  <c r="U25" i="5"/>
  <c r="U48" i="5" s="1"/>
  <c r="U51" i="5" s="1"/>
  <c r="Y25" i="5"/>
  <c r="Y48" i="5" s="1"/>
  <c r="Y51" i="5" s="1"/>
  <c r="Y55" i="5" s="1"/>
  <c r="Y60" i="5" s="1"/>
  <c r="AC25" i="5"/>
  <c r="AC48" i="5" s="1"/>
  <c r="AC51" i="5" s="1"/>
  <c r="AC55" i="5" s="1"/>
  <c r="AG25" i="5"/>
  <c r="AG48" i="5" s="1"/>
  <c r="AG51" i="5" s="1"/>
  <c r="AG55" i="5" s="1"/>
  <c r="E26" i="5"/>
  <c r="E49" i="5" s="1"/>
  <c r="I26" i="5"/>
  <c r="I49" i="5" s="1"/>
  <c r="M26" i="5"/>
  <c r="M49" i="5" s="1"/>
  <c r="Q26" i="5"/>
  <c r="Q49" i="5" s="1"/>
  <c r="U26" i="5"/>
  <c r="U49" i="5" s="1"/>
  <c r="Y26" i="5"/>
  <c r="Y49" i="5" s="1"/>
  <c r="AC26" i="5"/>
  <c r="AC49" i="5" s="1"/>
  <c r="AG26" i="5"/>
  <c r="AG49" i="5" s="1"/>
  <c r="E27" i="5"/>
  <c r="I27" i="5"/>
  <c r="M27" i="5"/>
  <c r="Q27" i="5"/>
  <c r="U27" i="5"/>
  <c r="AC27" i="5"/>
  <c r="AG27" i="5"/>
  <c r="F56" i="5"/>
  <c r="F59" i="5" s="1"/>
  <c r="F32" i="5"/>
  <c r="J56" i="5"/>
  <c r="J59" i="5" s="1"/>
  <c r="J32" i="5"/>
  <c r="J41" i="5" s="1"/>
  <c r="J55" i="5" s="1"/>
  <c r="J60" i="5" s="1"/>
  <c r="N56" i="5"/>
  <c r="N59" i="5" s="1"/>
  <c r="N32" i="5"/>
  <c r="R56" i="5"/>
  <c r="R59" i="5" s="1"/>
  <c r="R32" i="5"/>
  <c r="R41" i="5" s="1"/>
  <c r="R55" i="5" s="1"/>
  <c r="R60" i="5" s="1"/>
  <c r="V56" i="5"/>
  <c r="V59" i="5" s="1"/>
  <c r="V32" i="5"/>
  <c r="V41" i="5" s="1"/>
  <c r="AD27" i="5"/>
  <c r="AH27" i="5"/>
  <c r="V38" i="5"/>
  <c r="O51" i="5"/>
  <c r="S51" i="5"/>
  <c r="AE55" i="5"/>
  <c r="S48" i="5"/>
  <c r="F38" i="5"/>
  <c r="N38" i="5"/>
  <c r="Z38" i="5"/>
  <c r="Z41" i="5" s="1"/>
  <c r="Z55" i="5" s="1"/>
  <c r="H41" i="5"/>
  <c r="H55" i="5"/>
  <c r="H60" i="5" s="1"/>
  <c r="AF55" i="5"/>
  <c r="AD38" i="5"/>
  <c r="C41" i="5"/>
  <c r="C55" i="5" s="1"/>
  <c r="C60" i="5" s="1"/>
  <c r="G32" i="5"/>
  <c r="G41" i="5" s="1"/>
  <c r="G55" i="5" s="1"/>
  <c r="G60" i="5" s="1"/>
  <c r="K32" i="5"/>
  <c r="K41" i="5" s="1"/>
  <c r="K55" i="5" s="1"/>
  <c r="K60" i="5" s="1"/>
  <c r="O32" i="5"/>
  <c r="O41" i="5" s="1"/>
  <c r="S32" i="5"/>
  <c r="S41" i="5" s="1"/>
  <c r="W32" i="5"/>
  <c r="W41" i="5" s="1"/>
  <c r="W55" i="5" s="1"/>
  <c r="W60" i="5" s="1"/>
  <c r="D38" i="5"/>
  <c r="H38" i="5"/>
  <c r="L38" i="5"/>
  <c r="P38" i="5"/>
  <c r="P41" i="5" s="1"/>
  <c r="P55" i="5" s="1"/>
  <c r="P60" i="5" s="1"/>
  <c r="T38" i="5"/>
  <c r="X38" i="5"/>
  <c r="X41" i="5" s="1"/>
  <c r="X55" i="5" s="1"/>
  <c r="X60" i="5" s="1"/>
  <c r="AB38" i="5"/>
  <c r="AB41" i="5" s="1"/>
  <c r="AB55" i="5" s="1"/>
  <c r="D32" i="5"/>
  <c r="D41" i="5" s="1"/>
  <c r="D55" i="5" s="1"/>
  <c r="D60" i="5" s="1"/>
  <c r="L32" i="5"/>
  <c r="T32" i="5"/>
  <c r="R51" i="2"/>
  <c r="N51" i="2"/>
  <c r="N55" i="2" s="1"/>
  <c r="J51" i="2"/>
  <c r="J41" i="2"/>
  <c r="J55" i="2" s="1"/>
  <c r="G41" i="2"/>
  <c r="G55" i="2" s="1"/>
  <c r="R38" i="2"/>
  <c r="R41" i="2" s="1"/>
  <c r="R55" i="2" s="1"/>
  <c r="R60" i="2" s="1"/>
  <c r="Q56" i="2"/>
  <c r="Q59" i="2" s="1"/>
  <c r="M32" i="2"/>
  <c r="I32" i="2"/>
  <c r="E56" i="2"/>
  <c r="E59" i="2" s="1"/>
  <c r="F38" i="2"/>
  <c r="F32" i="2"/>
  <c r="F41" i="2" s="1"/>
  <c r="F55" i="2" s="1"/>
  <c r="F60" i="2" s="1"/>
  <c r="J38" i="2"/>
  <c r="M51" i="2"/>
  <c r="Q51" i="2"/>
  <c r="E51" i="2"/>
  <c r="M56" i="2"/>
  <c r="M59" i="2" s="1"/>
  <c r="G60" i="2"/>
  <c r="Q38" i="2"/>
  <c r="M38" i="2"/>
  <c r="M41" i="2" s="1"/>
  <c r="I38" i="2"/>
  <c r="I41" i="2" s="1"/>
  <c r="I55" i="2" s="1"/>
  <c r="I60" i="2" s="1"/>
  <c r="E38" i="2"/>
  <c r="Q32" i="2"/>
  <c r="Q41" i="2" s="1"/>
  <c r="E32" i="2"/>
  <c r="C56" i="2"/>
  <c r="C59" i="2" s="1"/>
  <c r="O60" i="2"/>
  <c r="C32" i="2"/>
  <c r="C41" i="2" s="1"/>
  <c r="C55" i="2" s="1"/>
  <c r="C60" i="2" s="1"/>
  <c r="P41" i="2"/>
  <c r="L41" i="2"/>
  <c r="H41" i="2"/>
  <c r="D41" i="2"/>
  <c r="P56" i="2"/>
  <c r="P59" i="2" s="1"/>
  <c r="L56" i="2"/>
  <c r="L59" i="2" s="1"/>
  <c r="H56" i="2"/>
  <c r="H59" i="2" s="1"/>
  <c r="D56" i="2"/>
  <c r="D59" i="2" s="1"/>
  <c r="K60" i="2"/>
  <c r="P51" i="2"/>
  <c r="H51" i="2"/>
  <c r="H55" i="2" s="1"/>
  <c r="H60" i="2" s="1"/>
  <c r="J60" i="2"/>
  <c r="L51" i="2"/>
  <c r="L55" i="2" s="1"/>
  <c r="L60" i="2" s="1"/>
  <c r="D51" i="2"/>
  <c r="N60" i="2"/>
  <c r="AG49" i="2"/>
  <c r="U49" i="2"/>
  <c r="AG40" i="2"/>
  <c r="AB39" i="2"/>
  <c r="W38" i="2"/>
  <c r="AD49" i="2"/>
  <c r="AC40" i="2"/>
  <c r="U40" i="2"/>
  <c r="X39" i="2"/>
  <c r="AE38" i="2"/>
  <c r="S38" i="2"/>
  <c r="V27" i="2"/>
  <c r="AH56" i="2"/>
  <c r="AD56" i="2"/>
  <c r="Z56" i="2"/>
  <c r="V56" i="2"/>
  <c r="V59" i="2" s="1"/>
  <c r="V49" i="2"/>
  <c r="Y40" i="2"/>
  <c r="AF39" i="2"/>
  <c r="T39" i="2"/>
  <c r="AA38" i="2"/>
  <c r="AH47" i="2"/>
  <c r="AD47" i="2"/>
  <c r="Z47" i="2"/>
  <c r="V47" i="2"/>
  <c r="AG46" i="2"/>
  <c r="AC46" i="2"/>
  <c r="Y46" i="2"/>
  <c r="U46" i="2"/>
  <c r="AF45" i="2"/>
  <c r="AB45" i="2"/>
  <c r="X45" i="2"/>
  <c r="T45" i="2"/>
  <c r="AE56" i="2"/>
  <c r="AA56" i="2"/>
  <c r="W56" i="2"/>
  <c r="W59" i="2" s="1"/>
  <c r="AG56" i="2"/>
  <c r="AC56" i="2"/>
  <c r="Y56" i="2"/>
  <c r="Y59" i="2" s="1"/>
  <c r="U56" i="2"/>
  <c r="U59" i="2" s="1"/>
  <c r="AG34" i="2"/>
  <c r="AC34" i="2"/>
  <c r="Y34" i="2"/>
  <c r="U34" i="2"/>
  <c r="S56" i="2"/>
  <c r="S59" i="2" s="1"/>
  <c r="AH40" i="2"/>
  <c r="AD40" i="2"/>
  <c r="Z40" i="2"/>
  <c r="V40" i="2"/>
  <c r="AG39" i="2"/>
  <c r="AC39" i="2"/>
  <c r="Y39" i="2"/>
  <c r="U39" i="2"/>
  <c r="AF38" i="2"/>
  <c r="AB38" i="2"/>
  <c r="X38" i="2"/>
  <c r="T38" i="2"/>
  <c r="S47" i="2"/>
  <c r="AE34" i="2"/>
  <c r="AA34" i="2"/>
  <c r="W34" i="2"/>
  <c r="S34" i="2"/>
  <c r="Y49" i="2"/>
  <c r="AE47" i="2"/>
  <c r="AA47" i="2"/>
  <c r="W47" i="2"/>
  <c r="AH46" i="2"/>
  <c r="AD46" i="2"/>
  <c r="Z46" i="2"/>
  <c r="V46" i="2"/>
  <c r="AG45" i="2"/>
  <c r="AC45" i="2"/>
  <c r="Y45" i="2"/>
  <c r="U45" i="2"/>
  <c r="AF56" i="2"/>
  <c r="AB56" i="2"/>
  <c r="X56" i="2"/>
  <c r="X59" i="2" s="1"/>
  <c r="T56" i="2"/>
  <c r="T59" i="2" s="1"/>
  <c r="AE40" i="2"/>
  <c r="AA40" i="2"/>
  <c r="W40" i="2"/>
  <c r="AH39" i="2"/>
  <c r="AD39" i="2"/>
  <c r="Z39" i="2"/>
  <c r="V39" i="2"/>
  <c r="AG38" i="2"/>
  <c r="AC38" i="2"/>
  <c r="Y38" i="2"/>
  <c r="U38" i="2"/>
  <c r="AA49" i="2"/>
  <c r="S40" i="2"/>
  <c r="T49" i="2"/>
  <c r="AF34" i="2"/>
  <c r="AB34" i="2"/>
  <c r="X34" i="2"/>
  <c r="T34" i="2"/>
  <c r="AB47" i="2"/>
  <c r="U27" i="2"/>
  <c r="T25" i="2"/>
  <c r="T48" i="2" s="1"/>
  <c r="AF40" i="2"/>
  <c r="AB40" i="2"/>
  <c r="X40" i="2"/>
  <c r="T40" i="2"/>
  <c r="AE39" i="2"/>
  <c r="AA39" i="2"/>
  <c r="W39" i="2"/>
  <c r="AH38" i="2"/>
  <c r="AD38" i="2"/>
  <c r="Z38" i="2"/>
  <c r="V38" i="2"/>
  <c r="AH34" i="2"/>
  <c r="AD34" i="2"/>
  <c r="AD41" i="2" s="1"/>
  <c r="Z34" i="2"/>
  <c r="V34" i="2"/>
  <c r="AF47" i="2"/>
  <c r="X47" i="2"/>
  <c r="T47" i="2"/>
  <c r="AE46" i="2"/>
  <c r="AA46" i="2"/>
  <c r="W46" i="2"/>
  <c r="AH45" i="2"/>
  <c r="AD45" i="2"/>
  <c r="Z45" i="2"/>
  <c r="V45" i="2"/>
  <c r="S39" i="2"/>
  <c r="AG47" i="2"/>
  <c r="AC47" i="2"/>
  <c r="U47" i="2"/>
  <c r="AF46" i="2"/>
  <c r="AB46" i="2"/>
  <c r="T46" i="2"/>
  <c r="AE45" i="2"/>
  <c r="AA45" i="2"/>
  <c r="W45" i="2"/>
  <c r="AE49" i="2"/>
  <c r="Y47" i="2"/>
  <c r="X46" i="2"/>
  <c r="S45" i="2"/>
  <c r="AA27" i="2"/>
  <c r="S46" i="2"/>
  <c r="AF27" i="2"/>
  <c r="AB27" i="2"/>
  <c r="X27" i="2"/>
  <c r="T27" i="2"/>
  <c r="AH25" i="2"/>
  <c r="AH48" i="2" s="1"/>
  <c r="AD25" i="2"/>
  <c r="AD48" i="2" s="1"/>
  <c r="Z25" i="2"/>
  <c r="Z48" i="2" s="1"/>
  <c r="V25" i="2"/>
  <c r="V48" i="2" s="1"/>
  <c r="X32" i="2"/>
  <c r="T32" i="2"/>
  <c r="AH27" i="2"/>
  <c r="Z27" i="2"/>
  <c r="AG25" i="2"/>
  <c r="AG48" i="2" s="1"/>
  <c r="AC25" i="2"/>
  <c r="AC48" i="2" s="1"/>
  <c r="Y25" i="2"/>
  <c r="Y48" i="2" s="1"/>
  <c r="U25" i="2"/>
  <c r="U48" i="2" s="1"/>
  <c r="AE27" i="2"/>
  <c r="W27" i="2"/>
  <c r="AG27" i="2"/>
  <c r="AB25" i="2"/>
  <c r="AB48" i="2" s="1"/>
  <c r="AA25" i="2"/>
  <c r="AA48" i="2" s="1"/>
  <c r="AD27" i="2"/>
  <c r="AF25" i="2"/>
  <c r="AF48" i="2" s="1"/>
  <c r="X25" i="2"/>
  <c r="X48" i="2" s="1"/>
  <c r="AC27" i="2"/>
  <c r="Y27" i="2"/>
  <c r="AE25" i="2"/>
  <c r="AE48" i="2" s="1"/>
  <c r="W25" i="2"/>
  <c r="W48" i="2" s="1"/>
  <c r="S25" i="2"/>
  <c r="S48" i="2" s="1"/>
  <c r="S26" i="2"/>
  <c r="S49" i="2" s="1"/>
  <c r="V32" i="2"/>
  <c r="S27" i="2"/>
  <c r="Y32" i="2"/>
  <c r="U32" i="2"/>
  <c r="W32" i="2"/>
  <c r="S32" i="2"/>
  <c r="U55" i="5" l="1"/>
  <c r="U60" i="5" s="1"/>
  <c r="E55" i="5"/>
  <c r="E60" i="5" s="1"/>
  <c r="AD55" i="5"/>
  <c r="S55" i="5"/>
  <c r="S60" i="5" s="1"/>
  <c r="N41" i="5"/>
  <c r="F41" i="5"/>
  <c r="F55" i="5" s="1"/>
  <c r="F60" i="5" s="1"/>
  <c r="V55" i="5"/>
  <c r="V60" i="5" s="1"/>
  <c r="T41" i="5"/>
  <c r="T55" i="5" s="1"/>
  <c r="T60" i="5" s="1"/>
  <c r="O55" i="5"/>
  <c r="O60" i="5" s="1"/>
  <c r="Q41" i="5"/>
  <c r="Q55" i="5" s="1"/>
  <c r="Q60" i="5" s="1"/>
  <c r="M41" i="5"/>
  <c r="M55" i="5" s="1"/>
  <c r="M60" i="5" s="1"/>
  <c r="N55" i="5"/>
  <c r="N60" i="5" s="1"/>
  <c r="L41" i="5"/>
  <c r="L55" i="5" s="1"/>
  <c r="L60" i="5" s="1"/>
  <c r="U41" i="5"/>
  <c r="E41" i="5"/>
  <c r="Q55" i="2"/>
  <c r="Q60" i="2" s="1"/>
  <c r="D55" i="2"/>
  <c r="D60" i="2" s="1"/>
  <c r="E41" i="2"/>
  <c r="E55" i="2" s="1"/>
  <c r="E60" i="2" s="1"/>
  <c r="M55" i="2"/>
  <c r="M60" i="2" s="1"/>
  <c r="AA41" i="2"/>
  <c r="P55" i="2"/>
  <c r="P60" i="2" s="1"/>
  <c r="AC41" i="2"/>
  <c r="U41" i="2"/>
  <c r="AC51" i="2"/>
  <c r="T41" i="2"/>
  <c r="AB51" i="2"/>
  <c r="AG41" i="2"/>
  <c r="AE41" i="2"/>
  <c r="T51" i="2"/>
  <c r="Z41" i="2"/>
  <c r="AF41" i="2"/>
  <c r="Y41" i="2"/>
  <c r="U51" i="2"/>
  <c r="V51" i="2"/>
  <c r="V41" i="2"/>
  <c r="Z51" i="2"/>
  <c r="AH41" i="2"/>
  <c r="AB41" i="2"/>
  <c r="AA51" i="2"/>
  <c r="AA55" i="2" s="1"/>
  <c r="AG51" i="2"/>
  <c r="X41" i="2"/>
  <c r="AH51" i="2"/>
  <c r="X51" i="2"/>
  <c r="S41" i="2"/>
  <c r="W41" i="2"/>
  <c r="AE51" i="2"/>
  <c r="AF51" i="2"/>
  <c r="AF55" i="2" s="1"/>
  <c r="Y51" i="2"/>
  <c r="W51" i="2"/>
  <c r="W55" i="2" s="1"/>
  <c r="W60" i="2" s="1"/>
  <c r="AD51" i="2"/>
  <c r="AD55" i="2" s="1"/>
  <c r="S51" i="2"/>
  <c r="AC55" i="2" l="1"/>
  <c r="U55" i="2"/>
  <c r="U60" i="2" s="1"/>
  <c r="T55" i="2"/>
  <c r="T60" i="2" s="1"/>
  <c r="AE55" i="2"/>
  <c r="AB55" i="2"/>
  <c r="AG55" i="2"/>
  <c r="Z55" i="2"/>
  <c r="Y55" i="2"/>
  <c r="Y60" i="2" s="1"/>
  <c r="AH55" i="2"/>
  <c r="V55" i="2"/>
  <c r="V60" i="2" s="1"/>
  <c r="S55" i="2"/>
  <c r="S60" i="2" s="1"/>
  <c r="X55" i="2"/>
  <c r="X60" i="2" s="1"/>
</calcChain>
</file>

<file path=xl/sharedStrings.xml><?xml version="1.0" encoding="utf-8"?>
<sst xmlns="http://schemas.openxmlformats.org/spreadsheetml/2006/main" count="9088" uniqueCount="376">
  <si>
    <t>Sum of Pv</t>
  </si>
  <si>
    <t>Region</t>
  </si>
  <si>
    <t>-</t>
  </si>
  <si>
    <t>NONE</t>
  </si>
  <si>
    <t>REG1</t>
  </si>
  <si>
    <t/>
  </si>
  <si>
    <t>Userconstraint</t>
  </si>
  <si>
    <t>SOLVE_STATUS</t>
  </si>
  <si>
    <t>COST</t>
  </si>
  <si>
    <t>ELS</t>
  </si>
  <si>
    <t>FIX</t>
  </si>
  <si>
    <t>INV</t>
  </si>
  <si>
    <t>VAR</t>
  </si>
  <si>
    <t>Attribute</t>
  </si>
  <si>
    <t>ObjZ</t>
  </si>
  <si>
    <t>User_con</t>
  </si>
  <si>
    <t>Cost_Act</t>
  </si>
  <si>
    <t>Cost_Flo</t>
  </si>
  <si>
    <t>EQ_Combal</t>
  </si>
  <si>
    <t>EQ_CombalM</t>
  </si>
  <si>
    <t>EQ_Cumflo</t>
  </si>
  <si>
    <t>EQ_CumfloM</t>
  </si>
  <si>
    <t>Reg_obj</t>
  </si>
  <si>
    <t>VAR_Act</t>
  </si>
  <si>
    <t>VAR_ActM</t>
  </si>
  <si>
    <t>VAR_Comnet</t>
  </si>
  <si>
    <t>VAR_FIn</t>
  </si>
  <si>
    <t>VAR_FOut</t>
  </si>
  <si>
    <t>Time_NPV</t>
  </si>
  <si>
    <t>Reg_wobj</t>
  </si>
  <si>
    <t>Reg_ACost</t>
  </si>
  <si>
    <t>Commodity</t>
  </si>
  <si>
    <t>AVG</t>
  </si>
  <si>
    <t>BDSL</t>
  </si>
  <si>
    <t>DSL</t>
  </si>
  <si>
    <t>ELC-SIN</t>
  </si>
  <si>
    <t>ELC-SIN-TRA</t>
  </si>
  <si>
    <t>ETH</t>
  </si>
  <si>
    <t>GAS</t>
  </si>
  <si>
    <t>GSL</t>
  </si>
  <si>
    <t>HFO</t>
  </si>
  <si>
    <t>HOIL</t>
  </si>
  <si>
    <t>KER</t>
  </si>
  <si>
    <t>LOIL</t>
  </si>
  <si>
    <t>LPG</t>
  </si>
  <si>
    <t>MOIL</t>
  </si>
  <si>
    <t>R-CAM1</t>
  </si>
  <si>
    <t>R-CAM2</t>
  </si>
  <si>
    <t>R-CAM3</t>
  </si>
  <si>
    <t>R-CAM4</t>
  </si>
  <si>
    <t>R-CAM5</t>
  </si>
  <si>
    <t>R-CAM6</t>
  </si>
  <si>
    <t>R-CAM7</t>
  </si>
  <si>
    <t>DAGR</t>
  </si>
  <si>
    <t>DIND</t>
  </si>
  <si>
    <t>DRSD</t>
  </si>
  <si>
    <t>DTER</t>
  </si>
  <si>
    <t>DTRA</t>
  </si>
  <si>
    <t>FUEL-GAS-CAM6</t>
  </si>
  <si>
    <t>FUEL-OIL-CAM7</t>
  </si>
  <si>
    <t>RFG1-REF1</t>
  </si>
  <si>
    <t>RFG2-REF2</t>
  </si>
  <si>
    <t>DAVG</t>
  </si>
  <si>
    <t>DBDSL</t>
  </si>
  <si>
    <t>DDSL</t>
  </si>
  <si>
    <t>DETH</t>
  </si>
  <si>
    <t>DGAS</t>
  </si>
  <si>
    <t>DGSL</t>
  </si>
  <si>
    <t>DHFO</t>
  </si>
  <si>
    <t>DKER</t>
  </si>
  <si>
    <t>DLOIL</t>
  </si>
  <si>
    <t>DLPG</t>
  </si>
  <si>
    <t>ELC-CAM1</t>
  </si>
  <si>
    <t>ELC-CAM2</t>
  </si>
  <si>
    <t>ELC-CAM3</t>
  </si>
  <si>
    <t>ELC-CAM4</t>
  </si>
  <si>
    <t>ELC-CAM5</t>
  </si>
  <si>
    <t>ELC-CAM6</t>
  </si>
  <si>
    <t>ELC-CAM7</t>
  </si>
  <si>
    <t>ELC-COL-CAM1</t>
  </si>
  <si>
    <t>ELC-COL-CAM2</t>
  </si>
  <si>
    <t>ELC-COL-CAM3</t>
  </si>
  <si>
    <t>ELC-COL-CAM4</t>
  </si>
  <si>
    <t>ELC-COL-CAM5</t>
  </si>
  <si>
    <t>ELC-COL-CAM6</t>
  </si>
  <si>
    <t>ELC-COL-CAM7</t>
  </si>
  <si>
    <t>ELC-G-COL-CAM1</t>
  </si>
  <si>
    <t>ELC-G-COL-CAM2</t>
  </si>
  <si>
    <t>ELC-G-COL-CAM5</t>
  </si>
  <si>
    <t>ELC-G-COL-CAM6</t>
  </si>
  <si>
    <t>ELC-G-COL-CAM7</t>
  </si>
  <si>
    <t>ELC-O-COL-CAM2</t>
  </si>
  <si>
    <t>ELC-O-COL-CAM3</t>
  </si>
  <si>
    <t>ELC-O-COL-CAM4</t>
  </si>
  <si>
    <t>ELC-O-COL-CAM5</t>
  </si>
  <si>
    <t>ELC-O-COL-CAM6</t>
  </si>
  <si>
    <t>FLU-CAM1</t>
  </si>
  <si>
    <t>FLU-CAM2</t>
  </si>
  <si>
    <t>FLU-CAM3</t>
  </si>
  <si>
    <t>FLU-CAM4</t>
  </si>
  <si>
    <t>FLU-CAM5</t>
  </si>
  <si>
    <t>FLU-CAM6</t>
  </si>
  <si>
    <t>FLU-CAM7</t>
  </si>
  <si>
    <t>FUEL-DSL-CAM2</t>
  </si>
  <si>
    <t>FUEL-DSL-CAM3</t>
  </si>
  <si>
    <t>FUEL-DSL-CAM4</t>
  </si>
  <si>
    <t>FUEL-DSL-CAM5</t>
  </si>
  <si>
    <t>FUEL-DSL-CAM6</t>
  </si>
  <si>
    <t>FUEL-DSL-CAM7</t>
  </si>
  <si>
    <t>FUEL-GAS-CAM1</t>
  </si>
  <si>
    <t>FUEL-GAS-CAM2</t>
  </si>
  <si>
    <t>FUEL-GAS-CAM3</t>
  </si>
  <si>
    <t>FUEL-GAS-CAM4</t>
  </si>
  <si>
    <t>FUEL-GAS-CAM5</t>
  </si>
  <si>
    <t>FUEL-GAS-CAM7</t>
  </si>
  <si>
    <t>FUEL-LPG-CAM2</t>
  </si>
  <si>
    <t>FUEL-OIL-CAM2</t>
  </si>
  <si>
    <t>FUEL-OIL-CAM3</t>
  </si>
  <si>
    <t>FUEL-OIL-CAM4</t>
  </si>
  <si>
    <t>FUEL-OIL-CAM5</t>
  </si>
  <si>
    <t>FUEL-OIL-CAM6</t>
  </si>
  <si>
    <t>GAS-CAM1</t>
  </si>
  <si>
    <t>GAS-CAM2</t>
  </si>
  <si>
    <t>GAS-CAM3</t>
  </si>
  <si>
    <t>GAS-CAM4</t>
  </si>
  <si>
    <t>GAS-CAM5</t>
  </si>
  <si>
    <t>GAS-CAM6</t>
  </si>
  <si>
    <t>GAS-CAM7</t>
  </si>
  <si>
    <t>GAS-plt-CAM1</t>
  </si>
  <si>
    <t>GAS-plt-CAM2</t>
  </si>
  <si>
    <t>GAS-plt-CAM3</t>
  </si>
  <si>
    <t>GAS-plt-CAM4</t>
  </si>
  <si>
    <t>GAS-plt-CAM5</t>
  </si>
  <si>
    <t>GAS-plt-CAM6</t>
  </si>
  <si>
    <t>GAS-plt-CAM7</t>
  </si>
  <si>
    <t>GAS-REF1</t>
  </si>
  <si>
    <t>GAS-REF2</t>
  </si>
  <si>
    <t>H2-REF1</t>
  </si>
  <si>
    <t>H2-REF2</t>
  </si>
  <si>
    <t>HFO-REF2</t>
  </si>
  <si>
    <t>HOIL-CAM3</t>
  </si>
  <si>
    <t>LOIL-CAM2</t>
  </si>
  <si>
    <t>LOIL-CAM4</t>
  </si>
  <si>
    <t>LOIL-CAM7</t>
  </si>
  <si>
    <t>LPG-REF1</t>
  </si>
  <si>
    <t>LPG-REF2</t>
  </si>
  <si>
    <t>MOIL-CAM5</t>
  </si>
  <si>
    <t>MOIL-CAM6</t>
  </si>
  <si>
    <t>OIL-REF1</t>
  </si>
  <si>
    <t>OIL-REF2</t>
  </si>
  <si>
    <t>ACT</t>
  </si>
  <si>
    <t>CO2e-CAM1</t>
  </si>
  <si>
    <t>CO2e-CAM2</t>
  </si>
  <si>
    <t>CO2e-CAM3</t>
  </si>
  <si>
    <t>CO2e-CAM4</t>
  </si>
  <si>
    <t>CO2e-CAM5</t>
  </si>
  <si>
    <t>CO2e-CAM6</t>
  </si>
  <si>
    <t>CO2e-CAM7</t>
  </si>
  <si>
    <t>CO2e-REF1</t>
  </si>
  <si>
    <t>CO2e-REF2</t>
  </si>
  <si>
    <t>CO2e-Scope3</t>
  </si>
  <si>
    <t>RFG1</t>
  </si>
  <si>
    <t>RFG2</t>
  </si>
  <si>
    <t>MEuro05</t>
  </si>
  <si>
    <t>Process</t>
  </si>
  <si>
    <t>COLELC-GAS-CAM2</t>
  </si>
  <si>
    <t>COLELC-GAS-CAM5</t>
  </si>
  <si>
    <t>COLELC-GAS-CAM6</t>
  </si>
  <si>
    <t>COLELC-GAS-CAM7</t>
  </si>
  <si>
    <t>COLELC-HOIL-CAM3</t>
  </si>
  <si>
    <t>COLELC-LOIL-CAM2</t>
  </si>
  <si>
    <t>COLELC-LOIL-CAM4</t>
  </si>
  <si>
    <t>COLELC-MOIL-CAM5</t>
  </si>
  <si>
    <t>COLELC-MOIL-CAM6</t>
  </si>
  <si>
    <t>COLFUEL-GAS-CAM1</t>
  </si>
  <si>
    <t>COLFUEL-GAS-CAM2</t>
  </si>
  <si>
    <t>COLFUEL-GAS-CAM5</t>
  </si>
  <si>
    <t>COLFUEL-GAS-CAM6</t>
  </si>
  <si>
    <t>COLFUEL-GAS-CAM7</t>
  </si>
  <si>
    <t>COLFUEL-HOIL-CAM3</t>
  </si>
  <si>
    <t>COLFUEL-LOIL-CAM2</t>
  </si>
  <si>
    <t>COLFUEL-LOIL-CAM4</t>
  </si>
  <si>
    <t>COLFUEL-MOIL-CAM5</t>
  </si>
  <si>
    <t>COLFUEL-MOIL-CAM6</t>
  </si>
  <si>
    <t>PROF-CAM1</t>
  </si>
  <si>
    <t>PROF-CAM2</t>
  </si>
  <si>
    <t>PROF-CAM3</t>
  </si>
  <si>
    <t>PROF-CAM4</t>
  </si>
  <si>
    <t>PROF-CAM5</t>
  </si>
  <si>
    <t>PROF-CAM6</t>
  </si>
  <si>
    <t>PROF-CAM7</t>
  </si>
  <si>
    <t>REF1</t>
  </si>
  <si>
    <t>REF2</t>
  </si>
  <si>
    <t>IMP-AVG</t>
  </si>
  <si>
    <t>IMP-BDSL</t>
  </si>
  <si>
    <t>EXP-DSL</t>
  </si>
  <si>
    <t>IMP-DSL</t>
  </si>
  <si>
    <t>IMP-SIN</t>
  </si>
  <si>
    <t>IMP-SIN-TRA</t>
  </si>
  <si>
    <t>IMP-ETH</t>
  </si>
  <si>
    <t>IMP-GAS</t>
  </si>
  <si>
    <t>IMP-GSL</t>
  </si>
  <si>
    <t>EXP-HFO</t>
  </si>
  <si>
    <t>IMP-HFO</t>
  </si>
  <si>
    <t>EXP-HOIL</t>
  </si>
  <si>
    <t>IMP-HOIL</t>
  </si>
  <si>
    <t>IMP-KER</t>
  </si>
  <si>
    <t>IMP-LOIL</t>
  </si>
  <si>
    <t>EXP-LPG</t>
  </si>
  <si>
    <t>IMP-LPG</t>
  </si>
  <si>
    <t>IMP-MOIL</t>
  </si>
  <si>
    <t>MIN-CAM1</t>
  </si>
  <si>
    <t>MIN-CAM2</t>
  </si>
  <si>
    <t>MIN-CAM3</t>
  </si>
  <si>
    <t>MIN-CAM4</t>
  </si>
  <si>
    <t>MIN-CAM5</t>
  </si>
  <si>
    <t>MIN-CAM6</t>
  </si>
  <si>
    <t>MIN-CAM7</t>
  </si>
  <si>
    <t>AUTO-COL-DSL-CAM2</t>
  </si>
  <si>
    <t>AUTO-COL-DSL-CAM3</t>
  </si>
  <si>
    <t>AUTO-COL-DSL-CAM5</t>
  </si>
  <si>
    <t>AUTO-COL-DSL-CAM6</t>
  </si>
  <si>
    <t>AUTO-COL-DSL-CAM7</t>
  </si>
  <si>
    <t>AUTO-COL-GAS-CAM1</t>
  </si>
  <si>
    <t>AUTO-COL-GAS-CAM2</t>
  </si>
  <si>
    <t>AUTO-COL-GAS-CAM5</t>
  </si>
  <si>
    <t>AUTO-COL-GAS-CAM6</t>
  </si>
  <si>
    <t>AUTO-COL-GAS-CAM7</t>
  </si>
  <si>
    <t>AUTO-COL-OIL-CAM2</t>
  </si>
  <si>
    <t>AUTO-COL-OIL-CAM3</t>
  </si>
  <si>
    <t>AUTO-COL-OIL-CAM4</t>
  </si>
  <si>
    <t>AUTO-COL-OIL-CAM5</t>
  </si>
  <si>
    <t>AUTO-COL-OIL-CAM6</t>
  </si>
  <si>
    <t>AUTO-COL-OIL-CAM7</t>
  </si>
  <si>
    <t>AUTO-DSL-CAM3</t>
  </si>
  <si>
    <t>AUTO-DSL-CAM5</t>
  </si>
  <si>
    <t>AUTO-DSL-CAM7</t>
  </si>
  <si>
    <t>AUTO-GAS-CAM1</t>
  </si>
  <si>
    <t>AUTO-GAS-CAM2</t>
  </si>
  <si>
    <t>AUTO-GAS-CAM3</t>
  </si>
  <si>
    <t>AUTO-GAS-CAM5</t>
  </si>
  <si>
    <t>AUTO-GAS-CAM6</t>
  </si>
  <si>
    <t>AUTO-GAS-CAM7</t>
  </si>
  <si>
    <t>AUTO-OIL-CAM3</t>
  </si>
  <si>
    <t>AUTO-OIL-CAM4</t>
  </si>
  <si>
    <t>AUTO-OIL-CAM5</t>
  </si>
  <si>
    <t>AUTO-OIL-CAM6</t>
  </si>
  <si>
    <t>COMPRA-ELC-CAM3</t>
  </si>
  <si>
    <t>COMPRA-ELC-CAM4</t>
  </si>
  <si>
    <t>COMPRA-ELC-CAM5</t>
  </si>
  <si>
    <t>COMPRA-ELC-CAM6</t>
  </si>
  <si>
    <t>COMPRA-ELC-CAM7</t>
  </si>
  <si>
    <t>COMPRA-ELC-COLG-CAM2</t>
  </si>
  <si>
    <t>COMPRA-ELC-COLG-CAM5</t>
  </si>
  <si>
    <t>COMPRA-ELC-COLG-CAM6</t>
  </si>
  <si>
    <t>COMPRA-ELC-COLG-CAM7</t>
  </si>
  <si>
    <t>COMPRA-ELC-COLO-CAM2</t>
  </si>
  <si>
    <t>COMPRA-ELC-COLO-CAM3</t>
  </si>
  <si>
    <t>COMPRA-ELC-COLO-CAM4</t>
  </si>
  <si>
    <t>COMPRA-ELC-COLO-CAM5</t>
  </si>
  <si>
    <t>COMPRA-ELC-COLO-CAM6</t>
  </si>
  <si>
    <t>FTD-AGR</t>
  </si>
  <si>
    <t>FTD-IND</t>
  </si>
  <si>
    <t>FTD-RSD</t>
  </si>
  <si>
    <t>FTD-TER</t>
  </si>
  <si>
    <t>FTD-TRA</t>
  </si>
  <si>
    <t>FTE-BDSL</t>
  </si>
  <si>
    <t>FTE-DAVG</t>
  </si>
  <si>
    <t>FTE-DDSL</t>
  </si>
  <si>
    <t>FTE-DGAS</t>
  </si>
  <si>
    <t>FTE-DGSL</t>
  </si>
  <si>
    <t>FTE-DHFO</t>
  </si>
  <si>
    <t>FTE-DKER</t>
  </si>
  <si>
    <t>FTE-DLOIL</t>
  </si>
  <si>
    <t>FTE-DLPG</t>
  </si>
  <si>
    <t>FTE-ETH</t>
  </si>
  <si>
    <t>FTE-FUEL-DSL-CAM2</t>
  </si>
  <si>
    <t>FTE-FUEL-DSL-CAM3</t>
  </si>
  <si>
    <t>FTE-FUEL-DSL-CAM5</t>
  </si>
  <si>
    <t>FTE-FUEL-DSL-CAM6</t>
  </si>
  <si>
    <t>FTE-FUEL-DSL-CAM7</t>
  </si>
  <si>
    <t>FTE-FUEL-GAS-CAM1</t>
  </si>
  <si>
    <t>FTE-FUEL-GAS-CAM2</t>
  </si>
  <si>
    <t>FTE-FUEL-GAS-CAM3</t>
  </si>
  <si>
    <t>FTE-FUEL-GAS-CAM5</t>
  </si>
  <si>
    <t>FTE-FUEL-GAS-CAM6</t>
  </si>
  <si>
    <t>FTE-FUEL-GAS-CAM7</t>
  </si>
  <si>
    <t>FTE-FUEL-OIL-CAM2</t>
  </si>
  <si>
    <t>FTE-FUEL-OIL-CAM3</t>
  </si>
  <si>
    <t>FTE-FUEL-OIL-CAM4</t>
  </si>
  <si>
    <t>FTE-FUEL-OIL-CAM5</t>
  </si>
  <si>
    <t>FTE-FUEL-OIL-CAM6</t>
  </si>
  <si>
    <t>FTE-FUEL-OIL-CAM7</t>
  </si>
  <si>
    <t>FTE-GAS-REF1</t>
  </si>
  <si>
    <t>FTE-GAS-REF2</t>
  </si>
  <si>
    <t>FTE-HFO-REF2</t>
  </si>
  <si>
    <t>FTE-LPG-REF1</t>
  </si>
  <si>
    <t>FTE-LPG-REF2</t>
  </si>
  <si>
    <t>FTE-RFG1</t>
  </si>
  <si>
    <t>FTE-RFG2</t>
  </si>
  <si>
    <t>MIX-OIL-REF1</t>
  </si>
  <si>
    <t>MIX-OIL-REF2</t>
  </si>
  <si>
    <t>PLT-CAM2</t>
  </si>
  <si>
    <t>PLT-CAM3</t>
  </si>
  <si>
    <t>PLT-CAM6</t>
  </si>
  <si>
    <t>SEP-CAM1</t>
  </si>
  <si>
    <t>SEP-CAM2</t>
  </si>
  <si>
    <t>SEP-CAM3</t>
  </si>
  <si>
    <t>SEP-CAM4</t>
  </si>
  <si>
    <t>SEP-CAM5</t>
  </si>
  <si>
    <t>SEP-CAM6</t>
  </si>
  <si>
    <t>SEP-CAM7</t>
  </si>
  <si>
    <t>SMR-REF1</t>
  </si>
  <si>
    <t>SMR-REF2</t>
  </si>
  <si>
    <t>AUTO-DSL-CAM2</t>
  </si>
  <si>
    <t>AUTO-DSL-CAM6</t>
  </si>
  <si>
    <t>AUTO-OIL-CAM2</t>
  </si>
  <si>
    <t>COMPRA-ELC-CAM1</t>
  </si>
  <si>
    <t>COMPRA-ELC-CAM2</t>
  </si>
  <si>
    <t>COMPRA-ELC-COLG-CAM1</t>
  </si>
  <si>
    <t>COMPRA-ELC-COLG-CAM3</t>
  </si>
  <si>
    <t>COMPRA-ELC-COLG-CAM4</t>
  </si>
  <si>
    <t>COMPRA-ELC-COLO-CAM1</t>
  </si>
  <si>
    <t>COMPRA-ELC-COLO-CAM7</t>
  </si>
  <si>
    <t>EXP-AVG</t>
  </si>
  <si>
    <t>EXP-BDSL</t>
  </si>
  <si>
    <t>EXP-ETH</t>
  </si>
  <si>
    <t>EXP-GAS</t>
  </si>
  <si>
    <t>EXP-GSL</t>
  </si>
  <si>
    <t>EXP-KER</t>
  </si>
  <si>
    <t>EXP-LOIL</t>
  </si>
  <si>
    <t>EXP-MOIL</t>
  </si>
  <si>
    <t>EXP-SIN</t>
  </si>
  <si>
    <t>FTE-FUEL-DSL-CAM1</t>
  </si>
  <si>
    <t>FTE-FUEL-DSL-CAM4</t>
  </si>
  <si>
    <t>FTE-FUEL-LPG-CAM2</t>
  </si>
  <si>
    <t>FTE-FUEL-OIL-CAM1</t>
  </si>
  <si>
    <t>FTE-HFO-REF1</t>
  </si>
  <si>
    <t>Period</t>
  </si>
  <si>
    <t>Costos de Refinería</t>
  </si>
  <si>
    <t>Costo por actividad</t>
  </si>
  <si>
    <t>Costo por importación</t>
  </si>
  <si>
    <t>Gas Natural</t>
  </si>
  <si>
    <t>Refinery Gas 2</t>
  </si>
  <si>
    <t>Fuel Oil</t>
  </si>
  <si>
    <t>Crudo liviano</t>
  </si>
  <si>
    <t>Crudo pesado</t>
  </si>
  <si>
    <t>Crudo mediano</t>
  </si>
  <si>
    <t>Costo por exportación</t>
  </si>
  <si>
    <t>Gasolina</t>
  </si>
  <si>
    <t>Diesel</t>
  </si>
  <si>
    <t>Keroseno</t>
  </si>
  <si>
    <t>Refinery Gas</t>
  </si>
  <si>
    <t>BARRANCABERMEJA</t>
  </si>
  <si>
    <t>Balance</t>
  </si>
  <si>
    <t>Entradas</t>
  </si>
  <si>
    <t>Actividad</t>
  </si>
  <si>
    <t>Salidas Bruto</t>
  </si>
  <si>
    <t>Salidas Netas</t>
  </si>
  <si>
    <t>Costo refinería</t>
  </si>
  <si>
    <t>Costo GSL</t>
  </si>
  <si>
    <t>Costo DSL</t>
  </si>
  <si>
    <t>Costo KER</t>
  </si>
  <si>
    <t>Costo HFO</t>
  </si>
  <si>
    <t>Costo Crudo Liviano</t>
  </si>
  <si>
    <t>Costo Crudo Mediano</t>
  </si>
  <si>
    <t>Costo Crudo Pesado</t>
  </si>
  <si>
    <t>Datos de costos importación que el modelo entiende</t>
  </si>
  <si>
    <t>Datos de costos exportación que el modelo entiende</t>
  </si>
  <si>
    <t>Costo GAS NATURAL</t>
  </si>
  <si>
    <t>Costo del LPG</t>
  </si>
  <si>
    <t>Costo LPG</t>
  </si>
  <si>
    <t>MARGEN, MUSD2019</t>
  </si>
  <si>
    <t>Carga total, PJ</t>
  </si>
  <si>
    <t>Carga total, barriles</t>
  </si>
  <si>
    <t>Margen USD/ba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</si>
</sst>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49" fontId="3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3" fontId="3" fillId="2" borderId="1" xfId="1" applyFont="1" applyFill="1" applyBorder="1" applyAlignment="1">
      <alignment horizontal="left" vertical="center"/>
    </xf>
    <xf numFmtId="43" fontId="0" fillId="0" borderId="0" xfId="1" applyFont="1"/>
    <xf numFmtId="43" fontId="4" fillId="3" borderId="1" xfId="1" applyFont="1" applyFill="1" applyBorder="1" applyAlignment="1">
      <alignment horizontal="left" vertical="center"/>
    </xf>
    <xf numFmtId="43" fontId="4" fillId="3" borderId="1" xfId="1" applyFont="1" applyFill="1" applyBorder="1" applyAlignment="1">
      <alignment horizontal="right" vertical="center"/>
    </xf>
    <xf numFmtId="43" fontId="4" fillId="4" borderId="1" xfId="1" applyFont="1" applyFill="1" applyBorder="1" applyAlignment="1">
      <alignment horizontal="right" vertical="center"/>
    </xf>
    <xf numFmtId="0" fontId="2" fillId="0" borderId="0" xfId="0" applyFont="1"/>
    <xf numFmtId="0" fontId="6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left" indent="2"/>
    </xf>
    <xf numFmtId="0" fontId="6" fillId="0" borderId="6" xfId="0" applyFont="1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43" fontId="0" fillId="0" borderId="0" xfId="0" applyNumberFormat="1"/>
    <xf numFmtId="43" fontId="0" fillId="0" borderId="7" xfId="0" applyNumberFormat="1" applyBorder="1"/>
    <xf numFmtId="0" fontId="6" fillId="5" borderId="0" xfId="0" applyFont="1" applyFill="1"/>
    <xf numFmtId="0" fontId="2" fillId="6" borderId="2" xfId="0" applyFont="1" applyFill="1" applyBorder="1"/>
    <xf numFmtId="0" fontId="0" fillId="6" borderId="3" xfId="0" applyFill="1" applyBorder="1"/>
    <xf numFmtId="0" fontId="6" fillId="6" borderId="5" xfId="0" applyFont="1" applyFill="1" applyBorder="1" applyAlignment="1">
      <alignment horizontal="left" indent="2"/>
    </xf>
    <xf numFmtId="43" fontId="0" fillId="6" borderId="0" xfId="0" applyNumberFormat="1" applyFill="1"/>
    <xf numFmtId="0" fontId="6" fillId="6" borderId="6" xfId="0" applyFont="1" applyFill="1" applyBorder="1" applyAlignment="1">
      <alignment horizontal="left" indent="2"/>
    </xf>
    <xf numFmtId="43" fontId="0" fillId="6" borderId="7" xfId="0" applyNumberFormat="1" applyFill="1" applyBorder="1"/>
    <xf numFmtId="0" fontId="2" fillId="5" borderId="0" xfId="0" applyFont="1" applyFill="1"/>
    <xf numFmtId="2" fontId="0" fillId="0" borderId="0" xfId="0" applyNumberFormat="1"/>
    <xf numFmtId="164" fontId="0" fillId="0" borderId="0" xfId="0" applyNumberFormat="1"/>
    <xf numFmtId="43" fontId="2" fillId="5" borderId="0" xfId="0" applyNumberFormat="1" applyFont="1" applyFill="1"/>
    <xf numFmtId="164" fontId="2" fillId="0" borderId="0" xfId="0" applyNumberFormat="1" applyFont="1"/>
    <xf numFmtId="0" fontId="0" fillId="7" borderId="0" xfId="0" applyFill="1"/>
    <xf numFmtId="43" fontId="2" fillId="7" borderId="0" xfId="0" applyNumberFormat="1" applyFont="1" applyFill="1"/>
    <xf numFmtId="0" fontId="2" fillId="7" borderId="0" xfId="0" applyFont="1" applyFill="1"/>
    <xf numFmtId="0" fontId="2" fillId="0" borderId="9" xfId="0" applyFont="1" applyBorder="1"/>
    <xf numFmtId="0" fontId="2" fillId="0" borderId="3" xfId="0" applyFont="1" applyBorder="1"/>
    <xf numFmtId="0" fontId="6" fillId="6" borderId="0" xfId="0" applyFont="1" applyFill="1"/>
    <xf numFmtId="165" fontId="7" fillId="7" borderId="0" xfId="0" applyNumberFormat="1" applyFont="1" applyFill="1"/>
    <xf numFmtId="0" fontId="1" fillId="0" borderId="0" xfId="2"/>
    <xf numFmtId="49" fontId="3" fillId="2" borderId="1" xfId="2" applyNumberFormat="1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right" vertical="center"/>
    </xf>
    <xf numFmtId="2" fontId="4" fillId="4" borderId="1" xfId="2" applyNumberFormat="1" applyFont="1" applyFill="1" applyBorder="1" applyAlignment="1">
      <alignment horizontal="right" vertical="center"/>
    </xf>
    <xf numFmtId="0" fontId="4" fillId="4" borderId="1" xfId="2" applyFont="1" applyFill="1" applyBorder="1" applyAlignment="1">
      <alignment horizontal="right" vertical="center"/>
    </xf>
  </cellXfs>
  <cellStyles count="3">
    <cellStyle name="Millares" xfId="1" builtinId="3"/>
    <cellStyle name="Normal" xfId="0" builtinId="0"/>
    <cellStyle name="Normal 2" xfId="2" xr:uid="{5C523A4D-DB43-4B52-AEF2-ACCF355A7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886"/>
  <sheetViews>
    <sheetView topLeftCell="A47" workbookViewId="0">
      <selection activeCell="E3" sqref="A3:AN886"/>
    </sheetView>
  </sheetViews>
  <sheetFormatPr baseColWidth="10" defaultColWidth="9.33203125" defaultRowHeight="14.4" x14ac:dyDescent="0.3"/>
  <cols>
    <col min="1" max="5" width="17.109375" bestFit="1"/>
    <col min="6" max="22" width="0" style="4" hidden="1" customWidth="1"/>
    <col min="23" max="40" width="17.109375" style="4" bestFit="1"/>
  </cols>
  <sheetData>
    <row r="1" spans="1:40" ht="18.75" customHeight="1" x14ac:dyDescent="0.3">
      <c r="A1" s="1" t="s">
        <v>0</v>
      </c>
      <c r="B1" t="s">
        <v>5</v>
      </c>
      <c r="C1" t="s">
        <v>5</v>
      </c>
      <c r="D1" t="s">
        <v>5</v>
      </c>
      <c r="E1" t="s">
        <v>5</v>
      </c>
      <c r="F1" s="3" t="s">
        <v>338</v>
      </c>
    </row>
    <row r="2" spans="1:40" ht="18.75" customHeight="1" x14ac:dyDescent="0.3">
      <c r="A2" s="1" t="s">
        <v>1</v>
      </c>
      <c r="B2" s="1" t="s">
        <v>6</v>
      </c>
      <c r="C2" s="1" t="s">
        <v>13</v>
      </c>
      <c r="D2" s="1" t="s">
        <v>31</v>
      </c>
      <c r="E2" s="1" t="s">
        <v>164</v>
      </c>
      <c r="F2" s="5" t="s">
        <v>2</v>
      </c>
      <c r="G2" s="6">
        <v>2019</v>
      </c>
      <c r="H2" s="6">
        <v>2020</v>
      </c>
      <c r="I2" s="6">
        <v>2021</v>
      </c>
      <c r="J2" s="6">
        <v>2022</v>
      </c>
      <c r="K2" s="6">
        <v>2023</v>
      </c>
      <c r="L2" s="6">
        <v>2024</v>
      </c>
      <c r="M2" s="6">
        <v>2025</v>
      </c>
      <c r="N2" s="6">
        <v>2026</v>
      </c>
      <c r="O2" s="6">
        <v>2027</v>
      </c>
      <c r="P2" s="6">
        <v>2028</v>
      </c>
      <c r="Q2" s="6">
        <v>2029</v>
      </c>
      <c r="R2" s="6">
        <v>2030</v>
      </c>
      <c r="S2" s="6">
        <v>2031</v>
      </c>
      <c r="T2" s="6">
        <v>2032</v>
      </c>
      <c r="U2" s="6">
        <v>2033</v>
      </c>
      <c r="V2" s="6">
        <v>2034</v>
      </c>
      <c r="W2" s="6">
        <v>2035</v>
      </c>
      <c r="X2" s="6">
        <v>2036</v>
      </c>
      <c r="Y2" s="6">
        <v>2037</v>
      </c>
      <c r="Z2" s="6">
        <v>2038</v>
      </c>
      <c r="AA2" s="6">
        <v>2039</v>
      </c>
      <c r="AB2" s="6">
        <v>2040</v>
      </c>
      <c r="AC2" s="6">
        <v>2041</v>
      </c>
      <c r="AD2" s="6">
        <v>2042</v>
      </c>
      <c r="AE2" s="6">
        <v>2043</v>
      </c>
      <c r="AF2" s="6">
        <v>2044</v>
      </c>
      <c r="AG2" s="6">
        <v>2045</v>
      </c>
      <c r="AH2" s="6">
        <v>2046</v>
      </c>
      <c r="AI2" s="6">
        <v>2047</v>
      </c>
      <c r="AJ2" s="6">
        <v>2048</v>
      </c>
      <c r="AK2" s="6">
        <v>2049</v>
      </c>
      <c r="AL2" s="6">
        <v>2050</v>
      </c>
      <c r="AM2" s="6">
        <v>2200</v>
      </c>
      <c r="AN2" s="5" t="s">
        <v>3</v>
      </c>
    </row>
    <row r="3" spans="1:40" ht="18.75" hidden="1" customHeight="1" x14ac:dyDescent="0.3">
      <c r="A3" s="2" t="s">
        <v>2</v>
      </c>
      <c r="B3" s="2" t="s">
        <v>2</v>
      </c>
      <c r="C3" s="2" t="s">
        <v>14</v>
      </c>
      <c r="D3" s="2" t="s">
        <v>2</v>
      </c>
      <c r="E3" s="2" t="s">
        <v>2</v>
      </c>
      <c r="F3" s="7">
        <v>98384.645355931294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18.75" hidden="1" customHeight="1" x14ac:dyDescent="0.3">
      <c r="A4" s="2" t="s">
        <v>3</v>
      </c>
      <c r="B4" s="2" t="s">
        <v>7</v>
      </c>
      <c r="C4" s="2" t="s">
        <v>15</v>
      </c>
      <c r="D4" s="2" t="s">
        <v>2</v>
      </c>
      <c r="E4" s="2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>
        <v>1</v>
      </c>
    </row>
    <row r="5" spans="1:40" ht="18.75" hidden="1" customHeight="1" x14ac:dyDescent="0.3">
      <c r="A5" s="2" t="s">
        <v>4</v>
      </c>
      <c r="B5" s="2" t="s">
        <v>2</v>
      </c>
      <c r="C5" s="2" t="s">
        <v>16</v>
      </c>
      <c r="D5" s="2" t="s">
        <v>2</v>
      </c>
      <c r="E5" s="2" t="s">
        <v>165</v>
      </c>
      <c r="F5" s="7"/>
      <c r="G5" s="7">
        <v>46.512170455302702</v>
      </c>
      <c r="H5" s="7">
        <v>44.791134436060503</v>
      </c>
      <c r="I5" s="7">
        <v>49.067644850553997</v>
      </c>
      <c r="J5" s="7">
        <v>56.439310250759902</v>
      </c>
      <c r="K5" s="7"/>
      <c r="L5" s="7">
        <v>25.269602127608898</v>
      </c>
      <c r="M5" s="7"/>
      <c r="N5" s="7">
        <v>10.396875854716599</v>
      </c>
      <c r="O5" s="7"/>
      <c r="P5" s="7"/>
      <c r="Q5" s="7"/>
      <c r="R5" s="7"/>
      <c r="S5" s="7"/>
      <c r="T5" s="7">
        <v>14.1417725012448</v>
      </c>
      <c r="U5" s="7">
        <v>10.138132442217101</v>
      </c>
      <c r="V5" s="7">
        <v>7.0809929517952304</v>
      </c>
      <c r="W5" s="7">
        <v>4.0238534613733901</v>
      </c>
      <c r="X5" s="7">
        <v>2.0271660429285099</v>
      </c>
      <c r="Y5" s="7">
        <v>3.04786244836306E-2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ht="18.75" hidden="1" customHeight="1" x14ac:dyDescent="0.3">
      <c r="A6" s="2" t="s">
        <v>4</v>
      </c>
      <c r="B6" s="2" t="s">
        <v>2</v>
      </c>
      <c r="C6" s="2" t="s">
        <v>16</v>
      </c>
      <c r="D6" s="2" t="s">
        <v>2</v>
      </c>
      <c r="E6" s="2" t="s">
        <v>166</v>
      </c>
      <c r="F6" s="7"/>
      <c r="G6" s="7">
        <v>1.23856857128682</v>
      </c>
      <c r="H6" s="7">
        <v>1.3609400617188601</v>
      </c>
      <c r="I6" s="7">
        <v>1.17604546856015</v>
      </c>
      <c r="J6" s="7">
        <v>0.99115087540142899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ht="18.75" hidden="1" customHeight="1" x14ac:dyDescent="0.3">
      <c r="A7" s="2" t="s">
        <v>4</v>
      </c>
      <c r="B7" s="2" t="s">
        <v>2</v>
      </c>
      <c r="C7" s="2" t="s">
        <v>16</v>
      </c>
      <c r="D7" s="2" t="s">
        <v>2</v>
      </c>
      <c r="E7" s="2" t="s">
        <v>167</v>
      </c>
      <c r="F7" s="7"/>
      <c r="G7" s="7"/>
      <c r="H7" s="7"/>
      <c r="I7" s="7"/>
      <c r="J7" s="7"/>
      <c r="K7" s="7"/>
      <c r="L7" s="7"/>
      <c r="M7" s="7"/>
      <c r="N7" s="7"/>
      <c r="O7" s="7"/>
      <c r="P7" s="7">
        <v>7.0073579758723498E-2</v>
      </c>
      <c r="Q7" s="7">
        <v>2.92831105376598E-2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 ht="18.75" hidden="1" customHeight="1" x14ac:dyDescent="0.3">
      <c r="A8" s="2" t="s">
        <v>4</v>
      </c>
      <c r="B8" s="2" t="s">
        <v>2</v>
      </c>
      <c r="C8" s="2" t="s">
        <v>16</v>
      </c>
      <c r="D8" s="2" t="s">
        <v>2</v>
      </c>
      <c r="E8" s="2" t="s">
        <v>168</v>
      </c>
      <c r="F8" s="7"/>
      <c r="G8" s="7"/>
      <c r="H8" s="7"/>
      <c r="I8" s="7"/>
      <c r="J8" s="7"/>
      <c r="K8" s="7">
        <v>3.6107804356000202</v>
      </c>
      <c r="L8" s="7">
        <v>2.9224456040806599</v>
      </c>
      <c r="M8" s="7">
        <v>2.2341107725613001</v>
      </c>
      <c r="N8" s="7">
        <v>1.6676925710161199</v>
      </c>
      <c r="O8" s="7">
        <v>1.1012743694709399</v>
      </c>
      <c r="P8" s="7">
        <v>3.8818558386496802</v>
      </c>
      <c r="Q8" s="7">
        <v>3.41235610049837</v>
      </c>
      <c r="R8" s="7">
        <v>2.9428563623470598</v>
      </c>
      <c r="S8" s="7">
        <v>2.6134909765740799</v>
      </c>
      <c r="T8" s="7">
        <v>2.2841255908011102</v>
      </c>
      <c r="U8" s="7">
        <v>1.9547602050281301</v>
      </c>
      <c r="V8" s="7">
        <v>1.65668825024938</v>
      </c>
      <c r="W8" s="7">
        <v>1.35861629547063</v>
      </c>
      <c r="X8" s="7">
        <v>1.19537739945285</v>
      </c>
      <c r="Y8" s="7">
        <v>1.06960705687553</v>
      </c>
      <c r="Z8" s="7">
        <v>0.97020564643947604</v>
      </c>
      <c r="AA8" s="7">
        <v>0.87080423600341905</v>
      </c>
      <c r="AB8" s="7">
        <v>0.77140282556736295</v>
      </c>
      <c r="AC8" s="7">
        <v>0.67826996917285598</v>
      </c>
      <c r="AD8" s="7">
        <v>0.58513711277834801</v>
      </c>
      <c r="AE8" s="7">
        <v>0.49200425638383999</v>
      </c>
      <c r="AF8" s="7">
        <v>0.401686040235405</v>
      </c>
      <c r="AG8" s="7">
        <v>0.311367824086969</v>
      </c>
      <c r="AH8" s="7">
        <v>0.22381572929656299</v>
      </c>
      <c r="AI8" s="7">
        <v>0.136263634506157</v>
      </c>
      <c r="AJ8" s="7">
        <v>4.8711539715746197E-2</v>
      </c>
      <c r="AK8" s="7"/>
      <c r="AL8" s="7"/>
      <c r="AM8" s="7"/>
      <c r="AN8" s="7"/>
    </row>
    <row r="9" spans="1:40" ht="18.75" hidden="1" customHeight="1" x14ac:dyDescent="0.3">
      <c r="A9" s="2" t="s">
        <v>4</v>
      </c>
      <c r="B9" s="2" t="s">
        <v>2</v>
      </c>
      <c r="C9" s="2" t="s">
        <v>16</v>
      </c>
      <c r="D9" s="2" t="s">
        <v>2</v>
      </c>
      <c r="E9" s="2" t="s">
        <v>169</v>
      </c>
      <c r="F9" s="7"/>
      <c r="G9" s="7">
        <v>393.022516330391</v>
      </c>
      <c r="H9" s="7">
        <v>385.30869535560799</v>
      </c>
      <c r="I9" s="7">
        <v>393.02251633038998</v>
      </c>
      <c r="J9" s="7">
        <v>393.022516330391</v>
      </c>
      <c r="K9" s="7">
        <v>430.62834194012999</v>
      </c>
      <c r="L9" s="7">
        <v>496.19063465496203</v>
      </c>
      <c r="M9" s="7">
        <v>496.19063465496203</v>
      </c>
      <c r="N9" s="7">
        <v>496.19063465496203</v>
      </c>
      <c r="O9" s="7">
        <v>496.19063465496203</v>
      </c>
      <c r="P9" s="7">
        <v>476.62858767038699</v>
      </c>
      <c r="Q9" s="7">
        <v>419.811896983503</v>
      </c>
      <c r="R9" s="7">
        <v>362.99520629661998</v>
      </c>
      <c r="S9" s="7">
        <v>336.34656464774599</v>
      </c>
      <c r="T9" s="7">
        <v>309.697922998872</v>
      </c>
      <c r="U9" s="7">
        <v>283.04928134999801</v>
      </c>
      <c r="V9" s="7">
        <v>252.914932042494</v>
      </c>
      <c r="W9" s="7">
        <v>222.78058273498999</v>
      </c>
      <c r="X9" s="7">
        <v>194.691009661652</v>
      </c>
      <c r="Y9" s="7">
        <v>166.60143658831299</v>
      </c>
      <c r="Z9" s="7">
        <v>138.520829602497</v>
      </c>
      <c r="AA9" s="7">
        <v>110.44022261668199</v>
      </c>
      <c r="AB9" s="7">
        <v>82.359615630866699</v>
      </c>
      <c r="AC9" s="7">
        <v>58.818635011613097</v>
      </c>
      <c r="AD9" s="7">
        <v>148.93726319757499</v>
      </c>
      <c r="AE9" s="7">
        <v>125.396282578322</v>
      </c>
      <c r="AF9" s="7">
        <v>116.817743224357</v>
      </c>
      <c r="AG9" s="7">
        <v>108.239203870392</v>
      </c>
      <c r="AH9" s="7">
        <v>103.543608353146</v>
      </c>
      <c r="AI9" s="7">
        <v>98.848012835900704</v>
      </c>
      <c r="AJ9" s="7">
        <v>94.152417318655097</v>
      </c>
      <c r="AK9" s="7">
        <v>89.456821801409404</v>
      </c>
      <c r="AL9" s="7">
        <v>84.761226284163797</v>
      </c>
      <c r="AM9" s="7"/>
      <c r="AN9" s="7"/>
    </row>
    <row r="10" spans="1:40" ht="18.75" hidden="1" customHeight="1" x14ac:dyDescent="0.3">
      <c r="A10" s="2" t="s">
        <v>4</v>
      </c>
      <c r="B10" s="2" t="s">
        <v>2</v>
      </c>
      <c r="C10" s="2" t="s">
        <v>16</v>
      </c>
      <c r="D10" s="2" t="s">
        <v>2</v>
      </c>
      <c r="E10" s="2" t="s">
        <v>170</v>
      </c>
      <c r="F10" s="7"/>
      <c r="G10" s="7"/>
      <c r="H10" s="7"/>
      <c r="I10" s="7"/>
      <c r="J10" s="7">
        <v>0.18543554379268501</v>
      </c>
      <c r="K10" s="7">
        <v>44.577784147085197</v>
      </c>
      <c r="L10" s="7"/>
      <c r="M10" s="7">
        <v>33.719985085449402</v>
      </c>
      <c r="N10" s="7"/>
      <c r="O10" s="7">
        <v>16.3244974899543</v>
      </c>
      <c r="P10" s="7">
        <v>11.2764096270298</v>
      </c>
      <c r="Q10" s="7">
        <v>2.0798513373335799</v>
      </c>
      <c r="R10" s="7"/>
      <c r="S10" s="7"/>
      <c r="T10" s="7">
        <v>13.8006376017774</v>
      </c>
      <c r="U10" s="7">
        <v>11.6732449991349</v>
      </c>
      <c r="V10" s="7">
        <v>10.0487892935066</v>
      </c>
      <c r="W10" s="7">
        <v>8.4243335878783103</v>
      </c>
      <c r="X10" s="7">
        <v>7.3633645743899896</v>
      </c>
      <c r="Y10" s="7">
        <v>6.3023955609016697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8.75" hidden="1" customHeight="1" x14ac:dyDescent="0.3">
      <c r="A11" s="2" t="s">
        <v>4</v>
      </c>
      <c r="B11" s="2" t="s">
        <v>2</v>
      </c>
      <c r="C11" s="2" t="s">
        <v>16</v>
      </c>
      <c r="D11" s="2" t="s">
        <v>2</v>
      </c>
      <c r="E11" s="2" t="s">
        <v>171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0.99109088045800497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8.75" hidden="1" customHeight="1" x14ac:dyDescent="0.3">
      <c r="A12" s="2" t="s">
        <v>4</v>
      </c>
      <c r="B12" s="2" t="s">
        <v>2</v>
      </c>
      <c r="C12" s="2" t="s">
        <v>16</v>
      </c>
      <c r="D12" s="2" t="s">
        <v>2</v>
      </c>
      <c r="E12" s="2" t="s">
        <v>172</v>
      </c>
      <c r="F12" s="7"/>
      <c r="G12" s="7">
        <v>87.810848617128201</v>
      </c>
      <c r="H12" s="7">
        <v>99.2836915920862</v>
      </c>
      <c r="I12" s="7">
        <v>81.949044226597593</v>
      </c>
      <c r="J12" s="7">
        <v>64.614396861109</v>
      </c>
      <c r="K12" s="7">
        <v>49.175541294407303</v>
      </c>
      <c r="L12" s="7">
        <v>30.6320854994838</v>
      </c>
      <c r="M12" s="7">
        <v>12.3807831484042</v>
      </c>
      <c r="N12" s="7">
        <v>68.553455759436403</v>
      </c>
      <c r="O12" s="7">
        <v>55.9473828207541</v>
      </c>
      <c r="P12" s="7">
        <v>43.341309882071499</v>
      </c>
      <c r="Q12" s="7">
        <v>30.735236943389001</v>
      </c>
      <c r="R12" s="7">
        <v>18.129164004706499</v>
      </c>
      <c r="S12" s="7">
        <v>12.9108638018237</v>
      </c>
      <c r="T12" s="7">
        <v>7.6925635989409598</v>
      </c>
      <c r="U12" s="7">
        <v>2.4742633960581899</v>
      </c>
      <c r="V12" s="7"/>
      <c r="W12" s="7"/>
      <c r="X12" s="7"/>
      <c r="Y12" s="7"/>
      <c r="Z12" s="7">
        <v>2.78221610215529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ht="18.75" hidden="1" customHeight="1" x14ac:dyDescent="0.3">
      <c r="A13" s="2" t="s">
        <v>4</v>
      </c>
      <c r="B13" s="2" t="s">
        <v>2</v>
      </c>
      <c r="C13" s="2" t="s">
        <v>16</v>
      </c>
      <c r="D13" s="2" t="s">
        <v>2</v>
      </c>
      <c r="E13" s="2" t="s">
        <v>173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>
        <v>4.8388905946676699</v>
      </c>
      <c r="Q13" s="7">
        <v>2.7159657550233698</v>
      </c>
      <c r="R13" s="7">
        <v>0.593040915379065</v>
      </c>
      <c r="S13" s="7"/>
      <c r="T13" s="7"/>
      <c r="U13" s="7"/>
      <c r="V13" s="7"/>
      <c r="W13" s="7"/>
      <c r="X13" s="7"/>
      <c r="Y13" s="7"/>
      <c r="Z13" s="7">
        <v>7.4058854051901601</v>
      </c>
      <c r="AA13" s="7">
        <v>6.6119612890169197</v>
      </c>
      <c r="AB13" s="7">
        <v>5.8180371728436704</v>
      </c>
      <c r="AC13" s="7">
        <v>5.1559997560762296</v>
      </c>
      <c r="AD13" s="7">
        <v>4.4939623393087897</v>
      </c>
      <c r="AE13" s="7">
        <v>3.8319249225413401</v>
      </c>
      <c r="AF13" s="7">
        <v>1.1156036965019001</v>
      </c>
      <c r="AG13" s="7"/>
      <c r="AH13" s="7"/>
      <c r="AI13" s="7"/>
      <c r="AJ13" s="7"/>
      <c r="AK13" s="7"/>
      <c r="AL13" s="7"/>
      <c r="AM13" s="7"/>
      <c r="AN13" s="7"/>
    </row>
    <row r="14" spans="1:40" ht="18.75" hidden="1" customHeight="1" x14ac:dyDescent="0.3">
      <c r="A14" s="2" t="s">
        <v>4</v>
      </c>
      <c r="B14" s="2" t="s">
        <v>2</v>
      </c>
      <c r="C14" s="2" t="s">
        <v>16</v>
      </c>
      <c r="D14" s="2" t="s">
        <v>2</v>
      </c>
      <c r="E14" s="2" t="s">
        <v>174</v>
      </c>
      <c r="F14" s="7"/>
      <c r="G14" s="7">
        <v>35.872934392409697</v>
      </c>
      <c r="H14" s="7">
        <v>24.489658282313801</v>
      </c>
      <c r="I14" s="7">
        <v>23.440684749988201</v>
      </c>
      <c r="J14" s="7">
        <v>22.3917112176625</v>
      </c>
      <c r="K14" s="7">
        <v>21.3427376853368</v>
      </c>
      <c r="L14" s="7">
        <v>19.270550767176601</v>
      </c>
      <c r="M14" s="7">
        <v>17.198363849016399</v>
      </c>
      <c r="N14" s="7">
        <v>15.475930783863401</v>
      </c>
      <c r="O14" s="7">
        <v>13.753497718710401</v>
      </c>
      <c r="P14" s="7">
        <v>12.129801182921399</v>
      </c>
      <c r="Q14" s="7">
        <v>9.1286163464824792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ht="18.75" hidden="1" customHeight="1" x14ac:dyDescent="0.3">
      <c r="A15" s="2" t="s">
        <v>4</v>
      </c>
      <c r="B15" s="2" t="s">
        <v>2</v>
      </c>
      <c r="C15" s="2" t="s">
        <v>16</v>
      </c>
      <c r="D15" s="2" t="s">
        <v>2</v>
      </c>
      <c r="E15" s="2" t="s">
        <v>175</v>
      </c>
      <c r="F15" s="7"/>
      <c r="G15" s="7">
        <v>54.6278771786099</v>
      </c>
      <c r="H15" s="7">
        <v>55.142199166701403</v>
      </c>
      <c r="I15" s="7">
        <v>53.8641879491067</v>
      </c>
      <c r="J15" s="7">
        <v>51.791226144866698</v>
      </c>
      <c r="K15" s="7">
        <v>99.783741854316204</v>
      </c>
      <c r="L15" s="7">
        <v>60.420272448736</v>
      </c>
      <c r="M15" s="7">
        <v>71.596007298373607</v>
      </c>
      <c r="N15" s="7">
        <v>51.756964355259697</v>
      </c>
      <c r="O15" s="7">
        <v>52.711673121578897</v>
      </c>
      <c r="P15" s="7">
        <v>45.860277285132703</v>
      </c>
      <c r="Q15" s="7">
        <v>39.854811125410599</v>
      </c>
      <c r="R15" s="7">
        <v>33.849344965688502</v>
      </c>
      <c r="S15" s="7">
        <v>29.845704906660799</v>
      </c>
      <c r="T15" s="7">
        <v>11.700292346388199</v>
      </c>
      <c r="U15" s="7">
        <v>11.700292346388199</v>
      </c>
      <c r="V15" s="7">
        <v>11.700292346388199</v>
      </c>
      <c r="W15" s="7">
        <v>11.700292346388199</v>
      </c>
      <c r="X15" s="7">
        <v>11.700292346388199</v>
      </c>
      <c r="Y15" s="7">
        <v>11.700292346388199</v>
      </c>
      <c r="Z15" s="7">
        <v>2.1137988439817499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ht="18.75" hidden="1" customHeight="1" x14ac:dyDescent="0.3">
      <c r="A16" s="2" t="s">
        <v>4</v>
      </c>
      <c r="B16" s="2" t="s">
        <v>2</v>
      </c>
      <c r="C16" s="2" t="s">
        <v>16</v>
      </c>
      <c r="D16" s="2" t="s">
        <v>2</v>
      </c>
      <c r="E16" s="2" t="s">
        <v>176</v>
      </c>
      <c r="F16" s="7"/>
      <c r="G16" s="7"/>
      <c r="H16" s="7"/>
      <c r="I16" s="7"/>
      <c r="J16" s="7"/>
      <c r="K16" s="7">
        <v>0.80625628224271195</v>
      </c>
      <c r="L16" s="7">
        <v>0.60807712841586103</v>
      </c>
      <c r="M16" s="7">
        <v>0.40989797458901001</v>
      </c>
      <c r="N16" s="7">
        <v>0.27301673619783001</v>
      </c>
      <c r="O16" s="7">
        <v>0.13613549780664999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ht="18.75" hidden="1" customHeight="1" x14ac:dyDescent="0.3">
      <c r="A17" s="2" t="s">
        <v>4</v>
      </c>
      <c r="B17" s="2" t="s">
        <v>2</v>
      </c>
      <c r="C17" s="2" t="s">
        <v>16</v>
      </c>
      <c r="D17" s="2" t="s">
        <v>2</v>
      </c>
      <c r="E17" s="2" t="s">
        <v>177</v>
      </c>
      <c r="F17" s="7"/>
      <c r="G17" s="7">
        <v>0.31271488497029798</v>
      </c>
      <c r="H17" s="7">
        <v>0.40524505960284102</v>
      </c>
      <c r="I17" s="7">
        <v>0.36987511623512198</v>
      </c>
      <c r="J17" s="7">
        <v>0.334505172867403</v>
      </c>
      <c r="K17" s="7">
        <v>0.29913522949968502</v>
      </c>
      <c r="L17" s="7">
        <v>0.24777223315161701</v>
      </c>
      <c r="M17" s="7">
        <v>0.19640923680354899</v>
      </c>
      <c r="N17" s="7">
        <v>0.15363664289166801</v>
      </c>
      <c r="O17" s="7">
        <v>0.11086404897978699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ht="18.75" hidden="1" customHeight="1" x14ac:dyDescent="0.3">
      <c r="A18" s="2" t="s">
        <v>4</v>
      </c>
      <c r="B18" s="2" t="s">
        <v>2</v>
      </c>
      <c r="C18" s="2" t="s">
        <v>16</v>
      </c>
      <c r="D18" s="2" t="s">
        <v>2</v>
      </c>
      <c r="E18" s="2" t="s">
        <v>178</v>
      </c>
      <c r="F18" s="7"/>
      <c r="G18" s="7">
        <v>5.41680201221675</v>
      </c>
      <c r="H18" s="7">
        <v>5.41680201221675</v>
      </c>
      <c r="I18" s="7">
        <v>5.41680201221675</v>
      </c>
      <c r="J18" s="7">
        <v>5.41680201221675</v>
      </c>
      <c r="K18" s="7">
        <v>5.41680201221675</v>
      </c>
      <c r="L18" s="7">
        <v>5.41680201221675</v>
      </c>
      <c r="M18" s="7">
        <v>5.41680201221675</v>
      </c>
      <c r="N18" s="7">
        <v>5.41680201221675</v>
      </c>
      <c r="O18" s="7">
        <v>5.41680201221675</v>
      </c>
      <c r="P18" s="7">
        <v>2.1667208048867002</v>
      </c>
      <c r="Q18" s="7">
        <v>2.1667208048867002</v>
      </c>
      <c r="R18" s="7">
        <v>2.1667208048867002</v>
      </c>
      <c r="S18" s="7">
        <v>2.1667208048867002</v>
      </c>
      <c r="T18" s="7">
        <v>2.1667208048867002</v>
      </c>
      <c r="U18" s="7">
        <v>2.1667208048867002</v>
      </c>
      <c r="V18" s="7">
        <v>2.1667208048867002</v>
      </c>
      <c r="W18" s="7">
        <v>2.1667208048867002</v>
      </c>
      <c r="X18" s="7">
        <v>2.0784643925956598</v>
      </c>
      <c r="Y18" s="7">
        <v>1.95273942686416</v>
      </c>
      <c r="Z18" s="7">
        <v>1.8533738795925201</v>
      </c>
      <c r="AA18" s="7">
        <v>1.7540083323208799</v>
      </c>
      <c r="AB18" s="7">
        <v>1.65464278504924</v>
      </c>
      <c r="AC18" s="7">
        <v>1.5615435301793701</v>
      </c>
      <c r="AD18" s="7">
        <v>1.4684442753094999</v>
      </c>
      <c r="AE18" s="7">
        <v>1.37534502043963</v>
      </c>
      <c r="AF18" s="7">
        <v>1.28505939031811</v>
      </c>
      <c r="AG18" s="7">
        <v>1.19477376019658</v>
      </c>
      <c r="AH18" s="7">
        <v>1.1072532534405599</v>
      </c>
      <c r="AI18" s="7">
        <v>1.0197327466845401</v>
      </c>
      <c r="AJ18" s="7">
        <v>0.93221223992851199</v>
      </c>
      <c r="AK18" s="7">
        <v>0.80627799738435602</v>
      </c>
      <c r="AL18" s="7">
        <v>0.63216750676968103</v>
      </c>
      <c r="AM18" s="7"/>
      <c r="AN18" s="7"/>
    </row>
    <row r="19" spans="1:40" ht="18.75" hidden="1" customHeight="1" x14ac:dyDescent="0.3">
      <c r="A19" s="2" t="s">
        <v>4</v>
      </c>
      <c r="B19" s="2" t="s">
        <v>2</v>
      </c>
      <c r="C19" s="2" t="s">
        <v>16</v>
      </c>
      <c r="D19" s="2" t="s">
        <v>2</v>
      </c>
      <c r="E19" s="2" t="s">
        <v>179</v>
      </c>
      <c r="F19" s="7"/>
      <c r="G19" s="7">
        <v>213.214111204115</v>
      </c>
      <c r="H19" s="7">
        <v>213.214111204115</v>
      </c>
      <c r="I19" s="7">
        <v>213.214111204115</v>
      </c>
      <c r="J19" s="7">
        <v>213.214111204115</v>
      </c>
      <c r="K19" s="7">
        <v>175.60828559437601</v>
      </c>
      <c r="L19" s="7">
        <v>110.04599287954299</v>
      </c>
      <c r="M19" s="7">
        <v>110.04599287954299</v>
      </c>
      <c r="N19" s="7">
        <v>110.04599287954299</v>
      </c>
      <c r="O19" s="7">
        <v>110.04599287954299</v>
      </c>
      <c r="P19" s="7">
        <v>110.04599287954299</v>
      </c>
      <c r="Q19" s="7">
        <v>110.04599287954299</v>
      </c>
      <c r="R19" s="7">
        <v>110.04599287954299</v>
      </c>
      <c r="S19" s="7">
        <v>110.04599287954299</v>
      </c>
      <c r="T19" s="7">
        <v>110.04599287954299</v>
      </c>
      <c r="U19" s="7">
        <v>110.04599287954299</v>
      </c>
      <c r="V19" s="7">
        <v>110.04599287954299</v>
      </c>
      <c r="W19" s="7">
        <v>110.04599287954299</v>
      </c>
      <c r="X19" s="7">
        <v>110.04599287954299</v>
      </c>
      <c r="Y19" s="7">
        <v>110.04599287954299</v>
      </c>
      <c r="Z19" s="7">
        <v>110.04599287954299</v>
      </c>
      <c r="AA19" s="7">
        <v>110.04599287954299</v>
      </c>
      <c r="AB19" s="7">
        <v>110.04599287954299</v>
      </c>
      <c r="AC19" s="7">
        <v>110.04599287954299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ht="18.75" hidden="1" customHeight="1" x14ac:dyDescent="0.3">
      <c r="A20" s="2" t="s">
        <v>4</v>
      </c>
      <c r="B20" s="2" t="s">
        <v>2</v>
      </c>
      <c r="C20" s="2" t="s">
        <v>16</v>
      </c>
      <c r="D20" s="2" t="s">
        <v>2</v>
      </c>
      <c r="E20" s="2" t="s">
        <v>180</v>
      </c>
      <c r="F20" s="7"/>
      <c r="G20" s="7">
        <v>47.749680852286502</v>
      </c>
      <c r="H20" s="7">
        <v>47.235358864195099</v>
      </c>
      <c r="I20" s="7">
        <v>48.513370081789802</v>
      </c>
      <c r="J20" s="7">
        <v>50.586331886029797</v>
      </c>
      <c r="K20" s="7">
        <v>2.5938161765803098</v>
      </c>
      <c r="L20" s="7">
        <v>41.164555032751899</v>
      </c>
      <c r="M20" s="7">
        <v>1.4375246563889601</v>
      </c>
      <c r="N20" s="7">
        <v>31.133097972825201</v>
      </c>
      <c r="O20" s="7">
        <v>10.7841887138578</v>
      </c>
      <c r="P20" s="7">
        <v>12.641184446808101</v>
      </c>
      <c r="Q20" s="7">
        <v>18.646650606530201</v>
      </c>
      <c r="R20" s="7">
        <v>17.613615384794699</v>
      </c>
      <c r="S20" s="7">
        <v>15.553596767445301</v>
      </c>
      <c r="T20" s="7"/>
      <c r="U20" s="7"/>
      <c r="V20" s="7"/>
      <c r="W20" s="7"/>
      <c r="X20" s="7"/>
      <c r="Y20" s="7"/>
      <c r="Z20" s="7">
        <v>1.1424227783195799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ht="18.75" hidden="1" customHeight="1" x14ac:dyDescent="0.3">
      <c r="A21" s="2" t="s">
        <v>4</v>
      </c>
      <c r="B21" s="2" t="s">
        <v>2</v>
      </c>
      <c r="C21" s="2" t="s">
        <v>16</v>
      </c>
      <c r="D21" s="2" t="s">
        <v>2</v>
      </c>
      <c r="E21" s="2" t="s">
        <v>181</v>
      </c>
      <c r="F21" s="7"/>
      <c r="G21" s="7">
        <v>2.8833817103906898</v>
      </c>
      <c r="H21" s="7">
        <v>2.6715124268586301</v>
      </c>
      <c r="I21" s="7">
        <v>2.5540833091945099</v>
      </c>
      <c r="J21" s="7">
        <v>2.4366541915303901</v>
      </c>
      <c r="K21" s="7">
        <v>2.3192250738662801</v>
      </c>
      <c r="L21" s="7">
        <v>2.2017959562021598</v>
      </c>
      <c r="M21" s="7">
        <v>2.0843668385380498</v>
      </c>
      <c r="N21" s="7">
        <v>1.91996607380829</v>
      </c>
      <c r="O21" s="7">
        <v>1.7555653090785199</v>
      </c>
      <c r="P21" s="7">
        <v>1.5911645443487601</v>
      </c>
      <c r="Q21" s="7">
        <v>1.426763779619</v>
      </c>
      <c r="R21" s="7">
        <v>1.26236301488924</v>
      </c>
      <c r="S21" s="7">
        <v>1.1801626325243599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ht="18.75" hidden="1" customHeight="1" x14ac:dyDescent="0.3">
      <c r="A22" s="2" t="s">
        <v>4</v>
      </c>
      <c r="B22" s="2" t="s">
        <v>2</v>
      </c>
      <c r="C22" s="2" t="s">
        <v>16</v>
      </c>
      <c r="D22" s="2" t="s">
        <v>2</v>
      </c>
      <c r="E22" s="2" t="s">
        <v>182</v>
      </c>
      <c r="F22" s="7"/>
      <c r="G22" s="7">
        <v>114.63124258285799</v>
      </c>
      <c r="H22" s="7">
        <v>114.63124258285799</v>
      </c>
      <c r="I22" s="7">
        <v>114.63124258285799</v>
      </c>
      <c r="J22" s="7">
        <v>114.63124258285799</v>
      </c>
      <c r="K22" s="7">
        <v>112.73545078407101</v>
      </c>
      <c r="L22" s="7">
        <v>113.201439605231</v>
      </c>
      <c r="M22" s="7">
        <v>113.667428426391</v>
      </c>
      <c r="N22" s="7">
        <v>45.210538761542701</v>
      </c>
      <c r="O22" s="7">
        <v>45.532394646408399</v>
      </c>
      <c r="P22" s="7">
        <v>45.852497033143003</v>
      </c>
      <c r="Q22" s="7">
        <v>45.852497033143003</v>
      </c>
      <c r="R22" s="7">
        <v>45.852497033143003</v>
      </c>
      <c r="S22" s="7">
        <v>45.852497033143003</v>
      </c>
      <c r="T22" s="7">
        <v>45.852497033143003</v>
      </c>
      <c r="U22" s="7">
        <v>45.852497033143003</v>
      </c>
      <c r="V22" s="7">
        <v>43.138614476942898</v>
      </c>
      <c r="W22" s="7">
        <v>37.977658232333603</v>
      </c>
      <c r="X22" s="7">
        <v>35.035721800668497</v>
      </c>
      <c r="Y22" s="7">
        <v>32.093785369003399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 ht="18.75" hidden="1" customHeight="1" x14ac:dyDescent="0.3">
      <c r="A23" s="2" t="s">
        <v>4</v>
      </c>
      <c r="B23" s="2" t="s">
        <v>2</v>
      </c>
      <c r="C23" s="2" t="s">
        <v>16</v>
      </c>
      <c r="D23" s="2" t="s">
        <v>2</v>
      </c>
      <c r="E23" s="2" t="s">
        <v>183</v>
      </c>
      <c r="F23" s="7"/>
      <c r="G23" s="7">
        <v>35.298593942150198</v>
      </c>
      <c r="H23" s="7">
        <v>40.114292557419297</v>
      </c>
      <c r="I23" s="7">
        <v>38.273476975102596</v>
      </c>
      <c r="J23" s="7">
        <v>36.432661392786002</v>
      </c>
      <c r="K23" s="7">
        <v>34.591845810469302</v>
      </c>
      <c r="L23" s="7">
        <v>31.918677718312001</v>
      </c>
      <c r="M23" s="7">
        <v>29.2455096261547</v>
      </c>
      <c r="N23" s="7">
        <v>27.0194258422333</v>
      </c>
      <c r="O23" s="7">
        <v>24.793342058312</v>
      </c>
      <c r="P23" s="7">
        <v>17.831526624000102</v>
      </c>
      <c r="Q23" s="7">
        <v>17.831526624000102</v>
      </c>
      <c r="R23" s="7">
        <v>17.831526624000102</v>
      </c>
      <c r="S23" s="7">
        <v>17.331443881344601</v>
      </c>
      <c r="T23" s="7">
        <v>16.244837156446099</v>
      </c>
      <c r="U23" s="7">
        <v>15.1582304315477</v>
      </c>
      <c r="V23" s="7">
        <v>14.0716237066493</v>
      </c>
      <c r="W23" s="7">
        <v>12.985016981750899</v>
      </c>
      <c r="X23" s="7">
        <v>12.2039208575916</v>
      </c>
      <c r="Y23" s="7">
        <v>11.4228247334324</v>
      </c>
      <c r="Z23" s="7">
        <v>3.5663053248000098</v>
      </c>
      <c r="AA23" s="7">
        <v>3.5663053248000098</v>
      </c>
      <c r="AB23" s="7">
        <v>3.5663053248000098</v>
      </c>
      <c r="AC23" s="7">
        <v>3.5663053248000098</v>
      </c>
      <c r="AD23" s="7">
        <v>3.5663053248000098</v>
      </c>
      <c r="AE23" s="7">
        <v>3.5663053248000098</v>
      </c>
      <c r="AF23" s="7"/>
      <c r="AG23" s="7"/>
      <c r="AH23" s="7"/>
      <c r="AI23" s="7"/>
      <c r="AJ23" s="7"/>
      <c r="AK23" s="7"/>
      <c r="AL23" s="7"/>
      <c r="AM23" s="7"/>
      <c r="AN23" s="7"/>
    </row>
    <row r="24" spans="1:40" ht="18.75" hidden="1" customHeight="1" x14ac:dyDescent="0.3">
      <c r="A24" s="2" t="s">
        <v>4</v>
      </c>
      <c r="B24" s="2" t="s">
        <v>2</v>
      </c>
      <c r="C24" s="2" t="s">
        <v>16</v>
      </c>
      <c r="D24" s="2" t="s">
        <v>2</v>
      </c>
      <c r="E24" s="2" t="s">
        <v>184</v>
      </c>
      <c r="F24" s="7"/>
      <c r="G24" s="7">
        <v>187.625335654645</v>
      </c>
      <c r="H24" s="7">
        <v>128.087663669324</v>
      </c>
      <c r="I24" s="7">
        <v>122.60124293377601</v>
      </c>
      <c r="J24" s="7">
        <v>117.11482219822901</v>
      </c>
      <c r="K24" s="7">
        <v>111.62840146268201</v>
      </c>
      <c r="L24" s="7">
        <v>100.790292658813</v>
      </c>
      <c r="M24" s="7">
        <v>89.952183854945005</v>
      </c>
      <c r="N24" s="7">
        <v>80.943384115931494</v>
      </c>
      <c r="O24" s="7">
        <v>71.934584376918096</v>
      </c>
      <c r="P24" s="7">
        <v>63.442203904325503</v>
      </c>
      <c r="Q24" s="7">
        <v>47.7451798990176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ht="18.75" hidden="1" customHeight="1" x14ac:dyDescent="0.3">
      <c r="A25" s="2" t="s">
        <v>4</v>
      </c>
      <c r="B25" s="2" t="s">
        <v>2</v>
      </c>
      <c r="C25" s="2" t="s">
        <v>16</v>
      </c>
      <c r="D25" s="2" t="s">
        <v>2</v>
      </c>
      <c r="E25" s="2" t="s">
        <v>185</v>
      </c>
      <c r="F25" s="7"/>
      <c r="G25" s="7">
        <v>838.26469413093503</v>
      </c>
      <c r="H25" s="7">
        <v>829.33283793535497</v>
      </c>
      <c r="I25" s="7">
        <v>851.52712998624099</v>
      </c>
      <c r="J25" s="7">
        <v>890.74707549150503</v>
      </c>
      <c r="K25" s="7">
        <v>828.225589697023</v>
      </c>
      <c r="L25" s="7">
        <v>723.90559961090298</v>
      </c>
      <c r="M25" s="7">
        <v>619.58560952478399</v>
      </c>
      <c r="N25" s="7">
        <v>549.69657498047104</v>
      </c>
      <c r="O25" s="7">
        <v>479.80754043615798</v>
      </c>
      <c r="P25" s="7">
        <v>424.390162467268</v>
      </c>
      <c r="Q25" s="7">
        <v>368.97278449837802</v>
      </c>
      <c r="R25" s="7">
        <v>313.55540652948798</v>
      </c>
      <c r="S25" s="7">
        <v>276.61052523274702</v>
      </c>
      <c r="T25" s="7">
        <v>239.66564393600501</v>
      </c>
      <c r="U25" s="7">
        <v>202.720762639264</v>
      </c>
      <c r="V25" s="7">
        <v>174.51002093521501</v>
      </c>
      <c r="W25" s="7">
        <v>146.299279231166</v>
      </c>
      <c r="X25" s="7">
        <v>127.874201408597</v>
      </c>
      <c r="Y25" s="7">
        <v>109.44912358602799</v>
      </c>
      <c r="Z25" s="7">
        <v>19.8396261617549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ht="18.75" hidden="1" customHeight="1" x14ac:dyDescent="0.3">
      <c r="A26" s="2" t="s">
        <v>4</v>
      </c>
      <c r="B26" s="2" t="s">
        <v>2</v>
      </c>
      <c r="C26" s="2" t="s">
        <v>16</v>
      </c>
      <c r="D26" s="2" t="s">
        <v>2</v>
      </c>
      <c r="E26" s="2" t="s">
        <v>186</v>
      </c>
      <c r="F26" s="7"/>
      <c r="G26" s="7">
        <v>1298.9474516787</v>
      </c>
      <c r="H26" s="7">
        <v>1282.5174375803999</v>
      </c>
      <c r="I26" s="7">
        <v>1298.9474516787</v>
      </c>
      <c r="J26" s="7">
        <v>1298.9474516787</v>
      </c>
      <c r="K26" s="7">
        <v>1298.9474516787</v>
      </c>
      <c r="L26" s="7">
        <v>1298.9474516787</v>
      </c>
      <c r="M26" s="7">
        <v>1298.9474516787</v>
      </c>
      <c r="N26" s="7">
        <v>1298.9474516787</v>
      </c>
      <c r="O26" s="7">
        <v>1298.9474516787</v>
      </c>
      <c r="P26" s="7">
        <v>1257.28136832017</v>
      </c>
      <c r="Q26" s="7">
        <v>1136.26494441615</v>
      </c>
      <c r="R26" s="7">
        <v>1015.24852051214</v>
      </c>
      <c r="S26" s="7">
        <v>958.48838057334694</v>
      </c>
      <c r="T26" s="7">
        <v>901.72824063455903</v>
      </c>
      <c r="U26" s="7">
        <v>844.968100695771</v>
      </c>
      <c r="V26" s="7">
        <v>780.78359530164698</v>
      </c>
      <c r="W26" s="7">
        <v>716.59908990752206</v>
      </c>
      <c r="X26" s="7">
        <v>656.76984534522398</v>
      </c>
      <c r="Y26" s="7">
        <v>596.94060078292603</v>
      </c>
      <c r="Z26" s="7">
        <v>537.130453493549</v>
      </c>
      <c r="AA26" s="7">
        <v>477.320306204171</v>
      </c>
      <c r="AB26" s="7">
        <v>417.51015891479398</v>
      </c>
      <c r="AC26" s="7">
        <v>367.36916591969299</v>
      </c>
      <c r="AD26" s="7">
        <v>317.22817292459303</v>
      </c>
      <c r="AE26" s="7">
        <v>267.08717992949198</v>
      </c>
      <c r="AF26" s="7">
        <v>248.815363278679</v>
      </c>
      <c r="AG26" s="7">
        <v>230.543546627865</v>
      </c>
      <c r="AH26" s="7">
        <v>220.54218662736201</v>
      </c>
      <c r="AI26" s="7">
        <v>210.54082662685801</v>
      </c>
      <c r="AJ26" s="7">
        <v>200.539466626354</v>
      </c>
      <c r="AK26" s="7">
        <v>190.53810662584999</v>
      </c>
      <c r="AL26" s="7">
        <v>180.53674662534701</v>
      </c>
      <c r="AM26" s="7"/>
      <c r="AN26" s="7"/>
    </row>
    <row r="27" spans="1:40" ht="18.75" hidden="1" customHeight="1" x14ac:dyDescent="0.3">
      <c r="A27" s="2" t="s">
        <v>4</v>
      </c>
      <c r="B27" s="2" t="s">
        <v>2</v>
      </c>
      <c r="C27" s="2" t="s">
        <v>16</v>
      </c>
      <c r="D27" s="2" t="s">
        <v>2</v>
      </c>
      <c r="E27" s="2" t="s">
        <v>187</v>
      </c>
      <c r="F27" s="7"/>
      <c r="G27" s="7">
        <v>15.416083151385701</v>
      </c>
      <c r="H27" s="7">
        <v>14.283317940180901</v>
      </c>
      <c r="I27" s="7">
        <v>13.6554797889642</v>
      </c>
      <c r="J27" s="7">
        <v>13.027641637747401</v>
      </c>
      <c r="K27" s="7">
        <v>12.399803486530701</v>
      </c>
      <c r="L27" s="7">
        <v>11.771965335313901</v>
      </c>
      <c r="M27" s="7">
        <v>11.144127184097201</v>
      </c>
      <c r="N27" s="7">
        <v>10.2651537723938</v>
      </c>
      <c r="O27" s="7">
        <v>9.3861803606903091</v>
      </c>
      <c r="P27" s="7">
        <v>8.5072069489868696</v>
      </c>
      <c r="Q27" s="7">
        <v>7.62823353728343</v>
      </c>
      <c r="R27" s="7">
        <v>6.7492601255799798</v>
      </c>
      <c r="S27" s="7">
        <v>6.3097734197282698</v>
      </c>
      <c r="T27" s="7">
        <v>4.9584306511802998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ht="18.75" hidden="1" customHeight="1" x14ac:dyDescent="0.3">
      <c r="A28" s="2" t="s">
        <v>4</v>
      </c>
      <c r="B28" s="2" t="s">
        <v>2</v>
      </c>
      <c r="C28" s="2" t="s">
        <v>16</v>
      </c>
      <c r="D28" s="2" t="s">
        <v>2</v>
      </c>
      <c r="E28" s="2" t="s">
        <v>188</v>
      </c>
      <c r="F28" s="7"/>
      <c r="G28" s="7">
        <v>452.59608873099398</v>
      </c>
      <c r="H28" s="7">
        <v>477.61924137427701</v>
      </c>
      <c r="I28" s="7">
        <v>439.811042657455</v>
      </c>
      <c r="J28" s="7">
        <v>402.00284394063198</v>
      </c>
      <c r="K28" s="7">
        <v>364.19464522381003</v>
      </c>
      <c r="L28" s="7">
        <v>323.66995111885399</v>
      </c>
      <c r="M28" s="7">
        <v>283.14525701389903</v>
      </c>
      <c r="N28" s="7">
        <v>255.155076374836</v>
      </c>
      <c r="O28" s="7">
        <v>227.164895735773</v>
      </c>
      <c r="P28" s="7">
        <v>199.174715096711</v>
      </c>
      <c r="Q28" s="7">
        <v>171.184534457648</v>
      </c>
      <c r="R28" s="7">
        <v>143.194353818585</v>
      </c>
      <c r="S28" s="7">
        <v>131.60778232895399</v>
      </c>
      <c r="T28" s="7">
        <v>120.021210839323</v>
      </c>
      <c r="U28" s="7">
        <v>108.43463934969201</v>
      </c>
      <c r="V28" s="7">
        <v>96.848067860060695</v>
      </c>
      <c r="W28" s="7">
        <v>85.261496370429697</v>
      </c>
      <c r="X28" s="7">
        <v>78.656720982333496</v>
      </c>
      <c r="Y28" s="7">
        <v>72.051945594237196</v>
      </c>
      <c r="Z28" s="7">
        <v>6.0682272356375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ht="18.75" hidden="1" customHeight="1" x14ac:dyDescent="0.3">
      <c r="A29" s="2" t="s">
        <v>4</v>
      </c>
      <c r="B29" s="2" t="s">
        <v>2</v>
      </c>
      <c r="C29" s="2" t="s">
        <v>16</v>
      </c>
      <c r="D29" s="2" t="s">
        <v>2</v>
      </c>
      <c r="E29" s="2" t="s">
        <v>189</v>
      </c>
      <c r="F29" s="7"/>
      <c r="G29" s="7">
        <v>81.694672382837695</v>
      </c>
      <c r="H29" s="7">
        <v>92.871321501375903</v>
      </c>
      <c r="I29" s="7">
        <v>88.599013057849803</v>
      </c>
      <c r="J29" s="7">
        <v>84.326704614323702</v>
      </c>
      <c r="K29" s="7">
        <v>80.054396170797602</v>
      </c>
      <c r="L29" s="7">
        <v>73.850299073403704</v>
      </c>
      <c r="M29" s="7">
        <v>67.646201976009806</v>
      </c>
      <c r="N29" s="7">
        <v>62.479733027461201</v>
      </c>
      <c r="O29" s="7">
        <v>57.313264078912603</v>
      </c>
      <c r="P29" s="7">
        <v>52.386214457804201</v>
      </c>
      <c r="Q29" s="7">
        <v>47.459164836695898</v>
      </c>
      <c r="R29" s="7">
        <v>42.532115215587602</v>
      </c>
      <c r="S29" s="7">
        <v>39.982212632276202</v>
      </c>
      <c r="T29" s="7">
        <v>37.432310048964901</v>
      </c>
      <c r="U29" s="7">
        <v>34.8824074656535</v>
      </c>
      <c r="V29" s="7">
        <v>32.332504882342299</v>
      </c>
      <c r="W29" s="7">
        <v>29.782602299031101</v>
      </c>
      <c r="X29" s="7">
        <v>27.949630922018699</v>
      </c>
      <c r="Y29" s="7">
        <v>26.1166595450062</v>
      </c>
      <c r="Z29" s="7">
        <v>24.354425696555602</v>
      </c>
      <c r="AA29" s="7">
        <v>22.592191848104999</v>
      </c>
      <c r="AB29" s="7">
        <v>20.8299579996544</v>
      </c>
      <c r="AC29" s="7">
        <v>19.360466494103701</v>
      </c>
      <c r="AD29" s="7">
        <v>17.890974988553001</v>
      </c>
      <c r="AE29" s="7">
        <v>16.421483483002401</v>
      </c>
      <c r="AF29" s="7">
        <v>2.4762500034742598</v>
      </c>
      <c r="AG29" s="7"/>
      <c r="AH29" s="7"/>
      <c r="AI29" s="7"/>
      <c r="AJ29" s="7"/>
      <c r="AK29" s="7"/>
      <c r="AL29" s="7"/>
      <c r="AM29" s="7"/>
      <c r="AN29" s="7"/>
    </row>
    <row r="30" spans="1:40" ht="18.75" hidden="1" customHeight="1" x14ac:dyDescent="0.3">
      <c r="A30" s="2" t="s">
        <v>4</v>
      </c>
      <c r="B30" s="2" t="s">
        <v>2</v>
      </c>
      <c r="C30" s="2" t="s">
        <v>16</v>
      </c>
      <c r="D30" s="2" t="s">
        <v>2</v>
      </c>
      <c r="E30" s="2" t="s">
        <v>190</v>
      </c>
      <c r="F30" s="7"/>
      <c r="G30" s="7">
        <v>27.336292052984899</v>
      </c>
      <c r="H30" s="7">
        <v>27.336292052984899</v>
      </c>
      <c r="I30" s="7">
        <v>27.336292052984899</v>
      </c>
      <c r="J30" s="7">
        <v>27.336292052984899</v>
      </c>
      <c r="K30" s="7">
        <v>45.501379004215202</v>
      </c>
      <c r="L30" s="7">
        <v>42.038509331268202</v>
      </c>
      <c r="M30" s="7">
        <v>38.5756396583213</v>
      </c>
      <c r="N30" s="7">
        <v>35.726107246883501</v>
      </c>
      <c r="O30" s="7">
        <v>32.876574835445702</v>
      </c>
      <c r="P30" s="7">
        <v>30.514619097840399</v>
      </c>
      <c r="Q30" s="7">
        <v>28.152663360235099</v>
      </c>
      <c r="R30" s="7">
        <v>25.7907076226298</v>
      </c>
      <c r="S30" s="7">
        <v>24.133738726846602</v>
      </c>
      <c r="T30" s="7">
        <v>22.4767698310635</v>
      </c>
      <c r="U30" s="7">
        <v>20.819800935280298</v>
      </c>
      <c r="V30" s="7">
        <v>19.3202627958532</v>
      </c>
      <c r="W30" s="7">
        <v>17.820724656426201</v>
      </c>
      <c r="X30" s="7">
        <v>16.555503958370402</v>
      </c>
      <c r="Y30" s="7">
        <v>15.290283260314601</v>
      </c>
      <c r="Z30" s="7">
        <v>14.290327950323</v>
      </c>
      <c r="AA30" s="7">
        <v>13.290372640331499</v>
      </c>
      <c r="AB30" s="7">
        <v>12.29041733034</v>
      </c>
      <c r="AC30" s="7">
        <v>11.3535222311877</v>
      </c>
      <c r="AD30" s="7">
        <v>10.4166271320354</v>
      </c>
      <c r="AE30" s="7">
        <v>9.4797320328830796</v>
      </c>
      <c r="AF30" s="7">
        <v>8.5711515667669609</v>
      </c>
      <c r="AG30" s="7">
        <v>7.6625711006508501</v>
      </c>
      <c r="AH30" s="7">
        <v>6.7818171787246904</v>
      </c>
      <c r="AI30" s="7">
        <v>5.9010632567985297</v>
      </c>
      <c r="AJ30" s="7">
        <v>5.0203093348723202</v>
      </c>
      <c r="AK30" s="7">
        <v>4.1395554129461196</v>
      </c>
      <c r="AL30" s="7">
        <v>3.2588014910199101</v>
      </c>
      <c r="AM30" s="7"/>
      <c r="AN30" s="7"/>
    </row>
    <row r="31" spans="1:40" ht="18.75" hidden="1" customHeight="1" x14ac:dyDescent="0.3">
      <c r="A31" s="2" t="s">
        <v>4</v>
      </c>
      <c r="B31" s="2" t="s">
        <v>2</v>
      </c>
      <c r="C31" s="2" t="s">
        <v>16</v>
      </c>
      <c r="D31" s="2" t="s">
        <v>2</v>
      </c>
      <c r="E31" s="2" t="s">
        <v>191</v>
      </c>
      <c r="F31" s="7"/>
      <c r="G31" s="7">
        <v>271.999480417303</v>
      </c>
      <c r="H31" s="7">
        <v>275.070442292981</v>
      </c>
      <c r="I31" s="7">
        <v>275.070442292981</v>
      </c>
      <c r="J31" s="7">
        <v>275.070442292981</v>
      </c>
      <c r="K31" s="7">
        <v>275.070442292981</v>
      </c>
      <c r="L31" s="7">
        <v>275.070442292981</v>
      </c>
      <c r="M31" s="7">
        <v>275.070442292981</v>
      </c>
      <c r="N31" s="7">
        <v>275.070442292981</v>
      </c>
      <c r="O31" s="7">
        <v>275.070442292981</v>
      </c>
      <c r="P31" s="7">
        <v>275.070442292981</v>
      </c>
      <c r="Q31" s="7">
        <v>275.070442292981</v>
      </c>
      <c r="R31" s="7">
        <v>275.070442292981</v>
      </c>
      <c r="S31" s="7">
        <v>275.070442292981</v>
      </c>
      <c r="T31" s="7">
        <v>275.070442292981</v>
      </c>
      <c r="U31" s="7">
        <v>275.070442292981</v>
      </c>
      <c r="V31" s="7">
        <v>275.070442292981</v>
      </c>
      <c r="W31" s="7">
        <v>275.070442292981</v>
      </c>
      <c r="X31" s="7">
        <v>275.070442292981</v>
      </c>
      <c r="Y31" s="7">
        <v>275.070442292981</v>
      </c>
      <c r="Z31" s="7">
        <v>275.070442292981</v>
      </c>
      <c r="AA31" s="7">
        <v>275.070442292981</v>
      </c>
      <c r="AB31" s="7">
        <v>275.070442292981</v>
      </c>
      <c r="AC31" s="7">
        <v>275.070442292981</v>
      </c>
      <c r="AD31" s="7">
        <v>275.070442292981</v>
      </c>
      <c r="AE31" s="7">
        <v>275.070442292981</v>
      </c>
      <c r="AF31" s="7">
        <v>275.070442292981</v>
      </c>
      <c r="AG31" s="7">
        <v>275.070442292981</v>
      </c>
      <c r="AH31" s="7">
        <v>275.070442292981</v>
      </c>
      <c r="AI31" s="7">
        <v>275.070442292981</v>
      </c>
      <c r="AJ31" s="7">
        <v>275.070442292981</v>
      </c>
      <c r="AK31" s="7">
        <v>275.070442292981</v>
      </c>
      <c r="AL31" s="7">
        <v>275.070442292981</v>
      </c>
      <c r="AM31" s="7"/>
      <c r="AN31" s="7"/>
    </row>
    <row r="32" spans="1:40" ht="18.75" hidden="1" customHeight="1" x14ac:dyDescent="0.3">
      <c r="A32" s="2" t="s">
        <v>4</v>
      </c>
      <c r="B32" s="2" t="s">
        <v>2</v>
      </c>
      <c r="C32" s="2" t="s">
        <v>23</v>
      </c>
      <c r="D32" s="2" t="s">
        <v>2</v>
      </c>
      <c r="E32" s="2" t="s">
        <v>301</v>
      </c>
      <c r="F32" s="7"/>
      <c r="G32" s="7">
        <v>484.35644851669099</v>
      </c>
      <c r="H32" s="7">
        <v>499.90917851493299</v>
      </c>
      <c r="I32" s="7">
        <v>499.90917851493299</v>
      </c>
      <c r="J32" s="7">
        <v>499.90917851493299</v>
      </c>
      <c r="K32" s="7">
        <v>499.90917851493299</v>
      </c>
      <c r="L32" s="7">
        <v>499.90917851493299</v>
      </c>
      <c r="M32" s="7">
        <v>499.90917851493299</v>
      </c>
      <c r="N32" s="7">
        <v>499.90917851493299</v>
      </c>
      <c r="O32" s="7">
        <v>499.90917851493299</v>
      </c>
      <c r="P32" s="7">
        <v>499.90917851493299</v>
      </c>
      <c r="Q32" s="7">
        <v>499.90917851493299</v>
      </c>
      <c r="R32" s="7">
        <v>499.90917851493299</v>
      </c>
      <c r="S32" s="7">
        <v>499.90917851493299</v>
      </c>
      <c r="T32" s="7">
        <v>499.90917851493299</v>
      </c>
      <c r="U32" s="7">
        <v>499.90917851493299</v>
      </c>
      <c r="V32" s="7">
        <v>499.90917851493299</v>
      </c>
      <c r="W32" s="7">
        <v>499.90917851493299</v>
      </c>
      <c r="X32" s="7">
        <v>499.90917851493299</v>
      </c>
      <c r="Y32" s="7">
        <v>499.90917851493299</v>
      </c>
      <c r="Z32" s="7">
        <v>499.90917851493299</v>
      </c>
      <c r="AA32" s="7">
        <v>499.90917851493299</v>
      </c>
      <c r="AB32" s="7">
        <v>499.90917851493299</v>
      </c>
      <c r="AC32" s="7">
        <v>499.90917851493299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ht="18.75" customHeight="1" x14ac:dyDescent="0.3">
      <c r="A33" s="2" t="s">
        <v>4</v>
      </c>
      <c r="B33" s="2" t="s">
        <v>2</v>
      </c>
      <c r="C33" s="2" t="s">
        <v>17</v>
      </c>
      <c r="D33" s="2" t="s">
        <v>32</v>
      </c>
      <c r="E33" s="2" t="s">
        <v>193</v>
      </c>
      <c r="F33" s="7"/>
      <c r="G33" s="7">
        <v>13.5011864261139</v>
      </c>
      <c r="H33" s="7">
        <v>13.4512892338778</v>
      </c>
      <c r="I33" s="7">
        <v>14.2291605207764</v>
      </c>
      <c r="J33" s="7">
        <v>15.0340700925635</v>
      </c>
      <c r="K33" s="7">
        <v>15.866413076517601</v>
      </c>
      <c r="L33" s="7">
        <v>16.726584599917398</v>
      </c>
      <c r="M33" s="7">
        <v>17.6149797900413</v>
      </c>
      <c r="N33" s="7">
        <v>18.692834378393801</v>
      </c>
      <c r="O33" s="7">
        <v>19.8129085032378</v>
      </c>
      <c r="P33" s="7">
        <v>20.975999713768399</v>
      </c>
      <c r="Q33" s="7">
        <v>22.182905559180401</v>
      </c>
      <c r="R33" s="7">
        <v>23.434423588668999</v>
      </c>
      <c r="S33" s="7">
        <v>24.765849424665699</v>
      </c>
      <c r="T33" s="7">
        <v>26.1432696019132</v>
      </c>
      <c r="U33" s="7">
        <v>27.567407881723501</v>
      </c>
      <c r="V33" s="7">
        <v>29.038988025409001</v>
      </c>
      <c r="W33" s="7">
        <v>30.5587337942817</v>
      </c>
      <c r="X33" s="7">
        <v>32.032296194004601</v>
      </c>
      <c r="Y33" s="7">
        <v>33.547742751535097</v>
      </c>
      <c r="Z33" s="7">
        <v>35.105624741334601</v>
      </c>
      <c r="AA33" s="7">
        <v>36.706493437864701</v>
      </c>
      <c r="AB33" s="7">
        <v>38.350900115587002</v>
      </c>
      <c r="AC33" s="7">
        <v>40.195491262322797</v>
      </c>
      <c r="AD33" s="7">
        <v>42.094404243478898</v>
      </c>
      <c r="AE33" s="7">
        <v>44.048366156896101</v>
      </c>
      <c r="AF33" s="7">
        <v>46.0581041004151</v>
      </c>
      <c r="AG33" s="7">
        <v>48.124345171876598</v>
      </c>
      <c r="AH33" s="7">
        <v>50.005052229348998</v>
      </c>
      <c r="AI33" s="7">
        <v>51.932578716763601</v>
      </c>
      <c r="AJ33" s="7">
        <v>53.907486558333602</v>
      </c>
      <c r="AK33" s="7">
        <v>55.930337678272103</v>
      </c>
      <c r="AL33" s="7">
        <v>58.001694000792099</v>
      </c>
      <c r="AM33" s="7"/>
      <c r="AN33" s="7"/>
    </row>
    <row r="34" spans="1:40" ht="18.75" customHeight="1" x14ac:dyDescent="0.3">
      <c r="A34" s="2" t="s">
        <v>4</v>
      </c>
      <c r="B34" s="2" t="s">
        <v>2</v>
      </c>
      <c r="C34" s="2" t="s">
        <v>23</v>
      </c>
      <c r="D34" s="2" t="s">
        <v>2</v>
      </c>
      <c r="E34" s="2" t="s">
        <v>193</v>
      </c>
      <c r="F34" s="7"/>
      <c r="G34" s="7">
        <v>0.52449999999999997</v>
      </c>
      <c r="H34" s="7">
        <v>0.52939999999999998</v>
      </c>
      <c r="I34" s="7">
        <v>0.55536237980117598</v>
      </c>
      <c r="J34" s="7">
        <v>0.58194356970176397</v>
      </c>
      <c r="K34" s="7">
        <v>0.60914356970176398</v>
      </c>
      <c r="L34" s="7">
        <v>0.63696237980117598</v>
      </c>
      <c r="M34" s="7">
        <v>0.66539999999999999</v>
      </c>
      <c r="N34" s="7">
        <v>0.693293971648684</v>
      </c>
      <c r="O34" s="7">
        <v>0.72173095747302596</v>
      </c>
      <c r="P34" s="7">
        <v>0.75071095747302696</v>
      </c>
      <c r="Q34" s="7">
        <v>0.78023397164868502</v>
      </c>
      <c r="R34" s="7">
        <v>0.81030000000000102</v>
      </c>
      <c r="S34" s="7">
        <v>0.84145657513567296</v>
      </c>
      <c r="T34" s="7">
        <v>0.87308486270350805</v>
      </c>
      <c r="U34" s="7">
        <v>0.90518486270350795</v>
      </c>
      <c r="V34" s="7">
        <v>0.93775657513567101</v>
      </c>
      <c r="W34" s="7">
        <v>0.970799999999998</v>
      </c>
      <c r="X34" s="7">
        <v>1.00586069116119</v>
      </c>
      <c r="Y34" s="7">
        <v>1.04142103674178</v>
      </c>
      <c r="Z34" s="7">
        <v>1.07748103674178</v>
      </c>
      <c r="AA34" s="7">
        <v>1.11404069116119</v>
      </c>
      <c r="AB34" s="7">
        <v>1.1511</v>
      </c>
      <c r="AC34" s="7">
        <v>1.18787056636969</v>
      </c>
      <c r="AD34" s="7">
        <v>1.2251058495545299</v>
      </c>
      <c r="AE34" s="7">
        <v>1.26280584955453</v>
      </c>
      <c r="AF34" s="7">
        <v>1.30097056636969</v>
      </c>
      <c r="AG34" s="7">
        <v>1.3395999999999999</v>
      </c>
      <c r="AH34" s="7">
        <v>1.37654811140606</v>
      </c>
      <c r="AI34" s="7">
        <v>1.4139621671091001</v>
      </c>
      <c r="AJ34" s="7">
        <v>1.45184216710909</v>
      </c>
      <c r="AK34" s="7">
        <v>1.49018811140606</v>
      </c>
      <c r="AL34" s="7">
        <v>1.5289999999999999</v>
      </c>
      <c r="AM34" s="7"/>
      <c r="AN34" s="7"/>
    </row>
    <row r="35" spans="1:40" ht="18.75" hidden="1" customHeight="1" x14ac:dyDescent="0.3">
      <c r="A35" s="2" t="s">
        <v>4</v>
      </c>
      <c r="B35" s="2" t="s">
        <v>2</v>
      </c>
      <c r="C35" s="2" t="s">
        <v>17</v>
      </c>
      <c r="D35" s="2" t="s">
        <v>34</v>
      </c>
      <c r="E35" s="2" t="s">
        <v>195</v>
      </c>
      <c r="F35" s="7"/>
      <c r="G35" s="7">
        <v>-1120.65839183296</v>
      </c>
      <c r="H35" s="7">
        <v>-1097.96082411559</v>
      </c>
      <c r="I35" s="7">
        <v>-966.83299460683202</v>
      </c>
      <c r="J35" s="7">
        <v>-839.28686352212696</v>
      </c>
      <c r="K35" s="7">
        <v>-712.566316536871</v>
      </c>
      <c r="L35" s="7">
        <v>-588.22949077475801</v>
      </c>
      <c r="M35" s="7">
        <v>-458.09463105898999</v>
      </c>
      <c r="N35" s="7">
        <v>-372.57761316921898</v>
      </c>
      <c r="O35" s="7">
        <v>-284.94640534672902</v>
      </c>
      <c r="P35" s="7">
        <v>-199.63316099020901</v>
      </c>
      <c r="Q35" s="7">
        <v>-118.332245130649</v>
      </c>
      <c r="R35" s="7">
        <v>-14.991992218552999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ht="18.75" customHeight="1" x14ac:dyDescent="0.3">
      <c r="A36" s="2" t="s">
        <v>4</v>
      </c>
      <c r="B36" s="2" t="s">
        <v>2</v>
      </c>
      <c r="C36" s="2" t="s">
        <v>27</v>
      </c>
      <c r="D36" s="2" t="s">
        <v>32</v>
      </c>
      <c r="E36" s="2" t="s">
        <v>193</v>
      </c>
      <c r="F36" s="7"/>
      <c r="G36" s="7">
        <v>0.52449999999999997</v>
      </c>
      <c r="H36" s="7">
        <v>0.52939999999999998</v>
      </c>
      <c r="I36" s="7">
        <v>0.55536237980117598</v>
      </c>
      <c r="J36" s="7">
        <v>0.58194356970176397</v>
      </c>
      <c r="K36" s="7">
        <v>0.60914356970176398</v>
      </c>
      <c r="L36" s="7">
        <v>0.63696237980117598</v>
      </c>
      <c r="M36" s="7">
        <v>0.66539999999999999</v>
      </c>
      <c r="N36" s="7">
        <v>0.693293971648684</v>
      </c>
      <c r="O36" s="7">
        <v>0.72173095747302596</v>
      </c>
      <c r="P36" s="7">
        <v>0.75071095747302696</v>
      </c>
      <c r="Q36" s="7">
        <v>0.78023397164868502</v>
      </c>
      <c r="R36" s="7">
        <v>0.81030000000000102</v>
      </c>
      <c r="S36" s="7">
        <v>0.84145657513567296</v>
      </c>
      <c r="T36" s="7">
        <v>0.87308486270350805</v>
      </c>
      <c r="U36" s="7">
        <v>0.90518486270350795</v>
      </c>
      <c r="V36" s="7">
        <v>0.93775657513567101</v>
      </c>
      <c r="W36" s="7">
        <v>0.970799999999998</v>
      </c>
      <c r="X36" s="7">
        <v>1.00586069116119</v>
      </c>
      <c r="Y36" s="7">
        <v>1.04142103674178</v>
      </c>
      <c r="Z36" s="7">
        <v>1.07748103674178</v>
      </c>
      <c r="AA36" s="7">
        <v>1.11404069116119</v>
      </c>
      <c r="AB36" s="7">
        <v>1.1511</v>
      </c>
      <c r="AC36" s="7">
        <v>1.18787056636969</v>
      </c>
      <c r="AD36" s="7">
        <v>1.2251058495545299</v>
      </c>
      <c r="AE36" s="7">
        <v>1.26280584955453</v>
      </c>
      <c r="AF36" s="7">
        <v>1.30097056636969</v>
      </c>
      <c r="AG36" s="7">
        <v>1.3395999999999999</v>
      </c>
      <c r="AH36" s="7">
        <v>1.37654811140606</v>
      </c>
      <c r="AI36" s="7">
        <v>1.4139621671091001</v>
      </c>
      <c r="AJ36" s="7">
        <v>1.45184216710909</v>
      </c>
      <c r="AK36" s="7">
        <v>1.49018811140606</v>
      </c>
      <c r="AL36" s="7">
        <v>1.5289999999999999</v>
      </c>
      <c r="AM36" s="7"/>
      <c r="AN36" s="7"/>
    </row>
    <row r="37" spans="1:40" ht="18.75" customHeight="1" x14ac:dyDescent="0.3">
      <c r="A37" s="2" t="s">
        <v>4</v>
      </c>
      <c r="B37" s="2" t="s">
        <v>2</v>
      </c>
      <c r="C37" s="2" t="s">
        <v>17</v>
      </c>
      <c r="D37" s="2" t="s">
        <v>33</v>
      </c>
      <c r="E37" s="2" t="s">
        <v>194</v>
      </c>
      <c r="F37" s="7"/>
      <c r="G37" s="7">
        <v>819.22488868577204</v>
      </c>
      <c r="H37" s="7">
        <v>808.72107802258301</v>
      </c>
      <c r="I37" s="7">
        <v>834.88921935631402</v>
      </c>
      <c r="J37" s="7">
        <v>861.270126670178</v>
      </c>
      <c r="K37" s="7">
        <v>887.86413159397398</v>
      </c>
      <c r="L37" s="7">
        <v>914.67156575751005</v>
      </c>
      <c r="M37" s="7">
        <v>941.69276079059</v>
      </c>
      <c r="N37" s="7">
        <v>969.95837996523596</v>
      </c>
      <c r="O37" s="7">
        <v>998.61614359465898</v>
      </c>
      <c r="P37" s="7">
        <v>1025.4503825966799</v>
      </c>
      <c r="Q37" s="7">
        <v>1054.51421842939</v>
      </c>
      <c r="R37" s="7">
        <v>1083.95045930621</v>
      </c>
      <c r="S37" s="7">
        <v>1104.16552637738</v>
      </c>
      <c r="T37" s="7">
        <v>1124.4559688357999</v>
      </c>
      <c r="U37" s="7">
        <v>1144.8184468690899</v>
      </c>
      <c r="V37" s="7">
        <v>1165.24962066484</v>
      </c>
      <c r="W37" s="7">
        <v>1185.74615041064</v>
      </c>
      <c r="X37" s="7">
        <v>1196.9549747302201</v>
      </c>
      <c r="Y37" s="7">
        <v>1208.43293688531</v>
      </c>
      <c r="Z37" s="7">
        <v>1219.2633289069099</v>
      </c>
      <c r="AA37" s="7">
        <v>1229.8934383306701</v>
      </c>
      <c r="AB37" s="7">
        <v>1240.3185345029899</v>
      </c>
      <c r="AC37" s="7">
        <v>1248.9445528656699</v>
      </c>
      <c r="AD37" s="7">
        <v>1257.15802325296</v>
      </c>
      <c r="AE37" s="7">
        <v>1264.94901105444</v>
      </c>
      <c r="AF37" s="7">
        <v>1272.30758165968</v>
      </c>
      <c r="AG37" s="7">
        <v>1279.22380045827</v>
      </c>
      <c r="AH37" s="7">
        <v>1282.5595140384</v>
      </c>
      <c r="AI37" s="7">
        <v>1285.4024726309401</v>
      </c>
      <c r="AJ37" s="7">
        <v>1287.7445823160899</v>
      </c>
      <c r="AK37" s="7">
        <v>1289.57774917405</v>
      </c>
      <c r="AL37" s="7">
        <v>1290.8938792850099</v>
      </c>
      <c r="AM37" s="7"/>
      <c r="AN37" s="7"/>
    </row>
    <row r="38" spans="1:40" ht="18.75" customHeight="1" x14ac:dyDescent="0.3">
      <c r="A38" s="2" t="s">
        <v>4</v>
      </c>
      <c r="B38" s="2" t="s">
        <v>2</v>
      </c>
      <c r="C38" s="2" t="s">
        <v>23</v>
      </c>
      <c r="D38" s="2" t="s">
        <v>2</v>
      </c>
      <c r="E38" s="2" t="s">
        <v>194</v>
      </c>
      <c r="F38" s="7"/>
      <c r="G38" s="7">
        <v>25.2699189174709</v>
      </c>
      <c r="H38" s="7">
        <v>25.791755705992699</v>
      </c>
      <c r="I38" s="7">
        <v>26.518443999618999</v>
      </c>
      <c r="J38" s="7">
        <v>27.245999004860899</v>
      </c>
      <c r="K38" s="7">
        <v>27.9744207217182</v>
      </c>
      <c r="L38" s="7">
        <v>28.703709150191301</v>
      </c>
      <c r="M38" s="7">
        <v>29.433864290279899</v>
      </c>
      <c r="N38" s="7">
        <v>29.940194168746899</v>
      </c>
      <c r="O38" s="7">
        <v>30.446037070859301</v>
      </c>
      <c r="P38" s="7">
        <v>30.884678853210499</v>
      </c>
      <c r="Q38" s="7">
        <v>31.379145850415799</v>
      </c>
      <c r="R38" s="7">
        <v>31.8728439190687</v>
      </c>
      <c r="S38" s="7">
        <v>32.129562615146398</v>
      </c>
      <c r="T38" s="7">
        <v>32.383166753929302</v>
      </c>
      <c r="U38" s="7">
        <v>32.633656335417399</v>
      </c>
      <c r="V38" s="7">
        <v>32.881031359610802</v>
      </c>
      <c r="W38" s="7">
        <v>33.125291826509397</v>
      </c>
      <c r="X38" s="7">
        <v>33.210265919207103</v>
      </c>
      <c r="Y38" s="7">
        <v>33.301505064890598</v>
      </c>
      <c r="Z38" s="7">
        <v>33.373790529467399</v>
      </c>
      <c r="AA38" s="7">
        <v>33.439663840883</v>
      </c>
      <c r="AB38" s="7">
        <v>33.4991249991375</v>
      </c>
      <c r="AC38" s="7">
        <v>33.3922158335671</v>
      </c>
      <c r="AD38" s="7">
        <v>33.276519615114402</v>
      </c>
      <c r="AE38" s="7">
        <v>33.152036343779301</v>
      </c>
      <c r="AF38" s="7">
        <v>33.018766019561497</v>
      </c>
      <c r="AG38" s="7">
        <v>32.876708642461502</v>
      </c>
      <c r="AH38" s="7">
        <v>32.756049808727603</v>
      </c>
      <c r="AI38" s="7">
        <v>32.624386084832999</v>
      </c>
      <c r="AJ38" s="7">
        <v>32.481717470777703</v>
      </c>
      <c r="AK38" s="7">
        <v>32.328043966561502</v>
      </c>
      <c r="AL38" s="7">
        <v>32.163365572184702</v>
      </c>
      <c r="AM38" s="7"/>
      <c r="AN38" s="7"/>
    </row>
    <row r="39" spans="1:40" ht="18.75" customHeight="1" x14ac:dyDescent="0.3">
      <c r="A39" s="2" t="s">
        <v>4</v>
      </c>
      <c r="B39" s="2" t="s">
        <v>2</v>
      </c>
      <c r="C39" s="2" t="s">
        <v>27</v>
      </c>
      <c r="D39" s="2" t="s">
        <v>33</v>
      </c>
      <c r="E39" s="2" t="s">
        <v>194</v>
      </c>
      <c r="F39" s="7"/>
      <c r="G39" s="7">
        <v>25.2699189174709</v>
      </c>
      <c r="H39" s="7">
        <v>25.791755705992699</v>
      </c>
      <c r="I39" s="7">
        <v>26.518443999618999</v>
      </c>
      <c r="J39" s="7">
        <v>27.245999004860899</v>
      </c>
      <c r="K39" s="7">
        <v>27.9744207217182</v>
      </c>
      <c r="L39" s="7">
        <v>28.703709150191301</v>
      </c>
      <c r="M39" s="7">
        <v>29.433864290279899</v>
      </c>
      <c r="N39" s="7">
        <v>29.940194168746899</v>
      </c>
      <c r="O39" s="7">
        <v>30.446037070859301</v>
      </c>
      <c r="P39" s="7">
        <v>30.884678853210499</v>
      </c>
      <c r="Q39" s="7">
        <v>31.379145850415799</v>
      </c>
      <c r="R39" s="7">
        <v>31.8728439190687</v>
      </c>
      <c r="S39" s="7">
        <v>32.129562615146398</v>
      </c>
      <c r="T39" s="7">
        <v>32.383166753929302</v>
      </c>
      <c r="U39" s="7">
        <v>32.633656335417399</v>
      </c>
      <c r="V39" s="7">
        <v>32.881031359610802</v>
      </c>
      <c r="W39" s="7">
        <v>33.125291826509397</v>
      </c>
      <c r="X39" s="7">
        <v>33.210265919207103</v>
      </c>
      <c r="Y39" s="7">
        <v>33.301505064890598</v>
      </c>
      <c r="Z39" s="7">
        <v>33.373790529467399</v>
      </c>
      <c r="AA39" s="7">
        <v>33.439663840883</v>
      </c>
      <c r="AB39" s="7">
        <v>33.4991249991375</v>
      </c>
      <c r="AC39" s="7">
        <v>33.3922158335671</v>
      </c>
      <c r="AD39" s="7">
        <v>33.276519615114402</v>
      </c>
      <c r="AE39" s="7">
        <v>33.152036343779301</v>
      </c>
      <c r="AF39" s="7">
        <v>33.018766019561497</v>
      </c>
      <c r="AG39" s="7">
        <v>32.876708642461502</v>
      </c>
      <c r="AH39" s="7">
        <v>32.756049808727603</v>
      </c>
      <c r="AI39" s="7">
        <v>32.624386084832999</v>
      </c>
      <c r="AJ39" s="7">
        <v>32.481717470777703</v>
      </c>
      <c r="AK39" s="7">
        <v>32.328043966561502</v>
      </c>
      <c r="AL39" s="7">
        <v>32.163365572184702</v>
      </c>
      <c r="AM39" s="7"/>
      <c r="AN39" s="7"/>
    </row>
    <row r="40" spans="1:40" ht="18.75" customHeight="1" x14ac:dyDescent="0.3">
      <c r="A40" s="2" t="s">
        <v>4</v>
      </c>
      <c r="B40" s="2" t="s">
        <v>2</v>
      </c>
      <c r="C40" s="2" t="s">
        <v>17</v>
      </c>
      <c r="D40" s="2" t="s">
        <v>34</v>
      </c>
      <c r="E40" s="2" t="s">
        <v>196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>
        <v>47.867918191677802</v>
      </c>
      <c r="T40" s="7">
        <v>114.290598827946</v>
      </c>
      <c r="U40" s="7">
        <v>181.252651002866</v>
      </c>
      <c r="V40" s="7">
        <v>248.72907447275301</v>
      </c>
      <c r="W40" s="7">
        <v>316.694868993917</v>
      </c>
      <c r="X40" s="7">
        <v>341.79201235832699</v>
      </c>
      <c r="Y40" s="7">
        <v>365.46118666279602</v>
      </c>
      <c r="Z40" s="7">
        <v>387.66700041605299</v>
      </c>
      <c r="AA40" s="7">
        <v>408.37406212682203</v>
      </c>
      <c r="AB40" s="7">
        <v>427.54698030383003</v>
      </c>
      <c r="AC40" s="7">
        <v>401.86744054207702</v>
      </c>
      <c r="AD40" s="7">
        <v>4004.9122693510999</v>
      </c>
      <c r="AE40" s="7">
        <v>4009.2081438780401</v>
      </c>
      <c r="AF40" s="7">
        <v>4010.26562938092</v>
      </c>
      <c r="AG40" s="7">
        <v>4008.0103737446402</v>
      </c>
      <c r="AH40" s="7">
        <v>3997.7646530321699</v>
      </c>
      <c r="AI40" s="7">
        <v>3983.8288664330698</v>
      </c>
      <c r="AJ40" s="7">
        <v>3966.1424295421102</v>
      </c>
      <c r="AK40" s="7">
        <v>3944.64475795402</v>
      </c>
      <c r="AL40" s="7">
        <v>3919.2752672635702</v>
      </c>
      <c r="AM40" s="7"/>
      <c r="AN40" s="7"/>
    </row>
    <row r="41" spans="1:40" ht="18.75" customHeight="1" x14ac:dyDescent="0.3">
      <c r="A41" s="2" t="s">
        <v>4</v>
      </c>
      <c r="B41" s="2" t="s">
        <v>2</v>
      </c>
      <c r="C41" s="2" t="s">
        <v>23</v>
      </c>
      <c r="D41" s="2" t="s">
        <v>2</v>
      </c>
      <c r="E41" s="2" t="s">
        <v>196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1.8000414178806601</v>
      </c>
      <c r="T41" s="7">
        <v>4.2535809129738</v>
      </c>
      <c r="U41" s="7">
        <v>6.6769913314856799</v>
      </c>
      <c r="V41" s="7">
        <v>9.0702726734162997</v>
      </c>
      <c r="W41" s="7">
        <v>11.4334249387655</v>
      </c>
      <c r="X41" s="7">
        <v>12.2552951853351</v>
      </c>
      <c r="Y41" s="7">
        <v>13.015171535891101</v>
      </c>
      <c r="Z41" s="7">
        <v>13.713053990433799</v>
      </c>
      <c r="AA41" s="7">
        <v>14.348942548963</v>
      </c>
      <c r="AB41" s="7">
        <v>14.9228372114789</v>
      </c>
      <c r="AC41" s="7">
        <v>13.885202880262799</v>
      </c>
      <c r="AD41" s="7">
        <v>136.99614956319601</v>
      </c>
      <c r="AE41" s="7">
        <v>135.78854101458199</v>
      </c>
      <c r="AF41" s="7">
        <v>134.49594535726899</v>
      </c>
      <c r="AG41" s="7">
        <v>133.11836259125801</v>
      </c>
      <c r="AH41" s="7">
        <v>131.94670462726401</v>
      </c>
      <c r="AI41" s="7">
        <v>130.66859437717699</v>
      </c>
      <c r="AJ41" s="7">
        <v>129.28403184099901</v>
      </c>
      <c r="AK41" s="7">
        <v>127.79301701872799</v>
      </c>
      <c r="AL41" s="7">
        <v>126.195549910365</v>
      </c>
      <c r="AM41" s="7"/>
      <c r="AN41" s="7"/>
    </row>
    <row r="42" spans="1:40" ht="18.75" hidden="1" customHeight="1" x14ac:dyDescent="0.3">
      <c r="A42" s="2" t="s">
        <v>4</v>
      </c>
      <c r="B42" s="2" t="s">
        <v>2</v>
      </c>
      <c r="C42" s="2" t="s">
        <v>17</v>
      </c>
      <c r="D42" s="2" t="s">
        <v>40</v>
      </c>
      <c r="E42" s="2" t="s">
        <v>202</v>
      </c>
      <c r="F42" s="7"/>
      <c r="G42" s="7">
        <v>-691.01020265540399</v>
      </c>
      <c r="H42" s="7">
        <v>-745.14113726275502</v>
      </c>
      <c r="I42" s="7">
        <v>-740.04824043405404</v>
      </c>
      <c r="J42" s="7">
        <v>-734.95275104374002</v>
      </c>
      <c r="K42" s="7">
        <v>-729.854830144841</v>
      </c>
      <c r="L42" s="7">
        <v>-724.75463879038898</v>
      </c>
      <c r="M42" s="7">
        <v>-719.65233803341198</v>
      </c>
      <c r="N42" s="7">
        <v>-740.95475912470295</v>
      </c>
      <c r="O42" s="7">
        <v>-762.22273575248005</v>
      </c>
      <c r="P42" s="7">
        <v>-783.455668554873</v>
      </c>
      <c r="Q42" s="7">
        <v>-804.65295817001402</v>
      </c>
      <c r="R42" s="7">
        <v>-825.81400523603202</v>
      </c>
      <c r="S42" s="7">
        <v>-844.52412108790702</v>
      </c>
      <c r="T42" s="7">
        <v>-863.20201531522605</v>
      </c>
      <c r="U42" s="7">
        <v>-881.847248519966</v>
      </c>
      <c r="V42" s="7">
        <v>-900.459381304104</v>
      </c>
      <c r="W42" s="7">
        <v>-919.03797426961705</v>
      </c>
      <c r="X42" s="7">
        <v>-938.838230366831</v>
      </c>
      <c r="Y42" s="7">
        <v>-958.60063432298</v>
      </c>
      <c r="Z42" s="7">
        <v>-978.32470206964695</v>
      </c>
      <c r="AA42" s="7">
        <v>-998.00994953842201</v>
      </c>
      <c r="AB42" s="7">
        <v>-1017.65589266089</v>
      </c>
      <c r="AC42" s="7">
        <v>-1030.7915227337801</v>
      </c>
      <c r="AD42" s="7">
        <v>-3.4344819434899598</v>
      </c>
      <c r="AE42" s="7">
        <v>-2.5344239824432102</v>
      </c>
      <c r="AF42" s="7">
        <v>-1.6001851994362399</v>
      </c>
      <c r="AG42" s="7">
        <v>-0.63140818418318301</v>
      </c>
      <c r="AH42" s="7"/>
      <c r="AI42" s="7"/>
      <c r="AJ42" s="7"/>
      <c r="AK42" s="7"/>
      <c r="AL42" s="7"/>
      <c r="AM42" s="7"/>
      <c r="AN42" s="7"/>
    </row>
    <row r="43" spans="1:40" ht="18.75" customHeight="1" x14ac:dyDescent="0.3">
      <c r="A43" s="2" t="s">
        <v>4</v>
      </c>
      <c r="B43" s="2" t="s">
        <v>2</v>
      </c>
      <c r="C43" s="2" t="s">
        <v>24</v>
      </c>
      <c r="D43" s="2" t="s">
        <v>2</v>
      </c>
      <c r="E43" s="2" t="s">
        <v>196</v>
      </c>
      <c r="F43" s="7"/>
      <c r="G43" s="7">
        <v>4.1810052000000004</v>
      </c>
      <c r="H43" s="7">
        <v>4.0438894999999997</v>
      </c>
      <c r="I43" s="7">
        <v>4.0603385000000003</v>
      </c>
      <c r="J43" s="7">
        <v>4.0767873999999997</v>
      </c>
      <c r="K43" s="7">
        <v>4.0932364000000003</v>
      </c>
      <c r="L43" s="7">
        <v>4.1096854</v>
      </c>
      <c r="M43" s="7">
        <v>4.1261343999999998</v>
      </c>
      <c r="N43" s="7">
        <v>4.1781103999999996</v>
      </c>
      <c r="O43" s="7">
        <v>4.2300863</v>
      </c>
      <c r="P43" s="7">
        <v>4.2820622999999998</v>
      </c>
      <c r="Q43" s="7">
        <v>4.3340382999999996</v>
      </c>
      <c r="R43" s="7">
        <v>4.3860143000000003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ht="18.75" hidden="1" customHeight="1" x14ac:dyDescent="0.3">
      <c r="A44" s="2" t="s">
        <v>4</v>
      </c>
      <c r="B44" s="2" t="s">
        <v>2</v>
      </c>
      <c r="C44" s="2" t="s">
        <v>17</v>
      </c>
      <c r="D44" s="2" t="s">
        <v>41</v>
      </c>
      <c r="E44" s="2" t="s">
        <v>204</v>
      </c>
      <c r="F44" s="7"/>
      <c r="G44" s="7">
        <v>-958.74269599267302</v>
      </c>
      <c r="H44" s="7">
        <v>-798.77308475847701</v>
      </c>
      <c r="I44" s="7">
        <v>-886.79603062575097</v>
      </c>
      <c r="J44" s="7">
        <v>-929.85540718898596</v>
      </c>
      <c r="K44" s="7">
        <v>-972.91478375222005</v>
      </c>
      <c r="L44" s="7">
        <v>-1015.97416031545</v>
      </c>
      <c r="M44" s="7">
        <v>-1059.03353687869</v>
      </c>
      <c r="N44" s="7">
        <v>-1084.5983231207399</v>
      </c>
      <c r="O44" s="7">
        <v>-1110.16310936279</v>
      </c>
      <c r="P44" s="7">
        <v>-982.24043600106302</v>
      </c>
      <c r="Q44" s="7">
        <v>-548.521301784917</v>
      </c>
      <c r="R44" s="7">
        <v>-94.732859327389605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ht="18.75" customHeight="1" x14ac:dyDescent="0.3">
      <c r="A45" s="2" t="s">
        <v>4</v>
      </c>
      <c r="B45" s="2" t="s">
        <v>2</v>
      </c>
      <c r="C45" s="2" t="s">
        <v>27</v>
      </c>
      <c r="D45" s="2" t="s">
        <v>34</v>
      </c>
      <c r="E45" s="2" t="s">
        <v>196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>
        <v>1.8000414178806601</v>
      </c>
      <c r="T45" s="7">
        <v>4.2535809129738</v>
      </c>
      <c r="U45" s="7">
        <v>6.6769913314856799</v>
      </c>
      <c r="V45" s="7">
        <v>9.0702726734162997</v>
      </c>
      <c r="W45" s="7">
        <v>11.4334249387655</v>
      </c>
      <c r="X45" s="7">
        <v>12.2552951853351</v>
      </c>
      <c r="Y45" s="7">
        <v>13.015171535891101</v>
      </c>
      <c r="Z45" s="7">
        <v>13.713053990433799</v>
      </c>
      <c r="AA45" s="7">
        <v>14.348942548963</v>
      </c>
      <c r="AB45" s="7">
        <v>14.9228372114789</v>
      </c>
      <c r="AC45" s="7">
        <v>13.885202880262799</v>
      </c>
      <c r="AD45" s="7">
        <v>136.99614956319601</v>
      </c>
      <c r="AE45" s="7">
        <v>135.78854101458199</v>
      </c>
      <c r="AF45" s="7">
        <v>134.49594535726899</v>
      </c>
      <c r="AG45" s="7">
        <v>133.11836259125801</v>
      </c>
      <c r="AH45" s="7">
        <v>131.94670462726401</v>
      </c>
      <c r="AI45" s="7">
        <v>130.66859437717699</v>
      </c>
      <c r="AJ45" s="7">
        <v>129.28403184099901</v>
      </c>
      <c r="AK45" s="7">
        <v>127.79301701872799</v>
      </c>
      <c r="AL45" s="7">
        <v>126.195549910365</v>
      </c>
      <c r="AM45" s="7"/>
      <c r="AN45" s="7"/>
    </row>
    <row r="46" spans="1:40" ht="18.75" customHeight="1" x14ac:dyDescent="0.3">
      <c r="A46" s="2" t="s">
        <v>4</v>
      </c>
      <c r="B46" s="2" t="s">
        <v>2</v>
      </c>
      <c r="C46" s="2" t="s">
        <v>17</v>
      </c>
      <c r="D46" s="2" t="s">
        <v>37</v>
      </c>
      <c r="E46" s="2" t="s">
        <v>199</v>
      </c>
      <c r="F46" s="7"/>
      <c r="G46" s="7">
        <v>266.854579695128</v>
      </c>
      <c r="H46" s="7">
        <v>266.84470548140598</v>
      </c>
      <c r="I46" s="7">
        <v>279.304469898143</v>
      </c>
      <c r="J46" s="7">
        <v>292.00463588811601</v>
      </c>
      <c r="K46" s="7">
        <v>304.94226161369602</v>
      </c>
      <c r="L46" s="7">
        <v>318.11440523725298</v>
      </c>
      <c r="M46" s="7">
        <v>331.51812492115801</v>
      </c>
      <c r="N46" s="7">
        <v>345.58088447047601</v>
      </c>
      <c r="O46" s="7">
        <v>359.77311461609099</v>
      </c>
      <c r="P46" s="7">
        <v>374.08800421209997</v>
      </c>
      <c r="Q46" s="7">
        <v>388.51874211260002</v>
      </c>
      <c r="R46" s="7">
        <v>403.05851717168701</v>
      </c>
      <c r="S46" s="7">
        <v>404.35530601673099</v>
      </c>
      <c r="T46" s="7">
        <v>405.57937288634099</v>
      </c>
      <c r="U46" s="7">
        <v>406.7303807047</v>
      </c>
      <c r="V46" s="7">
        <v>407.80799239598701</v>
      </c>
      <c r="W46" s="7">
        <v>408.81187088438401</v>
      </c>
      <c r="X46" s="7">
        <v>410.80605738046103</v>
      </c>
      <c r="Y46" s="7">
        <v>412.405938503149</v>
      </c>
      <c r="Z46" s="7">
        <v>414.21270414575702</v>
      </c>
      <c r="AA46" s="7">
        <v>415.92602165195098</v>
      </c>
      <c r="AB46" s="7">
        <v>417.54443557002298</v>
      </c>
      <c r="AC46" s="7">
        <v>421.34761429814603</v>
      </c>
      <c r="AD46" s="7">
        <v>425.056075777942</v>
      </c>
      <c r="AE46" s="7">
        <v>428.66730303875403</v>
      </c>
      <c r="AF46" s="7">
        <v>432.17877910992399</v>
      </c>
      <c r="AG46" s="7">
        <v>435.587987020794</v>
      </c>
      <c r="AH46" s="7">
        <v>446.62979232243401</v>
      </c>
      <c r="AI46" s="7">
        <v>457.57289807734998</v>
      </c>
      <c r="AJ46" s="7">
        <v>468.41051129651601</v>
      </c>
      <c r="AK46" s="7">
        <v>479.13583899090901</v>
      </c>
      <c r="AL46" s="7">
        <v>489.74208817150401</v>
      </c>
      <c r="AM46" s="7"/>
      <c r="AN46" s="7"/>
    </row>
    <row r="47" spans="1:40" ht="18.75" customHeight="1" x14ac:dyDescent="0.3">
      <c r="A47" s="2" t="s">
        <v>4</v>
      </c>
      <c r="B47" s="2" t="s">
        <v>2</v>
      </c>
      <c r="C47" s="2" t="s">
        <v>23</v>
      </c>
      <c r="D47" s="2" t="s">
        <v>2</v>
      </c>
      <c r="E47" s="2" t="s">
        <v>199</v>
      </c>
      <c r="F47" s="7"/>
      <c r="G47" s="7">
        <v>14.3615025968745</v>
      </c>
      <c r="H47" s="7">
        <v>14.7491493881192</v>
      </c>
      <c r="I47" s="7">
        <v>15.084533963482601</v>
      </c>
      <c r="J47" s="7">
        <v>15.417604352849001</v>
      </c>
      <c r="K47" s="7">
        <v>15.7483605562183</v>
      </c>
      <c r="L47" s="7">
        <v>16.076802573590601</v>
      </c>
      <c r="M47" s="7">
        <v>16.402930404965801</v>
      </c>
      <c r="N47" s="7">
        <v>16.556544227606199</v>
      </c>
      <c r="O47" s="7">
        <v>16.706727735489</v>
      </c>
      <c r="P47" s="7">
        <v>16.8534809286142</v>
      </c>
      <c r="Q47" s="7">
        <v>16.996803806981699</v>
      </c>
      <c r="R47" s="7">
        <v>17.136696370591601</v>
      </c>
      <c r="S47" s="7">
        <v>17.165967253004101</v>
      </c>
      <c r="T47" s="7">
        <v>17.192067589350302</v>
      </c>
      <c r="U47" s="7">
        <v>17.214997379630098</v>
      </c>
      <c r="V47" s="7">
        <v>17.234756623843701</v>
      </c>
      <c r="W47" s="7">
        <v>17.251345321991</v>
      </c>
      <c r="X47" s="7">
        <v>17.238302450541401</v>
      </c>
      <c r="Y47" s="7">
        <v>17.2089513710905</v>
      </c>
      <c r="Z47" s="7">
        <v>17.188510817731</v>
      </c>
      <c r="AA47" s="7">
        <v>17.164439262517199</v>
      </c>
      <c r="AB47" s="7">
        <v>17.136736705449099</v>
      </c>
      <c r="AC47" s="7">
        <v>17.106687224547901</v>
      </c>
      <c r="AD47" s="7">
        <v>17.073473191998801</v>
      </c>
      <c r="AE47" s="7">
        <v>17.037094607801901</v>
      </c>
      <c r="AF47" s="7">
        <v>16.997551471957301</v>
      </c>
      <c r="AG47" s="7">
        <v>16.9548437844647</v>
      </c>
      <c r="AH47" s="7">
        <v>16.950459501975001</v>
      </c>
      <c r="AI47" s="7">
        <v>16.9426343097733</v>
      </c>
      <c r="AJ47" s="7">
        <v>16.931368207859698</v>
      </c>
      <c r="AK47" s="7">
        <v>16.916661196233999</v>
      </c>
      <c r="AL47" s="7">
        <v>16.898513274896398</v>
      </c>
      <c r="AM47" s="7"/>
      <c r="AN47" s="7"/>
    </row>
    <row r="48" spans="1:40" ht="18.75" hidden="1" customHeight="1" x14ac:dyDescent="0.3">
      <c r="A48" s="2" t="s">
        <v>4</v>
      </c>
      <c r="B48" s="2" t="s">
        <v>2</v>
      </c>
      <c r="C48" s="2" t="s">
        <v>17</v>
      </c>
      <c r="D48" s="2" t="s">
        <v>44</v>
      </c>
      <c r="E48" s="2" t="s">
        <v>208</v>
      </c>
      <c r="F48" s="7"/>
      <c r="G48" s="7">
        <v>-153.561550491437</v>
      </c>
      <c r="H48" s="7">
        <v>-161.26970728786901</v>
      </c>
      <c r="I48" s="7">
        <v>-157.34807585594001</v>
      </c>
      <c r="J48" s="7">
        <v>-152.88342539245599</v>
      </c>
      <c r="K48" s="7">
        <v>-147.88798337805699</v>
      </c>
      <c r="L48" s="7">
        <v>-142.373977293384</v>
      </c>
      <c r="M48" s="7">
        <v>-136.35363461907701</v>
      </c>
      <c r="N48" s="7">
        <v>-129.484960249382</v>
      </c>
      <c r="O48" s="7">
        <v>-122.31575830471</v>
      </c>
      <c r="P48" s="7">
        <v>-93.432775449031595</v>
      </c>
      <c r="Q48" s="7">
        <v>-26.068167663144202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ht="18.75" customHeight="1" x14ac:dyDescent="0.3">
      <c r="A49" s="2" t="s">
        <v>4</v>
      </c>
      <c r="B49" s="2" t="s">
        <v>2</v>
      </c>
      <c r="C49" s="2" t="s">
        <v>27</v>
      </c>
      <c r="D49" s="2" t="s">
        <v>37</v>
      </c>
      <c r="E49" s="2" t="s">
        <v>199</v>
      </c>
      <c r="F49" s="7"/>
      <c r="G49" s="7">
        <v>14.3615025968745</v>
      </c>
      <c r="H49" s="7">
        <v>14.7491493881192</v>
      </c>
      <c r="I49" s="7">
        <v>15.084533963482601</v>
      </c>
      <c r="J49" s="7">
        <v>15.417604352849001</v>
      </c>
      <c r="K49" s="7">
        <v>15.7483605562183</v>
      </c>
      <c r="L49" s="7">
        <v>16.076802573590601</v>
      </c>
      <c r="M49" s="7">
        <v>16.402930404965801</v>
      </c>
      <c r="N49" s="7">
        <v>16.556544227606199</v>
      </c>
      <c r="O49" s="7">
        <v>16.706727735489</v>
      </c>
      <c r="P49" s="7">
        <v>16.8534809286142</v>
      </c>
      <c r="Q49" s="7">
        <v>16.996803806981699</v>
      </c>
      <c r="R49" s="7">
        <v>17.136696370591601</v>
      </c>
      <c r="S49" s="7">
        <v>17.165967253004101</v>
      </c>
      <c r="T49" s="7">
        <v>17.192067589350302</v>
      </c>
      <c r="U49" s="7">
        <v>17.214997379630098</v>
      </c>
      <c r="V49" s="7">
        <v>17.234756623843701</v>
      </c>
      <c r="W49" s="7">
        <v>17.251345321991</v>
      </c>
      <c r="X49" s="7">
        <v>17.238302450541401</v>
      </c>
      <c r="Y49" s="7">
        <v>17.2089513710905</v>
      </c>
      <c r="Z49" s="7">
        <v>17.188510817731</v>
      </c>
      <c r="AA49" s="7">
        <v>17.164439262517199</v>
      </c>
      <c r="AB49" s="7">
        <v>17.136736705449099</v>
      </c>
      <c r="AC49" s="7">
        <v>17.106687224547901</v>
      </c>
      <c r="AD49" s="7">
        <v>17.073473191998801</v>
      </c>
      <c r="AE49" s="7">
        <v>17.037094607801901</v>
      </c>
      <c r="AF49" s="7">
        <v>16.997551471957301</v>
      </c>
      <c r="AG49" s="7">
        <v>16.9548437844647</v>
      </c>
      <c r="AH49" s="7">
        <v>16.950459501975001</v>
      </c>
      <c r="AI49" s="7">
        <v>16.9426343097733</v>
      </c>
      <c r="AJ49" s="7">
        <v>16.931368207859698</v>
      </c>
      <c r="AK49" s="7">
        <v>16.916661196233999</v>
      </c>
      <c r="AL49" s="7">
        <v>16.898513274896398</v>
      </c>
      <c r="AM49" s="7"/>
      <c r="AN49" s="7"/>
    </row>
    <row r="50" spans="1:40" ht="18.75" customHeight="1" x14ac:dyDescent="0.3">
      <c r="A50" s="2" t="s">
        <v>4</v>
      </c>
      <c r="B50" s="2" t="s">
        <v>2</v>
      </c>
      <c r="C50" s="2" t="s">
        <v>17</v>
      </c>
      <c r="D50" s="2" t="s">
        <v>38</v>
      </c>
      <c r="E50" s="2" t="s">
        <v>200</v>
      </c>
      <c r="F50" s="7"/>
      <c r="G50" s="7">
        <v>75.036806400518401</v>
      </c>
      <c r="H50" s="7">
        <v>112.059418058351</v>
      </c>
      <c r="I50" s="7">
        <v>126.27005480258001</v>
      </c>
      <c r="J50" s="7">
        <v>117.11592222771201</v>
      </c>
      <c r="K50" s="7">
        <v>213.265954683899</v>
      </c>
      <c r="L50" s="7">
        <v>429.43568543022297</v>
      </c>
      <c r="M50" s="7">
        <v>652.69072827714695</v>
      </c>
      <c r="N50" s="7">
        <v>832.58046229415004</v>
      </c>
      <c r="O50" s="7">
        <v>1018.62464131016</v>
      </c>
      <c r="P50" s="7">
        <v>1178.9934881823899</v>
      </c>
      <c r="Q50" s="7">
        <v>1349.00107202962</v>
      </c>
      <c r="R50" s="7">
        <v>1596.4633815121799</v>
      </c>
      <c r="S50" s="7">
        <v>1694.15907742641</v>
      </c>
      <c r="T50" s="7">
        <v>1792.48744290171</v>
      </c>
      <c r="U50" s="7">
        <v>1891.4499514681199</v>
      </c>
      <c r="V50" s="7">
        <v>1979.39896449507</v>
      </c>
      <c r="W50" s="7">
        <v>2067.9357850382598</v>
      </c>
      <c r="X50" s="7">
        <v>2153.9838121930902</v>
      </c>
      <c r="Y50" s="7">
        <v>2240.7473666170899</v>
      </c>
      <c r="Z50" s="7">
        <v>2418.97477448273</v>
      </c>
      <c r="AA50" s="7">
        <v>2508.0815156999602</v>
      </c>
      <c r="AB50" s="7">
        <v>2572.4905237042199</v>
      </c>
      <c r="AC50" s="7">
        <v>2660.67597735958</v>
      </c>
      <c r="AD50" s="7">
        <v>2611.8906707707101</v>
      </c>
      <c r="AE50" s="7">
        <v>2701.77155877307</v>
      </c>
      <c r="AF50" s="7">
        <v>2792.5962581686999</v>
      </c>
      <c r="AG50" s="7">
        <v>2884.4370685226199</v>
      </c>
      <c r="AH50" s="7">
        <v>3002.8726143706099</v>
      </c>
      <c r="AI50" s="7">
        <v>3123.31448122238</v>
      </c>
      <c r="AJ50" s="7">
        <v>3245.7770045226798</v>
      </c>
      <c r="AK50" s="7">
        <v>3370.26920712834</v>
      </c>
      <c r="AL50" s="7">
        <v>3496.8039764022001</v>
      </c>
      <c r="AM50" s="7"/>
      <c r="AN50" s="7"/>
    </row>
    <row r="51" spans="1:40" ht="18.75" hidden="1" customHeight="1" x14ac:dyDescent="0.3">
      <c r="A51" s="2" t="s">
        <v>4</v>
      </c>
      <c r="B51" s="2" t="s">
        <v>2</v>
      </c>
      <c r="C51" s="2" t="s">
        <v>17</v>
      </c>
      <c r="D51" s="2" t="s">
        <v>46</v>
      </c>
      <c r="E51" s="2" t="s">
        <v>211</v>
      </c>
      <c r="F51" s="7"/>
      <c r="G51" s="7">
        <v>6.8678696673107599E-5</v>
      </c>
      <c r="H51" s="7">
        <v>4.6885426054105098E-5</v>
      </c>
      <c r="I51" s="7">
        <v>4.4877167285623699E-5</v>
      </c>
      <c r="J51" s="7">
        <v>4.2868908517142401E-5</v>
      </c>
      <c r="K51" s="7">
        <v>4.0860649748661001E-5</v>
      </c>
      <c r="L51" s="7">
        <v>3.6893449986145399E-5</v>
      </c>
      <c r="M51" s="7">
        <v>3.2926250223629797E-5</v>
      </c>
      <c r="N51" s="7">
        <v>2.9628653859547501E-5</v>
      </c>
      <c r="O51" s="7">
        <v>2.6331057495465199E-5</v>
      </c>
      <c r="P51" s="7">
        <v>2.32224921171553E-5</v>
      </c>
      <c r="Q51" s="7">
        <v>1.7476726778110899E-5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ht="18.75" hidden="1" customHeight="1" x14ac:dyDescent="0.3">
      <c r="A52" s="2" t="s">
        <v>4</v>
      </c>
      <c r="B52" s="2" t="s">
        <v>2</v>
      </c>
      <c r="C52" s="2" t="s">
        <v>17</v>
      </c>
      <c r="D52" s="2" t="s">
        <v>47</v>
      </c>
      <c r="E52" s="2" t="s">
        <v>212</v>
      </c>
      <c r="F52" s="7"/>
      <c r="G52" s="7">
        <v>3.09101262410048E-4</v>
      </c>
      <c r="H52" s="7">
        <v>3.0580773466750002E-4</v>
      </c>
      <c r="I52" s="7">
        <v>3.1399164571523699E-4</v>
      </c>
      <c r="J52" s="7">
        <v>3.2845358685651199E-4</v>
      </c>
      <c r="K52" s="7">
        <v>3.0539944856089701E-4</v>
      </c>
      <c r="L52" s="7">
        <v>2.6693255277488999E-4</v>
      </c>
      <c r="M52" s="7">
        <v>2.2846565698888399E-4</v>
      </c>
      <c r="N52" s="7">
        <v>2.0269481281816101E-4</v>
      </c>
      <c r="O52" s="7">
        <v>1.7692396864743901E-4</v>
      </c>
      <c r="P52" s="7">
        <v>1.56489395165375E-4</v>
      </c>
      <c r="Q52" s="7">
        <v>1.36054821683311E-4</v>
      </c>
      <c r="R52" s="7">
        <v>1.1562024820124599E-4</v>
      </c>
      <c r="S52" s="7">
        <v>1.01997212985322E-4</v>
      </c>
      <c r="T52" s="7">
        <v>8.8374177769396905E-5</v>
      </c>
      <c r="U52" s="7">
        <v>7.4751142553472204E-5</v>
      </c>
      <c r="V52" s="7">
        <v>6.4348729168657394E-5</v>
      </c>
      <c r="W52" s="7">
        <v>5.39463157838427E-5</v>
      </c>
      <c r="X52" s="7">
        <v>4.7152262718224703E-5</v>
      </c>
      <c r="Y52" s="7">
        <v>4.0358209652606699E-5</v>
      </c>
      <c r="Z52" s="7">
        <v>7.3156528424468996E-6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 ht="18.75" hidden="1" customHeight="1" x14ac:dyDescent="0.3">
      <c r="A53" s="2" t="s">
        <v>4</v>
      </c>
      <c r="B53" s="2" t="s">
        <v>2</v>
      </c>
      <c r="C53" s="2" t="s">
        <v>17</v>
      </c>
      <c r="D53" s="2" t="s">
        <v>48</v>
      </c>
      <c r="E53" s="2" t="s">
        <v>213</v>
      </c>
      <c r="F53" s="7"/>
      <c r="G53" s="7">
        <v>4.75670543431304E-4</v>
      </c>
      <c r="H53" s="7">
        <v>4.6965392303251901E-4</v>
      </c>
      <c r="I53" s="7">
        <v>4.75670543431304E-4</v>
      </c>
      <c r="J53" s="7">
        <v>4.75670543431304E-4</v>
      </c>
      <c r="K53" s="7">
        <v>4.75670543431304E-4</v>
      </c>
      <c r="L53" s="7">
        <v>4.75670543431304E-4</v>
      </c>
      <c r="M53" s="7">
        <v>4.75670543431304E-4</v>
      </c>
      <c r="N53" s="7">
        <v>4.75670543431304E-4</v>
      </c>
      <c r="O53" s="7">
        <v>4.75670543431304E-4</v>
      </c>
      <c r="P53" s="7">
        <v>4.6041255244160401E-4</v>
      </c>
      <c r="Q53" s="7">
        <v>4.1609671191384197E-4</v>
      </c>
      <c r="R53" s="7">
        <v>3.7178087138607999E-4</v>
      </c>
      <c r="S53" s="7">
        <v>3.5099548351297699E-4</v>
      </c>
      <c r="T53" s="7">
        <v>3.30210095639874E-4</v>
      </c>
      <c r="U53" s="7">
        <v>3.0942470776677199E-4</v>
      </c>
      <c r="V53" s="7">
        <v>2.8592054020307498E-4</v>
      </c>
      <c r="W53" s="7">
        <v>2.6241637263937901E-4</v>
      </c>
      <c r="X53" s="7">
        <v>2.4050708813579599E-4</v>
      </c>
      <c r="Y53" s="7">
        <v>2.18597803632213E-4</v>
      </c>
      <c r="Z53" s="7">
        <v>1.96695512490968E-4</v>
      </c>
      <c r="AA53" s="7">
        <v>1.74793221349724E-4</v>
      </c>
      <c r="AB53" s="7">
        <v>1.5289093020847899E-4</v>
      </c>
      <c r="AC53" s="7">
        <v>1.34529453494898E-4</v>
      </c>
      <c r="AD53" s="7">
        <v>1.16167976781316E-4</v>
      </c>
      <c r="AE53" s="7">
        <v>9.7806500067734202E-5</v>
      </c>
      <c r="AF53" s="7">
        <v>9.1115417264856305E-5</v>
      </c>
      <c r="AG53" s="7">
        <v>8.4424334461978204E-5</v>
      </c>
      <c r="AH53" s="7">
        <v>8.0761867331115099E-5</v>
      </c>
      <c r="AI53" s="7">
        <v>7.7099400200251995E-5</v>
      </c>
      <c r="AJ53" s="7">
        <v>7.3436933069388795E-5</v>
      </c>
      <c r="AK53" s="7">
        <v>6.9774465938525596E-5</v>
      </c>
      <c r="AL53" s="7">
        <v>6.6111998807662396E-5</v>
      </c>
      <c r="AM53" s="7"/>
      <c r="AN53" s="7"/>
    </row>
    <row r="54" spans="1:40" ht="18.75" hidden="1" customHeight="1" x14ac:dyDescent="0.3">
      <c r="A54" s="2" t="s">
        <v>4</v>
      </c>
      <c r="B54" s="2" t="s">
        <v>2</v>
      </c>
      <c r="C54" s="2" t="s">
        <v>17</v>
      </c>
      <c r="D54" s="2" t="s">
        <v>49</v>
      </c>
      <c r="E54" s="2" t="s">
        <v>214</v>
      </c>
      <c r="F54" s="7"/>
      <c r="G54" s="7">
        <v>7.28468481375165E-6</v>
      </c>
      <c r="H54" s="7">
        <v>6.7494102274266497E-6</v>
      </c>
      <c r="I54" s="7">
        <v>6.4527328547925103E-6</v>
      </c>
      <c r="J54" s="7">
        <v>6.1560554821583701E-6</v>
      </c>
      <c r="K54" s="7">
        <v>5.8593781095242298E-6</v>
      </c>
      <c r="L54" s="7">
        <v>5.5627007368900904E-6</v>
      </c>
      <c r="M54" s="7">
        <v>5.2660233642559603E-6</v>
      </c>
      <c r="N54" s="7">
        <v>4.8506750425681599E-6</v>
      </c>
      <c r="O54" s="7">
        <v>4.4353267208803604E-6</v>
      </c>
      <c r="P54" s="7">
        <v>4.0199783991925701E-6</v>
      </c>
      <c r="Q54" s="7">
        <v>3.6046300775047701E-6</v>
      </c>
      <c r="R54" s="7">
        <v>3.1892817558169799E-6</v>
      </c>
      <c r="S54" s="7">
        <v>2.9816075949730899E-6</v>
      </c>
      <c r="T54" s="7">
        <v>2.3430468109175298E-6</v>
      </c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 ht="18.75" hidden="1" customHeight="1" x14ac:dyDescent="0.3">
      <c r="A55" s="2" t="s">
        <v>4</v>
      </c>
      <c r="B55" s="2" t="s">
        <v>2</v>
      </c>
      <c r="C55" s="2" t="s">
        <v>17</v>
      </c>
      <c r="D55" s="2" t="s">
        <v>50</v>
      </c>
      <c r="E55" s="2" t="s">
        <v>215</v>
      </c>
      <c r="F55" s="7"/>
      <c r="G55" s="7">
        <v>1.6621827655245399E-4</v>
      </c>
      <c r="H55" s="7">
        <v>1.7540816000446901E-4</v>
      </c>
      <c r="I55" s="7">
        <v>1.6152290163230001E-4</v>
      </c>
      <c r="J55" s="7">
        <v>1.47637643260131E-4</v>
      </c>
      <c r="K55" s="7">
        <v>1.33752384887963E-4</v>
      </c>
      <c r="L55" s="7">
        <v>1.18869479401908E-4</v>
      </c>
      <c r="M55" s="7">
        <v>1.03986573915854E-4</v>
      </c>
      <c r="N55" s="7">
        <v>9.3707033941786694E-5</v>
      </c>
      <c r="O55" s="7">
        <v>8.3427493967719199E-5</v>
      </c>
      <c r="P55" s="7">
        <v>7.3147953993651501E-5</v>
      </c>
      <c r="Q55" s="7">
        <v>6.2868414019583897E-5</v>
      </c>
      <c r="R55" s="7">
        <v>5.2588874045516199E-5</v>
      </c>
      <c r="S55" s="7">
        <v>4.8333645173437E-5</v>
      </c>
      <c r="T55" s="7">
        <v>4.4078416301357699E-5</v>
      </c>
      <c r="U55" s="7">
        <v>3.98231874292785E-5</v>
      </c>
      <c r="V55" s="7">
        <v>3.5567958557199199E-5</v>
      </c>
      <c r="W55" s="7">
        <v>3.1312729685119999E-5</v>
      </c>
      <c r="X55" s="7">
        <v>2.8887091440866499E-5</v>
      </c>
      <c r="Y55" s="7">
        <v>2.64614531966131E-5</v>
      </c>
      <c r="Z55" s="7">
        <v>2.2285881339903401E-6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 ht="18.75" hidden="1" customHeight="1" x14ac:dyDescent="0.3">
      <c r="A56" s="2" t="s">
        <v>4</v>
      </c>
      <c r="B56" s="2" t="s">
        <v>2</v>
      </c>
      <c r="C56" s="2" t="s">
        <v>17</v>
      </c>
      <c r="D56" s="2" t="s">
        <v>51</v>
      </c>
      <c r="E56" s="2" t="s">
        <v>216</v>
      </c>
      <c r="F56" s="7"/>
      <c r="G56" s="7">
        <v>3.0106735962689601E-5</v>
      </c>
      <c r="H56" s="7">
        <v>3.4225638874529199E-5</v>
      </c>
      <c r="I56" s="7">
        <v>3.2651175589363602E-5</v>
      </c>
      <c r="J56" s="7">
        <v>3.1076712304197998E-5</v>
      </c>
      <c r="K56" s="7">
        <v>2.9502249019032401E-5</v>
      </c>
      <c r="L56" s="7">
        <v>2.7215868429575999E-5</v>
      </c>
      <c r="M56" s="7">
        <v>2.4929487840119498E-5</v>
      </c>
      <c r="N56" s="7">
        <v>2.30255017911337E-5</v>
      </c>
      <c r="O56" s="7">
        <v>2.1121515742147899E-5</v>
      </c>
      <c r="P56" s="7">
        <v>1.9305762306934399E-5</v>
      </c>
      <c r="Q56" s="7">
        <v>1.74900088717209E-5</v>
      </c>
      <c r="R56" s="7">
        <v>1.5674255436507401E-5</v>
      </c>
      <c r="S56" s="7">
        <v>1.47345461315165E-5</v>
      </c>
      <c r="T56" s="7">
        <v>1.3794836826525599E-5</v>
      </c>
      <c r="U56" s="7">
        <v>1.28551275215348E-5</v>
      </c>
      <c r="V56" s="7">
        <v>1.19154182165439E-5</v>
      </c>
      <c r="W56" s="7">
        <v>1.0975708911553099E-5</v>
      </c>
      <c r="X56" s="7">
        <v>1.0300208494386701E-5</v>
      </c>
      <c r="Y56" s="7">
        <v>9.6247080772202293E-6</v>
      </c>
      <c r="Z56" s="7">
        <v>8.9752763868501398E-6</v>
      </c>
      <c r="AA56" s="7">
        <v>8.3258446964800503E-6</v>
      </c>
      <c r="AB56" s="7">
        <v>7.6764130061099608E-6</v>
      </c>
      <c r="AC56" s="7">
        <v>7.1348649287799699E-6</v>
      </c>
      <c r="AD56" s="7">
        <v>6.5933168514499798E-6</v>
      </c>
      <c r="AE56" s="7">
        <v>6.0517687741199897E-6</v>
      </c>
      <c r="AF56" s="7">
        <v>9.1256630154343305E-7</v>
      </c>
      <c r="AG56" s="7"/>
      <c r="AH56" s="7"/>
      <c r="AI56" s="7"/>
      <c r="AJ56" s="7"/>
      <c r="AK56" s="7"/>
      <c r="AL56" s="7"/>
      <c r="AM56" s="7"/>
      <c r="AN56" s="7"/>
    </row>
    <row r="57" spans="1:40" ht="18.75" hidden="1" customHeight="1" x14ac:dyDescent="0.3">
      <c r="A57" s="2" t="s">
        <v>4</v>
      </c>
      <c r="B57" s="2" t="s">
        <v>2</v>
      </c>
      <c r="C57" s="2" t="s">
        <v>17</v>
      </c>
      <c r="D57" s="2" t="s">
        <v>52</v>
      </c>
      <c r="E57" s="2" t="s">
        <v>217</v>
      </c>
      <c r="F57" s="7"/>
      <c r="G57" s="7">
        <v>1.01712436686365E-5</v>
      </c>
      <c r="H57" s="7">
        <v>1.01712436686365E-5</v>
      </c>
      <c r="I57" s="7">
        <v>1.01712436686365E-5</v>
      </c>
      <c r="J57" s="7">
        <v>1.01712436686365E-5</v>
      </c>
      <c r="K57" s="7">
        <v>1.6930080064034099E-5</v>
      </c>
      <c r="L57" s="7">
        <v>1.5641621074497198E-5</v>
      </c>
      <c r="M57" s="7">
        <v>1.4353162084960199E-5</v>
      </c>
      <c r="N57" s="7">
        <v>1.3292912639196601E-5</v>
      </c>
      <c r="O57" s="7">
        <v>1.22326631934329E-5</v>
      </c>
      <c r="P57" s="7">
        <v>1.13538304938425E-5</v>
      </c>
      <c r="Q57" s="7">
        <v>1.0474997794252001E-5</v>
      </c>
      <c r="R57" s="7">
        <v>9.5961650946615704E-6</v>
      </c>
      <c r="S57" s="7">
        <v>8.9796427675772803E-6</v>
      </c>
      <c r="T57" s="7">
        <v>8.36312044049298E-6</v>
      </c>
      <c r="U57" s="7">
        <v>7.7465981134086899E-6</v>
      </c>
      <c r="V57" s="7">
        <v>7.1886523694517699E-6</v>
      </c>
      <c r="W57" s="7">
        <v>6.6307066254948499E-6</v>
      </c>
      <c r="X57" s="7">
        <v>6.1599453390122196E-6</v>
      </c>
      <c r="Y57" s="7">
        <v>5.6891840525295903E-6</v>
      </c>
      <c r="Z57" s="7">
        <v>5.3171222858511696E-6</v>
      </c>
      <c r="AA57" s="7">
        <v>4.9450605191727498E-6</v>
      </c>
      <c r="AB57" s="7">
        <v>4.5729987524943299E-6</v>
      </c>
      <c r="AC57" s="7">
        <v>4.2244003278448203E-6</v>
      </c>
      <c r="AD57" s="7">
        <v>3.8758019031953199E-6</v>
      </c>
      <c r="AE57" s="7">
        <v>3.5272034785458098E-6</v>
      </c>
      <c r="AF57" s="7">
        <v>3.1891403171076E-6</v>
      </c>
      <c r="AG57" s="7">
        <v>2.8510771556693902E-6</v>
      </c>
      <c r="AH57" s="7">
        <v>2.5233676501280202E-6</v>
      </c>
      <c r="AI57" s="7">
        <v>2.19565814458664E-6</v>
      </c>
      <c r="AJ57" s="7">
        <v>1.8679486390452501E-6</v>
      </c>
      <c r="AK57" s="7">
        <v>1.5402391335038699E-6</v>
      </c>
      <c r="AL57" s="7">
        <v>1.21252962796248E-6</v>
      </c>
      <c r="AM57" s="7"/>
      <c r="AN57" s="7"/>
    </row>
    <row r="58" spans="1:40" ht="18.75" hidden="1" customHeight="1" x14ac:dyDescent="0.3">
      <c r="A58" s="2" t="s">
        <v>4</v>
      </c>
      <c r="B58" s="2" t="s">
        <v>2</v>
      </c>
      <c r="C58" s="2" t="s">
        <v>18</v>
      </c>
      <c r="D58" s="2" t="s">
        <v>53</v>
      </c>
      <c r="E58" s="2" t="s">
        <v>2</v>
      </c>
      <c r="F58" s="7"/>
      <c r="G58" s="7">
        <v>31.6646</v>
      </c>
      <c r="H58" s="7">
        <v>27.873699999999999</v>
      </c>
      <c r="I58" s="7">
        <v>29.236599999999999</v>
      </c>
      <c r="J58" s="7">
        <v>30.599499999999999</v>
      </c>
      <c r="K58" s="7">
        <v>31.962399999999999</v>
      </c>
      <c r="L58" s="7">
        <v>33.325299999999999</v>
      </c>
      <c r="M58" s="7">
        <v>34.688200000000002</v>
      </c>
      <c r="N58" s="7">
        <v>36.028120000000001</v>
      </c>
      <c r="O58" s="7">
        <v>37.368040000000001</v>
      </c>
      <c r="P58" s="7">
        <v>38.70796</v>
      </c>
      <c r="Q58" s="7">
        <v>40.047879999999999</v>
      </c>
      <c r="R58" s="7">
        <v>41.387799999999999</v>
      </c>
      <c r="S58" s="7">
        <v>42.865299999999998</v>
      </c>
      <c r="T58" s="7">
        <v>44.342799999999997</v>
      </c>
      <c r="U58" s="7">
        <v>45.820300000000003</v>
      </c>
      <c r="V58" s="7">
        <v>47.297800000000002</v>
      </c>
      <c r="W58" s="7">
        <v>48.775300000000001</v>
      </c>
      <c r="X58" s="7">
        <v>50.427759999999999</v>
      </c>
      <c r="Y58" s="7">
        <v>52.080219999999997</v>
      </c>
      <c r="Z58" s="7">
        <v>53.732680000000002</v>
      </c>
      <c r="AA58" s="7">
        <v>55.38514</v>
      </c>
      <c r="AB58" s="7">
        <v>57.037599999999998</v>
      </c>
      <c r="AC58" s="7">
        <v>58.916040000000002</v>
      </c>
      <c r="AD58" s="7">
        <v>60.79448</v>
      </c>
      <c r="AE58" s="7">
        <v>62.672919999999998</v>
      </c>
      <c r="AF58" s="7">
        <v>64.551360000000003</v>
      </c>
      <c r="AG58" s="7">
        <v>66.4298</v>
      </c>
      <c r="AH58" s="7">
        <v>68.51858</v>
      </c>
      <c r="AI58" s="7">
        <v>70.60736</v>
      </c>
      <c r="AJ58" s="7">
        <v>72.69614</v>
      </c>
      <c r="AK58" s="7">
        <v>74.78492</v>
      </c>
      <c r="AL58" s="7">
        <v>76.873699999999999</v>
      </c>
      <c r="AM58" s="7"/>
      <c r="AN58" s="7"/>
    </row>
    <row r="59" spans="1:40" ht="18.75" hidden="1" customHeight="1" x14ac:dyDescent="0.3">
      <c r="A59" s="2" t="s">
        <v>4</v>
      </c>
      <c r="B59" s="2" t="s">
        <v>2</v>
      </c>
      <c r="C59" s="2" t="s">
        <v>18</v>
      </c>
      <c r="D59" s="2" t="s">
        <v>54</v>
      </c>
      <c r="E59" s="2" t="s">
        <v>2</v>
      </c>
      <c r="F59" s="7"/>
      <c r="G59" s="7">
        <v>105.9659</v>
      </c>
      <c r="H59" s="7">
        <v>97.14</v>
      </c>
      <c r="I59" s="7">
        <v>99.984160000000003</v>
      </c>
      <c r="J59" s="7">
        <v>102.82832000000001</v>
      </c>
      <c r="K59" s="7">
        <v>105.67247999999999</v>
      </c>
      <c r="L59" s="7">
        <v>108.51664</v>
      </c>
      <c r="M59" s="7">
        <v>111.3608</v>
      </c>
      <c r="N59" s="7">
        <v>113.86648</v>
      </c>
      <c r="O59" s="7">
        <v>116.37215999999999</v>
      </c>
      <c r="P59" s="7">
        <v>118.87784000000001</v>
      </c>
      <c r="Q59" s="7">
        <v>121.38352</v>
      </c>
      <c r="R59" s="7">
        <v>123.8892</v>
      </c>
      <c r="S59" s="7">
        <v>126.28466</v>
      </c>
      <c r="T59" s="7">
        <v>128.68011999999999</v>
      </c>
      <c r="U59" s="7">
        <v>131.07558</v>
      </c>
      <c r="V59" s="7">
        <v>133.47103999999999</v>
      </c>
      <c r="W59" s="7">
        <v>135.8665</v>
      </c>
      <c r="X59" s="7">
        <v>138.47864000000001</v>
      </c>
      <c r="Y59" s="7">
        <v>141.09078</v>
      </c>
      <c r="Z59" s="7">
        <v>143.70292000000001</v>
      </c>
      <c r="AA59" s="7">
        <v>146.31505999999999</v>
      </c>
      <c r="AB59" s="7">
        <v>148.9272</v>
      </c>
      <c r="AC59" s="7">
        <v>152.36601999999999</v>
      </c>
      <c r="AD59" s="7">
        <v>155.80484000000001</v>
      </c>
      <c r="AE59" s="7">
        <v>159.24366000000001</v>
      </c>
      <c r="AF59" s="7">
        <v>162.68248</v>
      </c>
      <c r="AG59" s="7">
        <v>166.12129999999999</v>
      </c>
      <c r="AH59" s="7">
        <v>170.3622</v>
      </c>
      <c r="AI59" s="7">
        <v>174.60310000000001</v>
      </c>
      <c r="AJ59" s="7">
        <v>178.84399999999999</v>
      </c>
      <c r="AK59" s="7">
        <v>183.0849</v>
      </c>
      <c r="AL59" s="7">
        <v>187.32579999999999</v>
      </c>
      <c r="AM59" s="7"/>
      <c r="AN59" s="7"/>
    </row>
    <row r="60" spans="1:40" ht="18.75" hidden="1" customHeight="1" x14ac:dyDescent="0.3">
      <c r="A60" s="2" t="s">
        <v>4</v>
      </c>
      <c r="B60" s="2" t="s">
        <v>2</v>
      </c>
      <c r="C60" s="2" t="s">
        <v>18</v>
      </c>
      <c r="D60" s="2" t="s">
        <v>55</v>
      </c>
      <c r="E60" s="2" t="s">
        <v>2</v>
      </c>
      <c r="F60" s="7"/>
      <c r="G60" s="7">
        <v>69.341300000000004</v>
      </c>
      <c r="H60" s="7">
        <v>71.078400000000002</v>
      </c>
      <c r="I60" s="7">
        <v>72.992840000000001</v>
      </c>
      <c r="J60" s="7">
        <v>74.90728</v>
      </c>
      <c r="K60" s="7">
        <v>76.821719999999999</v>
      </c>
      <c r="L60" s="7">
        <v>78.736159999999998</v>
      </c>
      <c r="M60" s="7">
        <v>80.650599999999997</v>
      </c>
      <c r="N60" s="7">
        <v>82.413380000000004</v>
      </c>
      <c r="O60" s="7">
        <v>84.176159999999996</v>
      </c>
      <c r="P60" s="7">
        <v>85.938940000000002</v>
      </c>
      <c r="Q60" s="7">
        <v>87.701719999999995</v>
      </c>
      <c r="R60" s="7">
        <v>89.464500000000001</v>
      </c>
      <c r="S60" s="7">
        <v>90.507499999999993</v>
      </c>
      <c r="T60" s="7">
        <v>91.5505</v>
      </c>
      <c r="U60" s="7">
        <v>92.593500000000006</v>
      </c>
      <c r="V60" s="7">
        <v>93.636499999999998</v>
      </c>
      <c r="W60" s="7">
        <v>94.679500000000004</v>
      </c>
      <c r="X60" s="7">
        <v>95.391620000000003</v>
      </c>
      <c r="Y60" s="7">
        <v>96.103740000000002</v>
      </c>
      <c r="Z60" s="7">
        <v>96.815860000000001</v>
      </c>
      <c r="AA60" s="7">
        <v>97.527979999999999</v>
      </c>
      <c r="AB60" s="7">
        <v>98.240099999999998</v>
      </c>
      <c r="AC60" s="7">
        <v>99.267380000000003</v>
      </c>
      <c r="AD60" s="7">
        <v>100.29465999999999</v>
      </c>
      <c r="AE60" s="7">
        <v>101.32194</v>
      </c>
      <c r="AF60" s="7">
        <v>102.34922</v>
      </c>
      <c r="AG60" s="7">
        <v>103.37649999999999</v>
      </c>
      <c r="AH60" s="7">
        <v>104.58893999999999</v>
      </c>
      <c r="AI60" s="7">
        <v>105.80137999999999</v>
      </c>
      <c r="AJ60" s="7">
        <v>107.01382</v>
      </c>
      <c r="AK60" s="7">
        <v>108.22626</v>
      </c>
      <c r="AL60" s="7">
        <v>109.4387</v>
      </c>
      <c r="AM60" s="7"/>
      <c r="AN60" s="7"/>
    </row>
    <row r="61" spans="1:40" ht="18.75" hidden="1" customHeight="1" x14ac:dyDescent="0.3">
      <c r="A61" s="2" t="s">
        <v>4</v>
      </c>
      <c r="B61" s="2" t="s">
        <v>2</v>
      </c>
      <c r="C61" s="2" t="s">
        <v>18</v>
      </c>
      <c r="D61" s="2" t="s">
        <v>56</v>
      </c>
      <c r="E61" s="2" t="s">
        <v>2</v>
      </c>
      <c r="F61" s="7"/>
      <c r="G61" s="7">
        <v>62.181399999999996</v>
      </c>
      <c r="H61" s="7">
        <v>54.353099999999998</v>
      </c>
      <c r="I61" s="7">
        <v>55.485239999999997</v>
      </c>
      <c r="J61" s="7">
        <v>56.617379999999997</v>
      </c>
      <c r="K61" s="7">
        <v>57.749519999999997</v>
      </c>
      <c r="L61" s="7">
        <v>58.881659999999997</v>
      </c>
      <c r="M61" s="7">
        <v>60.013800000000003</v>
      </c>
      <c r="N61" s="7">
        <v>61.532040000000002</v>
      </c>
      <c r="O61" s="7">
        <v>63.050280000000001</v>
      </c>
      <c r="P61" s="7">
        <v>64.568520000000007</v>
      </c>
      <c r="Q61" s="7">
        <v>66.086759999999998</v>
      </c>
      <c r="R61" s="7">
        <v>67.605000000000004</v>
      </c>
      <c r="S61" s="7">
        <v>68.968959999999996</v>
      </c>
      <c r="T61" s="7">
        <v>70.332920000000001</v>
      </c>
      <c r="U61" s="7">
        <v>71.696879999999993</v>
      </c>
      <c r="V61" s="7">
        <v>73.060839999999999</v>
      </c>
      <c r="W61" s="7">
        <v>74.424800000000005</v>
      </c>
      <c r="X61" s="7">
        <v>75.68844</v>
      </c>
      <c r="Y61" s="7">
        <v>76.952079999999995</v>
      </c>
      <c r="Z61" s="7">
        <v>78.215720000000005</v>
      </c>
      <c r="AA61" s="7">
        <v>79.47936</v>
      </c>
      <c r="AB61" s="7">
        <v>80.742999999999995</v>
      </c>
      <c r="AC61" s="7">
        <v>82.736779999999996</v>
      </c>
      <c r="AD61" s="7">
        <v>84.730559999999997</v>
      </c>
      <c r="AE61" s="7">
        <v>86.724339999999998</v>
      </c>
      <c r="AF61" s="7">
        <v>88.718119999999999</v>
      </c>
      <c r="AG61" s="7">
        <v>90.7119</v>
      </c>
      <c r="AH61" s="7">
        <v>93.38082</v>
      </c>
      <c r="AI61" s="7">
        <v>96.04974</v>
      </c>
      <c r="AJ61" s="7">
        <v>98.71866</v>
      </c>
      <c r="AK61" s="7">
        <v>101.38758</v>
      </c>
      <c r="AL61" s="7">
        <v>104.0565</v>
      </c>
      <c r="AM61" s="7"/>
      <c r="AN61" s="7"/>
    </row>
    <row r="62" spans="1:40" ht="18.75" hidden="1" customHeight="1" x14ac:dyDescent="0.3">
      <c r="A62" s="2" t="s">
        <v>4</v>
      </c>
      <c r="B62" s="2" t="s">
        <v>2</v>
      </c>
      <c r="C62" s="2" t="s">
        <v>18</v>
      </c>
      <c r="D62" s="2" t="s">
        <v>57</v>
      </c>
      <c r="E62" s="2" t="s">
        <v>2</v>
      </c>
      <c r="F62" s="7"/>
      <c r="G62" s="7">
        <v>574.73889999999994</v>
      </c>
      <c r="H62" s="7">
        <v>589.86</v>
      </c>
      <c r="I62" s="7">
        <v>605.09659999999997</v>
      </c>
      <c r="J62" s="7">
        <v>620.33320000000003</v>
      </c>
      <c r="K62" s="7">
        <v>635.56979999999999</v>
      </c>
      <c r="L62" s="7">
        <v>650.80640000000005</v>
      </c>
      <c r="M62" s="7">
        <v>666.04300000000001</v>
      </c>
      <c r="N62" s="7">
        <v>676.68813999999998</v>
      </c>
      <c r="O62" s="7">
        <v>687.33327999999995</v>
      </c>
      <c r="P62" s="7">
        <v>697.97842000000003</v>
      </c>
      <c r="Q62" s="7">
        <v>708.62356</v>
      </c>
      <c r="R62" s="7">
        <v>719.26869999999997</v>
      </c>
      <c r="S62" s="7">
        <v>726.84820000000002</v>
      </c>
      <c r="T62" s="7">
        <v>734.42769999999996</v>
      </c>
      <c r="U62" s="7">
        <v>742.00720000000001</v>
      </c>
      <c r="V62" s="7">
        <v>749.58669999999995</v>
      </c>
      <c r="W62" s="7">
        <v>757.1662</v>
      </c>
      <c r="X62" s="7">
        <v>764.67906000000005</v>
      </c>
      <c r="Y62" s="7">
        <v>772.19191999999998</v>
      </c>
      <c r="Z62" s="7">
        <v>779.70478000000003</v>
      </c>
      <c r="AA62" s="7">
        <v>787.21763999999996</v>
      </c>
      <c r="AB62" s="7">
        <v>794.73050000000001</v>
      </c>
      <c r="AC62" s="7">
        <v>801.72234000000003</v>
      </c>
      <c r="AD62" s="7">
        <v>808.71418000000006</v>
      </c>
      <c r="AE62" s="7">
        <v>815.70601999999997</v>
      </c>
      <c r="AF62" s="7">
        <v>822.69785999999999</v>
      </c>
      <c r="AG62" s="7">
        <v>829.68970000000002</v>
      </c>
      <c r="AH62" s="7">
        <v>837.96831999999995</v>
      </c>
      <c r="AI62" s="7">
        <v>846.24694</v>
      </c>
      <c r="AJ62" s="7">
        <v>854.52556000000004</v>
      </c>
      <c r="AK62" s="7">
        <v>862.80417999999997</v>
      </c>
      <c r="AL62" s="7">
        <v>871.08280000000002</v>
      </c>
      <c r="AM62" s="7"/>
      <c r="AN62" s="7"/>
    </row>
    <row r="63" spans="1:40" ht="18.75" hidden="1" customHeight="1" x14ac:dyDescent="0.3">
      <c r="A63" s="2" t="s">
        <v>4</v>
      </c>
      <c r="B63" s="2" t="s">
        <v>2</v>
      </c>
      <c r="C63" s="2" t="s">
        <v>18</v>
      </c>
      <c r="D63" s="2" t="s">
        <v>58</v>
      </c>
      <c r="E63" s="2" t="s">
        <v>2</v>
      </c>
      <c r="F63" s="7"/>
      <c r="G63" s="7">
        <v>0.17249719605171199</v>
      </c>
      <c r="H63" s="7">
        <v>0.17249719605171199</v>
      </c>
      <c r="I63" s="7">
        <v>0.17249719605171199</v>
      </c>
      <c r="J63" s="7">
        <v>0.17249719605171199</v>
      </c>
      <c r="K63" s="7">
        <v>0.17249719605171199</v>
      </c>
      <c r="L63" s="7">
        <v>0.17249719605171199</v>
      </c>
      <c r="M63" s="7">
        <v>0.17249719605171199</v>
      </c>
      <c r="N63" s="7">
        <v>0.17249719605171199</v>
      </c>
      <c r="O63" s="7">
        <v>0.17249719605171199</v>
      </c>
      <c r="P63" s="7">
        <v>0.17249719605171199</v>
      </c>
      <c r="Q63" s="7">
        <v>0.17249719605171199</v>
      </c>
      <c r="R63" s="7">
        <v>0.159732417692696</v>
      </c>
      <c r="S63" s="7">
        <v>0.136315324622962</v>
      </c>
      <c r="T63" s="7">
        <v>0.11289823155322801</v>
      </c>
      <c r="U63" s="7">
        <v>8.9481138483494094E-2</v>
      </c>
      <c r="V63" s="7">
        <v>6.6064045413761305E-2</v>
      </c>
      <c r="W63" s="7">
        <v>4.2646952344028599E-2</v>
      </c>
      <c r="X63" s="7">
        <v>2.5813814634932802E-2</v>
      </c>
      <c r="Y63" s="7">
        <v>8.9806769258369799E-3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ht="18.75" hidden="1" customHeight="1" x14ac:dyDescent="0.3">
      <c r="A64" s="2" t="s">
        <v>4</v>
      </c>
      <c r="B64" s="2" t="s">
        <v>2</v>
      </c>
      <c r="C64" s="2" t="s">
        <v>18</v>
      </c>
      <c r="D64" s="2" t="s">
        <v>59</v>
      </c>
      <c r="E64" s="2" t="s">
        <v>2</v>
      </c>
      <c r="F64" s="7"/>
      <c r="G64" s="7">
        <v>1.9975492055132299E-2</v>
      </c>
      <c r="H64" s="7">
        <v>1.9975492055132299E-2</v>
      </c>
      <c r="I64" s="7">
        <v>1.9975492055132299E-2</v>
      </c>
      <c r="J64" s="7">
        <v>1.9975492055132299E-2</v>
      </c>
      <c r="K64" s="7">
        <v>5.6654980375651198E-2</v>
      </c>
      <c r="L64" s="7">
        <v>4.9662650084838299E-2</v>
      </c>
      <c r="M64" s="7">
        <v>4.2670319794025399E-2</v>
      </c>
      <c r="N64" s="7">
        <v>3.6916458494881198E-2</v>
      </c>
      <c r="O64" s="7">
        <v>3.11625971957371E-2</v>
      </c>
      <c r="P64" s="7">
        <v>2.6393265338219701E-2</v>
      </c>
      <c r="Q64" s="7">
        <v>2.1623933480702299E-2</v>
      </c>
      <c r="R64" s="7">
        <v>1.68546016231849E-2</v>
      </c>
      <c r="S64" s="7">
        <v>1.3508800338362201E-2</v>
      </c>
      <c r="T64" s="7">
        <v>1.0162999053539601E-2</v>
      </c>
      <c r="U64" s="7">
        <v>6.8171977687168902E-3</v>
      </c>
      <c r="V64" s="7">
        <v>3.78928538828308E-3</v>
      </c>
      <c r="W64" s="7">
        <v>7.6137300784925204E-4</v>
      </c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ht="18.75" hidden="1" customHeight="1" x14ac:dyDescent="0.3">
      <c r="A65" s="2" t="s">
        <v>4</v>
      </c>
      <c r="B65" s="2" t="s">
        <v>2</v>
      </c>
      <c r="C65" s="2" t="s">
        <v>18</v>
      </c>
      <c r="D65" s="2" t="s">
        <v>60</v>
      </c>
      <c r="E65" s="2" t="s">
        <v>2</v>
      </c>
      <c r="F65" s="7"/>
      <c r="G65" s="7">
        <v>2.1316282072802999E-14</v>
      </c>
      <c r="H65" s="7">
        <v>2.30926389122033E-14</v>
      </c>
      <c r="I65" s="7">
        <v>2.30926389122033E-14</v>
      </c>
      <c r="J65" s="7">
        <v>2.30926389122033E-14</v>
      </c>
      <c r="K65" s="7">
        <v>2.30926389122033E-14</v>
      </c>
      <c r="L65" s="7">
        <v>2.30926389122033E-14</v>
      </c>
      <c r="M65" s="7">
        <v>2.30926389122033E-14</v>
      </c>
      <c r="N65" s="7">
        <v>2.30926389122033E-14</v>
      </c>
      <c r="O65" s="7">
        <v>2.30926389122033E-14</v>
      </c>
      <c r="P65" s="7">
        <v>2.30926389122033E-14</v>
      </c>
      <c r="Q65" s="7">
        <v>2.30926389122033E-14</v>
      </c>
      <c r="R65" s="7">
        <v>2.30926389122033E-14</v>
      </c>
      <c r="S65" s="7">
        <v>2.30926389122033E-14</v>
      </c>
      <c r="T65" s="7">
        <v>2.30926389122033E-14</v>
      </c>
      <c r="U65" s="7">
        <v>2.30926389122033E-14</v>
      </c>
      <c r="V65" s="7">
        <v>2.1316282072802999E-14</v>
      </c>
      <c r="W65" s="7">
        <v>2.1316282072802999E-14</v>
      </c>
      <c r="X65" s="7">
        <v>2.1316282072802999E-14</v>
      </c>
      <c r="Y65" s="7">
        <v>2.1316282072802999E-14</v>
      </c>
      <c r="Z65" s="7">
        <v>2.1316282072802999E-14</v>
      </c>
      <c r="AA65" s="7">
        <v>2.1316282072802999E-14</v>
      </c>
      <c r="AB65" s="7">
        <v>2.1316282072802999E-14</v>
      </c>
      <c r="AC65" s="7">
        <v>2.1316282072802999E-14</v>
      </c>
      <c r="AD65" s="7">
        <v>2.1316282072802999E-14</v>
      </c>
      <c r="AE65" s="7">
        <v>2.1316282072802999E-14</v>
      </c>
      <c r="AF65" s="7">
        <v>2.1316282072802999E-14</v>
      </c>
      <c r="AG65" s="7">
        <v>2.1316282072802999E-14</v>
      </c>
      <c r="AH65" s="7">
        <v>2.1316282072802999E-14</v>
      </c>
      <c r="AI65" s="7">
        <v>2.1316282072802999E-14</v>
      </c>
      <c r="AJ65" s="7">
        <v>2.1316282072802999E-14</v>
      </c>
      <c r="AK65" s="7">
        <v>2.1316282072802999E-14</v>
      </c>
      <c r="AL65" s="7">
        <v>2.1316282072802999E-14</v>
      </c>
      <c r="AM65" s="7"/>
      <c r="AN65" s="7"/>
    </row>
    <row r="66" spans="1:40" ht="18.75" hidden="1" customHeight="1" x14ac:dyDescent="0.3">
      <c r="A66" s="2" t="s">
        <v>4</v>
      </c>
      <c r="B66" s="2" t="s">
        <v>2</v>
      </c>
      <c r="C66" s="2" t="s">
        <v>18</v>
      </c>
      <c r="D66" s="2" t="s">
        <v>61</v>
      </c>
      <c r="E66" s="2" t="s">
        <v>2</v>
      </c>
      <c r="F66" s="7"/>
      <c r="G66" s="7">
        <v>-8.8817841970012507E-15</v>
      </c>
      <c r="H66" s="7">
        <v>-5.3290705182007498E-15</v>
      </c>
      <c r="I66" s="7">
        <v>-5.3290705182007498E-15</v>
      </c>
      <c r="J66" s="7">
        <v>-5.3290705182007498E-15</v>
      </c>
      <c r="K66" s="7">
        <v>-8.8817841970012507E-15</v>
      </c>
      <c r="L66" s="7">
        <v>-8.8817841970012507E-15</v>
      </c>
      <c r="M66" s="7">
        <v>-8.8817841970012507E-15</v>
      </c>
      <c r="N66" s="7">
        <v>-8.8817841970012507E-15</v>
      </c>
      <c r="O66" s="7">
        <v>-8.8817841970012507E-15</v>
      </c>
      <c r="P66" s="7">
        <v>-8.8817841970012507E-15</v>
      </c>
      <c r="Q66" s="7">
        <v>-8.8817841970012507E-15</v>
      </c>
      <c r="R66" s="7">
        <v>-8.8817841970012507E-15</v>
      </c>
      <c r="S66" s="7">
        <v>-8.8817841970012507E-15</v>
      </c>
      <c r="T66" s="7">
        <v>-8.8817841970012507E-15</v>
      </c>
      <c r="U66" s="7">
        <v>-8.8817841970012507E-15</v>
      </c>
      <c r="V66" s="7">
        <v>-8.8817841970012507E-15</v>
      </c>
      <c r="W66" s="7">
        <v>-8.8817841970012507E-15</v>
      </c>
      <c r="X66" s="7">
        <v>-8.8817841970012507E-15</v>
      </c>
      <c r="Y66" s="7">
        <v>-3.5527136788005001E-15</v>
      </c>
      <c r="Z66" s="7">
        <v>-3.5527136788005001E-15</v>
      </c>
      <c r="AA66" s="7">
        <v>-3.5527136788005001E-15</v>
      </c>
      <c r="AB66" s="7">
        <v>-3.5527136788005001E-15</v>
      </c>
      <c r="AC66" s="7">
        <v>-3.5527136788005001E-15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ht="18.75" hidden="1" customHeight="1" x14ac:dyDescent="0.3">
      <c r="A67" s="2" t="s">
        <v>4</v>
      </c>
      <c r="B67" s="2" t="s">
        <v>2</v>
      </c>
      <c r="C67" s="2" t="s">
        <v>19</v>
      </c>
      <c r="D67" s="2" t="s">
        <v>32</v>
      </c>
      <c r="E67" s="2" t="s">
        <v>2</v>
      </c>
      <c r="F67" s="7"/>
      <c r="G67" s="7">
        <v>25.7410608696166</v>
      </c>
      <c r="H67" s="7">
        <v>25.408555409667201</v>
      </c>
      <c r="I67" s="7">
        <v>25.621397916564899</v>
      </c>
      <c r="J67" s="7">
        <v>25.8342404234626</v>
      </c>
      <c r="K67" s="7">
        <v>26.0470829303604</v>
      </c>
      <c r="L67" s="7">
        <v>26.259925437258101</v>
      </c>
      <c r="M67" s="7">
        <v>26.472767944155802</v>
      </c>
      <c r="N67" s="7">
        <v>26.962349512345199</v>
      </c>
      <c r="O67" s="7">
        <v>27.451931080534699</v>
      </c>
      <c r="P67" s="7">
        <v>27.9415126487241</v>
      </c>
      <c r="Q67" s="7">
        <v>28.4310942169136</v>
      </c>
      <c r="R67" s="7">
        <v>28.920675785103001</v>
      </c>
      <c r="S67" s="7">
        <v>29.432118253603999</v>
      </c>
      <c r="T67" s="7">
        <v>29.943560722105001</v>
      </c>
      <c r="U67" s="7">
        <v>30.4550031906059</v>
      </c>
      <c r="V67" s="7">
        <v>30.966445659106899</v>
      </c>
      <c r="W67" s="7">
        <v>31.477888127607901</v>
      </c>
      <c r="X67" s="7">
        <v>31.8456586239849</v>
      </c>
      <c r="Y67" s="7">
        <v>32.213429120361802</v>
      </c>
      <c r="Z67" s="7">
        <v>32.5811996167388</v>
      </c>
      <c r="AA67" s="7">
        <v>32.948970113115699</v>
      </c>
      <c r="AB67" s="7">
        <v>33.316740609492697</v>
      </c>
      <c r="AC67" s="7">
        <v>33.838275314091099</v>
      </c>
      <c r="AD67" s="7">
        <v>34.359810018689501</v>
      </c>
      <c r="AE67" s="7">
        <v>34.881344723287903</v>
      </c>
      <c r="AF67" s="7">
        <v>35.402879427886297</v>
      </c>
      <c r="AG67" s="7">
        <v>35.924414132484699</v>
      </c>
      <c r="AH67" s="7">
        <v>36.326410835195396</v>
      </c>
      <c r="AI67" s="7">
        <v>36.728407537906001</v>
      </c>
      <c r="AJ67" s="7">
        <v>37.130404240616699</v>
      </c>
      <c r="AK67" s="7">
        <v>37.532400943327303</v>
      </c>
      <c r="AL67" s="7">
        <v>37.934397646038001</v>
      </c>
      <c r="AM67" s="7"/>
      <c r="AN67" s="7"/>
    </row>
    <row r="68" spans="1:40" ht="18.75" hidden="1" customHeight="1" x14ac:dyDescent="0.3">
      <c r="A68" s="2" t="s">
        <v>4</v>
      </c>
      <c r="B68" s="2" t="s">
        <v>2</v>
      </c>
      <c r="C68" s="2" t="s">
        <v>19</v>
      </c>
      <c r="D68" s="2" t="s">
        <v>33</v>
      </c>
      <c r="E68" s="2" t="s">
        <v>2</v>
      </c>
      <c r="F68" s="7"/>
      <c r="G68" s="7">
        <v>32.418975753791699</v>
      </c>
      <c r="H68" s="7">
        <v>31.355797846467599</v>
      </c>
      <c r="I68" s="7">
        <v>31.483341155624</v>
      </c>
      <c r="J68" s="7">
        <v>31.610884464780401</v>
      </c>
      <c r="K68" s="7">
        <v>31.738427773936699</v>
      </c>
      <c r="L68" s="7">
        <v>31.8659710830931</v>
      </c>
      <c r="M68" s="7">
        <v>31.993514392249502</v>
      </c>
      <c r="N68" s="7">
        <v>32.396529377813103</v>
      </c>
      <c r="O68" s="7">
        <v>32.799544363376697</v>
      </c>
      <c r="P68" s="7">
        <v>33.202559348940198</v>
      </c>
      <c r="Q68" s="7">
        <v>33.6055743345038</v>
      </c>
      <c r="R68" s="7">
        <v>34.008589320067401</v>
      </c>
      <c r="S68" s="7">
        <v>34.366030425103098</v>
      </c>
      <c r="T68" s="7">
        <v>34.723471530138902</v>
      </c>
      <c r="U68" s="7">
        <v>35.080912635174599</v>
      </c>
      <c r="V68" s="7">
        <v>35.438353740210403</v>
      </c>
      <c r="W68" s="7">
        <v>35.7957948452461</v>
      </c>
      <c r="X68" s="7">
        <v>36.041716065813297</v>
      </c>
      <c r="Y68" s="7">
        <v>36.287637286380502</v>
      </c>
      <c r="Z68" s="7">
        <v>36.533558506947699</v>
      </c>
      <c r="AA68" s="7">
        <v>36.779479727514897</v>
      </c>
      <c r="AB68" s="7">
        <v>37.025400948082101</v>
      </c>
      <c r="AC68" s="7">
        <v>37.402266417138499</v>
      </c>
      <c r="AD68" s="7">
        <v>37.779131886194897</v>
      </c>
      <c r="AE68" s="7">
        <v>38.155997355251301</v>
      </c>
      <c r="AF68" s="7">
        <v>38.532862824307699</v>
      </c>
      <c r="AG68" s="7">
        <v>38.909728293364097</v>
      </c>
      <c r="AH68" s="7">
        <v>39.154889601391297</v>
      </c>
      <c r="AI68" s="7">
        <v>39.400050909418503</v>
      </c>
      <c r="AJ68" s="7">
        <v>39.645212217445597</v>
      </c>
      <c r="AK68" s="7">
        <v>39.890373525472803</v>
      </c>
      <c r="AL68" s="7">
        <v>40.135534833500003</v>
      </c>
      <c r="AM68" s="7"/>
      <c r="AN68" s="7"/>
    </row>
    <row r="69" spans="1:40" ht="18.75" hidden="1" customHeight="1" x14ac:dyDescent="0.3">
      <c r="A69" s="2" t="s">
        <v>4</v>
      </c>
      <c r="B69" s="2" t="s">
        <v>2</v>
      </c>
      <c r="C69" s="2" t="s">
        <v>19</v>
      </c>
      <c r="D69" s="2" t="s">
        <v>53</v>
      </c>
      <c r="E69" s="2" t="s">
        <v>2</v>
      </c>
      <c r="F69" s="7"/>
      <c r="G69" s="7">
        <v>17.313084121689698</v>
      </c>
      <c r="H69" s="7">
        <v>16.865242726572799</v>
      </c>
      <c r="I69" s="7">
        <v>16.955621052581201</v>
      </c>
      <c r="J69" s="7">
        <v>17.046005175336099</v>
      </c>
      <c r="K69" s="7">
        <v>17.136395094837301</v>
      </c>
      <c r="L69" s="7">
        <v>17.226790811084999</v>
      </c>
      <c r="M69" s="7">
        <v>17.317192324079102</v>
      </c>
      <c r="N69" s="7">
        <v>17.5546197128802</v>
      </c>
      <c r="O69" s="7">
        <v>17.792230863790198</v>
      </c>
      <c r="P69" s="7">
        <v>18.0300257768092</v>
      </c>
      <c r="Q69" s="7">
        <v>18.268004451936999</v>
      </c>
      <c r="R69" s="7">
        <v>18.506166889173802</v>
      </c>
      <c r="S69" s="7">
        <v>21.574950269992399</v>
      </c>
      <c r="T69" s="7">
        <v>21.791570952101701</v>
      </c>
      <c r="U69" s="7">
        <v>22.008362868876102</v>
      </c>
      <c r="V69" s="7">
        <v>22.225326020315499</v>
      </c>
      <c r="W69" s="7">
        <v>22.44246040642</v>
      </c>
      <c r="X69" s="7">
        <v>22.587954850134899</v>
      </c>
      <c r="Y69" s="7">
        <v>22.7334588190697</v>
      </c>
      <c r="Z69" s="7">
        <v>22.878972313224399</v>
      </c>
      <c r="AA69" s="7">
        <v>23.024495332599098</v>
      </c>
      <c r="AB69" s="7">
        <v>23.170027877193601</v>
      </c>
      <c r="AC69" s="7">
        <v>23.3869411997144</v>
      </c>
      <c r="AD69" s="7">
        <v>23.603736557636701</v>
      </c>
      <c r="AE69" s="7">
        <v>23.8204139509604</v>
      </c>
      <c r="AF69" s="7">
        <v>24.036973379685499</v>
      </c>
      <c r="AG69" s="7">
        <v>24.253414843811999</v>
      </c>
      <c r="AH69" s="7">
        <v>24.396280423184301</v>
      </c>
      <c r="AI69" s="7">
        <v>24.539017922496001</v>
      </c>
      <c r="AJ69" s="7">
        <v>24.6816273417469</v>
      </c>
      <c r="AK69" s="7">
        <v>24.824108680937201</v>
      </c>
      <c r="AL69" s="7">
        <v>24.966461940066701</v>
      </c>
      <c r="AM69" s="7"/>
      <c r="AN69" s="7"/>
    </row>
    <row r="70" spans="1:40" ht="18.75" hidden="1" customHeight="1" x14ac:dyDescent="0.3">
      <c r="A70" s="2" t="s">
        <v>4</v>
      </c>
      <c r="B70" s="2" t="s">
        <v>2</v>
      </c>
      <c r="C70" s="2" t="s">
        <v>19</v>
      </c>
      <c r="D70" s="2" t="s">
        <v>62</v>
      </c>
      <c r="E70" s="2" t="s">
        <v>2</v>
      </c>
      <c r="F70" s="7"/>
      <c r="G70" s="7">
        <v>25.7410608696166</v>
      </c>
      <c r="H70" s="7">
        <v>25.408555409667201</v>
      </c>
      <c r="I70" s="7">
        <v>25.621397916564899</v>
      </c>
      <c r="J70" s="7">
        <v>25.8342404234626</v>
      </c>
      <c r="K70" s="7">
        <v>26.0470829303604</v>
      </c>
      <c r="L70" s="7">
        <v>26.259925437258101</v>
      </c>
      <c r="M70" s="7">
        <v>26.472767944155802</v>
      </c>
      <c r="N70" s="7">
        <v>26.962349512345199</v>
      </c>
      <c r="O70" s="7">
        <v>27.451931080534699</v>
      </c>
      <c r="P70" s="7">
        <v>27.9415126487241</v>
      </c>
      <c r="Q70" s="7">
        <v>28.4310942169136</v>
      </c>
      <c r="R70" s="7">
        <v>28.920675785103001</v>
      </c>
      <c r="S70" s="7">
        <v>29.432118253603999</v>
      </c>
      <c r="T70" s="7">
        <v>29.943560722105001</v>
      </c>
      <c r="U70" s="7">
        <v>30.4550031906059</v>
      </c>
      <c r="V70" s="7">
        <v>30.966445659106899</v>
      </c>
      <c r="W70" s="7">
        <v>31.477888127607901</v>
      </c>
      <c r="X70" s="7">
        <v>31.8456586239849</v>
      </c>
      <c r="Y70" s="7">
        <v>32.213429120361802</v>
      </c>
      <c r="Z70" s="7">
        <v>32.5811996167388</v>
      </c>
      <c r="AA70" s="7">
        <v>32.948970113115699</v>
      </c>
      <c r="AB70" s="7">
        <v>33.316740609492697</v>
      </c>
      <c r="AC70" s="7">
        <v>33.838275314091099</v>
      </c>
      <c r="AD70" s="7">
        <v>34.359810018689501</v>
      </c>
      <c r="AE70" s="7">
        <v>34.881344723287903</v>
      </c>
      <c r="AF70" s="7">
        <v>35.402879427886297</v>
      </c>
      <c r="AG70" s="7">
        <v>35.924414132484699</v>
      </c>
      <c r="AH70" s="7">
        <v>36.326410835195396</v>
      </c>
      <c r="AI70" s="7">
        <v>36.728407537906001</v>
      </c>
      <c r="AJ70" s="7">
        <v>37.130404240616699</v>
      </c>
      <c r="AK70" s="7">
        <v>37.532400943327303</v>
      </c>
      <c r="AL70" s="7">
        <v>37.934397646038001</v>
      </c>
      <c r="AM70" s="7"/>
      <c r="AN70" s="7"/>
    </row>
    <row r="71" spans="1:40" ht="18.75" hidden="1" customHeight="1" x14ac:dyDescent="0.3">
      <c r="A71" s="2" t="s">
        <v>4</v>
      </c>
      <c r="B71" s="2" t="s">
        <v>2</v>
      </c>
      <c r="C71" s="2" t="s">
        <v>19</v>
      </c>
      <c r="D71" s="2" t="s">
        <v>63</v>
      </c>
      <c r="E71" s="2" t="s">
        <v>2</v>
      </c>
      <c r="F71" s="7"/>
      <c r="G71" s="7">
        <v>32.418975753791699</v>
      </c>
      <c r="H71" s="7">
        <v>31.355797846467599</v>
      </c>
      <c r="I71" s="7">
        <v>31.483341155624</v>
      </c>
      <c r="J71" s="7">
        <v>31.610884464780401</v>
      </c>
      <c r="K71" s="7">
        <v>31.738427773936699</v>
      </c>
      <c r="L71" s="7">
        <v>31.8659710830931</v>
      </c>
      <c r="M71" s="7">
        <v>31.993514392249502</v>
      </c>
      <c r="N71" s="7">
        <v>32.396529377813103</v>
      </c>
      <c r="O71" s="7">
        <v>32.799544363376697</v>
      </c>
      <c r="P71" s="7">
        <v>33.202559348940198</v>
      </c>
      <c r="Q71" s="7">
        <v>33.6055743345038</v>
      </c>
      <c r="R71" s="7">
        <v>34.008589320067401</v>
      </c>
      <c r="S71" s="7">
        <v>34.366030425103098</v>
      </c>
      <c r="T71" s="7">
        <v>34.723471530138902</v>
      </c>
      <c r="U71" s="7">
        <v>35.080912635174599</v>
      </c>
      <c r="V71" s="7">
        <v>35.438353740210403</v>
      </c>
      <c r="W71" s="7">
        <v>35.7957948452461</v>
      </c>
      <c r="X71" s="7">
        <v>36.041716065813297</v>
      </c>
      <c r="Y71" s="7">
        <v>36.287637286380502</v>
      </c>
      <c r="Z71" s="7">
        <v>36.533558506947699</v>
      </c>
      <c r="AA71" s="7">
        <v>36.779479727514897</v>
      </c>
      <c r="AB71" s="7">
        <v>37.025400948082101</v>
      </c>
      <c r="AC71" s="7">
        <v>37.402266417138499</v>
      </c>
      <c r="AD71" s="7">
        <v>37.779131886194897</v>
      </c>
      <c r="AE71" s="7">
        <v>38.155997355251301</v>
      </c>
      <c r="AF71" s="7">
        <v>38.532862824307699</v>
      </c>
      <c r="AG71" s="7">
        <v>38.909728293364097</v>
      </c>
      <c r="AH71" s="7">
        <v>39.154889601391297</v>
      </c>
      <c r="AI71" s="7">
        <v>39.400050909418503</v>
      </c>
      <c r="AJ71" s="7">
        <v>39.645212217445597</v>
      </c>
      <c r="AK71" s="7">
        <v>39.890373525472803</v>
      </c>
      <c r="AL71" s="7">
        <v>40.135534833500003</v>
      </c>
      <c r="AM71" s="7"/>
      <c r="AN71" s="7"/>
    </row>
    <row r="72" spans="1:40" ht="18.75" hidden="1" customHeight="1" x14ac:dyDescent="0.3">
      <c r="A72" s="2" t="s">
        <v>4</v>
      </c>
      <c r="B72" s="2" t="s">
        <v>2</v>
      </c>
      <c r="C72" s="2" t="s">
        <v>19</v>
      </c>
      <c r="D72" s="2" t="s">
        <v>64</v>
      </c>
      <c r="E72" s="2" t="s">
        <v>2</v>
      </c>
      <c r="F72" s="7"/>
      <c r="G72" s="7">
        <v>20.905026160940999</v>
      </c>
      <c r="H72" s="7">
        <v>20.219447377232999</v>
      </c>
      <c r="I72" s="7">
        <v>20.301692301774001</v>
      </c>
      <c r="J72" s="7">
        <v>20.383937226314998</v>
      </c>
      <c r="K72" s="7">
        <v>20.466182150856</v>
      </c>
      <c r="L72" s="7">
        <v>20.548427075397001</v>
      </c>
      <c r="M72" s="7">
        <v>20.630671999937999</v>
      </c>
      <c r="N72" s="7">
        <v>20.8905518579706</v>
      </c>
      <c r="O72" s="7">
        <v>21.150431716003201</v>
      </c>
      <c r="P72" s="7">
        <v>21.410311574035799</v>
      </c>
      <c r="Q72" s="7">
        <v>21.6701914320684</v>
      </c>
      <c r="R72" s="7">
        <v>21.930071290101001</v>
      </c>
      <c r="S72" s="7">
        <v>26.592675988553999</v>
      </c>
      <c r="T72" s="7">
        <v>26.869266428986801</v>
      </c>
      <c r="U72" s="7">
        <v>27.1458568694196</v>
      </c>
      <c r="V72" s="7">
        <v>27.422447309852402</v>
      </c>
      <c r="W72" s="7">
        <v>27.6990377502852</v>
      </c>
      <c r="X72" s="7">
        <v>27.889333319961398</v>
      </c>
      <c r="Y72" s="7">
        <v>28.079628889637501</v>
      </c>
      <c r="Z72" s="7">
        <v>28.2699244593137</v>
      </c>
      <c r="AA72" s="7">
        <v>28.460220028989799</v>
      </c>
      <c r="AB72" s="7">
        <v>28.650515598666001</v>
      </c>
      <c r="AC72" s="7">
        <v>28.942136748560898</v>
      </c>
      <c r="AD72" s="7">
        <v>29.233757898455799</v>
      </c>
      <c r="AE72" s="7">
        <v>29.525379048350601</v>
      </c>
      <c r="AF72" s="7">
        <v>29.817000198245498</v>
      </c>
      <c r="AG72" s="7">
        <v>30.108621348140399</v>
      </c>
      <c r="AH72" s="7">
        <v>30.298328892149801</v>
      </c>
      <c r="AI72" s="7">
        <v>30.488036436159099</v>
      </c>
      <c r="AJ72" s="7">
        <v>30.677743980168501</v>
      </c>
      <c r="AK72" s="7">
        <v>30.867451524177799</v>
      </c>
      <c r="AL72" s="7">
        <v>31.0571590681872</v>
      </c>
      <c r="AM72" s="7"/>
      <c r="AN72" s="7"/>
    </row>
    <row r="73" spans="1:40" ht="18.75" hidden="1" customHeight="1" x14ac:dyDescent="0.3">
      <c r="A73" s="2" t="s">
        <v>4</v>
      </c>
      <c r="B73" s="2" t="s">
        <v>2</v>
      </c>
      <c r="C73" s="2" t="s">
        <v>19</v>
      </c>
      <c r="D73" s="2" t="s">
        <v>65</v>
      </c>
      <c r="E73" s="2" t="s">
        <v>2</v>
      </c>
      <c r="F73" s="7"/>
      <c r="G73" s="7">
        <v>18.581243703093001</v>
      </c>
      <c r="H73" s="7">
        <v>18.092209825765</v>
      </c>
      <c r="I73" s="7">
        <v>18.5159495529856</v>
      </c>
      <c r="J73" s="7">
        <v>18.939689280206299</v>
      </c>
      <c r="K73" s="7">
        <v>19.363429007426902</v>
      </c>
      <c r="L73" s="7">
        <v>19.787168734647601</v>
      </c>
      <c r="M73" s="7">
        <v>20.2109084618682</v>
      </c>
      <c r="N73" s="7">
        <v>20.872766666745498</v>
      </c>
      <c r="O73" s="7">
        <v>21.5346248716227</v>
      </c>
      <c r="P73" s="7">
        <v>22.196483076500002</v>
      </c>
      <c r="Q73" s="7">
        <v>22.8583412813772</v>
      </c>
      <c r="R73" s="7">
        <v>23.520199486254501</v>
      </c>
      <c r="S73" s="7">
        <v>23.5556377369861</v>
      </c>
      <c r="T73" s="7">
        <v>23.591075987717701</v>
      </c>
      <c r="U73" s="7">
        <v>23.626514238449399</v>
      </c>
      <c r="V73" s="7">
        <v>23.661952489181001</v>
      </c>
      <c r="W73" s="7">
        <v>23.697390739912599</v>
      </c>
      <c r="X73" s="7">
        <v>23.831004158275402</v>
      </c>
      <c r="Y73" s="7">
        <v>23.964617576638201</v>
      </c>
      <c r="Z73" s="7">
        <v>24.098230995001099</v>
      </c>
      <c r="AA73" s="7">
        <v>24.231844413363898</v>
      </c>
      <c r="AB73" s="7">
        <v>24.365457831726701</v>
      </c>
      <c r="AC73" s="7">
        <v>24.630579186221301</v>
      </c>
      <c r="AD73" s="7">
        <v>24.895700540715801</v>
      </c>
      <c r="AE73" s="7">
        <v>25.1608218952104</v>
      </c>
      <c r="AF73" s="7">
        <v>25.4259432497049</v>
      </c>
      <c r="AG73" s="7">
        <v>25.6910646041995</v>
      </c>
      <c r="AH73" s="7">
        <v>26.349125949676701</v>
      </c>
      <c r="AI73" s="7">
        <v>27.007187295154001</v>
      </c>
      <c r="AJ73" s="7">
        <v>27.665248640631201</v>
      </c>
      <c r="AK73" s="7">
        <v>28.323309986108502</v>
      </c>
      <c r="AL73" s="7">
        <v>28.981371331585699</v>
      </c>
      <c r="AM73" s="7"/>
      <c r="AN73" s="7"/>
    </row>
    <row r="74" spans="1:40" ht="18.75" hidden="1" customHeight="1" x14ac:dyDescent="0.3">
      <c r="A74" s="2" t="s">
        <v>4</v>
      </c>
      <c r="B74" s="2" t="s">
        <v>2</v>
      </c>
      <c r="C74" s="2" t="s">
        <v>19</v>
      </c>
      <c r="D74" s="2" t="s">
        <v>66</v>
      </c>
      <c r="E74" s="2" t="s">
        <v>2</v>
      </c>
      <c r="F74" s="7"/>
      <c r="G74" s="7">
        <v>5.7229524091583999</v>
      </c>
      <c r="H74" s="7">
        <v>5.4147473431271997</v>
      </c>
      <c r="I74" s="7">
        <v>5.5143855057844799</v>
      </c>
      <c r="J74" s="7">
        <v>5.6140236684417602</v>
      </c>
      <c r="K74" s="7">
        <v>5.7136618310990404</v>
      </c>
      <c r="L74" s="7">
        <v>5.8132999937563197</v>
      </c>
      <c r="M74" s="7">
        <v>5.9129381564135999</v>
      </c>
      <c r="N74" s="7">
        <v>6.0222006045396004</v>
      </c>
      <c r="O74" s="7">
        <v>6.1314630526656</v>
      </c>
      <c r="P74" s="7">
        <v>6.2407255007915996</v>
      </c>
      <c r="Q74" s="7">
        <v>6.3499879489176001</v>
      </c>
      <c r="R74" s="7">
        <v>6.4592503970435997</v>
      </c>
      <c r="S74" s="7">
        <v>6.4730302155417601</v>
      </c>
      <c r="T74" s="7">
        <v>6.4868100340399204</v>
      </c>
      <c r="U74" s="7">
        <v>6.5005898525380799</v>
      </c>
      <c r="V74" s="7">
        <v>6.5143696710362402</v>
      </c>
      <c r="W74" s="7">
        <v>6.5281494895343997</v>
      </c>
      <c r="X74" s="7">
        <v>6.5377401085432796</v>
      </c>
      <c r="Y74" s="7">
        <v>6.5473307275521604</v>
      </c>
      <c r="Z74" s="7">
        <v>6.5569213465610403</v>
      </c>
      <c r="AA74" s="7">
        <v>6.5665119655699202</v>
      </c>
      <c r="AB74" s="7">
        <v>6.5761025845788001</v>
      </c>
      <c r="AC74" s="7">
        <v>6.5912288339944798</v>
      </c>
      <c r="AD74" s="7">
        <v>6.6063550834101603</v>
      </c>
      <c r="AE74" s="7">
        <v>6.6214813328258399</v>
      </c>
      <c r="AF74" s="7">
        <v>6.6366075822415196</v>
      </c>
      <c r="AG74" s="7">
        <v>6.6517338316572001</v>
      </c>
      <c r="AH74" s="7">
        <v>6.6902889799324798</v>
      </c>
      <c r="AI74" s="7">
        <v>6.7288441282077596</v>
      </c>
      <c r="AJ74" s="7">
        <v>6.7673992764830402</v>
      </c>
      <c r="AK74" s="7">
        <v>6.8059544247583199</v>
      </c>
      <c r="AL74" s="7">
        <v>6.8445095730335996</v>
      </c>
      <c r="AM74" s="7"/>
      <c r="AN74" s="7"/>
    </row>
    <row r="75" spans="1:40" ht="18.75" hidden="1" customHeight="1" x14ac:dyDescent="0.3">
      <c r="A75" s="2" t="s">
        <v>4</v>
      </c>
      <c r="B75" s="2" t="s">
        <v>2</v>
      </c>
      <c r="C75" s="2" t="s">
        <v>19</v>
      </c>
      <c r="D75" s="2" t="s">
        <v>67</v>
      </c>
      <c r="E75" s="2" t="s">
        <v>2</v>
      </c>
      <c r="F75" s="7"/>
      <c r="G75" s="7">
        <v>25.195735144850399</v>
      </c>
      <c r="H75" s="7">
        <v>24.955115496948</v>
      </c>
      <c r="I75" s="7">
        <v>24.936144219352101</v>
      </c>
      <c r="J75" s="7">
        <v>24.917172941756199</v>
      </c>
      <c r="K75" s="7">
        <v>24.898201664160201</v>
      </c>
      <c r="L75" s="7">
        <v>24.879230386564299</v>
      </c>
      <c r="M75" s="7">
        <v>24.8602591089684</v>
      </c>
      <c r="N75" s="7">
        <v>25.216703207476598</v>
      </c>
      <c r="O75" s="7">
        <v>25.573147305984701</v>
      </c>
      <c r="P75" s="7">
        <v>25.9295914044929</v>
      </c>
      <c r="Q75" s="7">
        <v>26.286035503000999</v>
      </c>
      <c r="R75" s="7">
        <v>26.642479601509201</v>
      </c>
      <c r="S75" s="7">
        <v>26.970343377850099</v>
      </c>
      <c r="T75" s="7">
        <v>27.298207154191001</v>
      </c>
      <c r="U75" s="7">
        <v>27.6260709305318</v>
      </c>
      <c r="V75" s="7">
        <v>27.953934706872701</v>
      </c>
      <c r="W75" s="7">
        <v>28.281798483213599</v>
      </c>
      <c r="X75" s="7">
        <v>28.528751292659301</v>
      </c>
      <c r="Y75" s="7">
        <v>28.775704102104999</v>
      </c>
      <c r="Z75" s="7">
        <v>29.022656911550602</v>
      </c>
      <c r="AA75" s="7">
        <v>29.2696097209963</v>
      </c>
      <c r="AB75" s="7">
        <v>29.516562530441998</v>
      </c>
      <c r="AC75" s="7">
        <v>29.825917943009799</v>
      </c>
      <c r="AD75" s="7">
        <v>30.1352733555775</v>
      </c>
      <c r="AE75" s="7">
        <v>30.4446287681453</v>
      </c>
      <c r="AF75" s="7">
        <v>30.753984180713001</v>
      </c>
      <c r="AG75" s="7">
        <v>31.063339593280801</v>
      </c>
      <c r="AH75" s="7">
        <v>31.367622289264599</v>
      </c>
      <c r="AI75" s="7">
        <v>31.6719049852483</v>
      </c>
      <c r="AJ75" s="7">
        <v>31.976187681232101</v>
      </c>
      <c r="AK75" s="7">
        <v>32.280470377215799</v>
      </c>
      <c r="AL75" s="7">
        <v>32.5847530731996</v>
      </c>
      <c r="AM75" s="7"/>
      <c r="AN75" s="7"/>
    </row>
    <row r="76" spans="1:40" ht="18.75" hidden="1" customHeight="1" x14ac:dyDescent="0.3">
      <c r="A76" s="2" t="s">
        <v>4</v>
      </c>
      <c r="B76" s="2" t="s">
        <v>2</v>
      </c>
      <c r="C76" s="2" t="s">
        <v>19</v>
      </c>
      <c r="D76" s="2" t="s">
        <v>68</v>
      </c>
      <c r="E76" s="2" t="s">
        <v>2</v>
      </c>
      <c r="F76" s="7"/>
      <c r="G76" s="7">
        <v>9.2415067298189992</v>
      </c>
      <c r="H76" s="7">
        <v>9.6605963379900004</v>
      </c>
      <c r="I76" s="7">
        <v>9.6007797966833994</v>
      </c>
      <c r="J76" s="7">
        <v>9.5409632553768002</v>
      </c>
      <c r="K76" s="7">
        <v>9.4811467140701993</v>
      </c>
      <c r="L76" s="7">
        <v>9.4213301727636001</v>
      </c>
      <c r="M76" s="7">
        <v>9.3615136314570009</v>
      </c>
      <c r="N76" s="7">
        <v>9.6447022051535996</v>
      </c>
      <c r="O76" s="7">
        <v>9.9278907788502</v>
      </c>
      <c r="P76" s="7">
        <v>10.2110793525468</v>
      </c>
      <c r="Q76" s="7">
        <v>10.494267926243401</v>
      </c>
      <c r="R76" s="7">
        <v>10.77745649994</v>
      </c>
      <c r="S76" s="7">
        <v>11.028976801596</v>
      </c>
      <c r="T76" s="7">
        <v>11.280497103251999</v>
      </c>
      <c r="U76" s="7">
        <v>11.532017404908</v>
      </c>
      <c r="V76" s="7">
        <v>11.783537706563999</v>
      </c>
      <c r="W76" s="7">
        <v>12.03505800822</v>
      </c>
      <c r="X76" s="7">
        <v>12.303440922123</v>
      </c>
      <c r="Y76" s="7">
        <v>12.571823836026001</v>
      </c>
      <c r="Z76" s="7">
        <v>12.840206749928999</v>
      </c>
      <c r="AA76" s="7">
        <v>13.108589663831999</v>
      </c>
      <c r="AB76" s="7">
        <v>13.376972577735</v>
      </c>
      <c r="AC76" s="7">
        <v>13.561516528466401</v>
      </c>
      <c r="AD76" s="7">
        <v>13.7460604791978</v>
      </c>
      <c r="AE76" s="7">
        <v>13.9306044299292</v>
      </c>
      <c r="AF76" s="7">
        <v>14.1151483806606</v>
      </c>
      <c r="AG76" s="7">
        <v>14.299692331392</v>
      </c>
      <c r="AH76" s="7">
        <v>17.349238934632801</v>
      </c>
      <c r="AI76" s="7">
        <v>17.5388470715952</v>
      </c>
      <c r="AJ76" s="7">
        <v>17.728455208557602</v>
      </c>
      <c r="AK76" s="7">
        <v>17.91806334552</v>
      </c>
      <c r="AL76" s="7">
        <v>18.107671482482399</v>
      </c>
      <c r="AM76" s="7"/>
      <c r="AN76" s="7"/>
    </row>
    <row r="77" spans="1:40" ht="18.75" hidden="1" customHeight="1" x14ac:dyDescent="0.3">
      <c r="A77" s="2" t="s">
        <v>4</v>
      </c>
      <c r="B77" s="2" t="s">
        <v>2</v>
      </c>
      <c r="C77" s="2" t="s">
        <v>19</v>
      </c>
      <c r="D77" s="2" t="s">
        <v>54</v>
      </c>
      <c r="E77" s="2" t="s">
        <v>2</v>
      </c>
      <c r="F77" s="7"/>
      <c r="G77" s="7">
        <v>6.6346375784060001</v>
      </c>
      <c r="H77" s="7">
        <v>6.2905035524760304</v>
      </c>
      <c r="I77" s="7">
        <v>6.4030460488117598</v>
      </c>
      <c r="J77" s="7">
        <v>6.5147375464669599</v>
      </c>
      <c r="K77" s="7">
        <v>6.6255780454415998</v>
      </c>
      <c r="L77" s="7">
        <v>6.7355675457357096</v>
      </c>
      <c r="M77" s="7">
        <v>6.8447060473492698</v>
      </c>
      <c r="N77" s="7">
        <v>6.9619443135283499</v>
      </c>
      <c r="O77" s="7">
        <v>7.0787855756262399</v>
      </c>
      <c r="P77" s="7">
        <v>7.1952298336429497</v>
      </c>
      <c r="Q77" s="7">
        <v>7.31127708757848</v>
      </c>
      <c r="R77" s="7">
        <v>7.5776039140457696</v>
      </c>
      <c r="S77" s="7">
        <v>7.6842374407546004</v>
      </c>
      <c r="T77" s="7">
        <v>7.6995873849176499</v>
      </c>
      <c r="U77" s="7">
        <v>7.71467152765808</v>
      </c>
      <c r="V77" s="7">
        <v>7.7294898689759002</v>
      </c>
      <c r="W77" s="7">
        <v>7.7440424088710902</v>
      </c>
      <c r="X77" s="7">
        <v>7.7574495348492496</v>
      </c>
      <c r="Y77" s="7">
        <v>7.7715705631660903</v>
      </c>
      <c r="Z77" s="7">
        <v>7.7841925434810504</v>
      </c>
      <c r="AA77" s="7">
        <v>7.7964213574277599</v>
      </c>
      <c r="AB77" s="7">
        <v>7.8082570050062001</v>
      </c>
      <c r="AC77" s="7">
        <v>7.8273476741824402</v>
      </c>
      <c r="AD77" s="7">
        <v>7.8460552400596502</v>
      </c>
      <c r="AE77" s="7">
        <v>7.8643797026378097</v>
      </c>
      <c r="AF77" s="7">
        <v>7.8823210619169197</v>
      </c>
      <c r="AG77" s="7">
        <v>7.8998793178969899</v>
      </c>
      <c r="AH77" s="7">
        <v>7.9483065051186399</v>
      </c>
      <c r="AI77" s="7">
        <v>7.9865091022814703</v>
      </c>
      <c r="AJ77" s="7">
        <v>8.0243707948219303</v>
      </c>
      <c r="AK77" s="7">
        <v>8.0618915827399995</v>
      </c>
      <c r="AL77" s="7">
        <v>8.0990714660356993</v>
      </c>
      <c r="AM77" s="7"/>
      <c r="AN77" s="7"/>
    </row>
    <row r="78" spans="1:40" ht="18.75" hidden="1" customHeight="1" x14ac:dyDescent="0.3">
      <c r="A78" s="2" t="s">
        <v>4</v>
      </c>
      <c r="B78" s="2" t="s">
        <v>2</v>
      </c>
      <c r="C78" s="2" t="s">
        <v>19</v>
      </c>
      <c r="D78" s="2" t="s">
        <v>69</v>
      </c>
      <c r="E78" s="2" t="s">
        <v>2</v>
      </c>
      <c r="F78" s="7"/>
      <c r="G78" s="7">
        <v>16.652441030659201</v>
      </c>
      <c r="H78" s="7">
        <v>16.434521220779999</v>
      </c>
      <c r="I78" s="7">
        <v>16.617599429389902</v>
      </c>
      <c r="J78" s="7">
        <v>16.800677637999801</v>
      </c>
      <c r="K78" s="7">
        <v>16.9837558466098</v>
      </c>
      <c r="L78" s="7">
        <v>17.166834055219699</v>
      </c>
      <c r="M78" s="7">
        <v>17.349912263829601</v>
      </c>
      <c r="N78" s="7">
        <v>17.670777738569299</v>
      </c>
      <c r="O78" s="7">
        <v>17.991643213309001</v>
      </c>
      <c r="P78" s="7">
        <v>18.312508688048599</v>
      </c>
      <c r="Q78" s="7">
        <v>18.6333741627883</v>
      </c>
      <c r="R78" s="7">
        <v>18.954239637528001</v>
      </c>
      <c r="S78" s="7">
        <v>19.2894324656904</v>
      </c>
      <c r="T78" s="7">
        <v>19.624625293852802</v>
      </c>
      <c r="U78" s="7">
        <v>19.9598181220152</v>
      </c>
      <c r="V78" s="7">
        <v>20.295010950177598</v>
      </c>
      <c r="W78" s="7">
        <v>20.63020377834</v>
      </c>
      <c r="X78" s="7">
        <v>20.871235840375402</v>
      </c>
      <c r="Y78" s="7">
        <v>21.112267902410899</v>
      </c>
      <c r="Z78" s="7">
        <v>21.3532999644463</v>
      </c>
      <c r="AA78" s="7">
        <v>21.594332026481801</v>
      </c>
      <c r="AB78" s="7">
        <v>21.835364088517199</v>
      </c>
      <c r="AC78" s="7">
        <v>22.177171238657799</v>
      </c>
      <c r="AD78" s="7">
        <v>22.518978388798299</v>
      </c>
      <c r="AE78" s="7">
        <v>22.860785538938899</v>
      </c>
      <c r="AF78" s="7">
        <v>23.202592689079399</v>
      </c>
      <c r="AG78" s="7">
        <v>23.544399839219999</v>
      </c>
      <c r="AH78" s="7">
        <v>23.8078633175042</v>
      </c>
      <c r="AI78" s="7">
        <v>24.071326795788501</v>
      </c>
      <c r="AJ78" s="7">
        <v>24.334790274072699</v>
      </c>
      <c r="AK78" s="7">
        <v>24.598253752357</v>
      </c>
      <c r="AL78" s="7">
        <v>24.861717230641201</v>
      </c>
      <c r="AM78" s="7"/>
      <c r="AN78" s="7"/>
    </row>
    <row r="79" spans="1:40" ht="18.75" hidden="1" customHeight="1" x14ac:dyDescent="0.3">
      <c r="A79" s="2" t="s">
        <v>4</v>
      </c>
      <c r="B79" s="2" t="s">
        <v>2</v>
      </c>
      <c r="C79" s="2" t="s">
        <v>19</v>
      </c>
      <c r="D79" s="2" t="s">
        <v>70</v>
      </c>
      <c r="E79" s="2" t="s">
        <v>2</v>
      </c>
      <c r="F79" s="7"/>
      <c r="G79" s="7">
        <v>11.3043179805232</v>
      </c>
      <c r="H79" s="7">
        <v>10.676578642588501</v>
      </c>
      <c r="I79" s="7">
        <v>11.135541732225001</v>
      </c>
      <c r="J79" s="7">
        <v>11.5945048218616</v>
      </c>
      <c r="K79" s="7">
        <v>12.0534679114981</v>
      </c>
      <c r="L79" s="7">
        <v>12.512431001134701</v>
      </c>
      <c r="M79" s="7">
        <v>12.9713940907712</v>
      </c>
      <c r="N79" s="7">
        <v>13.2438851070384</v>
      </c>
      <c r="O79" s="7">
        <v>13.5163761233056</v>
      </c>
      <c r="P79" s="7">
        <v>13.788867139572799</v>
      </c>
      <c r="Q79" s="7">
        <v>14.061358155840001</v>
      </c>
      <c r="R79" s="7">
        <v>14.3338491721072</v>
      </c>
      <c r="S79" s="7">
        <v>14.6560107502045</v>
      </c>
      <c r="T79" s="7">
        <v>14.978172328301801</v>
      </c>
      <c r="U79" s="7">
        <v>15.300333906399199</v>
      </c>
      <c r="V79" s="7">
        <v>15.6224954844965</v>
      </c>
      <c r="W79" s="7">
        <v>15.9446570625938</v>
      </c>
      <c r="X79" s="7">
        <v>16.2010941837659</v>
      </c>
      <c r="Y79" s="7">
        <v>16.457531304938001</v>
      </c>
      <c r="Z79" s="7">
        <v>16.7139684261101</v>
      </c>
      <c r="AA79" s="7">
        <v>16.970405547282201</v>
      </c>
      <c r="AB79" s="7">
        <v>17.226842668454299</v>
      </c>
      <c r="AC79" s="7">
        <v>17.532850049020801</v>
      </c>
      <c r="AD79" s="7">
        <v>17.8388574295873</v>
      </c>
      <c r="AE79" s="7">
        <v>18.144864810153901</v>
      </c>
      <c r="AF79" s="7">
        <v>18.4508721907204</v>
      </c>
      <c r="AG79" s="7">
        <v>18.756879571286898</v>
      </c>
      <c r="AH79" s="7">
        <v>19.053102441213198</v>
      </c>
      <c r="AI79" s="7">
        <v>19.349325311139498</v>
      </c>
      <c r="AJ79" s="7">
        <v>19.645548181065902</v>
      </c>
      <c r="AK79" s="7">
        <v>19.941771050992202</v>
      </c>
      <c r="AL79" s="7">
        <v>20.237993920918498</v>
      </c>
      <c r="AM79" s="7"/>
      <c r="AN79" s="7"/>
    </row>
    <row r="80" spans="1:40" ht="18.75" hidden="1" customHeight="1" x14ac:dyDescent="0.3">
      <c r="A80" s="2" t="s">
        <v>4</v>
      </c>
      <c r="B80" s="2" t="s">
        <v>2</v>
      </c>
      <c r="C80" s="2" t="s">
        <v>19</v>
      </c>
      <c r="D80" s="2" t="s">
        <v>71</v>
      </c>
      <c r="E80" s="2" t="s">
        <v>2</v>
      </c>
      <c r="F80" s="7"/>
      <c r="G80" s="7">
        <v>17.551047751146001</v>
      </c>
      <c r="H80" s="7">
        <v>16.867144707893999</v>
      </c>
      <c r="I80" s="7">
        <v>17.4683021896656</v>
      </c>
      <c r="J80" s="7">
        <v>18.069459671437201</v>
      </c>
      <c r="K80" s="7">
        <v>18.670617153208799</v>
      </c>
      <c r="L80" s="7">
        <v>19.2717746349804</v>
      </c>
      <c r="M80" s="7">
        <v>19.872932116752001</v>
      </c>
      <c r="N80" s="7">
        <v>20.302857168867</v>
      </c>
      <c r="O80" s="7">
        <v>20.732782220981999</v>
      </c>
      <c r="P80" s="7">
        <v>21.162707273096999</v>
      </c>
      <c r="Q80" s="7">
        <v>21.592632325212001</v>
      </c>
      <c r="R80" s="7">
        <v>26.427068852792399</v>
      </c>
      <c r="S80" s="7">
        <v>26.635669195150101</v>
      </c>
      <c r="T80" s="7">
        <v>26.844269537507799</v>
      </c>
      <c r="U80" s="7">
        <v>27.052869879865401</v>
      </c>
      <c r="V80" s="7">
        <v>27.2614702222231</v>
      </c>
      <c r="W80" s="7">
        <v>27.470070564580801</v>
      </c>
      <c r="X80" s="7">
        <v>27.835056389893001</v>
      </c>
      <c r="Y80" s="7">
        <v>28.200042215205102</v>
      </c>
      <c r="Z80" s="7">
        <v>28.565028040517301</v>
      </c>
      <c r="AA80" s="7">
        <v>28.930013865829402</v>
      </c>
      <c r="AB80" s="7">
        <v>29.294999691141602</v>
      </c>
      <c r="AC80" s="7">
        <v>29.646647911455101</v>
      </c>
      <c r="AD80" s="7">
        <v>29.998296131768601</v>
      </c>
      <c r="AE80" s="7">
        <v>30.349944352082201</v>
      </c>
      <c r="AF80" s="7">
        <v>30.7015925723957</v>
      </c>
      <c r="AG80" s="7">
        <v>31.0532407927092</v>
      </c>
      <c r="AH80" s="7">
        <v>31.424785890788201</v>
      </c>
      <c r="AI80" s="7">
        <v>31.796330988867101</v>
      </c>
      <c r="AJ80" s="7">
        <v>32.167876086946102</v>
      </c>
      <c r="AK80" s="7">
        <v>32.539421185024999</v>
      </c>
      <c r="AL80" s="7">
        <v>32.910966283104003</v>
      </c>
      <c r="AM80" s="7"/>
      <c r="AN80" s="7"/>
    </row>
    <row r="81" spans="1:40" ht="18.75" hidden="1" customHeight="1" x14ac:dyDescent="0.3">
      <c r="A81" s="2" t="s">
        <v>4</v>
      </c>
      <c r="B81" s="2" t="s">
        <v>2</v>
      </c>
      <c r="C81" s="2" t="s">
        <v>19</v>
      </c>
      <c r="D81" s="2" t="s">
        <v>55</v>
      </c>
      <c r="E81" s="2" t="s">
        <v>2</v>
      </c>
      <c r="F81" s="7"/>
      <c r="G81" s="7">
        <v>8.8145067927390794</v>
      </c>
      <c r="H81" s="7">
        <v>8.3289067071232292</v>
      </c>
      <c r="I81" s="7">
        <v>8.5424052109610606</v>
      </c>
      <c r="J81" s="7">
        <v>8.7547495082477607</v>
      </c>
      <c r="K81" s="7">
        <v>8.9659395989833506</v>
      </c>
      <c r="L81" s="7">
        <v>9.1759754831678197</v>
      </c>
      <c r="M81" s="7">
        <v>9.3848571608011699</v>
      </c>
      <c r="N81" s="7">
        <v>9.5565999564673305</v>
      </c>
      <c r="O81" s="7">
        <v>9.7275671788016105</v>
      </c>
      <c r="P81" s="7">
        <v>9.8977588278040205</v>
      </c>
      <c r="Q81" s="7">
        <v>10.0671749034745</v>
      </c>
      <c r="R81" s="7">
        <v>11.3046065014357</v>
      </c>
      <c r="S81" s="7">
        <v>11.3433278081834</v>
      </c>
      <c r="T81" s="7">
        <v>11.381617525657701</v>
      </c>
      <c r="U81" s="7">
        <v>11.419475653858401</v>
      </c>
      <c r="V81" s="7">
        <v>11.4569021927857</v>
      </c>
      <c r="W81" s="7">
        <v>11.493897142439399</v>
      </c>
      <c r="X81" s="7">
        <v>11.566006972493099</v>
      </c>
      <c r="Y81" s="7">
        <v>11.637390834259801</v>
      </c>
      <c r="Z81" s="7">
        <v>11.7080487277396</v>
      </c>
      <c r="AA81" s="7">
        <v>11.777980652932399</v>
      </c>
      <c r="AB81" s="7">
        <v>11.8471866098382</v>
      </c>
      <c r="AC81" s="7">
        <v>11.918609333016301</v>
      </c>
      <c r="AD81" s="7">
        <v>11.9893962137379</v>
      </c>
      <c r="AE81" s="7">
        <v>12.059547252002901</v>
      </c>
      <c r="AF81" s="7">
        <v>12.1290624478114</v>
      </c>
      <c r="AG81" s="7">
        <v>12.197941801163401</v>
      </c>
      <c r="AH81" s="7">
        <v>12.290495085145899</v>
      </c>
      <c r="AI81" s="7">
        <v>12.382464443360201</v>
      </c>
      <c r="AJ81" s="7">
        <v>12.4738498758063</v>
      </c>
      <c r="AK81" s="7">
        <v>12.564651382484101</v>
      </c>
      <c r="AL81" s="7">
        <v>12.654868963393801</v>
      </c>
      <c r="AM81" s="7"/>
      <c r="AN81" s="7"/>
    </row>
    <row r="82" spans="1:40" ht="18.75" hidden="1" customHeight="1" x14ac:dyDescent="0.3">
      <c r="A82" s="2" t="s">
        <v>4</v>
      </c>
      <c r="B82" s="2" t="s">
        <v>2</v>
      </c>
      <c r="C82" s="2" t="s">
        <v>19</v>
      </c>
      <c r="D82" s="2" t="s">
        <v>34</v>
      </c>
      <c r="E82" s="2" t="s">
        <v>2</v>
      </c>
      <c r="F82" s="7"/>
      <c r="G82" s="7">
        <v>20.905026160940999</v>
      </c>
      <c r="H82" s="7">
        <v>20.219447377232999</v>
      </c>
      <c r="I82" s="7">
        <v>20.301692301774001</v>
      </c>
      <c r="J82" s="7">
        <v>20.383937226314998</v>
      </c>
      <c r="K82" s="7">
        <v>20.466182150856</v>
      </c>
      <c r="L82" s="7">
        <v>20.548427075397001</v>
      </c>
      <c r="M82" s="7">
        <v>20.630671999937999</v>
      </c>
      <c r="N82" s="7">
        <v>20.8905518579706</v>
      </c>
      <c r="O82" s="7">
        <v>21.150431716003201</v>
      </c>
      <c r="P82" s="7">
        <v>21.410311574035799</v>
      </c>
      <c r="Q82" s="7">
        <v>21.6701914320684</v>
      </c>
      <c r="R82" s="7">
        <v>21.930071290101001</v>
      </c>
      <c r="S82" s="7">
        <v>26.592675988553999</v>
      </c>
      <c r="T82" s="7">
        <v>26.869266428986801</v>
      </c>
      <c r="U82" s="7">
        <v>27.1458568694196</v>
      </c>
      <c r="V82" s="7">
        <v>27.422447309852402</v>
      </c>
      <c r="W82" s="7">
        <v>27.6990377502852</v>
      </c>
      <c r="X82" s="7">
        <v>27.889333319961398</v>
      </c>
      <c r="Y82" s="7">
        <v>28.079628889637501</v>
      </c>
      <c r="Z82" s="7">
        <v>28.2699244593137</v>
      </c>
      <c r="AA82" s="7">
        <v>28.460220028989799</v>
      </c>
      <c r="AB82" s="7">
        <v>28.650515598666001</v>
      </c>
      <c r="AC82" s="7">
        <v>28.942136748560898</v>
      </c>
      <c r="AD82" s="7">
        <v>29.233757898455799</v>
      </c>
      <c r="AE82" s="7">
        <v>29.525379048350601</v>
      </c>
      <c r="AF82" s="7">
        <v>29.817000198245498</v>
      </c>
      <c r="AG82" s="7">
        <v>30.108621348140399</v>
      </c>
      <c r="AH82" s="7">
        <v>30.298328892149801</v>
      </c>
      <c r="AI82" s="7">
        <v>30.488036436159099</v>
      </c>
      <c r="AJ82" s="7">
        <v>30.677743980168501</v>
      </c>
      <c r="AK82" s="7">
        <v>30.867451524177799</v>
      </c>
      <c r="AL82" s="7">
        <v>31.0571590681872</v>
      </c>
      <c r="AM82" s="7"/>
      <c r="AN82" s="7"/>
    </row>
    <row r="83" spans="1:40" ht="18.75" hidden="1" customHeight="1" x14ac:dyDescent="0.3">
      <c r="A83" s="2" t="s">
        <v>4</v>
      </c>
      <c r="B83" s="2" t="s">
        <v>2</v>
      </c>
      <c r="C83" s="2" t="s">
        <v>19</v>
      </c>
      <c r="D83" s="2" t="s">
        <v>56</v>
      </c>
      <c r="E83" s="2" t="s">
        <v>2</v>
      </c>
      <c r="F83" s="7"/>
      <c r="G83" s="7">
        <v>6.3244444997337004</v>
      </c>
      <c r="H83" s="7">
        <v>5.99774331334</v>
      </c>
      <c r="I83" s="7">
        <v>6.1355297239003699</v>
      </c>
      <c r="J83" s="7">
        <v>6.2743748867448499</v>
      </c>
      <c r="K83" s="7">
        <v>6.4142788018734302</v>
      </c>
      <c r="L83" s="7">
        <v>6.5552414692861296</v>
      </c>
      <c r="M83" s="7">
        <v>6.6972628889829302</v>
      </c>
      <c r="N83" s="7">
        <v>6.8328893507536597</v>
      </c>
      <c r="O83" s="7">
        <v>6.9688907095067201</v>
      </c>
      <c r="P83" s="7">
        <v>7.1052669652421097</v>
      </c>
      <c r="Q83" s="7">
        <v>7.24201811795984</v>
      </c>
      <c r="R83" s="7">
        <v>7.6394797553355396</v>
      </c>
      <c r="S83" s="7">
        <v>7.6746254108926104</v>
      </c>
      <c r="T83" s="7">
        <v>7.7099614295623198</v>
      </c>
      <c r="U83" s="7">
        <v>7.7454878113446703</v>
      </c>
      <c r="V83" s="7">
        <v>7.7812045562396603</v>
      </c>
      <c r="W83" s="7">
        <v>7.8171116642473004</v>
      </c>
      <c r="X83" s="7">
        <v>7.8607794731148797</v>
      </c>
      <c r="Y83" s="7">
        <v>7.9048545473485996</v>
      </c>
      <c r="Z83" s="7">
        <v>7.9493368869484602</v>
      </c>
      <c r="AA83" s="7">
        <v>7.9942264919144703</v>
      </c>
      <c r="AB83" s="7">
        <v>8.03952336224663</v>
      </c>
      <c r="AC83" s="7">
        <v>8.0838780903555705</v>
      </c>
      <c r="AD83" s="7">
        <v>8.1284532700644991</v>
      </c>
      <c r="AE83" s="7">
        <v>8.1732489013734195</v>
      </c>
      <c r="AF83" s="7">
        <v>8.2182649842823405</v>
      </c>
      <c r="AG83" s="7">
        <v>8.2635015187912497</v>
      </c>
      <c r="AH83" s="7">
        <v>8.3274059037980006</v>
      </c>
      <c r="AI83" s="7">
        <v>8.3914006117175095</v>
      </c>
      <c r="AJ83" s="7">
        <v>8.4554856425497693</v>
      </c>
      <c r="AK83" s="7">
        <v>8.51966099629478</v>
      </c>
      <c r="AL83" s="7">
        <v>8.5839266729525505</v>
      </c>
      <c r="AM83" s="7"/>
      <c r="AN83" s="7"/>
    </row>
    <row r="84" spans="1:40" ht="18.75" hidden="1" customHeight="1" x14ac:dyDescent="0.3">
      <c r="A84" s="2" t="s">
        <v>4</v>
      </c>
      <c r="B84" s="2" t="s">
        <v>2</v>
      </c>
      <c r="C84" s="2" t="s">
        <v>19</v>
      </c>
      <c r="D84" s="2" t="s">
        <v>57</v>
      </c>
      <c r="E84" s="2" t="s">
        <v>2</v>
      </c>
      <c r="F84" s="7"/>
      <c r="G84" s="7">
        <v>22.0564298864292</v>
      </c>
      <c r="H84" s="7">
        <v>21.647962555492199</v>
      </c>
      <c r="I84" s="7">
        <v>21.714854509374899</v>
      </c>
      <c r="J84" s="7">
        <v>21.782363648483699</v>
      </c>
      <c r="K84" s="7">
        <v>21.8504899728187</v>
      </c>
      <c r="L84" s="7">
        <v>21.919233482379799</v>
      </c>
      <c r="M84" s="7">
        <v>21.988594177166998</v>
      </c>
      <c r="N84" s="7">
        <v>22.2802019578928</v>
      </c>
      <c r="O84" s="7">
        <v>22.571436428307699</v>
      </c>
      <c r="P84" s="7">
        <v>22.861146795786901</v>
      </c>
      <c r="Q84" s="7">
        <v>23.1514781274734</v>
      </c>
      <c r="R84" s="7">
        <v>23.441974513396602</v>
      </c>
      <c r="S84" s="7">
        <v>25.3649792498666</v>
      </c>
      <c r="T84" s="7">
        <v>25.5862674555718</v>
      </c>
      <c r="U84" s="7">
        <v>25.8065501706605</v>
      </c>
      <c r="V84" s="7">
        <v>26.025827395132598</v>
      </c>
      <c r="W84" s="7">
        <v>26.2440991289881</v>
      </c>
      <c r="X84" s="7">
        <v>26.327125817027401</v>
      </c>
      <c r="Y84" s="7">
        <v>26.4085302787507</v>
      </c>
      <c r="Z84" s="7">
        <v>26.488312514157901</v>
      </c>
      <c r="AA84" s="7">
        <v>26.5664725232491</v>
      </c>
      <c r="AB84" s="7">
        <v>26.643010306024301</v>
      </c>
      <c r="AC84" s="7">
        <v>26.758452219265301</v>
      </c>
      <c r="AD84" s="7">
        <v>26.8705573308876</v>
      </c>
      <c r="AE84" s="7">
        <v>26.979325640891201</v>
      </c>
      <c r="AF84" s="7">
        <v>27.0847571492762</v>
      </c>
      <c r="AG84" s="7">
        <v>27.186851856042399</v>
      </c>
      <c r="AH84" s="7">
        <v>27.238338054248</v>
      </c>
      <c r="AI84" s="7">
        <v>27.280239767633802</v>
      </c>
      <c r="AJ84" s="7">
        <v>27.3195637083722</v>
      </c>
      <c r="AK84" s="7">
        <v>27.356309876463399</v>
      </c>
      <c r="AL84" s="7">
        <v>27.390478271907298</v>
      </c>
      <c r="AM84" s="7"/>
      <c r="AN84" s="7"/>
    </row>
    <row r="85" spans="1:40" ht="18.75" hidden="1" customHeight="1" x14ac:dyDescent="0.3">
      <c r="A85" s="2" t="s">
        <v>4</v>
      </c>
      <c r="B85" s="2" t="s">
        <v>2</v>
      </c>
      <c r="C85" s="2" t="s">
        <v>19</v>
      </c>
      <c r="D85" s="2" t="s">
        <v>72</v>
      </c>
      <c r="E85" s="2" t="s">
        <v>2</v>
      </c>
      <c r="F85" s="7"/>
      <c r="G85" s="7">
        <v>14.2202043395652</v>
      </c>
      <c r="H85" s="7">
        <v>13.373487125193799</v>
      </c>
      <c r="I85" s="7">
        <v>13.6472183412852</v>
      </c>
      <c r="J85" s="7">
        <v>13.9209495573767</v>
      </c>
      <c r="K85" s="7">
        <v>14.1946807734681</v>
      </c>
      <c r="L85" s="7">
        <v>14.468411989559501</v>
      </c>
      <c r="M85" s="7">
        <v>14.742143205651001</v>
      </c>
      <c r="N85" s="7">
        <v>15.0423147664367</v>
      </c>
      <c r="O85" s="7">
        <v>15.342486327222399</v>
      </c>
      <c r="P85" s="7">
        <v>15.642657888008101</v>
      </c>
      <c r="Q85" s="7">
        <v>15.9428294487938</v>
      </c>
      <c r="R85" s="7">
        <v>1.9957208459364</v>
      </c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ht="18.75" hidden="1" customHeight="1" x14ac:dyDescent="0.3">
      <c r="A86" s="2" t="s">
        <v>4</v>
      </c>
      <c r="B86" s="2" t="s">
        <v>2</v>
      </c>
      <c r="C86" s="2" t="s">
        <v>19</v>
      </c>
      <c r="D86" s="2" t="s">
        <v>73</v>
      </c>
      <c r="E86" s="2" t="s">
        <v>2</v>
      </c>
      <c r="F86" s="7"/>
      <c r="G86" s="7">
        <v>6.2425569628754296</v>
      </c>
      <c r="H86" s="7">
        <v>6.8669763153088601</v>
      </c>
      <c r="I86" s="7">
        <v>6.9709587730433</v>
      </c>
      <c r="J86" s="7">
        <v>7.12321320724533</v>
      </c>
      <c r="K86" s="7">
        <v>13.737799384138601</v>
      </c>
      <c r="L86" s="7">
        <v>14.0121022406328</v>
      </c>
      <c r="M86" s="7">
        <v>14.286405097127</v>
      </c>
      <c r="N86" s="7">
        <v>14.582107697536101</v>
      </c>
      <c r="O86" s="7">
        <v>14.877810297945199</v>
      </c>
      <c r="P86" s="7">
        <v>15.378574442697399</v>
      </c>
      <c r="Q86" s="7">
        <v>15.6814821449764</v>
      </c>
      <c r="R86" s="7">
        <v>16.002628641598299</v>
      </c>
      <c r="S86" s="7">
        <v>16.031071923198901</v>
      </c>
      <c r="T86" s="7">
        <v>16.0595799367984</v>
      </c>
      <c r="U86" s="7">
        <v>16.0971749815699</v>
      </c>
      <c r="V86" s="7">
        <v>16.1347700263414</v>
      </c>
      <c r="W86" s="7">
        <v>16.1723650711129</v>
      </c>
      <c r="X86" s="7">
        <v>16.198300648886299</v>
      </c>
      <c r="Y86" s="7">
        <v>16.224236226659801</v>
      </c>
      <c r="Z86" s="7">
        <v>16.5113277939681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:40" ht="18.75" hidden="1" customHeight="1" x14ac:dyDescent="0.3">
      <c r="A87" s="2" t="s">
        <v>4</v>
      </c>
      <c r="B87" s="2" t="s">
        <v>2</v>
      </c>
      <c r="C87" s="2" t="s">
        <v>19</v>
      </c>
      <c r="D87" s="2" t="s">
        <v>74</v>
      </c>
      <c r="E87" s="2" t="s">
        <v>2</v>
      </c>
      <c r="F87" s="7"/>
      <c r="G87" s="7">
        <v>72.599371602040094</v>
      </c>
      <c r="H87" s="7">
        <v>73.273220566534704</v>
      </c>
      <c r="I87" s="7">
        <v>95.116527371202196</v>
      </c>
      <c r="J87" s="7">
        <v>118.145075564899</v>
      </c>
      <c r="K87" s="7">
        <v>299.84587237120797</v>
      </c>
      <c r="L87" s="7">
        <v>325.87112490875398</v>
      </c>
      <c r="M87" s="7">
        <v>351.89637744630102</v>
      </c>
      <c r="N87" s="7">
        <v>367.192216757545</v>
      </c>
      <c r="O87" s="7">
        <v>382.48805606878898</v>
      </c>
      <c r="P87" s="7">
        <v>57.865706956853501</v>
      </c>
      <c r="Q87" s="7">
        <v>39.464086792357598</v>
      </c>
      <c r="R87" s="7">
        <v>39.518005618745597</v>
      </c>
      <c r="S87" s="7">
        <v>39.579406213852302</v>
      </c>
      <c r="T87" s="7">
        <v>39.640806808958899</v>
      </c>
      <c r="U87" s="7">
        <v>39.702207404065597</v>
      </c>
      <c r="V87" s="7">
        <v>39.763607999172201</v>
      </c>
      <c r="W87" s="7">
        <v>39.825008594278898</v>
      </c>
      <c r="X87" s="7">
        <v>39.8884613468881</v>
      </c>
      <c r="Y87" s="7">
        <v>39.951914099497301</v>
      </c>
      <c r="Z87" s="7">
        <v>40.015366852106403</v>
      </c>
      <c r="AA87" s="7">
        <v>40.078819604715598</v>
      </c>
      <c r="AB87" s="7">
        <v>40.142272357324799</v>
      </c>
      <c r="AC87" s="7">
        <v>40.212292440253698</v>
      </c>
      <c r="AD87" s="7">
        <v>40.282312523182597</v>
      </c>
      <c r="AE87" s="7">
        <v>40.352332606111403</v>
      </c>
      <c r="AF87" s="7">
        <v>40.422352689040302</v>
      </c>
      <c r="AG87" s="7">
        <v>40.492372771969201</v>
      </c>
      <c r="AH87" s="7">
        <v>40.587967821145398</v>
      </c>
      <c r="AI87" s="7">
        <v>40.683562870321602</v>
      </c>
      <c r="AJ87" s="7">
        <v>40.779157919497898</v>
      </c>
      <c r="AK87" s="7">
        <v>40.874752968674102</v>
      </c>
      <c r="AL87" s="7">
        <v>40.970348017850299</v>
      </c>
      <c r="AM87" s="7"/>
      <c r="AN87" s="7"/>
    </row>
    <row r="88" spans="1:40" ht="18.75" hidden="1" customHeight="1" x14ac:dyDescent="0.3">
      <c r="A88" s="2" t="s">
        <v>4</v>
      </c>
      <c r="B88" s="2" t="s">
        <v>2</v>
      </c>
      <c r="C88" s="2" t="s">
        <v>19</v>
      </c>
      <c r="D88" s="2" t="s">
        <v>75</v>
      </c>
      <c r="E88" s="2" t="s">
        <v>2</v>
      </c>
      <c r="F88" s="7"/>
      <c r="G88" s="7">
        <v>29.553626238919101</v>
      </c>
      <c r="H88" s="7">
        <v>27.829067618219401</v>
      </c>
      <c r="I88" s="7">
        <v>29.089955227110998</v>
      </c>
      <c r="J88" s="7">
        <v>30.350842836002599</v>
      </c>
      <c r="K88" s="7">
        <v>31.6117304448941</v>
      </c>
      <c r="L88" s="7">
        <v>32.8726180537857</v>
      </c>
      <c r="M88" s="7">
        <v>34.133505662677301</v>
      </c>
      <c r="N88" s="7">
        <v>34.8821073557191</v>
      </c>
      <c r="O88" s="7">
        <v>35.630709048760799</v>
      </c>
      <c r="P88" s="7">
        <v>36.379310741802598</v>
      </c>
      <c r="Q88" s="7">
        <v>37.127912434844397</v>
      </c>
      <c r="R88" s="7">
        <v>37.876514127886097</v>
      </c>
      <c r="S88" s="7">
        <v>38.761573408373302</v>
      </c>
      <c r="T88" s="7">
        <v>39.640806808958899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:40" ht="18.75" hidden="1" customHeight="1" x14ac:dyDescent="0.3">
      <c r="A89" s="2" t="s">
        <v>4</v>
      </c>
      <c r="B89" s="2" t="s">
        <v>2</v>
      </c>
      <c r="C89" s="2" t="s">
        <v>19</v>
      </c>
      <c r="D89" s="2" t="s">
        <v>76</v>
      </c>
      <c r="E89" s="2" t="s">
        <v>2</v>
      </c>
      <c r="F89" s="7"/>
      <c r="G89" s="7">
        <v>56.500070705245903</v>
      </c>
      <c r="H89" s="7">
        <v>73.273220566534704</v>
      </c>
      <c r="I89" s="7">
        <v>54.869438653443197</v>
      </c>
      <c r="J89" s="7">
        <v>55.091722233283797</v>
      </c>
      <c r="K89" s="7">
        <v>55.314005813124297</v>
      </c>
      <c r="L89" s="7">
        <v>28.230305727356999</v>
      </c>
      <c r="M89" s="7">
        <v>29.502733381015801</v>
      </c>
      <c r="N89" s="7">
        <v>30.251848670706</v>
      </c>
      <c r="O89" s="7">
        <v>31.000963960396199</v>
      </c>
      <c r="P89" s="7">
        <v>31.9551407944295</v>
      </c>
      <c r="Q89" s="7">
        <v>32.711461185989698</v>
      </c>
      <c r="R89" s="7">
        <v>33.4677815775498</v>
      </c>
      <c r="S89" s="7">
        <v>34.361992621207797</v>
      </c>
      <c r="T89" s="7">
        <v>35.2562036648659</v>
      </c>
      <c r="U89" s="7">
        <v>36.150414708523897</v>
      </c>
      <c r="V89" s="7">
        <v>37.074504677973003</v>
      </c>
      <c r="W89" s="7">
        <v>37.959563958460201</v>
      </c>
      <c r="X89" s="7">
        <v>38.664061544097798</v>
      </c>
      <c r="Y89" s="7">
        <v>39.368559129735502</v>
      </c>
      <c r="Z89" s="7">
        <v>40.015366852106403</v>
      </c>
      <c r="AA89" s="7">
        <v>16.7214276000369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:40" ht="18.75" hidden="1" customHeight="1" x14ac:dyDescent="0.3">
      <c r="A90" s="2" t="s">
        <v>4</v>
      </c>
      <c r="B90" s="2" t="s">
        <v>2</v>
      </c>
      <c r="C90" s="2" t="s">
        <v>19</v>
      </c>
      <c r="D90" s="2" t="s">
        <v>77</v>
      </c>
      <c r="E90" s="2" t="s">
        <v>2</v>
      </c>
      <c r="F90" s="7"/>
      <c r="G90" s="7">
        <v>24.863727544410899</v>
      </c>
      <c r="H90" s="7">
        <v>23.140595112721801</v>
      </c>
      <c r="I90" s="7">
        <v>24.4130227663806</v>
      </c>
      <c r="J90" s="7">
        <v>25.685450420039398</v>
      </c>
      <c r="K90" s="7">
        <v>26.9578780736982</v>
      </c>
      <c r="L90" s="7">
        <v>28.230305727356999</v>
      </c>
      <c r="M90" s="7">
        <v>29.502733381015801</v>
      </c>
      <c r="N90" s="7">
        <v>30.251848670706</v>
      </c>
      <c r="O90" s="7">
        <v>31.000963960396199</v>
      </c>
      <c r="P90" s="7">
        <v>31.9551407944295</v>
      </c>
      <c r="Q90" s="7">
        <v>32.711461185989698</v>
      </c>
      <c r="R90" s="7">
        <v>33.4677815775498</v>
      </c>
      <c r="S90" s="7">
        <v>34.419326836511601</v>
      </c>
      <c r="T90" s="7">
        <v>35.304386116998799</v>
      </c>
      <c r="U90" s="7">
        <v>36.189445397485898</v>
      </c>
      <c r="V90" s="7">
        <v>37.074504677973003</v>
      </c>
      <c r="W90" s="7">
        <v>37.959563958460201</v>
      </c>
      <c r="X90" s="7">
        <v>38.664061544097798</v>
      </c>
      <c r="Y90" s="7">
        <v>39.368559129735502</v>
      </c>
      <c r="Z90" s="7">
        <v>40.015366852106403</v>
      </c>
      <c r="AA90" s="7">
        <v>40.078819604715598</v>
      </c>
      <c r="AB90" s="7">
        <v>40.142272357324799</v>
      </c>
      <c r="AC90" s="7">
        <v>40.212292440253698</v>
      </c>
      <c r="AD90" s="7">
        <v>40.282312523182597</v>
      </c>
      <c r="AE90" s="7">
        <v>40.352332606111403</v>
      </c>
      <c r="AF90" s="7">
        <v>40.422352689040302</v>
      </c>
      <c r="AG90" s="7"/>
      <c r="AH90" s="7"/>
      <c r="AI90" s="7"/>
      <c r="AJ90" s="7"/>
      <c r="AK90" s="7"/>
      <c r="AL90" s="7"/>
      <c r="AM90" s="7"/>
      <c r="AN90" s="7"/>
    </row>
    <row r="91" spans="1:40" ht="18.75" hidden="1" customHeight="1" x14ac:dyDescent="0.3">
      <c r="A91" s="2" t="s">
        <v>4</v>
      </c>
      <c r="B91" s="2" t="s">
        <v>2</v>
      </c>
      <c r="C91" s="2" t="s">
        <v>19</v>
      </c>
      <c r="D91" s="2" t="s">
        <v>78</v>
      </c>
      <c r="E91" s="2" t="s">
        <v>2</v>
      </c>
      <c r="F91" s="7"/>
      <c r="G91" s="7">
        <v>56.500070705245903</v>
      </c>
      <c r="H91" s="7">
        <v>54.647155073602697</v>
      </c>
      <c r="I91" s="7">
        <v>54.869438653443197</v>
      </c>
      <c r="J91" s="7">
        <v>55.091722233283797</v>
      </c>
      <c r="K91" s="7">
        <v>55.314005813124297</v>
      </c>
      <c r="L91" s="7">
        <v>55.536289392964903</v>
      </c>
      <c r="M91" s="7">
        <v>55.758572972805403</v>
      </c>
      <c r="N91" s="7">
        <v>56.460950967488102</v>
      </c>
      <c r="O91" s="7">
        <v>57.163328962170802</v>
      </c>
      <c r="P91" s="7">
        <v>57.865706956853501</v>
      </c>
      <c r="Q91" s="7">
        <v>39.464086792357598</v>
      </c>
      <c r="R91" s="7">
        <v>39.518005618745597</v>
      </c>
      <c r="S91" s="7">
        <v>39.579406213852302</v>
      </c>
      <c r="T91" s="7">
        <v>39.640806808958899</v>
      </c>
      <c r="U91" s="7">
        <v>39.702207404065597</v>
      </c>
      <c r="V91" s="7">
        <v>39.763607999172201</v>
      </c>
      <c r="W91" s="7">
        <v>39.825008594278898</v>
      </c>
      <c r="X91" s="7">
        <v>39.8884613468881</v>
      </c>
      <c r="Y91" s="7">
        <v>39.951914099497301</v>
      </c>
      <c r="Z91" s="7">
        <v>40.015366852106403</v>
      </c>
      <c r="AA91" s="7">
        <v>40.078819604715598</v>
      </c>
      <c r="AB91" s="7">
        <v>40.142272357324799</v>
      </c>
      <c r="AC91" s="7">
        <v>40.212292440253698</v>
      </c>
      <c r="AD91" s="7">
        <v>40.282312523182597</v>
      </c>
      <c r="AE91" s="7">
        <v>40.352332606111403</v>
      </c>
      <c r="AF91" s="7">
        <v>40.422352689040302</v>
      </c>
      <c r="AG91" s="7">
        <v>40.492372771969201</v>
      </c>
      <c r="AH91" s="7">
        <v>40.587967821145398</v>
      </c>
      <c r="AI91" s="7">
        <v>40.683562870321602</v>
      </c>
      <c r="AJ91" s="7">
        <v>40.779157919497898</v>
      </c>
      <c r="AK91" s="7">
        <v>40.874752968674102</v>
      </c>
      <c r="AL91" s="7">
        <v>40.970348017850299</v>
      </c>
      <c r="AM91" s="7"/>
      <c r="AN91" s="7"/>
    </row>
    <row r="92" spans="1:40" ht="18.75" hidden="1" customHeight="1" x14ac:dyDescent="0.3">
      <c r="A92" s="2" t="s">
        <v>4</v>
      </c>
      <c r="B92" s="2" t="s">
        <v>2</v>
      </c>
      <c r="C92" s="2" t="s">
        <v>19</v>
      </c>
      <c r="D92" s="2" t="s">
        <v>79</v>
      </c>
      <c r="E92" s="2" t="s">
        <v>2</v>
      </c>
      <c r="F92" s="7"/>
      <c r="G92" s="7">
        <v>14.2202043395652</v>
      </c>
      <c r="H92" s="7">
        <v>13.373487125193799</v>
      </c>
      <c r="I92" s="7">
        <v>13.6472183412852</v>
      </c>
      <c r="J92" s="7">
        <v>13.9209495573767</v>
      </c>
      <c r="K92" s="7">
        <v>14.1946807734681</v>
      </c>
      <c r="L92" s="7">
        <v>14.468411989559501</v>
      </c>
      <c r="M92" s="7">
        <v>14.742143205651001</v>
      </c>
      <c r="N92" s="7">
        <v>15.0423147664367</v>
      </c>
      <c r="O92" s="7">
        <v>15.342486327222399</v>
      </c>
      <c r="P92" s="7">
        <v>15.642657888008101</v>
      </c>
      <c r="Q92" s="7">
        <v>15.9428294487938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>
        <v>16.9581550058349</v>
      </c>
      <c r="AH92" s="7">
        <v>17.065252639932901</v>
      </c>
      <c r="AI92" s="7">
        <v>17.172350274030901</v>
      </c>
      <c r="AJ92" s="7">
        <v>17.279447908128901</v>
      </c>
      <c r="AK92" s="7">
        <v>17.386545542226902</v>
      </c>
      <c r="AL92" s="7">
        <v>17.493643176324898</v>
      </c>
      <c r="AM92" s="7"/>
      <c r="AN92" s="7"/>
    </row>
    <row r="93" spans="1:40" ht="18.75" hidden="1" customHeight="1" x14ac:dyDescent="0.3">
      <c r="A93" s="2" t="s">
        <v>4</v>
      </c>
      <c r="B93" s="2" t="s">
        <v>2</v>
      </c>
      <c r="C93" s="2" t="s">
        <v>19</v>
      </c>
      <c r="D93" s="2" t="s">
        <v>80</v>
      </c>
      <c r="E93" s="2" t="s">
        <v>2</v>
      </c>
      <c r="F93" s="7"/>
      <c r="G93" s="7">
        <v>732.20846824164801</v>
      </c>
      <c r="H93" s="7">
        <v>598.95946001484401</v>
      </c>
      <c r="I93" s="7">
        <v>614.51057948305697</v>
      </c>
      <c r="J93" s="7">
        <v>625.71722106919401</v>
      </c>
      <c r="K93" s="7">
        <v>55.314005813124297</v>
      </c>
      <c r="L93" s="7">
        <v>55.536289392964903</v>
      </c>
      <c r="M93" s="7">
        <v>55.758572972805403</v>
      </c>
      <c r="N93" s="7">
        <v>56.460950967488102</v>
      </c>
      <c r="O93" s="7">
        <v>57.163328962170802</v>
      </c>
      <c r="P93" s="7">
        <v>39.410167965969499</v>
      </c>
      <c r="Q93" s="7">
        <v>39.464086792357499</v>
      </c>
      <c r="R93" s="7">
        <v>37.876514127886097</v>
      </c>
      <c r="S93" s="7">
        <v>38.761573408373302</v>
      </c>
      <c r="T93" s="7">
        <v>39.640806808958999</v>
      </c>
      <c r="U93" s="7">
        <v>39.702207404065597</v>
      </c>
      <c r="V93" s="7">
        <v>39.7636079991724</v>
      </c>
      <c r="W93" s="7">
        <v>39.825008594278898</v>
      </c>
      <c r="X93" s="7">
        <v>39.888461346888</v>
      </c>
      <c r="Y93" s="7">
        <v>39.951914099497202</v>
      </c>
      <c r="Z93" s="7">
        <v>16.5113277939681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:40" ht="18.75" hidden="1" customHeight="1" x14ac:dyDescent="0.3">
      <c r="A94" s="2" t="s">
        <v>4</v>
      </c>
      <c r="B94" s="2" t="s">
        <v>2</v>
      </c>
      <c r="C94" s="2" t="s">
        <v>19</v>
      </c>
      <c r="D94" s="2" t="s">
        <v>81</v>
      </c>
      <c r="E94" s="2" t="s">
        <v>2</v>
      </c>
      <c r="F94" s="7"/>
      <c r="G94" s="7">
        <v>732.20846824164801</v>
      </c>
      <c r="H94" s="7">
        <v>598.95946001484401</v>
      </c>
      <c r="I94" s="7">
        <v>614.51057948305697</v>
      </c>
      <c r="J94" s="7">
        <v>625.71722106919401</v>
      </c>
      <c r="K94" s="7">
        <v>55.314005813124297</v>
      </c>
      <c r="L94" s="7">
        <v>55.536289392965003</v>
      </c>
      <c r="M94" s="7">
        <v>55.758572972805702</v>
      </c>
      <c r="N94" s="7">
        <v>56.460950967488301</v>
      </c>
      <c r="O94" s="7">
        <v>57.163328962171001</v>
      </c>
      <c r="P94" s="7">
        <v>39.410167965969499</v>
      </c>
      <c r="Q94" s="7">
        <v>39.464086792357399</v>
      </c>
      <c r="R94" s="7">
        <v>39.518005618745597</v>
      </c>
      <c r="S94" s="7">
        <v>39.579406213852202</v>
      </c>
      <c r="T94" s="7">
        <v>39.640806808958899</v>
      </c>
      <c r="U94" s="7">
        <v>39.702207404065398</v>
      </c>
      <c r="V94" s="7">
        <v>39.763607999172201</v>
      </c>
      <c r="W94" s="7">
        <v>39.825008594279197</v>
      </c>
      <c r="X94" s="7">
        <v>39.888461346888</v>
      </c>
      <c r="Y94" s="7">
        <v>39.951914099497102</v>
      </c>
      <c r="Z94" s="7">
        <v>40.015366852106503</v>
      </c>
      <c r="AA94" s="7">
        <v>40.078819604715797</v>
      </c>
      <c r="AB94" s="7">
        <v>40.1422723573247</v>
      </c>
      <c r="AC94" s="7">
        <v>40.212292440253897</v>
      </c>
      <c r="AD94" s="7">
        <v>40.282312523182597</v>
      </c>
      <c r="AE94" s="7">
        <v>40.352332606111403</v>
      </c>
      <c r="AF94" s="7">
        <v>40.422352689040302</v>
      </c>
      <c r="AG94" s="7">
        <v>40.492372771969201</v>
      </c>
      <c r="AH94" s="7">
        <v>40.587967821145398</v>
      </c>
      <c r="AI94" s="7">
        <v>40.683562870321602</v>
      </c>
      <c r="AJ94" s="7">
        <v>40.779157919497898</v>
      </c>
      <c r="AK94" s="7">
        <v>40.874752968674102</v>
      </c>
      <c r="AL94" s="7">
        <v>40.970348017850299</v>
      </c>
      <c r="AM94" s="7"/>
      <c r="AN94" s="7"/>
    </row>
    <row r="95" spans="1:40" ht="18.75" hidden="1" customHeight="1" x14ac:dyDescent="0.3">
      <c r="A95" s="2" t="s">
        <v>4</v>
      </c>
      <c r="B95" s="2" t="s">
        <v>2</v>
      </c>
      <c r="C95" s="2" t="s">
        <v>19</v>
      </c>
      <c r="D95" s="2" t="s">
        <v>82</v>
      </c>
      <c r="E95" s="2" t="s">
        <v>2</v>
      </c>
      <c r="F95" s="7"/>
      <c r="G95" s="7">
        <v>29.553626238919101</v>
      </c>
      <c r="H95" s="7">
        <v>27.829067618219401</v>
      </c>
      <c r="I95" s="7">
        <v>29.089955227110998</v>
      </c>
      <c r="J95" s="7">
        <v>30.350842836002599</v>
      </c>
      <c r="K95" s="7">
        <v>31.6117304448941</v>
      </c>
      <c r="L95" s="7">
        <v>32.8726180537858</v>
      </c>
      <c r="M95" s="7">
        <v>34.133505662677301</v>
      </c>
      <c r="N95" s="7">
        <v>34.8821073557191</v>
      </c>
      <c r="O95" s="7">
        <v>35.630709048760799</v>
      </c>
      <c r="P95" s="7">
        <v>36.379310741802598</v>
      </c>
      <c r="Q95" s="7">
        <v>37.127912434844397</v>
      </c>
      <c r="R95" s="7">
        <v>37.876514127886097</v>
      </c>
      <c r="S95" s="7">
        <v>38.761573408373302</v>
      </c>
      <c r="T95" s="7">
        <v>39.640806808958899</v>
      </c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1:40" ht="18.75" hidden="1" customHeight="1" x14ac:dyDescent="0.3">
      <c r="A96" s="2" t="s">
        <v>4</v>
      </c>
      <c r="B96" s="2" t="s">
        <v>2</v>
      </c>
      <c r="C96" s="2" t="s">
        <v>19</v>
      </c>
      <c r="D96" s="2" t="s">
        <v>83</v>
      </c>
      <c r="E96" s="2" t="s">
        <v>2</v>
      </c>
      <c r="F96" s="7"/>
      <c r="G96" s="7">
        <v>732.20846824164801</v>
      </c>
      <c r="H96" s="7">
        <v>598.95946001484401</v>
      </c>
      <c r="I96" s="7">
        <v>614.51057948305697</v>
      </c>
      <c r="J96" s="7">
        <v>625.71722106919401</v>
      </c>
      <c r="K96" s="7">
        <v>55.314005813124297</v>
      </c>
      <c r="L96" s="7">
        <v>55.536289392964903</v>
      </c>
      <c r="M96" s="7">
        <v>55.758572972805503</v>
      </c>
      <c r="N96" s="7">
        <v>56.460950967488102</v>
      </c>
      <c r="O96" s="7">
        <v>57.1633289621712</v>
      </c>
      <c r="P96" s="7">
        <v>39.4101679659693</v>
      </c>
      <c r="Q96" s="7">
        <v>39.464086792357598</v>
      </c>
      <c r="R96" s="7">
        <v>39.518005618745498</v>
      </c>
      <c r="S96" s="7">
        <v>39.579406213852202</v>
      </c>
      <c r="T96" s="7">
        <v>39.6408068089587</v>
      </c>
      <c r="U96" s="7">
        <v>39.702207404065703</v>
      </c>
      <c r="V96" s="7">
        <v>37.0745046779736</v>
      </c>
      <c r="W96" s="7">
        <v>37.959563958460301</v>
      </c>
      <c r="X96" s="7">
        <v>38.6640615440974</v>
      </c>
      <c r="Y96" s="7">
        <v>39.368559129735701</v>
      </c>
      <c r="Z96" s="7">
        <v>40.015366852106602</v>
      </c>
      <c r="AA96" s="7"/>
      <c r="AB96" s="7"/>
      <c r="AC96" s="7"/>
      <c r="AD96" s="7"/>
      <c r="AE96" s="7"/>
      <c r="AF96" s="7"/>
      <c r="AG96" s="7">
        <v>16.771801654122399</v>
      </c>
      <c r="AH96" s="7">
        <v>17.065252639932901</v>
      </c>
      <c r="AI96" s="7">
        <v>17.172350274030901</v>
      </c>
      <c r="AJ96" s="7">
        <v>17.279447908128901</v>
      </c>
      <c r="AK96" s="7">
        <v>17.386545542226902</v>
      </c>
      <c r="AL96" s="7">
        <v>17.493643176324898</v>
      </c>
      <c r="AM96" s="7"/>
      <c r="AN96" s="7"/>
    </row>
    <row r="97" spans="1:40" ht="18.75" hidden="1" customHeight="1" x14ac:dyDescent="0.3">
      <c r="A97" s="2" t="s">
        <v>4</v>
      </c>
      <c r="B97" s="2" t="s">
        <v>2</v>
      </c>
      <c r="C97" s="2" t="s">
        <v>19</v>
      </c>
      <c r="D97" s="2" t="s">
        <v>84</v>
      </c>
      <c r="E97" s="2" t="s">
        <v>2</v>
      </c>
      <c r="F97" s="7"/>
      <c r="G97" s="7">
        <v>56.500070705245903</v>
      </c>
      <c r="H97" s="7">
        <v>54.647155073602697</v>
      </c>
      <c r="I97" s="7">
        <v>54.869438653443197</v>
      </c>
      <c r="J97" s="7">
        <v>55.091722233283797</v>
      </c>
      <c r="K97" s="7">
        <v>55.314005813124297</v>
      </c>
      <c r="L97" s="7">
        <v>55.536289392964903</v>
      </c>
      <c r="M97" s="7">
        <v>55.758572972805403</v>
      </c>
      <c r="N97" s="7">
        <v>56.460950967488102</v>
      </c>
      <c r="O97" s="7">
        <v>57.163328962170802</v>
      </c>
      <c r="P97" s="7">
        <v>39.4101679659693</v>
      </c>
      <c r="Q97" s="7">
        <v>39.464086792357598</v>
      </c>
      <c r="R97" s="7">
        <v>39.518005618745498</v>
      </c>
      <c r="S97" s="7">
        <v>34.419326836511601</v>
      </c>
      <c r="T97" s="7">
        <v>35.304386116998799</v>
      </c>
      <c r="U97" s="7">
        <v>36.189445397485898</v>
      </c>
      <c r="V97" s="7">
        <v>37.074504677973003</v>
      </c>
      <c r="W97" s="7">
        <v>37.959563958460201</v>
      </c>
      <c r="X97" s="7">
        <v>38.664061544097798</v>
      </c>
      <c r="Y97" s="7">
        <v>39.368559129735502</v>
      </c>
      <c r="Z97" s="7">
        <v>40.015366852106602</v>
      </c>
      <c r="AA97" s="7">
        <v>40.078819604715498</v>
      </c>
      <c r="AB97" s="7">
        <v>40.142272357324899</v>
      </c>
      <c r="AC97" s="7">
        <v>40.212292440253897</v>
      </c>
      <c r="AD97" s="7">
        <v>40.282312523182902</v>
      </c>
      <c r="AE97" s="7">
        <v>40.352332606111197</v>
      </c>
      <c r="AF97" s="7">
        <v>40.422352689040501</v>
      </c>
      <c r="AG97" s="7"/>
      <c r="AH97" s="7"/>
      <c r="AI97" s="7"/>
      <c r="AJ97" s="7"/>
      <c r="AK97" s="7"/>
      <c r="AL97" s="7"/>
      <c r="AM97" s="7"/>
      <c r="AN97" s="7"/>
    </row>
    <row r="98" spans="1:40" ht="18.75" hidden="1" customHeight="1" x14ac:dyDescent="0.3">
      <c r="A98" s="2" t="s">
        <v>4</v>
      </c>
      <c r="B98" s="2" t="s">
        <v>2</v>
      </c>
      <c r="C98" s="2" t="s">
        <v>19</v>
      </c>
      <c r="D98" s="2" t="s">
        <v>85</v>
      </c>
      <c r="E98" s="2" t="s">
        <v>2</v>
      </c>
      <c r="F98" s="7"/>
      <c r="G98" s="7">
        <v>435.46530389546302</v>
      </c>
      <c r="H98" s="7">
        <v>364.01758127973898</v>
      </c>
      <c r="I98" s="7">
        <v>388.254897167683</v>
      </c>
      <c r="J98" s="7">
        <v>412.49221305562799</v>
      </c>
      <c r="K98" s="7">
        <v>55.314005813124297</v>
      </c>
      <c r="L98" s="7">
        <v>55.536289392965003</v>
      </c>
      <c r="M98" s="7">
        <v>55.758572972805403</v>
      </c>
      <c r="N98" s="7">
        <v>56.460950967488202</v>
      </c>
      <c r="O98" s="7">
        <v>57.163328962171001</v>
      </c>
      <c r="P98" s="7">
        <v>39.410167965969599</v>
      </c>
      <c r="Q98" s="7">
        <v>39.464086792357499</v>
      </c>
      <c r="R98" s="7">
        <v>39.518005618745597</v>
      </c>
      <c r="S98" s="7">
        <v>39.579406213852302</v>
      </c>
      <c r="T98" s="7">
        <v>39.640806808958999</v>
      </c>
      <c r="U98" s="7">
        <v>39.702207404065597</v>
      </c>
      <c r="V98" s="7">
        <v>39.7636079991724</v>
      </c>
      <c r="W98" s="7">
        <v>39.825008594278898</v>
      </c>
      <c r="X98" s="7">
        <v>39.888461346888</v>
      </c>
      <c r="Y98" s="7">
        <v>39.951914099497202</v>
      </c>
      <c r="Z98" s="7">
        <v>40.015366852106403</v>
      </c>
      <c r="AA98" s="7">
        <v>40.078819604715697</v>
      </c>
      <c r="AB98" s="7">
        <v>40.142272357324899</v>
      </c>
      <c r="AC98" s="7">
        <v>40.212292440253698</v>
      </c>
      <c r="AD98" s="7">
        <v>40.282312523182597</v>
      </c>
      <c r="AE98" s="7">
        <v>40.352332606111503</v>
      </c>
      <c r="AF98" s="7">
        <v>40.422352689040302</v>
      </c>
      <c r="AG98" s="7">
        <v>40.492372771969301</v>
      </c>
      <c r="AH98" s="7">
        <v>40.587967821145497</v>
      </c>
      <c r="AI98" s="7">
        <v>40.683562870321602</v>
      </c>
      <c r="AJ98" s="7">
        <v>40.779157919497898</v>
      </c>
      <c r="AK98" s="7">
        <v>17.195484602202399</v>
      </c>
      <c r="AL98" s="7">
        <v>17.301405339222399</v>
      </c>
      <c r="AM98" s="7"/>
      <c r="AN98" s="7"/>
    </row>
    <row r="99" spans="1:40" ht="18.75" hidden="1" customHeight="1" x14ac:dyDescent="0.3">
      <c r="A99" s="2" t="s">
        <v>4</v>
      </c>
      <c r="B99" s="2" t="s">
        <v>2</v>
      </c>
      <c r="C99" s="2" t="s">
        <v>19</v>
      </c>
      <c r="D99" s="2" t="s">
        <v>86</v>
      </c>
      <c r="E99" s="2" t="s">
        <v>2</v>
      </c>
      <c r="F99" s="7"/>
      <c r="G99" s="7">
        <v>14.2202043395655</v>
      </c>
      <c r="H99" s="7">
        <v>13.373487125194</v>
      </c>
      <c r="I99" s="7">
        <v>13.647218341285299</v>
      </c>
      <c r="J99" s="7">
        <v>13.920949557376799</v>
      </c>
      <c r="K99" s="7">
        <v>14.194680773468299</v>
      </c>
      <c r="L99" s="7">
        <v>14.4684119895596</v>
      </c>
      <c r="M99" s="7">
        <v>14.742143205650899</v>
      </c>
      <c r="N99" s="7">
        <v>15.0423147664367</v>
      </c>
      <c r="O99" s="7">
        <v>15.342486327222501</v>
      </c>
      <c r="P99" s="7">
        <v>15.642657888008401</v>
      </c>
      <c r="Q99" s="7">
        <v>15.942829448793599</v>
      </c>
      <c r="R99" s="7">
        <v>-4.1709235985156299E-14</v>
      </c>
      <c r="S99" s="7">
        <v>5.8825470604250006E-14</v>
      </c>
      <c r="T99" s="7">
        <v>-5.3288955723849999E-14</v>
      </c>
      <c r="U99" s="7">
        <v>1.11771162405515E-13</v>
      </c>
      <c r="V99" s="7">
        <v>-1.4706046533199499E-13</v>
      </c>
      <c r="W99" s="7">
        <v>5.9213106371692304E-14</v>
      </c>
      <c r="X99" s="7">
        <v>9.2998607524460301E-14</v>
      </c>
      <c r="Y99" s="7">
        <v>1.0245092501055301E-14</v>
      </c>
      <c r="Z99" s="7">
        <v>-1.07095366944365E-13</v>
      </c>
      <c r="AA99" s="7">
        <v>5.6760544480513301E-14</v>
      </c>
      <c r="AB99" s="7">
        <v>5.3976064939959799E-14</v>
      </c>
      <c r="AC99" s="7">
        <v>8.7321278391757206E-15</v>
      </c>
      <c r="AD99" s="7">
        <v>-8.5762929423535105E-14</v>
      </c>
      <c r="AE99" s="7">
        <v>6.5721486968772203E-14</v>
      </c>
      <c r="AF99" s="7">
        <v>1.02862552937791E-13</v>
      </c>
      <c r="AG99" s="7"/>
      <c r="AH99" s="7"/>
      <c r="AI99" s="7"/>
      <c r="AJ99" s="7"/>
      <c r="AK99" s="7"/>
      <c r="AL99" s="7"/>
      <c r="AM99" s="7"/>
      <c r="AN99" s="7"/>
    </row>
    <row r="100" spans="1:40" ht="18.75" hidden="1" customHeight="1" x14ac:dyDescent="0.3">
      <c r="A100" s="2" t="s">
        <v>4</v>
      </c>
      <c r="B100" s="2" t="s">
        <v>2</v>
      </c>
      <c r="C100" s="2" t="s">
        <v>19</v>
      </c>
      <c r="D100" s="2" t="s">
        <v>87</v>
      </c>
      <c r="E100" s="2" t="s">
        <v>2</v>
      </c>
      <c r="F100" s="7"/>
      <c r="G100" s="7">
        <v>732.20846824164801</v>
      </c>
      <c r="H100" s="7">
        <v>598.95946001484401</v>
      </c>
      <c r="I100" s="7">
        <v>614.51057948305697</v>
      </c>
      <c r="J100" s="7">
        <v>625.71722106919401</v>
      </c>
      <c r="K100" s="7">
        <v>55.314005813124297</v>
      </c>
      <c r="L100" s="7">
        <v>55.536289392965003</v>
      </c>
      <c r="M100" s="7">
        <v>55.758572972805403</v>
      </c>
      <c r="N100" s="7">
        <v>56.460950967488202</v>
      </c>
      <c r="O100" s="7">
        <v>57.163328962170702</v>
      </c>
      <c r="P100" s="7">
        <v>39.410167965969599</v>
      </c>
      <c r="Q100" s="7">
        <v>39.464086792357598</v>
      </c>
      <c r="R100" s="7">
        <v>37.876514127886097</v>
      </c>
      <c r="S100" s="7">
        <v>38.761573408373302</v>
      </c>
      <c r="T100" s="7">
        <v>39.640806808958899</v>
      </c>
      <c r="U100" s="7">
        <v>39.702207404065597</v>
      </c>
      <c r="V100" s="7">
        <v>39.763607999172201</v>
      </c>
      <c r="W100" s="7">
        <v>39.825008594278898</v>
      </c>
      <c r="X100" s="7">
        <v>39.8884613468881</v>
      </c>
      <c r="Y100" s="7">
        <v>39.951914099497301</v>
      </c>
      <c r="Z100" s="7">
        <v>16.511327793968</v>
      </c>
      <c r="AA100" s="7">
        <v>5.6760544480513301E-14</v>
      </c>
      <c r="AB100" s="7">
        <v>5.3976064939959799E-14</v>
      </c>
      <c r="AC100" s="7">
        <v>8.7321278391757206E-15</v>
      </c>
      <c r="AD100" s="7">
        <v>-8.5762929423535105E-14</v>
      </c>
      <c r="AE100" s="7">
        <v>6.5721486968772203E-14</v>
      </c>
      <c r="AF100" s="7">
        <v>1.02862552937791E-13</v>
      </c>
      <c r="AG100" s="7">
        <v>6.4473115749632004E-14</v>
      </c>
      <c r="AH100" s="7">
        <v>-3.55130604784858E-14</v>
      </c>
      <c r="AI100" s="7">
        <v>-1.20649704132243E-13</v>
      </c>
      <c r="AJ100" s="7">
        <v>2.3758710967580101E-14</v>
      </c>
      <c r="AK100" s="7">
        <v>2.57782013998244E-14</v>
      </c>
      <c r="AL100" s="7">
        <v>9.7790854342559595E-14</v>
      </c>
      <c r="AM100" s="7"/>
      <c r="AN100" s="7"/>
    </row>
    <row r="101" spans="1:40" ht="18.75" hidden="1" customHeight="1" x14ac:dyDescent="0.3">
      <c r="A101" s="2" t="s">
        <v>4</v>
      </c>
      <c r="B101" s="2" t="s">
        <v>2</v>
      </c>
      <c r="C101" s="2" t="s">
        <v>19</v>
      </c>
      <c r="D101" s="2" t="s">
        <v>88</v>
      </c>
      <c r="E101" s="2" t="s">
        <v>2</v>
      </c>
      <c r="F101" s="7"/>
      <c r="G101" s="7">
        <v>732.20846824164801</v>
      </c>
      <c r="H101" s="7">
        <v>598.95946001484401</v>
      </c>
      <c r="I101" s="7">
        <v>614.51057948305697</v>
      </c>
      <c r="J101" s="7">
        <v>625.71722106919401</v>
      </c>
      <c r="K101" s="7">
        <v>55.314005813124297</v>
      </c>
      <c r="L101" s="7">
        <v>55.536289392965003</v>
      </c>
      <c r="M101" s="7">
        <v>55.758572972805602</v>
      </c>
      <c r="N101" s="7">
        <v>56.460950967488202</v>
      </c>
      <c r="O101" s="7">
        <v>57.163328962171299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>
        <v>5.3976064939959799E-14</v>
      </c>
      <c r="AC101" s="7">
        <v>8.7321278391757206E-15</v>
      </c>
      <c r="AD101" s="7">
        <v>-8.5762929423535105E-14</v>
      </c>
      <c r="AE101" s="7">
        <v>6.5721486968772203E-14</v>
      </c>
      <c r="AF101" s="7">
        <v>1.02862552937791E-13</v>
      </c>
      <c r="AG101" s="7">
        <v>16.771801654122399</v>
      </c>
      <c r="AH101" s="7"/>
      <c r="AI101" s="7"/>
      <c r="AJ101" s="7"/>
      <c r="AK101" s="7"/>
      <c r="AL101" s="7"/>
      <c r="AM101" s="7"/>
      <c r="AN101" s="7"/>
    </row>
    <row r="102" spans="1:40" ht="18.75" hidden="1" customHeight="1" x14ac:dyDescent="0.3">
      <c r="A102" s="2" t="s">
        <v>4</v>
      </c>
      <c r="B102" s="2" t="s">
        <v>2</v>
      </c>
      <c r="C102" s="2" t="s">
        <v>19</v>
      </c>
      <c r="D102" s="2" t="s">
        <v>89</v>
      </c>
      <c r="E102" s="2" t="s">
        <v>2</v>
      </c>
      <c r="F102" s="7"/>
      <c r="G102" s="7">
        <v>56.500070705245797</v>
      </c>
      <c r="H102" s="7">
        <v>54.647155073602697</v>
      </c>
      <c r="I102" s="7">
        <v>54.869438653443297</v>
      </c>
      <c r="J102" s="7">
        <v>55.091722233283797</v>
      </c>
      <c r="K102" s="7">
        <v>55.314005813124297</v>
      </c>
      <c r="L102" s="7">
        <v>55.536289392965003</v>
      </c>
      <c r="M102" s="7">
        <v>55.758572972805403</v>
      </c>
      <c r="N102" s="7">
        <v>56.460950967488202</v>
      </c>
      <c r="O102" s="7">
        <v>57.163328962170702</v>
      </c>
      <c r="P102" s="7">
        <v>39.410167965969599</v>
      </c>
      <c r="Q102" s="7">
        <v>39.464086792357598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1:40" ht="18.75" hidden="1" customHeight="1" x14ac:dyDescent="0.3">
      <c r="A103" s="2" t="s">
        <v>4</v>
      </c>
      <c r="B103" s="2" t="s">
        <v>2</v>
      </c>
      <c r="C103" s="2" t="s">
        <v>19</v>
      </c>
      <c r="D103" s="2" t="s">
        <v>90</v>
      </c>
      <c r="E103" s="2" t="s">
        <v>2</v>
      </c>
      <c r="F103" s="7"/>
      <c r="G103" s="7">
        <v>435.46530389546302</v>
      </c>
      <c r="H103" s="7">
        <v>364.01758127973898</v>
      </c>
      <c r="I103" s="7">
        <v>388.254897167683</v>
      </c>
      <c r="J103" s="7">
        <v>412.49221305562799</v>
      </c>
      <c r="K103" s="7">
        <v>55.314005813124297</v>
      </c>
      <c r="L103" s="7">
        <v>55.536289392965003</v>
      </c>
      <c r="M103" s="7">
        <v>55.758572972805503</v>
      </c>
      <c r="N103" s="7">
        <v>56.460950967488202</v>
      </c>
      <c r="O103" s="7">
        <v>57.163328962171001</v>
      </c>
      <c r="P103" s="7">
        <v>39.410167965969599</v>
      </c>
      <c r="Q103" s="7">
        <v>39.464086792357598</v>
      </c>
      <c r="R103" s="7">
        <v>39.518005618745597</v>
      </c>
      <c r="S103" s="7">
        <v>39.579406213852302</v>
      </c>
      <c r="T103" s="7">
        <v>39.640806808958899</v>
      </c>
      <c r="U103" s="7">
        <v>39.702207404065597</v>
      </c>
      <c r="V103" s="7">
        <v>39.763607999172201</v>
      </c>
      <c r="W103" s="7">
        <v>39.825008594278898</v>
      </c>
      <c r="X103" s="7">
        <v>39.8884613468881</v>
      </c>
      <c r="Y103" s="7">
        <v>39.951914099497301</v>
      </c>
      <c r="Z103" s="7">
        <v>40.015366852106403</v>
      </c>
      <c r="AA103" s="7">
        <v>40.078819604715598</v>
      </c>
      <c r="AB103" s="7">
        <v>40.142272357324799</v>
      </c>
      <c r="AC103" s="7">
        <v>40.212292440253698</v>
      </c>
      <c r="AD103" s="7">
        <v>40.282312523182597</v>
      </c>
      <c r="AE103" s="7">
        <v>40.352332606111403</v>
      </c>
      <c r="AF103" s="7">
        <v>40.422352689040302</v>
      </c>
      <c r="AG103" s="7">
        <v>40.492372771969201</v>
      </c>
      <c r="AH103" s="7">
        <v>40.587967821145398</v>
      </c>
      <c r="AI103" s="7">
        <v>40.683562870321602</v>
      </c>
      <c r="AJ103" s="7">
        <v>40.779157919497898</v>
      </c>
      <c r="AK103" s="7">
        <v>17.195484602202502</v>
      </c>
      <c r="AL103" s="7">
        <v>17.301405339222502</v>
      </c>
      <c r="AM103" s="7"/>
      <c r="AN103" s="7"/>
    </row>
    <row r="104" spans="1:40" ht="18.75" hidden="1" customHeight="1" x14ac:dyDescent="0.3">
      <c r="A104" s="2" t="s">
        <v>4</v>
      </c>
      <c r="B104" s="2" t="s">
        <v>2</v>
      </c>
      <c r="C104" s="2" t="s">
        <v>19</v>
      </c>
      <c r="D104" s="2" t="s">
        <v>91</v>
      </c>
      <c r="E104" s="2" t="s">
        <v>2</v>
      </c>
      <c r="F104" s="7"/>
      <c r="G104" s="7">
        <v>732.20846824164801</v>
      </c>
      <c r="H104" s="7">
        <v>598.95946001484401</v>
      </c>
      <c r="I104" s="7">
        <v>614.51057948305697</v>
      </c>
      <c r="J104" s="7">
        <v>625.71722106919401</v>
      </c>
      <c r="K104" s="7">
        <v>55.314005813124297</v>
      </c>
      <c r="L104" s="7">
        <v>55.536289392964697</v>
      </c>
      <c r="M104" s="7">
        <v>55.758572972805503</v>
      </c>
      <c r="N104" s="7">
        <v>56.460950967488301</v>
      </c>
      <c r="O104" s="7">
        <v>57.163328962171001</v>
      </c>
      <c r="P104" s="7">
        <v>39.410167965969599</v>
      </c>
      <c r="Q104" s="7">
        <v>39.464086792357598</v>
      </c>
      <c r="R104" s="7">
        <v>37.876514127886303</v>
      </c>
      <c r="S104" s="7">
        <v>38.761573408372897</v>
      </c>
      <c r="T104" s="7">
        <v>39.640806808958899</v>
      </c>
      <c r="U104" s="7">
        <v>39.702207404065597</v>
      </c>
      <c r="V104" s="7">
        <v>39.763607999172201</v>
      </c>
      <c r="W104" s="7">
        <v>39.825008594278898</v>
      </c>
      <c r="X104" s="7">
        <v>39.8884613468881</v>
      </c>
      <c r="Y104" s="7">
        <v>39.951914099497301</v>
      </c>
      <c r="Z104" s="7">
        <v>16.511327793968</v>
      </c>
      <c r="AA104" s="7">
        <v>-4.4980054116633203E-14</v>
      </c>
      <c r="AB104" s="7">
        <v>-1.0315425744081199E-13</v>
      </c>
      <c r="AC104" s="7">
        <v>-2.4449957949692002E-13</v>
      </c>
      <c r="AD104" s="7">
        <v>3.64116296850798E-13</v>
      </c>
      <c r="AE104" s="7">
        <v>-3.6062559516198098E-13</v>
      </c>
      <c r="AF104" s="7">
        <v>3.3595476005370302E-13</v>
      </c>
      <c r="AG104" s="7">
        <v>1.6699593915478501E-13</v>
      </c>
      <c r="AH104" s="7">
        <v>-9.4701494609295601E-14</v>
      </c>
      <c r="AI104" s="7">
        <v>1.32582092453014E-14</v>
      </c>
      <c r="AJ104" s="7">
        <v>9.8004682741267805E-14</v>
      </c>
      <c r="AK104" s="7">
        <v>3.3262195354612098E-13</v>
      </c>
      <c r="AL104" s="7">
        <v>-2.9802927037732501E-13</v>
      </c>
      <c r="AM104" s="7"/>
      <c r="AN104" s="7"/>
    </row>
    <row r="105" spans="1:40" ht="18.75" hidden="1" customHeight="1" x14ac:dyDescent="0.3">
      <c r="A105" s="2" t="s">
        <v>4</v>
      </c>
      <c r="B105" s="2" t="s">
        <v>2</v>
      </c>
      <c r="C105" s="2" t="s">
        <v>19</v>
      </c>
      <c r="D105" s="2" t="s">
        <v>92</v>
      </c>
      <c r="E105" s="2" t="s">
        <v>2</v>
      </c>
      <c r="F105" s="7"/>
      <c r="G105" s="7">
        <v>732.20846824164801</v>
      </c>
      <c r="H105" s="7">
        <v>598.95946001484401</v>
      </c>
      <c r="I105" s="7">
        <v>614.51057948305697</v>
      </c>
      <c r="J105" s="7">
        <v>625.71722106919401</v>
      </c>
      <c r="K105" s="7">
        <v>55.314005813124297</v>
      </c>
      <c r="L105" s="7">
        <v>55.536289392965003</v>
      </c>
      <c r="M105" s="7">
        <v>55.758572972805503</v>
      </c>
      <c r="N105" s="7">
        <v>56.460950967488202</v>
      </c>
      <c r="O105" s="7">
        <v>57.163328962171001</v>
      </c>
      <c r="P105" s="7">
        <v>39.410167965969599</v>
      </c>
      <c r="Q105" s="7">
        <v>39.464086792357598</v>
      </c>
      <c r="R105" s="7">
        <v>39.518005618745597</v>
      </c>
      <c r="S105" s="7">
        <v>39.579406213852302</v>
      </c>
      <c r="T105" s="7">
        <v>39.640806808958899</v>
      </c>
      <c r="U105" s="7">
        <v>39.702207404065597</v>
      </c>
      <c r="V105" s="7">
        <v>39.763607999172201</v>
      </c>
      <c r="W105" s="7">
        <v>39.825008594278898</v>
      </c>
      <c r="X105" s="7">
        <v>39.8884613468881</v>
      </c>
      <c r="Y105" s="7">
        <v>39.951914099497301</v>
      </c>
      <c r="Z105" s="7">
        <v>40.015366852106403</v>
      </c>
      <c r="AA105" s="7">
        <v>40.078819604715598</v>
      </c>
      <c r="AB105" s="7">
        <v>40.142272357324799</v>
      </c>
      <c r="AC105" s="7">
        <v>40.212292440253698</v>
      </c>
      <c r="AD105" s="7">
        <v>40.282312523182597</v>
      </c>
      <c r="AE105" s="7">
        <v>40.352332606111403</v>
      </c>
      <c r="AF105" s="7">
        <v>40.422352689040302</v>
      </c>
      <c r="AG105" s="7">
        <v>40.492372771969201</v>
      </c>
      <c r="AH105" s="7">
        <v>40.587967821145398</v>
      </c>
      <c r="AI105" s="7">
        <v>40.683562870321602</v>
      </c>
      <c r="AJ105" s="7">
        <v>40.779157919497898</v>
      </c>
      <c r="AK105" s="7">
        <v>40.874752968674102</v>
      </c>
      <c r="AL105" s="7">
        <v>40.970348017850299</v>
      </c>
      <c r="AM105" s="7"/>
      <c r="AN105" s="7"/>
    </row>
    <row r="106" spans="1:40" ht="18.75" hidden="1" customHeight="1" x14ac:dyDescent="0.3">
      <c r="A106" s="2" t="s">
        <v>4</v>
      </c>
      <c r="B106" s="2" t="s">
        <v>2</v>
      </c>
      <c r="C106" s="2" t="s">
        <v>19</v>
      </c>
      <c r="D106" s="2" t="s">
        <v>93</v>
      </c>
      <c r="E106" s="2" t="s">
        <v>2</v>
      </c>
      <c r="F106" s="7"/>
      <c r="G106" s="7">
        <v>29.553626238919598</v>
      </c>
      <c r="H106" s="7">
        <v>27.829067618219501</v>
      </c>
      <c r="I106" s="7">
        <v>29.089955227110799</v>
      </c>
      <c r="J106" s="7">
        <v>30.350842836002801</v>
      </c>
      <c r="K106" s="7">
        <v>31.6117304448941</v>
      </c>
      <c r="L106" s="7">
        <v>32.872618053785502</v>
      </c>
      <c r="M106" s="7">
        <v>34.133505662677202</v>
      </c>
      <c r="N106" s="7">
        <v>34.882107355719498</v>
      </c>
      <c r="O106" s="7">
        <v>35.630709048760899</v>
      </c>
      <c r="P106" s="7">
        <v>36.379310741803003</v>
      </c>
      <c r="Q106" s="7">
        <v>37.127912434844802</v>
      </c>
      <c r="R106" s="7">
        <v>37.876514127886303</v>
      </c>
      <c r="S106" s="7">
        <v>38.761573408373302</v>
      </c>
      <c r="T106" s="7">
        <v>39.640806808958899</v>
      </c>
      <c r="U106" s="7">
        <v>-1.3672977148635901E-13</v>
      </c>
      <c r="V106" s="7">
        <v>-2.2119838587126399E-13</v>
      </c>
      <c r="W106" s="7">
        <v>2.2051777545319901E-13</v>
      </c>
      <c r="X106" s="7">
        <v>2.5917644719931602E-13</v>
      </c>
      <c r="Y106" s="7">
        <v>-5.8055524172646695E-14</v>
      </c>
      <c r="Z106" s="7">
        <v>1.33869208680456E-14</v>
      </c>
      <c r="AA106" s="7">
        <v>-4.4980054116633203E-14</v>
      </c>
      <c r="AB106" s="7">
        <v>-1.0315425744081199E-13</v>
      </c>
      <c r="AC106" s="7">
        <v>-2.4449957949692002E-13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1:40" ht="18.75" hidden="1" customHeight="1" x14ac:dyDescent="0.3">
      <c r="A107" s="2" t="s">
        <v>4</v>
      </c>
      <c r="B107" s="2" t="s">
        <v>2</v>
      </c>
      <c r="C107" s="2" t="s">
        <v>19</v>
      </c>
      <c r="D107" s="2" t="s">
        <v>94</v>
      </c>
      <c r="E107" s="2" t="s">
        <v>2</v>
      </c>
      <c r="F107" s="7"/>
      <c r="G107" s="7">
        <v>732.20846824164801</v>
      </c>
      <c r="H107" s="7">
        <v>598.95946001484401</v>
      </c>
      <c r="I107" s="7">
        <v>614.51057948305697</v>
      </c>
      <c r="J107" s="7">
        <v>625.71722106919401</v>
      </c>
      <c r="K107" s="7">
        <v>55.314005813124297</v>
      </c>
      <c r="L107" s="7">
        <v>55.536289392965003</v>
      </c>
      <c r="M107" s="7">
        <v>55.758572972805503</v>
      </c>
      <c r="N107" s="7">
        <v>56.460950967488202</v>
      </c>
      <c r="O107" s="7">
        <v>57.163328962171001</v>
      </c>
      <c r="P107" s="7">
        <v>39.410167965969599</v>
      </c>
      <c r="Q107" s="7">
        <v>39.464086792357598</v>
      </c>
      <c r="R107" s="7">
        <v>39.518005618745597</v>
      </c>
      <c r="S107" s="7">
        <v>39.579406213852302</v>
      </c>
      <c r="T107" s="7">
        <v>39.640806808958899</v>
      </c>
      <c r="U107" s="7">
        <v>39.702207404065597</v>
      </c>
      <c r="V107" s="7">
        <v>37.0745046779736</v>
      </c>
      <c r="W107" s="7">
        <v>37.959563958460201</v>
      </c>
      <c r="X107" s="7">
        <v>38.6640615440974</v>
      </c>
      <c r="Y107" s="7">
        <v>39.368559129735303</v>
      </c>
      <c r="Z107" s="7">
        <v>40.015366852106403</v>
      </c>
      <c r="AA107" s="7">
        <v>-1.7563640178875799E-13</v>
      </c>
      <c r="AB107" s="7">
        <v>4.5579788171521598E-14</v>
      </c>
      <c r="AC107" s="7">
        <v>4.8362554186203999E-14</v>
      </c>
      <c r="AD107" s="7">
        <v>2.2569191953561899E-13</v>
      </c>
      <c r="AE107" s="7">
        <v>1.4155397193274001E-13</v>
      </c>
      <c r="AF107" s="7">
        <v>-1.4532874451761301E-13</v>
      </c>
      <c r="AG107" s="7">
        <v>16.7718016541222</v>
      </c>
      <c r="AH107" s="7">
        <v>17.065252639933099</v>
      </c>
      <c r="AI107" s="7">
        <v>17.1723502740311</v>
      </c>
      <c r="AJ107" s="7">
        <v>17.279447908129001</v>
      </c>
      <c r="AK107" s="7">
        <v>17.3865455422265</v>
      </c>
      <c r="AL107" s="7"/>
      <c r="AM107" s="7"/>
      <c r="AN107" s="7"/>
    </row>
    <row r="108" spans="1:40" ht="18.75" hidden="1" customHeight="1" x14ac:dyDescent="0.3">
      <c r="A108" s="2" t="s">
        <v>4</v>
      </c>
      <c r="B108" s="2" t="s">
        <v>2</v>
      </c>
      <c r="C108" s="2" t="s">
        <v>19</v>
      </c>
      <c r="D108" s="2" t="s">
        <v>95</v>
      </c>
      <c r="E108" s="2" t="s">
        <v>2</v>
      </c>
      <c r="F108" s="7"/>
      <c r="G108" s="7">
        <v>56.500070705246003</v>
      </c>
      <c r="H108" s="7">
        <v>54.647155073602796</v>
      </c>
      <c r="I108" s="7">
        <v>54.869438653443297</v>
      </c>
      <c r="J108" s="7">
        <v>55.091722233283797</v>
      </c>
      <c r="K108" s="7">
        <v>55.314005813124297</v>
      </c>
      <c r="L108" s="7">
        <v>55.536289392964903</v>
      </c>
      <c r="M108" s="7">
        <v>55.758572972805503</v>
      </c>
      <c r="N108" s="7">
        <v>56.460950967488102</v>
      </c>
      <c r="O108" s="7">
        <v>57.163328962170702</v>
      </c>
      <c r="P108" s="7">
        <v>39.410167965969599</v>
      </c>
      <c r="Q108" s="7">
        <v>39.464086792357598</v>
      </c>
      <c r="R108" s="7">
        <v>39.518005618745597</v>
      </c>
      <c r="S108" s="7">
        <v>34.419326836511601</v>
      </c>
      <c r="T108" s="7">
        <v>35.304386116998899</v>
      </c>
      <c r="U108" s="7">
        <v>36.189445397486097</v>
      </c>
      <c r="V108" s="7">
        <v>37.074504677973003</v>
      </c>
      <c r="W108" s="7">
        <v>37.959563958460201</v>
      </c>
      <c r="X108" s="7">
        <v>38.6640615440974</v>
      </c>
      <c r="Y108" s="7">
        <v>39.368559129735303</v>
      </c>
      <c r="Z108" s="7">
        <v>40.015366852106403</v>
      </c>
      <c r="AA108" s="7">
        <v>40.078819604715598</v>
      </c>
      <c r="AB108" s="7">
        <v>40.142272357324799</v>
      </c>
      <c r="AC108" s="7">
        <v>40.212292440253698</v>
      </c>
      <c r="AD108" s="7">
        <v>40.282312523182597</v>
      </c>
      <c r="AE108" s="7">
        <v>40.352332606111403</v>
      </c>
      <c r="AF108" s="7">
        <v>40.422352689040302</v>
      </c>
      <c r="AG108" s="7">
        <v>1.96590156220189E-13</v>
      </c>
      <c r="AH108" s="7">
        <v>1.4678731664440801E-13</v>
      </c>
      <c r="AI108" s="7">
        <v>-1.03414032113351E-13</v>
      </c>
      <c r="AJ108" s="7">
        <v>-1.2176339370884801E-13</v>
      </c>
      <c r="AK108" s="7">
        <v>-1.5300609863121601E-13</v>
      </c>
      <c r="AL108" s="7">
        <v>1.8254292810611101E-13</v>
      </c>
      <c r="AM108" s="7"/>
      <c r="AN108" s="7"/>
    </row>
    <row r="109" spans="1:40" ht="18.75" hidden="1" customHeight="1" x14ac:dyDescent="0.3">
      <c r="A109" s="2" t="s">
        <v>4</v>
      </c>
      <c r="B109" s="2" t="s">
        <v>2</v>
      </c>
      <c r="C109" s="2" t="s">
        <v>19</v>
      </c>
      <c r="D109" s="2" t="s">
        <v>35</v>
      </c>
      <c r="E109" s="2" t="s">
        <v>2</v>
      </c>
      <c r="F109" s="7"/>
      <c r="G109" s="7">
        <v>72.599371602040094</v>
      </c>
      <c r="H109" s="7">
        <v>73.273220566534704</v>
      </c>
      <c r="I109" s="7">
        <v>95.116527371202196</v>
      </c>
      <c r="J109" s="7">
        <v>118.145075564899</v>
      </c>
      <c r="K109" s="7">
        <v>299.84587237120797</v>
      </c>
      <c r="L109" s="7">
        <v>325.87112490875398</v>
      </c>
      <c r="M109" s="7">
        <v>351.89637744630102</v>
      </c>
      <c r="N109" s="7">
        <v>367.192216757545</v>
      </c>
      <c r="O109" s="7">
        <v>382.48805606878898</v>
      </c>
      <c r="P109" s="7">
        <v>57.865706956853501</v>
      </c>
      <c r="Q109" s="7">
        <v>39.464086792357598</v>
      </c>
      <c r="R109" s="7">
        <v>39.518005618745597</v>
      </c>
      <c r="S109" s="7">
        <v>39.579406213852302</v>
      </c>
      <c r="T109" s="7">
        <v>39.640806808958899</v>
      </c>
      <c r="U109" s="7">
        <v>39.702207404065597</v>
      </c>
      <c r="V109" s="7">
        <v>39.763607999172201</v>
      </c>
      <c r="W109" s="7">
        <v>39.825008594278898</v>
      </c>
      <c r="X109" s="7">
        <v>39.8884613468881</v>
      </c>
      <c r="Y109" s="7">
        <v>39.951914099497301</v>
      </c>
      <c r="Z109" s="7">
        <v>40.015366852106403</v>
      </c>
      <c r="AA109" s="7">
        <v>40.078819604715598</v>
      </c>
      <c r="AB109" s="7">
        <v>40.142272357324799</v>
      </c>
      <c r="AC109" s="7">
        <v>40.212292440253698</v>
      </c>
      <c r="AD109" s="7">
        <v>40.282312523182597</v>
      </c>
      <c r="AE109" s="7">
        <v>40.352332606111403</v>
      </c>
      <c r="AF109" s="7">
        <v>40.422352689040302</v>
      </c>
      <c r="AG109" s="7">
        <v>40.492372771969201</v>
      </c>
      <c r="AH109" s="7">
        <v>40.587967821145398</v>
      </c>
      <c r="AI109" s="7">
        <v>40.683562870321602</v>
      </c>
      <c r="AJ109" s="7">
        <v>40.779157919497898</v>
      </c>
      <c r="AK109" s="7">
        <v>40.874752968674102</v>
      </c>
      <c r="AL109" s="7">
        <v>40.970348017850299</v>
      </c>
      <c r="AM109" s="7"/>
      <c r="AN109" s="7"/>
    </row>
    <row r="110" spans="1:40" ht="18.75" hidden="1" customHeight="1" x14ac:dyDescent="0.3">
      <c r="A110" s="2" t="s">
        <v>4</v>
      </c>
      <c r="B110" s="2" t="s">
        <v>2</v>
      </c>
      <c r="C110" s="2" t="s">
        <v>19</v>
      </c>
      <c r="D110" s="2" t="s">
        <v>36</v>
      </c>
      <c r="E110" s="2" t="s">
        <v>2</v>
      </c>
      <c r="F110" s="7"/>
      <c r="G110" s="7">
        <v>732.20846824164801</v>
      </c>
      <c r="H110" s="7">
        <v>598.95946001484401</v>
      </c>
      <c r="I110" s="7">
        <v>614.51057948305697</v>
      </c>
      <c r="J110" s="7">
        <v>625.71722106919401</v>
      </c>
      <c r="K110" s="7">
        <v>55.314005813124297</v>
      </c>
      <c r="L110" s="7">
        <v>55.536289392965003</v>
      </c>
      <c r="M110" s="7">
        <v>55.758572972805503</v>
      </c>
      <c r="N110" s="7">
        <v>56.460950967488202</v>
      </c>
      <c r="O110" s="7">
        <v>57.163328962171001</v>
      </c>
      <c r="P110" s="7">
        <v>39.410167965969599</v>
      </c>
      <c r="Q110" s="7">
        <v>39.464086792357598</v>
      </c>
      <c r="R110" s="7">
        <v>39.518005618745597</v>
      </c>
      <c r="S110" s="7">
        <v>39.579406213852302</v>
      </c>
      <c r="T110" s="7">
        <v>39.640806808958899</v>
      </c>
      <c r="U110" s="7">
        <v>39.702207404065597</v>
      </c>
      <c r="V110" s="7">
        <v>39.763607999172201</v>
      </c>
      <c r="W110" s="7">
        <v>39.825008594278898</v>
      </c>
      <c r="X110" s="7">
        <v>39.8884613468881</v>
      </c>
      <c r="Y110" s="7">
        <v>39.951914099497301</v>
      </c>
      <c r="Z110" s="7">
        <v>40.015366852106403</v>
      </c>
      <c r="AA110" s="7">
        <v>40.078819604715598</v>
      </c>
      <c r="AB110" s="7">
        <v>40.142272357324799</v>
      </c>
      <c r="AC110" s="7">
        <v>40.212292440253698</v>
      </c>
      <c r="AD110" s="7">
        <v>40.282312523182597</v>
      </c>
      <c r="AE110" s="7">
        <v>40.352332606111403</v>
      </c>
      <c r="AF110" s="7">
        <v>40.422352689040302</v>
      </c>
      <c r="AG110" s="7">
        <v>40.492372771969201</v>
      </c>
      <c r="AH110" s="7">
        <v>40.587967821145398</v>
      </c>
      <c r="AI110" s="7">
        <v>40.683562870321602</v>
      </c>
      <c r="AJ110" s="7">
        <v>40.779157919497898</v>
      </c>
      <c r="AK110" s="7">
        <v>40.874752968674102</v>
      </c>
      <c r="AL110" s="7">
        <v>40.970348017850299</v>
      </c>
      <c r="AM110" s="7"/>
      <c r="AN110" s="7"/>
    </row>
    <row r="111" spans="1:40" ht="18.75" hidden="1" customHeight="1" x14ac:dyDescent="0.3">
      <c r="A111" s="2" t="s">
        <v>4</v>
      </c>
      <c r="B111" s="2" t="s">
        <v>2</v>
      </c>
      <c r="C111" s="2" t="s">
        <v>19</v>
      </c>
      <c r="D111" s="2" t="s">
        <v>37</v>
      </c>
      <c r="E111" s="2" t="s">
        <v>2</v>
      </c>
      <c r="F111" s="7"/>
      <c r="G111" s="7">
        <v>18.581243703093001</v>
      </c>
      <c r="H111" s="7">
        <v>18.092209825765</v>
      </c>
      <c r="I111" s="7">
        <v>18.5159495529856</v>
      </c>
      <c r="J111" s="7">
        <v>18.939689280206299</v>
      </c>
      <c r="K111" s="7">
        <v>19.363429007426902</v>
      </c>
      <c r="L111" s="7">
        <v>19.787168734647601</v>
      </c>
      <c r="M111" s="7">
        <v>20.2109084618682</v>
      </c>
      <c r="N111" s="7">
        <v>20.872766666745498</v>
      </c>
      <c r="O111" s="7">
        <v>21.5346248716227</v>
      </c>
      <c r="P111" s="7">
        <v>22.196483076500002</v>
      </c>
      <c r="Q111" s="7">
        <v>22.8583412813772</v>
      </c>
      <c r="R111" s="7">
        <v>23.520199486254501</v>
      </c>
      <c r="S111" s="7">
        <v>23.5556377369861</v>
      </c>
      <c r="T111" s="7">
        <v>23.591075987717701</v>
      </c>
      <c r="U111" s="7">
        <v>23.626514238449399</v>
      </c>
      <c r="V111" s="7">
        <v>23.661952489181001</v>
      </c>
      <c r="W111" s="7">
        <v>23.697390739912599</v>
      </c>
      <c r="X111" s="7">
        <v>23.831004158275402</v>
      </c>
      <c r="Y111" s="7">
        <v>23.964617576638201</v>
      </c>
      <c r="Z111" s="7">
        <v>24.098230995001099</v>
      </c>
      <c r="AA111" s="7">
        <v>24.231844413363898</v>
      </c>
      <c r="AB111" s="7">
        <v>24.365457831726701</v>
      </c>
      <c r="AC111" s="7">
        <v>24.630579186221301</v>
      </c>
      <c r="AD111" s="7">
        <v>24.895700540715801</v>
      </c>
      <c r="AE111" s="7">
        <v>25.1608218952104</v>
      </c>
      <c r="AF111" s="7">
        <v>25.4259432497049</v>
      </c>
      <c r="AG111" s="7">
        <v>25.6910646041995</v>
      </c>
      <c r="AH111" s="7">
        <v>26.349125949676701</v>
      </c>
      <c r="AI111" s="7">
        <v>27.007187295154001</v>
      </c>
      <c r="AJ111" s="7">
        <v>27.665248640631201</v>
      </c>
      <c r="AK111" s="7">
        <v>28.323309986108502</v>
      </c>
      <c r="AL111" s="7">
        <v>28.981371331585699</v>
      </c>
      <c r="AM111" s="7"/>
      <c r="AN111" s="7"/>
    </row>
    <row r="112" spans="1:40" ht="18.75" hidden="1" customHeight="1" x14ac:dyDescent="0.3">
      <c r="A112" s="2" t="s">
        <v>4</v>
      </c>
      <c r="B112" s="2" t="s">
        <v>2</v>
      </c>
      <c r="C112" s="2" t="s">
        <v>19</v>
      </c>
      <c r="D112" s="2" t="s">
        <v>96</v>
      </c>
      <c r="E112" s="2" t="s">
        <v>2</v>
      </c>
      <c r="F112" s="7"/>
      <c r="G112" s="7">
        <v>5.1192735622434897</v>
      </c>
      <c r="H112" s="7">
        <v>4.8144553650697803</v>
      </c>
      <c r="I112" s="7">
        <v>4.9129986028626904</v>
      </c>
      <c r="J112" s="7">
        <v>5.0115418406555996</v>
      </c>
      <c r="K112" s="7">
        <v>5.1100850784485203</v>
      </c>
      <c r="L112" s="7">
        <v>5.2086283162414304</v>
      </c>
      <c r="M112" s="7">
        <v>5.3071715540343503</v>
      </c>
      <c r="N112" s="7">
        <v>5.4152333159171997</v>
      </c>
      <c r="O112" s="7">
        <v>5.5232950778000598</v>
      </c>
      <c r="P112" s="7">
        <v>5.6313568396829199</v>
      </c>
      <c r="Q112" s="7">
        <v>5.7394186015657702</v>
      </c>
      <c r="R112" s="7">
        <v>5.9124523674869502</v>
      </c>
      <c r="S112" s="7">
        <v>5.9262321859851097</v>
      </c>
      <c r="T112" s="7">
        <v>5.94001200448327</v>
      </c>
      <c r="U112" s="7">
        <v>5.9537918229814304</v>
      </c>
      <c r="V112" s="7">
        <v>5.9675716414795899</v>
      </c>
      <c r="W112" s="7">
        <v>5.9813514599777502</v>
      </c>
      <c r="X112" s="7">
        <v>5.9909420789866301</v>
      </c>
      <c r="Y112" s="7">
        <v>6.00053269799551</v>
      </c>
      <c r="Z112" s="7">
        <v>6.01012331700439</v>
      </c>
      <c r="AA112" s="7">
        <v>6.0197139360132699</v>
      </c>
      <c r="AB112" s="7">
        <v>6.0293045550221498</v>
      </c>
      <c r="AC112" s="7">
        <v>6.0444308044378303</v>
      </c>
      <c r="AD112" s="7">
        <v>6.05955705385351</v>
      </c>
      <c r="AE112" s="7">
        <v>6.0746833032691896</v>
      </c>
      <c r="AF112" s="7">
        <v>6.0898095526848701</v>
      </c>
      <c r="AG112" s="7">
        <v>6.1049358021005498</v>
      </c>
      <c r="AH112" s="7">
        <v>6.1434909503758304</v>
      </c>
      <c r="AI112" s="7">
        <v>2222</v>
      </c>
      <c r="AJ112" s="7">
        <v>2222</v>
      </c>
      <c r="AK112" s="7">
        <v>2222</v>
      </c>
      <c r="AL112" s="7">
        <v>2222</v>
      </c>
      <c r="AM112" s="7"/>
      <c r="AN112" s="7"/>
    </row>
    <row r="113" spans="1:40" ht="18.75" hidden="1" customHeight="1" x14ac:dyDescent="0.3">
      <c r="A113" s="2" t="s">
        <v>4</v>
      </c>
      <c r="B113" s="2" t="s">
        <v>2</v>
      </c>
      <c r="C113" s="2" t="s">
        <v>19</v>
      </c>
      <c r="D113" s="2" t="s">
        <v>97</v>
      </c>
      <c r="E113" s="2" t="s">
        <v>2</v>
      </c>
      <c r="F113" s="7"/>
      <c r="G113" s="7">
        <v>3.8552411166136</v>
      </c>
      <c r="H113" s="7">
        <v>3.9879783137053799</v>
      </c>
      <c r="I113" s="7">
        <v>4.1289289511748599</v>
      </c>
      <c r="J113" s="7">
        <v>4.2872575001726396</v>
      </c>
      <c r="K113" s="7">
        <v>6.77202547653925</v>
      </c>
      <c r="L113" s="7">
        <v>6.9742914575622201</v>
      </c>
      <c r="M113" s="7">
        <v>7.1765574385851902</v>
      </c>
      <c r="N113" s="7">
        <v>7.3300344543229503</v>
      </c>
      <c r="O113" s="7">
        <v>7.4835114700607201</v>
      </c>
      <c r="P113" s="7">
        <v>9.8008757619391709</v>
      </c>
      <c r="Q113" s="7">
        <v>9.9998647286107403</v>
      </c>
      <c r="R113" s="7">
        <v>10.7936537053319</v>
      </c>
      <c r="S113" s="7">
        <v>10.919265309329999</v>
      </c>
      <c r="T113" s="7">
        <v>11.0448970999553</v>
      </c>
      <c r="U113" s="7">
        <v>11.173362674681901</v>
      </c>
      <c r="V113" s="7">
        <v>11.3018282494084</v>
      </c>
      <c r="W113" s="7">
        <v>11.430293824134999</v>
      </c>
      <c r="X113" s="7">
        <v>11.5583127479489</v>
      </c>
      <c r="Y113" s="7">
        <v>11.686331671762799</v>
      </c>
      <c r="Z113" s="7">
        <v>11.8957919021049</v>
      </c>
      <c r="AA113" s="7">
        <v>12.0812423073672</v>
      </c>
      <c r="AB113" s="7">
        <v>12.2094810944592</v>
      </c>
      <c r="AC113" s="7">
        <v>12.353416996761499</v>
      </c>
      <c r="AD113" s="7">
        <v>12.4973528990639</v>
      </c>
      <c r="AE113" s="7">
        <v>12.641288801366199</v>
      </c>
      <c r="AF113" s="7">
        <v>12.785224703668501</v>
      </c>
      <c r="AG113" s="7">
        <v>12.9291606059708</v>
      </c>
      <c r="AH113" s="7">
        <v>13.0864846303219</v>
      </c>
      <c r="AI113" s="7">
        <v>13.243808654673</v>
      </c>
      <c r="AJ113" s="7">
        <v>13.4011326790241</v>
      </c>
      <c r="AK113" s="7">
        <v>13.558456703375199</v>
      </c>
      <c r="AL113" s="7">
        <v>13.715780727726299</v>
      </c>
      <c r="AM113" s="7"/>
      <c r="AN113" s="7"/>
    </row>
    <row r="114" spans="1:40" ht="18.75" hidden="1" customHeight="1" x14ac:dyDescent="0.3">
      <c r="A114" s="2" t="s">
        <v>4</v>
      </c>
      <c r="B114" s="2" t="s">
        <v>2</v>
      </c>
      <c r="C114" s="2" t="s">
        <v>19</v>
      </c>
      <c r="D114" s="2" t="s">
        <v>98</v>
      </c>
      <c r="E114" s="2" t="s">
        <v>2</v>
      </c>
      <c r="F114" s="7"/>
      <c r="G114" s="7">
        <v>3.8263404682808799</v>
      </c>
      <c r="H114" s="7">
        <v>3.8364641368020198</v>
      </c>
      <c r="I114" s="7">
        <v>4.1646302528719499</v>
      </c>
      <c r="J114" s="7">
        <v>4.5106030163841</v>
      </c>
      <c r="K114" s="7">
        <v>7.2404115251396002</v>
      </c>
      <c r="L114" s="7">
        <v>7.63140571486369</v>
      </c>
      <c r="M114" s="7">
        <v>8.0223999045877896</v>
      </c>
      <c r="N114" s="7">
        <v>8.2521991846916691</v>
      </c>
      <c r="O114" s="7">
        <v>8.4819984647955398</v>
      </c>
      <c r="P114" s="7">
        <v>8.65752027398125</v>
      </c>
      <c r="Q114" s="7">
        <v>8.8805342084858907</v>
      </c>
      <c r="R114" s="7">
        <v>9.1094502317633399</v>
      </c>
      <c r="S114" s="7">
        <v>11.5373527471814</v>
      </c>
      <c r="T114" s="7">
        <v>11.8590427250471</v>
      </c>
      <c r="U114" s="7">
        <v>12.1807327029129</v>
      </c>
      <c r="V114" s="7">
        <v>12.5024226807787</v>
      </c>
      <c r="W114" s="7">
        <v>12.824112658644401</v>
      </c>
      <c r="X114" s="7">
        <v>13.0802130772688</v>
      </c>
      <c r="Y114" s="7">
        <v>13.336313495893201</v>
      </c>
      <c r="Z114" s="7">
        <v>13.5924139145176</v>
      </c>
      <c r="AA114" s="7">
        <v>13.848514333142001</v>
      </c>
      <c r="AB114" s="7">
        <v>14.1046147517664</v>
      </c>
      <c r="AC114" s="7">
        <v>14.4102023286784</v>
      </c>
      <c r="AD114" s="7">
        <v>14.715789905590301</v>
      </c>
      <c r="AE114" s="7">
        <v>15.021377482502301</v>
      </c>
      <c r="AF114" s="7">
        <v>15.326965059414199</v>
      </c>
      <c r="AG114" s="7">
        <v>15.632552636326199</v>
      </c>
      <c r="AH114" s="7">
        <v>15.928278449413501</v>
      </c>
      <c r="AI114" s="7">
        <v>16.224004262500902</v>
      </c>
      <c r="AJ114" s="7">
        <v>16.519730075588299</v>
      </c>
      <c r="AK114" s="7">
        <v>16.8154558886757</v>
      </c>
      <c r="AL114" s="7">
        <v>17.111181701763002</v>
      </c>
      <c r="AM114" s="7"/>
      <c r="AN114" s="7"/>
    </row>
    <row r="115" spans="1:40" ht="18.75" hidden="1" customHeight="1" x14ac:dyDescent="0.3">
      <c r="A115" s="2" t="s">
        <v>4</v>
      </c>
      <c r="B115" s="2" t="s">
        <v>2</v>
      </c>
      <c r="C115" s="2" t="s">
        <v>19</v>
      </c>
      <c r="D115" s="2" t="s">
        <v>99</v>
      </c>
      <c r="E115" s="2" t="s">
        <v>2</v>
      </c>
      <c r="F115" s="7"/>
      <c r="G115" s="7">
        <v>10.6393054460109</v>
      </c>
      <c r="H115" s="7">
        <v>10.018464342559</v>
      </c>
      <c r="I115" s="7">
        <v>10.4723838817599</v>
      </c>
      <c r="J115" s="7">
        <v>10.926303420960901</v>
      </c>
      <c r="K115" s="7">
        <v>11.3802229601619</v>
      </c>
      <c r="L115" s="7">
        <v>11.834142499362899</v>
      </c>
      <c r="M115" s="7">
        <v>12.288062038563799</v>
      </c>
      <c r="N115" s="7">
        <v>12.557558648058899</v>
      </c>
      <c r="O115" s="7">
        <v>12.8270552575539</v>
      </c>
      <c r="P115" s="7">
        <v>13.0965518670489</v>
      </c>
      <c r="Q115" s="7">
        <v>13.366048476544</v>
      </c>
      <c r="R115" s="7">
        <v>13.635545086039</v>
      </c>
      <c r="S115" s="7">
        <v>13.9541664270144</v>
      </c>
      <c r="T115" s="7">
        <v>14.2728110715094</v>
      </c>
      <c r="U115" s="7">
        <v>14.7535358768425</v>
      </c>
      <c r="V115" s="7">
        <v>15.0756974549398</v>
      </c>
      <c r="W115" s="7">
        <v>15.3978590330372</v>
      </c>
      <c r="X115" s="7">
        <v>15.6542961542093</v>
      </c>
      <c r="Y115" s="7">
        <v>15.9107332753814</v>
      </c>
      <c r="Z115" s="7">
        <v>16.167170396553399</v>
      </c>
      <c r="AA115" s="7">
        <v>16.4236075177256</v>
      </c>
      <c r="AB115" s="7">
        <v>16.680044638897598</v>
      </c>
      <c r="AC115" s="7">
        <v>16.9860520194642</v>
      </c>
      <c r="AD115" s="7">
        <v>17.292059400030698</v>
      </c>
      <c r="AE115" s="7">
        <v>17.5980667805972</v>
      </c>
      <c r="AF115" s="7">
        <v>17.904074161163699</v>
      </c>
      <c r="AG115" s="7">
        <v>18.210081541730201</v>
      </c>
      <c r="AH115" s="7">
        <v>18.5063044116566</v>
      </c>
      <c r="AI115" s="7">
        <v>18.802527281582901</v>
      </c>
      <c r="AJ115" s="7">
        <v>19.098750151509201</v>
      </c>
      <c r="AK115" s="7">
        <v>19.394973021435501</v>
      </c>
      <c r="AL115" s="7">
        <v>19.6911958913619</v>
      </c>
      <c r="AM115" s="7"/>
      <c r="AN115" s="7"/>
    </row>
    <row r="116" spans="1:40" ht="18.75" hidden="1" customHeight="1" x14ac:dyDescent="0.3">
      <c r="A116" s="2" t="s">
        <v>4</v>
      </c>
      <c r="B116" s="2" t="s">
        <v>2</v>
      </c>
      <c r="C116" s="2" t="s">
        <v>19</v>
      </c>
      <c r="D116" s="2" t="s">
        <v>100</v>
      </c>
      <c r="E116" s="2" t="s">
        <v>2</v>
      </c>
      <c r="F116" s="7"/>
      <c r="G116" s="7">
        <v>6.1502236949993101</v>
      </c>
      <c r="H116" s="7">
        <v>6.0632982237737103</v>
      </c>
      <c r="I116" s="7">
        <v>6.45126547008151</v>
      </c>
      <c r="J116" s="7">
        <v>6.85661062791762</v>
      </c>
      <c r="K116" s="7">
        <v>9.5883952131225598</v>
      </c>
      <c r="L116" s="7">
        <v>10.0376778029839</v>
      </c>
      <c r="M116" s="7">
        <v>10.4869603928451</v>
      </c>
      <c r="N116" s="7">
        <v>10.752648291659501</v>
      </c>
      <c r="O116" s="7">
        <v>11.018336190473899</v>
      </c>
      <c r="P116" s="7">
        <v>11.5038506859946</v>
      </c>
      <c r="Q116" s="7">
        <v>11.7761260269563</v>
      </c>
      <c r="R116" s="7">
        <v>12.048401367917901</v>
      </c>
      <c r="S116" s="7">
        <v>12.370317343634801</v>
      </c>
      <c r="T116" s="7">
        <v>12.692233319351701</v>
      </c>
      <c r="U116" s="7">
        <v>13.0141492950686</v>
      </c>
      <c r="V116" s="7">
        <v>13.346821684070299</v>
      </c>
      <c r="W116" s="7">
        <v>13.6654430250457</v>
      </c>
      <c r="X116" s="7">
        <v>13.919062155875199</v>
      </c>
      <c r="Y116" s="7">
        <v>14.172681286704799</v>
      </c>
      <c r="Z116" s="7">
        <v>14.4260174056389</v>
      </c>
      <c r="AA116" s="7">
        <v>14.627155529838401</v>
      </c>
      <c r="AB116" s="7">
        <v>14.8775532208205</v>
      </c>
      <c r="AC116" s="7">
        <v>15.176443805038801</v>
      </c>
      <c r="AD116" s="7">
        <v>15.475334389257</v>
      </c>
      <c r="AE116" s="7">
        <v>15.774224973475301</v>
      </c>
      <c r="AF116" s="7">
        <v>16.073115557693502</v>
      </c>
      <c r="AG116" s="7">
        <v>16.304918935295301</v>
      </c>
      <c r="AH116" s="7">
        <v>16.595333912485799</v>
      </c>
      <c r="AI116" s="7">
        <v>16.884834687209999</v>
      </c>
      <c r="AJ116" s="7">
        <v>17.174335461934199</v>
      </c>
      <c r="AK116" s="7">
        <v>17.463836236658299</v>
      </c>
      <c r="AL116" s="7">
        <v>17.821599562474301</v>
      </c>
      <c r="AM116" s="7"/>
      <c r="AN116" s="7"/>
    </row>
    <row r="117" spans="1:40" ht="18.75" hidden="1" customHeight="1" x14ac:dyDescent="0.3">
      <c r="A117" s="2" t="s">
        <v>4</v>
      </c>
      <c r="B117" s="2" t="s">
        <v>2</v>
      </c>
      <c r="C117" s="2" t="s">
        <v>19</v>
      </c>
      <c r="D117" s="2" t="s">
        <v>101</v>
      </c>
      <c r="E117" s="2" t="s">
        <v>2</v>
      </c>
      <c r="F117" s="7"/>
      <c r="G117" s="7">
        <v>8.7852321714364692</v>
      </c>
      <c r="H117" s="7">
        <v>8.1781393749985707</v>
      </c>
      <c r="I117" s="7">
        <v>8.6213303511247794</v>
      </c>
      <c r="J117" s="7">
        <v>9.0645213272509899</v>
      </c>
      <c r="K117" s="7">
        <v>9.5077123033772004</v>
      </c>
      <c r="L117" s="7">
        <v>9.9509032795034091</v>
      </c>
      <c r="M117" s="7">
        <v>10.3940942556296</v>
      </c>
      <c r="N117" s="7">
        <v>10.657014950409399</v>
      </c>
      <c r="O117" s="7">
        <v>10.9199356451893</v>
      </c>
      <c r="P117" s="7">
        <v>11.256678495932601</v>
      </c>
      <c r="Q117" s="7">
        <v>11.522193027385599</v>
      </c>
      <c r="R117" s="7">
        <v>11.9800348765921</v>
      </c>
      <c r="S117" s="7">
        <v>12.3118021976981</v>
      </c>
      <c r="T117" s="7">
        <v>12.620625935004201</v>
      </c>
      <c r="U117" s="7">
        <v>12.929449672310399</v>
      </c>
      <c r="V117" s="7">
        <v>13.2382734096165</v>
      </c>
      <c r="W117" s="7">
        <v>13.547097146922701</v>
      </c>
      <c r="X117" s="7">
        <v>13.7961595599044</v>
      </c>
      <c r="Y117" s="7">
        <v>14.045221972886001</v>
      </c>
      <c r="Z117" s="7">
        <v>14.6564121022333</v>
      </c>
      <c r="AA117" s="7">
        <v>14.9085063667355</v>
      </c>
      <c r="AB117" s="7">
        <v>15.160600631237701</v>
      </c>
      <c r="AC117" s="7">
        <v>15.4600288489471</v>
      </c>
      <c r="AD117" s="7">
        <v>15.7594570666565</v>
      </c>
      <c r="AE117" s="7">
        <v>16.0588852843659</v>
      </c>
      <c r="AF117" s="7">
        <v>16.358313502075301</v>
      </c>
      <c r="AG117" s="7">
        <v>16.446781905239899</v>
      </c>
      <c r="AH117" s="7">
        <v>16.736790334592399</v>
      </c>
      <c r="AI117" s="7">
        <v>17.825609892777901</v>
      </c>
      <c r="AJ117" s="7">
        <v>18.1249525550427</v>
      </c>
      <c r="AK117" s="7">
        <v>18.424295217307499</v>
      </c>
      <c r="AL117" s="7">
        <v>18.723637879572301</v>
      </c>
      <c r="AM117" s="7"/>
      <c r="AN117" s="7"/>
    </row>
    <row r="118" spans="1:40" ht="18.75" hidden="1" customHeight="1" x14ac:dyDescent="0.3">
      <c r="A118" s="2" t="s">
        <v>4</v>
      </c>
      <c r="B118" s="2" t="s">
        <v>2</v>
      </c>
      <c r="C118" s="2" t="s">
        <v>19</v>
      </c>
      <c r="D118" s="2" t="s">
        <v>102</v>
      </c>
      <c r="E118" s="2" t="s">
        <v>2</v>
      </c>
      <c r="F118" s="7"/>
      <c r="G118" s="7">
        <v>3.4153225731717498</v>
      </c>
      <c r="H118" s="7">
        <v>3.3930322106076298</v>
      </c>
      <c r="I118" s="7">
        <v>3.39570625658257</v>
      </c>
      <c r="J118" s="7">
        <v>3.3983803025575101</v>
      </c>
      <c r="K118" s="7">
        <v>4.9182888811612804</v>
      </c>
      <c r="L118" s="7">
        <v>5.0164924326503098</v>
      </c>
      <c r="M118" s="7">
        <v>5.1146959841393498</v>
      </c>
      <c r="N118" s="7">
        <v>5.2205608880483103</v>
      </c>
      <c r="O118" s="7">
        <v>5.32642579195727</v>
      </c>
      <c r="P118" s="7">
        <v>5.5057050677969501</v>
      </c>
      <c r="Q118" s="7">
        <v>5.6141494803610996</v>
      </c>
      <c r="R118" s="7">
        <v>5.72259389292525</v>
      </c>
      <c r="S118" s="7">
        <v>5.73605334778523</v>
      </c>
      <c r="T118" s="7">
        <v>5.7495128026452198</v>
      </c>
      <c r="U118" s="7">
        <v>5.7629722575051998</v>
      </c>
      <c r="V118" s="7">
        <v>5.7764317123651896</v>
      </c>
      <c r="W118" s="7">
        <v>5.7898911672251696</v>
      </c>
      <c r="X118" s="7">
        <v>5.8784983307094096</v>
      </c>
      <c r="Y118" s="7">
        <v>5.8879097451139701</v>
      </c>
      <c r="Z118" s="7">
        <v>5.89732115951852</v>
      </c>
      <c r="AA118" s="7">
        <v>5.9067325739230698</v>
      </c>
      <c r="AB118" s="7">
        <v>5.9161439883276197</v>
      </c>
      <c r="AC118" s="7">
        <v>5.9310473905699803</v>
      </c>
      <c r="AD118" s="7">
        <v>5.9459507928123401</v>
      </c>
      <c r="AE118" s="7">
        <v>5.9608541950546998</v>
      </c>
      <c r="AF118" s="7">
        <v>5.9757575972970596</v>
      </c>
      <c r="AG118" s="7">
        <v>5.9906609995394202</v>
      </c>
      <c r="AH118" s="7">
        <v>6.0288130058722897</v>
      </c>
      <c r="AI118" s="7">
        <v>6.0669650122051504</v>
      </c>
      <c r="AJ118" s="7">
        <v>6.1051170185380297</v>
      </c>
      <c r="AK118" s="7">
        <v>6.1903744567928598</v>
      </c>
      <c r="AL118" s="7">
        <v>6.2285059221200596</v>
      </c>
      <c r="AM118" s="7"/>
      <c r="AN118" s="7"/>
    </row>
    <row r="119" spans="1:40" ht="18.75" hidden="1" customHeight="1" x14ac:dyDescent="0.3">
      <c r="A119" s="2" t="s">
        <v>4</v>
      </c>
      <c r="B119" s="2" t="s">
        <v>2</v>
      </c>
      <c r="C119" s="2" t="s">
        <v>19</v>
      </c>
      <c r="D119" s="2" t="s">
        <v>103</v>
      </c>
      <c r="E119" s="2" t="s">
        <v>2</v>
      </c>
      <c r="F119" s="7"/>
      <c r="G119" s="7">
        <v>20.905026160940999</v>
      </c>
      <c r="H119" s="7">
        <v>20.219447377232999</v>
      </c>
      <c r="I119" s="7">
        <v>20.301692301774001</v>
      </c>
      <c r="J119" s="7">
        <v>20.383937226314998</v>
      </c>
      <c r="K119" s="7">
        <v>20.466182150856</v>
      </c>
      <c r="L119" s="7">
        <v>20.548427075397001</v>
      </c>
      <c r="M119" s="7">
        <v>20.630671999937999</v>
      </c>
      <c r="N119" s="7">
        <v>20.8905518579706</v>
      </c>
      <c r="O119" s="7">
        <v>21.150431716003201</v>
      </c>
      <c r="P119" s="7">
        <v>14.5817621474087</v>
      </c>
      <c r="Q119" s="7">
        <v>14.601712113172299</v>
      </c>
      <c r="R119" s="7">
        <v>14.0143102273179</v>
      </c>
      <c r="S119" s="7">
        <v>14.3417821610981</v>
      </c>
      <c r="T119" s="7">
        <v>14.6670985193148</v>
      </c>
      <c r="U119" s="7">
        <v>14.6898167395043</v>
      </c>
      <c r="V119" s="7">
        <v>14.7125349596938</v>
      </c>
      <c r="W119" s="7">
        <v>14.7352531798832</v>
      </c>
      <c r="X119" s="7">
        <v>14.7587306983486</v>
      </c>
      <c r="Y119" s="7">
        <v>14.782208216814</v>
      </c>
      <c r="Z119" s="7">
        <v>6.1091912837682001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1:40" ht="18.75" hidden="1" customHeight="1" x14ac:dyDescent="0.3">
      <c r="A120" s="2" t="s">
        <v>4</v>
      </c>
      <c r="B120" s="2" t="s">
        <v>2</v>
      </c>
      <c r="C120" s="2" t="s">
        <v>19</v>
      </c>
      <c r="D120" s="2" t="s">
        <v>104</v>
      </c>
      <c r="E120" s="2" t="s">
        <v>2</v>
      </c>
      <c r="F120" s="7"/>
      <c r="G120" s="7">
        <v>20.905026160940999</v>
      </c>
      <c r="H120" s="7">
        <v>20.219447377232999</v>
      </c>
      <c r="I120" s="7">
        <v>20.301692301774001</v>
      </c>
      <c r="J120" s="7">
        <v>20.383937226314998</v>
      </c>
      <c r="K120" s="7">
        <v>20.466182150856</v>
      </c>
      <c r="L120" s="7">
        <v>20.548427075397001</v>
      </c>
      <c r="M120" s="7">
        <v>20.630671999937999</v>
      </c>
      <c r="N120" s="7">
        <v>20.8905518579706</v>
      </c>
      <c r="O120" s="7">
        <v>21.150431716003201</v>
      </c>
      <c r="P120" s="7">
        <v>21.410311574035799</v>
      </c>
      <c r="Q120" s="7">
        <v>14.601712113172299</v>
      </c>
      <c r="R120" s="7">
        <v>14.6216620789359</v>
      </c>
      <c r="S120" s="7">
        <v>14.6443802991253</v>
      </c>
      <c r="T120" s="7">
        <v>14.6670985193148</v>
      </c>
      <c r="U120" s="7">
        <v>14.689816739504201</v>
      </c>
      <c r="V120" s="7">
        <v>14.7125349596937</v>
      </c>
      <c r="W120" s="7">
        <v>14.7352531798833</v>
      </c>
      <c r="X120" s="7">
        <v>14.7587306983486</v>
      </c>
      <c r="Y120" s="7">
        <v>14.782208216813901</v>
      </c>
      <c r="Z120" s="7">
        <v>14.8056857352794</v>
      </c>
      <c r="AA120" s="7">
        <v>14.829163253744801</v>
      </c>
      <c r="AB120" s="7">
        <v>14.852640772210201</v>
      </c>
      <c r="AC120" s="7">
        <v>14.878548202893899</v>
      </c>
      <c r="AD120" s="7">
        <v>14.9044556335775</v>
      </c>
      <c r="AE120" s="7">
        <v>14.930363064261201</v>
      </c>
      <c r="AF120" s="7">
        <v>14.956270494944899</v>
      </c>
      <c r="AG120" s="7">
        <v>14.9821779256286</v>
      </c>
      <c r="AH120" s="7">
        <v>15.0175480938238</v>
      </c>
      <c r="AI120" s="7">
        <v>15.052918262019</v>
      </c>
      <c r="AJ120" s="7">
        <v>15.088288430214201</v>
      </c>
      <c r="AK120" s="7">
        <v>15.123658598409399</v>
      </c>
      <c r="AL120" s="7">
        <v>15.1590287666046</v>
      </c>
      <c r="AM120" s="7"/>
      <c r="AN120" s="7"/>
    </row>
    <row r="121" spans="1:40" ht="18.75" hidden="1" customHeight="1" x14ac:dyDescent="0.3">
      <c r="A121" s="2" t="s">
        <v>4</v>
      </c>
      <c r="B121" s="2" t="s">
        <v>2</v>
      </c>
      <c r="C121" s="2" t="s">
        <v>19</v>
      </c>
      <c r="D121" s="2" t="s">
        <v>105</v>
      </c>
      <c r="E121" s="2" t="s">
        <v>2</v>
      </c>
      <c r="F121" s="7"/>
      <c r="G121" s="7">
        <v>10.9348417084001</v>
      </c>
      <c r="H121" s="7">
        <v>10.2967550187412</v>
      </c>
      <c r="I121" s="7">
        <v>10.7632834340311</v>
      </c>
      <c r="J121" s="7">
        <v>11.2298118493209</v>
      </c>
      <c r="K121" s="7">
        <v>11.6963402646108</v>
      </c>
      <c r="L121" s="7">
        <v>12.162868679900701</v>
      </c>
      <c r="M121" s="7">
        <v>12.629397095190599</v>
      </c>
      <c r="N121" s="7">
        <v>12.9063797216161</v>
      </c>
      <c r="O121" s="7">
        <v>13.1833623480415</v>
      </c>
      <c r="P121" s="7">
        <v>13.460344974467001</v>
      </c>
      <c r="Q121" s="7">
        <v>13.737327600892399</v>
      </c>
      <c r="R121" s="7">
        <v>14.0143102273179</v>
      </c>
      <c r="S121" s="7">
        <v>14.3417821610981</v>
      </c>
      <c r="T121" s="7">
        <v>14.6670985193148</v>
      </c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 spans="1:40" ht="18.75" hidden="1" customHeight="1" x14ac:dyDescent="0.3">
      <c r="A122" s="2" t="s">
        <v>4</v>
      </c>
      <c r="B122" s="2" t="s">
        <v>2</v>
      </c>
      <c r="C122" s="2" t="s">
        <v>19</v>
      </c>
      <c r="D122" s="2" t="s">
        <v>106</v>
      </c>
      <c r="E122" s="2" t="s">
        <v>2</v>
      </c>
      <c r="F122" s="7"/>
      <c r="G122" s="7">
        <v>20.905026160940999</v>
      </c>
      <c r="H122" s="7">
        <v>20.219447377232999</v>
      </c>
      <c r="I122" s="7">
        <v>20.301692301774001</v>
      </c>
      <c r="J122" s="7">
        <v>20.383937226314998</v>
      </c>
      <c r="K122" s="7">
        <v>20.466182150856</v>
      </c>
      <c r="L122" s="7">
        <v>20.548427075397001</v>
      </c>
      <c r="M122" s="7">
        <v>20.630671999937999</v>
      </c>
      <c r="N122" s="7">
        <v>20.8905518579706</v>
      </c>
      <c r="O122" s="7">
        <v>21.150431716003201</v>
      </c>
      <c r="P122" s="7">
        <v>14.5817621474086</v>
      </c>
      <c r="Q122" s="7">
        <v>14.601712113172299</v>
      </c>
      <c r="R122" s="7">
        <v>14.6216620789359</v>
      </c>
      <c r="S122" s="7">
        <v>14.6443802991253</v>
      </c>
      <c r="T122" s="7">
        <v>14.667098519314701</v>
      </c>
      <c r="U122" s="7">
        <v>14.6898167395043</v>
      </c>
      <c r="V122" s="7">
        <v>13.717566730850001</v>
      </c>
      <c r="W122" s="7">
        <v>14.045038664630299</v>
      </c>
      <c r="X122" s="7">
        <v>14.3057027713162</v>
      </c>
      <c r="Y122" s="7">
        <v>14.5663668780021</v>
      </c>
      <c r="Z122" s="7">
        <v>14.8056857352794</v>
      </c>
      <c r="AA122" s="7">
        <v>6.1869282120136404</v>
      </c>
      <c r="AB122" s="7"/>
      <c r="AC122" s="7"/>
      <c r="AD122" s="7"/>
      <c r="AE122" s="7"/>
      <c r="AF122" s="7"/>
      <c r="AG122" s="7">
        <v>6.2055666120252804</v>
      </c>
      <c r="AH122" s="7">
        <v>6.3141434767751603</v>
      </c>
      <c r="AI122" s="7">
        <v>6.35376960139142</v>
      </c>
      <c r="AJ122" s="7">
        <v>6.3933957260076797</v>
      </c>
      <c r="AK122" s="7">
        <v>6.4330218506239403</v>
      </c>
      <c r="AL122" s="7">
        <v>6.4726479752402</v>
      </c>
      <c r="AM122" s="7"/>
      <c r="AN122" s="7"/>
    </row>
    <row r="123" spans="1:40" ht="18.75" hidden="1" customHeight="1" x14ac:dyDescent="0.3">
      <c r="A123" s="2" t="s">
        <v>4</v>
      </c>
      <c r="B123" s="2" t="s">
        <v>2</v>
      </c>
      <c r="C123" s="2" t="s">
        <v>19</v>
      </c>
      <c r="D123" s="2" t="s">
        <v>107</v>
      </c>
      <c r="E123" s="2" t="s">
        <v>2</v>
      </c>
      <c r="F123" s="7"/>
      <c r="G123" s="7">
        <v>20.905026160940999</v>
      </c>
      <c r="H123" s="7">
        <v>20.219447377232999</v>
      </c>
      <c r="I123" s="7">
        <v>20.301692301774001</v>
      </c>
      <c r="J123" s="7">
        <v>20.383937226314998</v>
      </c>
      <c r="K123" s="7">
        <v>20.466182150856</v>
      </c>
      <c r="L123" s="7">
        <v>20.548427075397001</v>
      </c>
      <c r="M123" s="7">
        <v>20.630671999937999</v>
      </c>
      <c r="N123" s="7">
        <v>20.8905518579706</v>
      </c>
      <c r="O123" s="7">
        <v>21.150431716003201</v>
      </c>
      <c r="P123" s="7">
        <v>14.5817621474086</v>
      </c>
      <c r="Q123" s="7">
        <v>14.601712113172299</v>
      </c>
      <c r="R123" s="7">
        <v>14.6216620789359</v>
      </c>
      <c r="S123" s="7">
        <v>12.735150929509301</v>
      </c>
      <c r="T123" s="7">
        <v>13.0626228632895</v>
      </c>
      <c r="U123" s="7">
        <v>13.3900947970698</v>
      </c>
      <c r="V123" s="7">
        <v>13.717566730850001</v>
      </c>
      <c r="W123" s="7">
        <v>14.045038664630299</v>
      </c>
      <c r="X123" s="7">
        <v>14.3057027713162</v>
      </c>
      <c r="Y123" s="7">
        <v>14.5663668780021</v>
      </c>
      <c r="Z123" s="7">
        <v>14.8056857352794</v>
      </c>
      <c r="AA123" s="7">
        <v>14.829163253744801</v>
      </c>
      <c r="AB123" s="7">
        <v>14.852640772210201</v>
      </c>
      <c r="AC123" s="7">
        <v>14.878548202893899</v>
      </c>
      <c r="AD123" s="7">
        <v>14.9044556335775</v>
      </c>
      <c r="AE123" s="7">
        <v>14.930363064261201</v>
      </c>
      <c r="AF123" s="7">
        <v>14.956270494944899</v>
      </c>
      <c r="AG123" s="7"/>
      <c r="AH123" s="7"/>
      <c r="AI123" s="7"/>
      <c r="AJ123" s="7"/>
      <c r="AK123" s="7"/>
      <c r="AL123" s="7"/>
      <c r="AM123" s="7"/>
      <c r="AN123" s="7"/>
    </row>
    <row r="124" spans="1:40" ht="18.75" hidden="1" customHeight="1" x14ac:dyDescent="0.3">
      <c r="A124" s="2" t="s">
        <v>4</v>
      </c>
      <c r="B124" s="2" t="s">
        <v>2</v>
      </c>
      <c r="C124" s="2" t="s">
        <v>19</v>
      </c>
      <c r="D124" s="2" t="s">
        <v>108</v>
      </c>
      <c r="E124" s="2" t="s">
        <v>2</v>
      </c>
      <c r="F124" s="7"/>
      <c r="G124" s="7">
        <v>20.905026160940999</v>
      </c>
      <c r="H124" s="7">
        <v>20.219447377232999</v>
      </c>
      <c r="I124" s="7">
        <v>20.301692301774001</v>
      </c>
      <c r="J124" s="7">
        <v>20.383937226314998</v>
      </c>
      <c r="K124" s="7">
        <v>20.466182150856</v>
      </c>
      <c r="L124" s="7">
        <v>20.548427075397001</v>
      </c>
      <c r="M124" s="7">
        <v>20.630671999937999</v>
      </c>
      <c r="N124" s="7">
        <v>20.8905518579706</v>
      </c>
      <c r="O124" s="7">
        <v>21.150431716003201</v>
      </c>
      <c r="P124" s="7">
        <v>21.410311574035799</v>
      </c>
      <c r="Q124" s="7">
        <v>14.601712113172299</v>
      </c>
      <c r="R124" s="7">
        <v>14.6216620789359</v>
      </c>
      <c r="S124" s="7">
        <v>14.6443802991253</v>
      </c>
      <c r="T124" s="7">
        <v>14.6670985193148</v>
      </c>
      <c r="U124" s="7">
        <v>14.6898167395043</v>
      </c>
      <c r="V124" s="7">
        <v>14.7125349596937</v>
      </c>
      <c r="W124" s="7">
        <v>14.7352531798832</v>
      </c>
      <c r="X124" s="7">
        <v>14.7587306983486</v>
      </c>
      <c r="Y124" s="7">
        <v>14.782208216814</v>
      </c>
      <c r="Z124" s="7">
        <v>14.8056857352794</v>
      </c>
      <c r="AA124" s="7">
        <v>14.829163253744801</v>
      </c>
      <c r="AB124" s="7">
        <v>14.852640772210201</v>
      </c>
      <c r="AC124" s="7">
        <v>14.878548202893899</v>
      </c>
      <c r="AD124" s="7">
        <v>14.9044556335775</v>
      </c>
      <c r="AE124" s="7">
        <v>14.930363064261201</v>
      </c>
      <c r="AF124" s="7">
        <v>14.956270494944899</v>
      </c>
      <c r="AG124" s="7">
        <v>14.9821779256286</v>
      </c>
      <c r="AH124" s="7">
        <v>15.0175480938238</v>
      </c>
      <c r="AI124" s="7">
        <v>15.052918262019</v>
      </c>
      <c r="AJ124" s="7">
        <v>15.088288430214201</v>
      </c>
      <c r="AK124" s="7">
        <v>15.123658598409399</v>
      </c>
      <c r="AL124" s="7">
        <v>15.1590287666046</v>
      </c>
      <c r="AM124" s="7"/>
      <c r="AN124" s="7"/>
    </row>
    <row r="125" spans="1:40" ht="18.75" hidden="1" customHeight="1" x14ac:dyDescent="0.3">
      <c r="A125" s="2" t="s">
        <v>4</v>
      </c>
      <c r="B125" s="2" t="s">
        <v>2</v>
      </c>
      <c r="C125" s="2" t="s">
        <v>19</v>
      </c>
      <c r="D125" s="2" t="s">
        <v>109</v>
      </c>
      <c r="E125" s="2" t="s">
        <v>2</v>
      </c>
      <c r="F125" s="7"/>
      <c r="G125" s="7">
        <v>5.1192735622434897</v>
      </c>
      <c r="H125" s="7">
        <v>4.8144553650697803</v>
      </c>
      <c r="I125" s="7">
        <v>4.9129986028626904</v>
      </c>
      <c r="J125" s="7">
        <v>5.0115418406555996</v>
      </c>
      <c r="K125" s="7">
        <v>5.1100850784485203</v>
      </c>
      <c r="L125" s="7">
        <v>5.2086283162414304</v>
      </c>
      <c r="M125" s="7">
        <v>5.3071715540343503</v>
      </c>
      <c r="N125" s="7">
        <v>5.4152333159171997</v>
      </c>
      <c r="O125" s="7">
        <v>5.5232950778000598</v>
      </c>
      <c r="P125" s="7">
        <v>5.6313568396829199</v>
      </c>
      <c r="Q125" s="7">
        <v>5.7394186015657702</v>
      </c>
      <c r="R125" s="7">
        <v>0.71845950453710505</v>
      </c>
      <c r="S125" s="7"/>
      <c r="T125" s="7"/>
      <c r="U125" s="7"/>
      <c r="V125" s="7"/>
      <c r="W125" s="7">
        <v>5.9813514599777502</v>
      </c>
      <c r="X125" s="7">
        <v>5.9909420789866301</v>
      </c>
      <c r="Y125" s="7">
        <v>6.00053269799551</v>
      </c>
      <c r="Z125" s="7">
        <v>6.01012331700439</v>
      </c>
      <c r="AA125" s="7">
        <v>6.0197139360132699</v>
      </c>
      <c r="AB125" s="7">
        <v>6.0293045550221498</v>
      </c>
      <c r="AC125" s="7">
        <v>6.0444308044378303</v>
      </c>
      <c r="AD125" s="7">
        <v>6.05955705385351</v>
      </c>
      <c r="AE125" s="7">
        <v>6.0746833032691896</v>
      </c>
      <c r="AF125" s="7">
        <v>6.0898095526848701</v>
      </c>
      <c r="AG125" s="7">
        <v>6.1049358021005498</v>
      </c>
      <c r="AH125" s="7">
        <v>6.1434909503758304</v>
      </c>
      <c r="AI125" s="7">
        <v>6.1820460986511101</v>
      </c>
      <c r="AJ125" s="7">
        <v>6.2206012469263898</v>
      </c>
      <c r="AK125" s="7">
        <v>6.2591563952016704</v>
      </c>
      <c r="AL125" s="7">
        <v>6.2977115434769502</v>
      </c>
      <c r="AM125" s="7"/>
      <c r="AN125" s="7"/>
    </row>
    <row r="126" spans="1:40" ht="18.75" hidden="1" customHeight="1" x14ac:dyDescent="0.3">
      <c r="A126" s="2" t="s">
        <v>4</v>
      </c>
      <c r="B126" s="2" t="s">
        <v>2</v>
      </c>
      <c r="C126" s="2" t="s">
        <v>19</v>
      </c>
      <c r="D126" s="2" t="s">
        <v>110</v>
      </c>
      <c r="E126" s="2" t="s">
        <v>2</v>
      </c>
      <c r="F126" s="7"/>
      <c r="G126" s="7">
        <v>2.24732050663515</v>
      </c>
      <c r="H126" s="7">
        <v>2.4721114735111702</v>
      </c>
      <c r="I126" s="7">
        <v>2.5095451582955901</v>
      </c>
      <c r="J126" s="7">
        <v>2.5643567546083199</v>
      </c>
      <c r="K126" s="7">
        <v>4.9456077782898902</v>
      </c>
      <c r="L126" s="7">
        <v>5.0443568066278104</v>
      </c>
      <c r="M126" s="7">
        <v>5.1431058349657297</v>
      </c>
      <c r="N126" s="7">
        <v>5.2495587711129996</v>
      </c>
      <c r="O126" s="7">
        <v>5.3560117072602704</v>
      </c>
      <c r="P126" s="7">
        <v>5.5362867993710703</v>
      </c>
      <c r="Q126" s="7">
        <v>5.6453335721915199</v>
      </c>
      <c r="R126" s="7">
        <v>5.7609463109754104</v>
      </c>
      <c r="S126" s="7">
        <v>5.7711858923516202</v>
      </c>
      <c r="T126" s="7">
        <v>5.7814487772474301</v>
      </c>
      <c r="U126" s="7">
        <v>5.7949829933651698</v>
      </c>
      <c r="V126" s="7">
        <v>5.8085172094828996</v>
      </c>
      <c r="W126" s="7">
        <v>5.8220514256006304</v>
      </c>
      <c r="X126" s="7">
        <v>5.8313882335990801</v>
      </c>
      <c r="Y126" s="7">
        <v>5.84072504159752</v>
      </c>
      <c r="Z126" s="7">
        <v>5.9440780058285201</v>
      </c>
      <c r="AA126" s="7"/>
      <c r="AB126" s="7"/>
      <c r="AC126" s="7">
        <v>6.0444308044378303</v>
      </c>
      <c r="AD126" s="7">
        <v>6.05955705385351</v>
      </c>
      <c r="AE126" s="7">
        <v>6.0746833032691896</v>
      </c>
      <c r="AF126" s="7">
        <v>6.0898095526848701</v>
      </c>
      <c r="AG126" s="7">
        <v>6.1049358021005498</v>
      </c>
      <c r="AH126" s="7">
        <v>6.1434909503758304</v>
      </c>
      <c r="AI126" s="7">
        <v>6.1820460986511101</v>
      </c>
      <c r="AJ126" s="7">
        <v>6.2206012469263898</v>
      </c>
      <c r="AK126" s="7">
        <v>6.2591563952016704</v>
      </c>
      <c r="AL126" s="7">
        <v>6.2977115434769502</v>
      </c>
      <c r="AM126" s="7"/>
      <c r="AN126" s="7"/>
    </row>
    <row r="127" spans="1:40" ht="18.75" hidden="1" customHeight="1" x14ac:dyDescent="0.3">
      <c r="A127" s="2" t="s">
        <v>4</v>
      </c>
      <c r="B127" s="2" t="s">
        <v>2</v>
      </c>
      <c r="C127" s="2" t="s">
        <v>19</v>
      </c>
      <c r="D127" s="2" t="s">
        <v>111</v>
      </c>
      <c r="E127" s="2" t="s">
        <v>2</v>
      </c>
      <c r="F127" s="7"/>
      <c r="G127" s="7">
        <v>26.1357737767344</v>
      </c>
      <c r="H127" s="7">
        <v>26.378359403952501</v>
      </c>
      <c r="I127" s="7">
        <v>34.241949853632804</v>
      </c>
      <c r="J127" s="7">
        <v>42.532227203363597</v>
      </c>
      <c r="K127" s="7">
        <v>107.944514053635</v>
      </c>
      <c r="L127" s="7">
        <v>117.313604967152</v>
      </c>
      <c r="M127" s="7">
        <v>126.68269588066801</v>
      </c>
      <c r="N127" s="7">
        <v>132.18919803271601</v>
      </c>
      <c r="O127" s="7">
        <v>137.69570018476401</v>
      </c>
      <c r="P127" s="7">
        <v>20.831654504467298</v>
      </c>
      <c r="Q127" s="7">
        <v>14.2070712452487</v>
      </c>
      <c r="R127" s="7">
        <v>14.226482022748399</v>
      </c>
      <c r="S127" s="7">
        <v>14.248586236986799</v>
      </c>
      <c r="T127" s="7">
        <v>14.2706904512252</v>
      </c>
      <c r="U127" s="7">
        <v>14.2927946654636</v>
      </c>
      <c r="V127" s="7">
        <v>14.314898879702</v>
      </c>
      <c r="W127" s="7">
        <v>14.3370030939404</v>
      </c>
      <c r="X127" s="7">
        <v>14.359846084879701</v>
      </c>
      <c r="Y127" s="7">
        <v>14.382689075819</v>
      </c>
      <c r="Z127" s="7">
        <v>14.405532066758299</v>
      </c>
      <c r="AA127" s="7">
        <v>14.4283750576976</v>
      </c>
      <c r="AB127" s="7">
        <v>14.4512180486369</v>
      </c>
      <c r="AC127" s="7">
        <v>14.4764252784913</v>
      </c>
      <c r="AD127" s="7">
        <v>14.501632508345701</v>
      </c>
      <c r="AE127" s="7">
        <v>14.526839738200101</v>
      </c>
      <c r="AF127" s="7">
        <v>14.552046968054499</v>
      </c>
      <c r="AG127" s="7">
        <v>14.5772541979089</v>
      </c>
      <c r="AH127" s="7">
        <v>14.6116684156123</v>
      </c>
      <c r="AI127" s="7">
        <v>14.6460826333158</v>
      </c>
      <c r="AJ127" s="7">
        <v>14.6804968510192</v>
      </c>
      <c r="AK127" s="7">
        <v>14.714911068722699</v>
      </c>
      <c r="AL127" s="7">
        <v>14.7493252864261</v>
      </c>
      <c r="AM127" s="7"/>
      <c r="AN127" s="7"/>
    </row>
    <row r="128" spans="1:40" ht="18.75" hidden="1" customHeight="1" x14ac:dyDescent="0.3">
      <c r="A128" s="2" t="s">
        <v>4</v>
      </c>
      <c r="B128" s="2" t="s">
        <v>2</v>
      </c>
      <c r="C128" s="2" t="s">
        <v>19</v>
      </c>
      <c r="D128" s="2" t="s">
        <v>112</v>
      </c>
      <c r="E128" s="2" t="s">
        <v>2</v>
      </c>
      <c r="F128" s="7"/>
      <c r="G128" s="7">
        <v>10.6393054460109</v>
      </c>
      <c r="H128" s="7">
        <v>10.018464342559</v>
      </c>
      <c r="I128" s="7">
        <v>10.4723838817599</v>
      </c>
      <c r="J128" s="7">
        <v>10.926303420960901</v>
      </c>
      <c r="K128" s="7">
        <v>11.3802229601619</v>
      </c>
      <c r="L128" s="7">
        <v>11.834142499362899</v>
      </c>
      <c r="M128" s="7">
        <v>12.288062038563799</v>
      </c>
      <c r="N128" s="7">
        <v>12.557558648058899</v>
      </c>
      <c r="O128" s="7">
        <v>12.8270552575539</v>
      </c>
      <c r="P128" s="7">
        <v>13.0965518670489</v>
      </c>
      <c r="Q128" s="7">
        <v>13.366048476544</v>
      </c>
      <c r="R128" s="7">
        <v>13.635545086039</v>
      </c>
      <c r="S128" s="7">
        <v>13.9541664270144</v>
      </c>
      <c r="T128" s="7">
        <v>14.2706904512252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1:40" ht="18.75" hidden="1" customHeight="1" x14ac:dyDescent="0.3">
      <c r="A129" s="2" t="s">
        <v>4</v>
      </c>
      <c r="B129" s="2" t="s">
        <v>2</v>
      </c>
      <c r="C129" s="2" t="s">
        <v>19</v>
      </c>
      <c r="D129" s="2" t="s">
        <v>113</v>
      </c>
      <c r="E129" s="2" t="s">
        <v>2</v>
      </c>
      <c r="F129" s="7"/>
      <c r="G129" s="7">
        <v>2.2473205066351598</v>
      </c>
      <c r="H129" s="7">
        <v>2.4721114735111702</v>
      </c>
      <c r="I129" s="7">
        <v>2.5095451582955999</v>
      </c>
      <c r="J129" s="7">
        <v>2.5643567546083301</v>
      </c>
      <c r="K129" s="7">
        <v>4.9456077782898902</v>
      </c>
      <c r="L129" s="7">
        <v>5.0443568066278104</v>
      </c>
      <c r="M129" s="7">
        <v>5.1431058349657297</v>
      </c>
      <c r="N129" s="7">
        <v>5.2495587711129996</v>
      </c>
      <c r="O129" s="7">
        <v>5.3560117072602598</v>
      </c>
      <c r="P129" s="7">
        <v>11.5038506859946</v>
      </c>
      <c r="Q129" s="7">
        <v>11.7761260269563</v>
      </c>
      <c r="R129" s="7">
        <v>12.048401367917901</v>
      </c>
      <c r="S129" s="7">
        <v>12.370317343634801</v>
      </c>
      <c r="T129" s="7">
        <v>12.692233319351701</v>
      </c>
      <c r="U129" s="7">
        <v>13.0141492950686</v>
      </c>
      <c r="V129" s="7">
        <v>13.346821684070299</v>
      </c>
      <c r="W129" s="7">
        <v>13.6654430250457</v>
      </c>
      <c r="X129" s="7">
        <v>13.919062155875199</v>
      </c>
      <c r="Y129" s="7">
        <v>14.172681286704799</v>
      </c>
      <c r="Z129" s="7">
        <v>14.405532066758299</v>
      </c>
      <c r="AA129" s="7">
        <v>6.0197139360132699</v>
      </c>
      <c r="AB129" s="7">
        <v>6.0293045550221498</v>
      </c>
      <c r="AC129" s="7">
        <v>6.0444308044378303</v>
      </c>
      <c r="AD129" s="7">
        <v>6.05955705385351</v>
      </c>
      <c r="AE129" s="7">
        <v>6.0746833032691896</v>
      </c>
      <c r="AF129" s="7">
        <v>6.0898095526848701</v>
      </c>
      <c r="AG129" s="7">
        <v>6.0378485954840597</v>
      </c>
      <c r="AH129" s="7">
        <v>6.1434909503758304</v>
      </c>
      <c r="AI129" s="7">
        <v>6.1820460986511101</v>
      </c>
      <c r="AJ129" s="7">
        <v>6.2206012469263898</v>
      </c>
      <c r="AK129" s="7">
        <v>6.2591563952016704</v>
      </c>
      <c r="AL129" s="7">
        <v>6.2977115434769502</v>
      </c>
      <c r="AM129" s="7"/>
      <c r="AN129" s="7"/>
    </row>
    <row r="130" spans="1:40" ht="18.75" hidden="1" customHeight="1" x14ac:dyDescent="0.3">
      <c r="A130" s="2" t="s">
        <v>4</v>
      </c>
      <c r="B130" s="2" t="s">
        <v>2</v>
      </c>
      <c r="C130" s="2" t="s">
        <v>19</v>
      </c>
      <c r="D130" s="2" t="s">
        <v>58</v>
      </c>
      <c r="E130" s="2" t="s">
        <v>2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>
        <v>14.405532066758299</v>
      </c>
      <c r="AA130" s="7">
        <v>14.4283750576976</v>
      </c>
      <c r="AB130" s="7">
        <v>14.4512180486369</v>
      </c>
      <c r="AC130" s="7">
        <v>14.4764252784913</v>
      </c>
      <c r="AD130" s="7">
        <v>14.501632508345701</v>
      </c>
      <c r="AE130" s="7">
        <v>14.526839738200101</v>
      </c>
      <c r="AF130" s="7">
        <v>14.552046968054499</v>
      </c>
      <c r="AG130" s="7"/>
      <c r="AH130" s="7"/>
      <c r="AI130" s="7">
        <v>31.796330988867101</v>
      </c>
      <c r="AJ130" s="7">
        <v>32.167876086946102</v>
      </c>
      <c r="AK130" s="7">
        <v>32.539421185024999</v>
      </c>
      <c r="AL130" s="7">
        <v>32.910966283104003</v>
      </c>
      <c r="AM130" s="7"/>
      <c r="AN130" s="7"/>
    </row>
    <row r="131" spans="1:40" ht="18.75" hidden="1" customHeight="1" x14ac:dyDescent="0.3">
      <c r="A131" s="2" t="s">
        <v>4</v>
      </c>
      <c r="B131" s="2" t="s">
        <v>2</v>
      </c>
      <c r="C131" s="2" t="s">
        <v>19</v>
      </c>
      <c r="D131" s="2" t="s">
        <v>114</v>
      </c>
      <c r="E131" s="2" t="s">
        <v>2</v>
      </c>
      <c r="F131" s="7"/>
      <c r="G131" s="7">
        <v>3.4342931640199001</v>
      </c>
      <c r="H131" s="7">
        <v>3.4118789884515999</v>
      </c>
      <c r="I131" s="7">
        <v>3.4145678875571002</v>
      </c>
      <c r="J131" s="7">
        <v>3.4172567866626</v>
      </c>
      <c r="K131" s="7">
        <v>4.9456077782898902</v>
      </c>
      <c r="L131" s="7">
        <v>5.0443568066278104</v>
      </c>
      <c r="M131" s="7">
        <v>5.1431058349657297</v>
      </c>
      <c r="N131" s="7">
        <v>5.2495587711129996</v>
      </c>
      <c r="O131" s="7">
        <v>5.3560117072602704</v>
      </c>
      <c r="P131" s="7">
        <v>5.5362867993710703</v>
      </c>
      <c r="Q131" s="7">
        <v>5.6453335721915199</v>
      </c>
      <c r="R131" s="7">
        <v>5.7543803450119704</v>
      </c>
      <c r="S131" s="7">
        <v>5.7679145611297002</v>
      </c>
      <c r="T131" s="7">
        <v>5.7814487772474301</v>
      </c>
      <c r="U131" s="7">
        <v>5.7949829933651698</v>
      </c>
      <c r="V131" s="7">
        <v>5.8085172094828996</v>
      </c>
      <c r="W131" s="7">
        <v>5.8220514256006304</v>
      </c>
      <c r="X131" s="7">
        <v>5.8313882335990801</v>
      </c>
      <c r="Y131" s="7">
        <v>5.84072504159752</v>
      </c>
      <c r="Z131" s="7">
        <v>5.85006184959596</v>
      </c>
      <c r="AA131" s="7">
        <v>5.8593986575944097</v>
      </c>
      <c r="AB131" s="7">
        <v>5.8687354655928496</v>
      </c>
      <c r="AC131" s="7">
        <v>5.8835816346768199</v>
      </c>
      <c r="AD131" s="7">
        <v>5.8984278037607796</v>
      </c>
      <c r="AE131" s="7">
        <v>5.9132739728447401</v>
      </c>
      <c r="AF131" s="7">
        <v>5.9281201419287104</v>
      </c>
      <c r="AG131" s="7">
        <v>5.94296631101267</v>
      </c>
      <c r="AH131" s="7">
        <v>5.9811390790912498</v>
      </c>
      <c r="AI131" s="7">
        <v>6.0193118471698197</v>
      </c>
      <c r="AJ131" s="7">
        <v>6.0574846152484003</v>
      </c>
      <c r="AK131" s="7">
        <v>6.1903744567928598</v>
      </c>
      <c r="AL131" s="7">
        <v>6.2285059221200596</v>
      </c>
      <c r="AM131" s="7"/>
      <c r="AN131" s="7"/>
    </row>
    <row r="132" spans="1:40" ht="18.75" hidden="1" customHeight="1" x14ac:dyDescent="0.3">
      <c r="A132" s="2" t="s">
        <v>4</v>
      </c>
      <c r="B132" s="2" t="s">
        <v>2</v>
      </c>
      <c r="C132" s="2" t="s">
        <v>19</v>
      </c>
      <c r="D132" s="2" t="s">
        <v>115</v>
      </c>
      <c r="E132" s="2" t="s">
        <v>2</v>
      </c>
      <c r="F132" s="7"/>
      <c r="G132" s="7">
        <v>2.12246936737764</v>
      </c>
      <c r="H132" s="7">
        <v>2.3347719472050099</v>
      </c>
      <c r="I132" s="7">
        <v>2.3701259828347201</v>
      </c>
      <c r="J132" s="7">
        <v>2.42189249046341</v>
      </c>
      <c r="K132" s="7">
        <v>4.6708517906071201</v>
      </c>
      <c r="L132" s="7">
        <v>4.7641147618151498</v>
      </c>
      <c r="M132" s="7">
        <v>4.8573777330231902</v>
      </c>
      <c r="N132" s="7">
        <v>4.9579166171622804</v>
      </c>
      <c r="O132" s="7">
        <v>5.0584555013013599</v>
      </c>
      <c r="P132" s="7">
        <v>5.2287153105171198</v>
      </c>
      <c r="Q132" s="7">
        <v>5.3317039292919901</v>
      </c>
      <c r="R132" s="7">
        <v>5.4408937381434397</v>
      </c>
      <c r="S132" s="7">
        <v>5.4505644538876403</v>
      </c>
      <c r="T132" s="7">
        <v>5.46025717851147</v>
      </c>
      <c r="U132" s="7">
        <v>5.4730394937337703</v>
      </c>
      <c r="V132" s="7">
        <v>5.4858218089560697</v>
      </c>
      <c r="W132" s="7">
        <v>5.4986041241783798</v>
      </c>
      <c r="X132" s="7">
        <v>5.5074222206213497</v>
      </c>
      <c r="Y132" s="7">
        <v>5.5162403170643302</v>
      </c>
      <c r="Z132" s="7">
        <v>5.6138514499491601</v>
      </c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1:40" ht="18.75" hidden="1" customHeight="1" x14ac:dyDescent="0.3">
      <c r="A133" s="2" t="s">
        <v>4</v>
      </c>
      <c r="B133" s="2" t="s">
        <v>2</v>
      </c>
      <c r="C133" s="2" t="s">
        <v>19</v>
      </c>
      <c r="D133" s="2" t="s">
        <v>116</v>
      </c>
      <c r="E133" s="2" t="s">
        <v>2</v>
      </c>
      <c r="F133" s="7"/>
      <c r="G133" s="7">
        <v>7.8286860779999596</v>
      </c>
      <c r="H133" s="7">
        <v>7.7339427729724699</v>
      </c>
      <c r="I133" s="7">
        <v>8.1307013847361596</v>
      </c>
      <c r="J133" s="7">
        <v>8.5448379080281498</v>
      </c>
      <c r="K133" s="7">
        <v>11.285413858688999</v>
      </c>
      <c r="L133" s="7">
        <v>11.743487814006199</v>
      </c>
      <c r="M133" s="7">
        <v>12.2015617693233</v>
      </c>
      <c r="N133" s="7">
        <v>12.471243273611799</v>
      </c>
      <c r="O133" s="7">
        <v>12.7409247779003</v>
      </c>
      <c r="P133" s="7">
        <v>13.084428438152299</v>
      </c>
      <c r="Q133" s="7">
        <v>13.3567037791139</v>
      </c>
      <c r="R133" s="7">
        <v>13.635545086039</v>
      </c>
      <c r="S133" s="7">
        <v>13.9541664270144</v>
      </c>
      <c r="T133" s="7">
        <v>14.2706904512252</v>
      </c>
      <c r="U133" s="7">
        <v>14.2927946654636</v>
      </c>
      <c r="V133" s="7">
        <v>14.314898879702101</v>
      </c>
      <c r="W133" s="7">
        <v>14.3370030939404</v>
      </c>
      <c r="X133" s="7">
        <v>14.359846084879701</v>
      </c>
      <c r="Y133" s="7">
        <v>14.382689075819</v>
      </c>
      <c r="Z133" s="7">
        <v>5.9440780058285201</v>
      </c>
      <c r="AA133" s="7"/>
      <c r="AB133" s="7"/>
      <c r="AC133" s="7"/>
      <c r="AD133" s="7"/>
      <c r="AE133" s="7"/>
      <c r="AF133" s="7">
        <v>17.904074161163699</v>
      </c>
      <c r="AG133" s="7">
        <v>18.210081541730201</v>
      </c>
      <c r="AH133" s="7">
        <v>18.5063044116566</v>
      </c>
      <c r="AI133" s="7">
        <v>18.802527281582901</v>
      </c>
      <c r="AJ133" s="7">
        <v>19.098750151509201</v>
      </c>
      <c r="AK133" s="7">
        <v>19.394973021435501</v>
      </c>
      <c r="AL133" s="7">
        <v>19.6911958913619</v>
      </c>
      <c r="AM133" s="7"/>
      <c r="AN133" s="7"/>
    </row>
    <row r="134" spans="1:40" ht="18.75" hidden="1" customHeight="1" x14ac:dyDescent="0.3">
      <c r="A134" s="2" t="s">
        <v>4</v>
      </c>
      <c r="B134" s="2" t="s">
        <v>2</v>
      </c>
      <c r="C134" s="2" t="s">
        <v>19</v>
      </c>
      <c r="D134" s="2" t="s">
        <v>117</v>
      </c>
      <c r="E134" s="2" t="s">
        <v>2</v>
      </c>
      <c r="F134" s="7"/>
      <c r="G134" s="7">
        <v>3.80294766508842</v>
      </c>
      <c r="H134" s="7">
        <v>3.8128275830501299</v>
      </c>
      <c r="I134" s="7">
        <v>4.1330923465410496</v>
      </c>
      <c r="J134" s="7">
        <v>4.4707350215602899</v>
      </c>
      <c r="K134" s="7">
        <v>7.1348171239483502</v>
      </c>
      <c r="L134" s="7">
        <v>7.5163972309927702</v>
      </c>
      <c r="M134" s="7">
        <v>7.8979773380371903</v>
      </c>
      <c r="N134" s="7">
        <v>8.1222436729477998</v>
      </c>
      <c r="O134" s="7">
        <v>8.3465100078584005</v>
      </c>
      <c r="P134" s="7">
        <v>8.6445984987325506</v>
      </c>
      <c r="Q134" s="7">
        <v>8.8714586703163398</v>
      </c>
      <c r="R134" s="7">
        <v>9.0983188419001308</v>
      </c>
      <c r="S134" s="7">
        <v>11.5286558476348</v>
      </c>
      <c r="T134" s="7">
        <v>11.8505718233517</v>
      </c>
      <c r="U134" s="7">
        <v>12.1724877990686</v>
      </c>
      <c r="V134" s="7">
        <v>12.4944037747855</v>
      </c>
      <c r="W134" s="7">
        <v>12.8163197505024</v>
      </c>
      <c r="X134" s="7">
        <v>13.072503060664101</v>
      </c>
      <c r="Y134" s="7">
        <v>13.3286863708257</v>
      </c>
      <c r="Z134" s="7">
        <v>13.584869680987399</v>
      </c>
      <c r="AA134" s="7">
        <v>13.8410529911491</v>
      </c>
      <c r="AB134" s="7">
        <v>14.0972363013107</v>
      </c>
      <c r="AC134" s="7">
        <v>14.402963601545499</v>
      </c>
      <c r="AD134" s="7">
        <v>14.501632508345701</v>
      </c>
      <c r="AE134" s="7">
        <v>14.526839738200101</v>
      </c>
      <c r="AF134" s="7">
        <v>14.552046968054499</v>
      </c>
      <c r="AG134" s="7">
        <v>14.5772541979089</v>
      </c>
      <c r="AH134" s="7">
        <v>14.6116684156123</v>
      </c>
      <c r="AI134" s="7">
        <v>14.6460826333158</v>
      </c>
      <c r="AJ134" s="7">
        <v>14.6804968510192</v>
      </c>
      <c r="AK134" s="7">
        <v>14.714911068722699</v>
      </c>
      <c r="AL134" s="7">
        <v>14.7493252864261</v>
      </c>
      <c r="AM134" s="7"/>
      <c r="AN134" s="7"/>
    </row>
    <row r="135" spans="1:40" ht="18.75" hidden="1" customHeight="1" x14ac:dyDescent="0.3">
      <c r="A135" s="2" t="s">
        <v>4</v>
      </c>
      <c r="B135" s="2" t="s">
        <v>2</v>
      </c>
      <c r="C135" s="2" t="s">
        <v>19</v>
      </c>
      <c r="D135" s="2" t="s">
        <v>118</v>
      </c>
      <c r="E135" s="2" t="s">
        <v>2</v>
      </c>
      <c r="F135" s="7"/>
      <c r="G135" s="7">
        <v>10.6393054460109</v>
      </c>
      <c r="H135" s="7">
        <v>10.018464342559</v>
      </c>
      <c r="I135" s="7">
        <v>10.4723838817599</v>
      </c>
      <c r="J135" s="7">
        <v>10.926303420960901</v>
      </c>
      <c r="K135" s="7">
        <v>11.3802229601619</v>
      </c>
      <c r="L135" s="7">
        <v>11.834142499362899</v>
      </c>
      <c r="M135" s="7">
        <v>12.288062038563799</v>
      </c>
      <c r="N135" s="7">
        <v>12.557558648058899</v>
      </c>
      <c r="O135" s="7">
        <v>12.8270552575539</v>
      </c>
      <c r="P135" s="7">
        <v>13.0965518670489</v>
      </c>
      <c r="Q135" s="7">
        <v>13.366048476544</v>
      </c>
      <c r="R135" s="7">
        <v>13.635545086039</v>
      </c>
      <c r="S135" s="7">
        <v>13.9541664270144</v>
      </c>
      <c r="T135" s="7">
        <v>14.2706904512252</v>
      </c>
      <c r="U135" s="7"/>
      <c r="V135" s="7"/>
      <c r="W135" s="7"/>
      <c r="X135" s="7"/>
      <c r="Y135" s="7"/>
      <c r="Z135" s="7"/>
      <c r="AA135" s="7">
        <v>16.4236075177256</v>
      </c>
      <c r="AB135" s="7">
        <v>16.680044638897598</v>
      </c>
      <c r="AC135" s="7">
        <v>16.9860520194642</v>
      </c>
      <c r="AD135" s="7">
        <v>17.292059400030698</v>
      </c>
      <c r="AE135" s="7">
        <v>17.5980667805972</v>
      </c>
      <c r="AF135" s="7">
        <v>17.904074161163699</v>
      </c>
      <c r="AG135" s="7">
        <v>18.210081541730201</v>
      </c>
      <c r="AH135" s="7">
        <v>18.5063044116566</v>
      </c>
      <c r="AI135" s="7">
        <v>18.802527281582901</v>
      </c>
      <c r="AJ135" s="7">
        <v>19.098750151509201</v>
      </c>
      <c r="AK135" s="7">
        <v>19.394973021435501</v>
      </c>
      <c r="AL135" s="7">
        <v>19.6911958913619</v>
      </c>
      <c r="AM135" s="7"/>
      <c r="AN135" s="7"/>
    </row>
    <row r="136" spans="1:40" ht="18.75" hidden="1" customHeight="1" x14ac:dyDescent="0.3">
      <c r="A136" s="2" t="s">
        <v>4</v>
      </c>
      <c r="B136" s="2" t="s">
        <v>2</v>
      </c>
      <c r="C136" s="2" t="s">
        <v>19</v>
      </c>
      <c r="D136" s="2" t="s">
        <v>119</v>
      </c>
      <c r="E136" s="2" t="s">
        <v>2</v>
      </c>
      <c r="F136" s="7"/>
      <c r="G136" s="7">
        <v>6.2481083258423196</v>
      </c>
      <c r="H136" s="7">
        <v>6.1533650208148796</v>
      </c>
      <c r="I136" s="7">
        <v>6.5501236325785603</v>
      </c>
      <c r="J136" s="7">
        <v>6.9642601558705497</v>
      </c>
      <c r="K136" s="7">
        <v>9.7048361065313493</v>
      </c>
      <c r="L136" s="7">
        <v>10.1629100618485</v>
      </c>
      <c r="M136" s="7">
        <v>10.6209840171657</v>
      </c>
      <c r="N136" s="7">
        <v>10.890665521454199</v>
      </c>
      <c r="O136" s="7">
        <v>11.160347025742601</v>
      </c>
      <c r="P136" s="7">
        <v>11.5038506859946</v>
      </c>
      <c r="Q136" s="7">
        <v>11.7761260269563</v>
      </c>
      <c r="R136" s="7">
        <v>12.048401367917901</v>
      </c>
      <c r="S136" s="7">
        <v>12.370317343634801</v>
      </c>
      <c r="T136" s="7">
        <v>12.692233319351701</v>
      </c>
      <c r="U136" s="7">
        <v>13.0141492950686</v>
      </c>
      <c r="V136" s="7">
        <v>13.346821684070299</v>
      </c>
      <c r="W136" s="7">
        <v>13.6654430250457</v>
      </c>
      <c r="X136" s="7">
        <v>13.919062155875199</v>
      </c>
      <c r="Y136" s="7">
        <v>14.172681286704799</v>
      </c>
      <c r="Z136" s="7">
        <v>14.405532066758299</v>
      </c>
      <c r="AA136" s="7">
        <v>6.0197139360132699</v>
      </c>
      <c r="AB136" s="7"/>
      <c r="AC136" s="7"/>
      <c r="AD136" s="7"/>
      <c r="AE136" s="7"/>
      <c r="AF136" s="7"/>
      <c r="AG136" s="7">
        <v>6.0378485954840597</v>
      </c>
      <c r="AH136" s="7">
        <v>16.857465648939201</v>
      </c>
      <c r="AI136" s="7">
        <v>17.153260128329102</v>
      </c>
      <c r="AJ136" s="7">
        <v>17.449054607719098</v>
      </c>
      <c r="AK136" s="7">
        <v>17.744849087108999</v>
      </c>
      <c r="AL136" s="7">
        <v>18.110618139204199</v>
      </c>
      <c r="AM136" s="7"/>
      <c r="AN136" s="7"/>
    </row>
    <row r="137" spans="1:40" ht="18.75" hidden="1" customHeight="1" x14ac:dyDescent="0.3">
      <c r="A137" s="2" t="s">
        <v>4</v>
      </c>
      <c r="B137" s="2" t="s">
        <v>2</v>
      </c>
      <c r="C137" s="2" t="s">
        <v>19</v>
      </c>
      <c r="D137" s="2" t="s">
        <v>120</v>
      </c>
      <c r="E137" s="2" t="s">
        <v>2</v>
      </c>
      <c r="F137" s="7"/>
      <c r="G137" s="7">
        <v>8.9509419159879293</v>
      </c>
      <c r="H137" s="7">
        <v>8.33061424057985</v>
      </c>
      <c r="I137" s="7">
        <v>8.78868819589702</v>
      </c>
      <c r="J137" s="7">
        <v>9.24676215121419</v>
      </c>
      <c r="K137" s="7">
        <v>9.7048361065313493</v>
      </c>
      <c r="L137" s="7">
        <v>10.1629100618485</v>
      </c>
      <c r="M137" s="7">
        <v>10.6209840171657</v>
      </c>
      <c r="N137" s="7">
        <v>10.890665521454199</v>
      </c>
      <c r="O137" s="7">
        <v>11.160347025742601</v>
      </c>
      <c r="P137" s="7">
        <v>11.5038506859946</v>
      </c>
      <c r="Q137" s="7">
        <v>11.7761260269563</v>
      </c>
      <c r="R137" s="7">
        <v>12.048401367917901</v>
      </c>
      <c r="S137" s="7">
        <v>12.390957661144199</v>
      </c>
      <c r="T137" s="7">
        <v>12.7095790021196</v>
      </c>
      <c r="U137" s="7">
        <v>13.0282003430949</v>
      </c>
      <c r="V137" s="7">
        <v>13.346821684070299</v>
      </c>
      <c r="W137" s="7">
        <v>13.6654430250457</v>
      </c>
      <c r="X137" s="7">
        <v>13.919062155875199</v>
      </c>
      <c r="Y137" s="7">
        <v>14.172681286704799</v>
      </c>
      <c r="Z137" s="7">
        <v>14.405532066758299</v>
      </c>
      <c r="AA137" s="7">
        <v>14.4283750576976</v>
      </c>
      <c r="AB137" s="7">
        <v>14.4512180486369</v>
      </c>
      <c r="AC137" s="7">
        <v>14.4764252784913</v>
      </c>
      <c r="AD137" s="7">
        <v>14.501632508345701</v>
      </c>
      <c r="AE137" s="7">
        <v>14.526839738200101</v>
      </c>
      <c r="AF137" s="7">
        <v>14.552046968054499</v>
      </c>
      <c r="AG137" s="7"/>
      <c r="AH137" s="7"/>
      <c r="AI137" s="7"/>
      <c r="AJ137" s="7"/>
      <c r="AK137" s="7"/>
      <c r="AL137" s="7"/>
      <c r="AM137" s="7"/>
      <c r="AN137" s="7"/>
    </row>
    <row r="138" spans="1:40" ht="18.75" hidden="1" customHeight="1" x14ac:dyDescent="0.3">
      <c r="A138" s="2" t="s">
        <v>4</v>
      </c>
      <c r="B138" s="2" t="s">
        <v>2</v>
      </c>
      <c r="C138" s="2" t="s">
        <v>19</v>
      </c>
      <c r="D138" s="2" t="s">
        <v>59</v>
      </c>
      <c r="E138" s="2" t="s">
        <v>2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>
        <v>14.359846084879701</v>
      </c>
      <c r="Y138" s="7">
        <v>14.382689075819</v>
      </c>
      <c r="Z138" s="7">
        <v>14.405532066758299</v>
      </c>
      <c r="AA138" s="7">
        <v>14.4283750576977</v>
      </c>
      <c r="AB138" s="7">
        <v>14.451218048636999</v>
      </c>
      <c r="AC138" s="7">
        <v>14.4764252784913</v>
      </c>
      <c r="AD138" s="7">
        <v>14.501632508345701</v>
      </c>
      <c r="AE138" s="7">
        <v>14.5268397382002</v>
      </c>
      <c r="AF138" s="7">
        <v>14.552046968054499</v>
      </c>
      <c r="AG138" s="7">
        <v>14.5772541979089</v>
      </c>
      <c r="AH138" s="7">
        <v>14.611668415612399</v>
      </c>
      <c r="AI138" s="7">
        <v>14.6460826333158</v>
      </c>
      <c r="AJ138" s="7">
        <v>14.6804968510192</v>
      </c>
      <c r="AK138" s="7">
        <v>6.1903744567928598</v>
      </c>
      <c r="AL138" s="7">
        <v>6.2285059221200596</v>
      </c>
      <c r="AM138" s="7"/>
      <c r="AN138" s="7"/>
    </row>
    <row r="139" spans="1:40" ht="18.75" hidden="1" customHeight="1" x14ac:dyDescent="0.3">
      <c r="A139" s="2" t="s">
        <v>4</v>
      </c>
      <c r="B139" s="2" t="s">
        <v>2</v>
      </c>
      <c r="C139" s="2" t="s">
        <v>19</v>
      </c>
      <c r="D139" s="2" t="s">
        <v>38</v>
      </c>
      <c r="E139" s="2" t="s">
        <v>2</v>
      </c>
      <c r="F139" s="7"/>
      <c r="G139" s="7">
        <v>5.7229524091583999</v>
      </c>
      <c r="H139" s="7">
        <v>5.4147473431271997</v>
      </c>
      <c r="I139" s="7">
        <v>5.5143855057844799</v>
      </c>
      <c r="J139" s="7">
        <v>5.6140236684417602</v>
      </c>
      <c r="K139" s="7">
        <v>5.7136618310990404</v>
      </c>
      <c r="L139" s="7">
        <v>5.8132999937563197</v>
      </c>
      <c r="M139" s="7">
        <v>5.9129381564135999</v>
      </c>
      <c r="N139" s="7">
        <v>6.0222006045396004</v>
      </c>
      <c r="O139" s="7">
        <v>6.1314630526656</v>
      </c>
      <c r="P139" s="7">
        <v>6.2407255007915996</v>
      </c>
      <c r="Q139" s="7">
        <v>6.3499879489176001</v>
      </c>
      <c r="R139" s="7">
        <v>6.4592503970435997</v>
      </c>
      <c r="S139" s="7">
        <v>6.4730302155417601</v>
      </c>
      <c r="T139" s="7">
        <v>6.4868100340399204</v>
      </c>
      <c r="U139" s="7">
        <v>6.5005898525380799</v>
      </c>
      <c r="V139" s="7">
        <v>6.5143696710362402</v>
      </c>
      <c r="W139" s="7">
        <v>6.5281494895343997</v>
      </c>
      <c r="X139" s="7">
        <v>6.5377401085432796</v>
      </c>
      <c r="Y139" s="7">
        <v>6.5473307275521604</v>
      </c>
      <c r="Z139" s="7">
        <v>6.5569213465610403</v>
      </c>
      <c r="AA139" s="7">
        <v>6.5665119655699202</v>
      </c>
      <c r="AB139" s="7">
        <v>6.5761025845788001</v>
      </c>
      <c r="AC139" s="7">
        <v>6.5912288339944798</v>
      </c>
      <c r="AD139" s="7">
        <v>6.6063550834101603</v>
      </c>
      <c r="AE139" s="7">
        <v>6.6214813328258399</v>
      </c>
      <c r="AF139" s="7">
        <v>6.6366075822415196</v>
      </c>
      <c r="AG139" s="7">
        <v>6.6517338316572001</v>
      </c>
      <c r="AH139" s="7">
        <v>6.6902889799324798</v>
      </c>
      <c r="AI139" s="7">
        <v>6.7288441282077596</v>
      </c>
      <c r="AJ139" s="7">
        <v>6.7673992764830402</v>
      </c>
      <c r="AK139" s="7">
        <v>6.8059544247583199</v>
      </c>
      <c r="AL139" s="7">
        <v>6.8445095730335996</v>
      </c>
      <c r="AM139" s="7"/>
      <c r="AN139" s="7"/>
    </row>
    <row r="140" spans="1:40" ht="18.75" hidden="1" customHeight="1" x14ac:dyDescent="0.3">
      <c r="A140" s="2" t="s">
        <v>4</v>
      </c>
      <c r="B140" s="2" t="s">
        <v>2</v>
      </c>
      <c r="C140" s="2" t="s">
        <v>19</v>
      </c>
      <c r="D140" s="2" t="s">
        <v>121</v>
      </c>
      <c r="E140" s="2" t="s">
        <v>2</v>
      </c>
      <c r="F140" s="7"/>
      <c r="G140" s="7">
        <v>5.1192735622434897</v>
      </c>
      <c r="H140" s="7">
        <v>4.8144553650697803</v>
      </c>
      <c r="I140" s="7">
        <v>4.9129986028626904</v>
      </c>
      <c r="J140" s="7">
        <v>5.0115418406555996</v>
      </c>
      <c r="K140" s="7">
        <v>5.1100850784485203</v>
      </c>
      <c r="L140" s="7">
        <v>5.2086283162414304</v>
      </c>
      <c r="M140" s="7">
        <v>5.3071715540343503</v>
      </c>
      <c r="N140" s="7">
        <v>5.4152333159171997</v>
      </c>
      <c r="O140" s="7">
        <v>5.5232950778000598</v>
      </c>
      <c r="P140" s="7">
        <v>5.6313568396829199</v>
      </c>
      <c r="Q140" s="7">
        <v>5.7394186015657702</v>
      </c>
      <c r="R140" s="7">
        <v>5.9124523674869502</v>
      </c>
      <c r="S140" s="7">
        <v>5.9262321859851097</v>
      </c>
      <c r="T140" s="7">
        <v>5.94001200448327</v>
      </c>
      <c r="U140" s="7">
        <v>5.9537918229814304</v>
      </c>
      <c r="V140" s="7">
        <v>5.9675716414795899</v>
      </c>
      <c r="W140" s="7">
        <v>5.9813514599777502</v>
      </c>
      <c r="X140" s="7">
        <v>5.9909420789866301</v>
      </c>
      <c r="Y140" s="7">
        <v>6.00053269799551</v>
      </c>
      <c r="Z140" s="7">
        <v>6.01012331700439</v>
      </c>
      <c r="AA140" s="7">
        <v>6.0197139360132699</v>
      </c>
      <c r="AB140" s="7">
        <v>6.0293045550221498</v>
      </c>
      <c r="AC140" s="7">
        <v>6.0444308044378303</v>
      </c>
      <c r="AD140" s="7">
        <v>6.05955705385351</v>
      </c>
      <c r="AE140" s="7">
        <v>6.0746833032691896</v>
      </c>
      <c r="AF140" s="7">
        <v>6.0898095526848701</v>
      </c>
      <c r="AG140" s="7">
        <v>6.1049358021005498</v>
      </c>
      <c r="AH140" s="7">
        <v>6.1434909503758304</v>
      </c>
      <c r="AI140" s="7">
        <v>6.1820460986511101</v>
      </c>
      <c r="AJ140" s="7">
        <v>6.2206012469263898</v>
      </c>
      <c r="AK140" s="7">
        <v>6.2591563952016704</v>
      </c>
      <c r="AL140" s="7">
        <v>6.2977115434769502</v>
      </c>
      <c r="AM140" s="7"/>
      <c r="AN140" s="7"/>
    </row>
    <row r="141" spans="1:40" ht="18.75" hidden="1" customHeight="1" x14ac:dyDescent="0.3">
      <c r="A141" s="2" t="s">
        <v>4</v>
      </c>
      <c r="B141" s="2" t="s">
        <v>2</v>
      </c>
      <c r="C141" s="2" t="s">
        <v>19</v>
      </c>
      <c r="D141" s="2" t="s">
        <v>122</v>
      </c>
      <c r="E141" s="2" t="s">
        <v>2</v>
      </c>
      <c r="F141" s="7"/>
      <c r="G141" s="7">
        <v>2.2473205066351598</v>
      </c>
      <c r="H141" s="7">
        <v>2.4721114735111702</v>
      </c>
      <c r="I141" s="7">
        <v>2.5095451582955999</v>
      </c>
      <c r="J141" s="7">
        <v>2.5643567546083301</v>
      </c>
      <c r="K141" s="7">
        <v>4.9456077782898902</v>
      </c>
      <c r="L141" s="7">
        <v>5.0443568066278104</v>
      </c>
      <c r="M141" s="7">
        <v>5.1431058349657297</v>
      </c>
      <c r="N141" s="7">
        <v>5.2495587711129996</v>
      </c>
      <c r="O141" s="7">
        <v>5.3560117072602704</v>
      </c>
      <c r="P141" s="7">
        <v>8.4721315429200104</v>
      </c>
      <c r="Q141" s="7">
        <v>8.6414639589669306</v>
      </c>
      <c r="R141" s="7">
        <v>9.6436350774747908</v>
      </c>
      <c r="S141" s="7">
        <v>9.69114208029489</v>
      </c>
      <c r="T141" s="7">
        <v>9.73866800843963</v>
      </c>
      <c r="U141" s="7">
        <v>9.7888506599638507</v>
      </c>
      <c r="V141" s="7">
        <v>9.8390333114880804</v>
      </c>
      <c r="W141" s="7">
        <v>9.8892159630122993</v>
      </c>
      <c r="X141" s="7">
        <v>9.9653710356148792</v>
      </c>
      <c r="Y141" s="7">
        <v>10.0415261082175</v>
      </c>
      <c r="Z141" s="7">
        <v>10.1940338652071</v>
      </c>
      <c r="AA141" s="7">
        <v>10.3240319809022</v>
      </c>
      <c r="AB141" s="7">
        <v>10.4003931792682</v>
      </c>
      <c r="AC141" s="7">
        <v>10.4787441615016</v>
      </c>
      <c r="AD141" s="7">
        <v>10.557095143734999</v>
      </c>
      <c r="AE141" s="7">
        <v>10.6354461259685</v>
      </c>
      <c r="AF141" s="7">
        <v>10.7137971082019</v>
      </c>
      <c r="AG141" s="7">
        <v>10.792148090435299</v>
      </c>
      <c r="AH141" s="7">
        <v>10.8932643860591</v>
      </c>
      <c r="AI141" s="7">
        <v>10.9943806816828</v>
      </c>
      <c r="AJ141" s="7">
        <v>11.0954969773065</v>
      </c>
      <c r="AK141" s="7">
        <v>11.1966132729303</v>
      </c>
      <c r="AL141" s="7">
        <v>11.297729568554001</v>
      </c>
      <c r="AM141" s="7"/>
      <c r="AN141" s="7"/>
    </row>
    <row r="142" spans="1:40" ht="18.75" hidden="1" customHeight="1" x14ac:dyDescent="0.3">
      <c r="A142" s="2" t="s">
        <v>4</v>
      </c>
      <c r="B142" s="2" t="s">
        <v>2</v>
      </c>
      <c r="C142" s="2" t="s">
        <v>19</v>
      </c>
      <c r="D142" s="2" t="s">
        <v>123</v>
      </c>
      <c r="E142" s="2" t="s">
        <v>2</v>
      </c>
      <c r="F142" s="7"/>
      <c r="G142" s="7">
        <v>26.1357737767344</v>
      </c>
      <c r="H142" s="7">
        <v>26.378359403952501</v>
      </c>
      <c r="I142" s="7">
        <v>34.241949853632804</v>
      </c>
      <c r="J142" s="7">
        <v>42.532227203363597</v>
      </c>
      <c r="K142" s="7">
        <v>107.944514053635</v>
      </c>
      <c r="L142" s="7">
        <v>117.313604967152</v>
      </c>
      <c r="M142" s="7">
        <v>126.68269588066801</v>
      </c>
      <c r="N142" s="7">
        <v>132.18919803271601</v>
      </c>
      <c r="O142" s="7">
        <v>137.69570018476401</v>
      </c>
      <c r="P142" s="7">
        <v>20.980860951280299</v>
      </c>
      <c r="Q142" s="7">
        <v>17.535765129981701</v>
      </c>
      <c r="R142" s="7">
        <v>19.725322033902</v>
      </c>
      <c r="S142" s="7">
        <v>19.831480596141301</v>
      </c>
      <c r="T142" s="7">
        <v>19.937639158380598</v>
      </c>
      <c r="U142" s="7">
        <v>20.0437977206198</v>
      </c>
      <c r="V142" s="7">
        <v>20.149956282859101</v>
      </c>
      <c r="W142" s="7">
        <v>20.256114845098399</v>
      </c>
      <c r="X142" s="7">
        <v>20.4331626077743</v>
      </c>
      <c r="Y142" s="7">
        <v>20.610210370450101</v>
      </c>
      <c r="Z142" s="7">
        <v>20.787258133125999</v>
      </c>
      <c r="AA142" s="7">
        <v>20.9643058958018</v>
      </c>
      <c r="AB142" s="7">
        <v>21.141353658477701</v>
      </c>
      <c r="AC142" s="7">
        <v>21.313688793294599</v>
      </c>
      <c r="AD142" s="7">
        <v>21.4860239281115</v>
      </c>
      <c r="AE142" s="7">
        <v>21.658359062928302</v>
      </c>
      <c r="AF142" s="7">
        <v>21.830694197745199</v>
      </c>
      <c r="AG142" s="7">
        <v>22.0030293325621</v>
      </c>
      <c r="AH142" s="7">
        <v>22.1893894197412</v>
      </c>
      <c r="AI142" s="7">
        <v>22.3757495069203</v>
      </c>
      <c r="AJ142" s="7">
        <v>22.5621095940994</v>
      </c>
      <c r="AK142" s="7">
        <v>22.7484696812785</v>
      </c>
      <c r="AL142" s="7">
        <v>22.9348297684576</v>
      </c>
      <c r="AM142" s="7"/>
      <c r="AN142" s="7"/>
    </row>
    <row r="143" spans="1:40" ht="18.75" hidden="1" customHeight="1" x14ac:dyDescent="0.3">
      <c r="A143" s="2" t="s">
        <v>4</v>
      </c>
      <c r="B143" s="2" t="s">
        <v>2</v>
      </c>
      <c r="C143" s="2" t="s">
        <v>19</v>
      </c>
      <c r="D143" s="2" t="s">
        <v>124</v>
      </c>
      <c r="E143" s="2" t="s">
        <v>2</v>
      </c>
      <c r="F143" s="7"/>
      <c r="G143" s="7">
        <v>2222</v>
      </c>
      <c r="H143" s="7">
        <v>2222</v>
      </c>
      <c r="I143" s="7">
        <v>2222</v>
      </c>
      <c r="J143" s="7">
        <v>2222</v>
      </c>
      <c r="K143" s="7">
        <v>2222</v>
      </c>
      <c r="L143" s="7">
        <v>2222</v>
      </c>
      <c r="M143" s="7">
        <v>2222</v>
      </c>
      <c r="N143" s="7">
        <v>2222</v>
      </c>
      <c r="O143" s="7">
        <v>2222</v>
      </c>
      <c r="P143" s="7">
        <v>2222</v>
      </c>
      <c r="Q143" s="7">
        <v>2222</v>
      </c>
      <c r="R143" s="7">
        <v>2222</v>
      </c>
      <c r="S143" s="7">
        <v>2222</v>
      </c>
      <c r="T143" s="7">
        <v>2222</v>
      </c>
      <c r="U143" s="7">
        <v>2222</v>
      </c>
      <c r="V143" s="7">
        <v>2222</v>
      </c>
      <c r="W143" s="7">
        <v>2222</v>
      </c>
      <c r="X143" s="7">
        <v>2222</v>
      </c>
      <c r="Y143" s="7">
        <v>2222</v>
      </c>
      <c r="Z143" s="7">
        <v>2222</v>
      </c>
      <c r="AA143" s="7">
        <v>2222</v>
      </c>
      <c r="AB143" s="7">
        <v>2222</v>
      </c>
      <c r="AC143" s="7">
        <v>2222</v>
      </c>
      <c r="AD143" s="7">
        <v>2222</v>
      </c>
      <c r="AE143" s="7">
        <v>2222</v>
      </c>
      <c r="AF143" s="7">
        <v>2222</v>
      </c>
      <c r="AG143" s="7">
        <v>2222</v>
      </c>
      <c r="AH143" s="7">
        <v>2222</v>
      </c>
      <c r="AI143" s="7">
        <v>2222</v>
      </c>
      <c r="AJ143" s="7">
        <v>2222</v>
      </c>
      <c r="AK143" s="7">
        <v>2222</v>
      </c>
      <c r="AL143" s="7">
        <v>2222</v>
      </c>
      <c r="AM143" s="7"/>
      <c r="AN143" s="7"/>
    </row>
    <row r="144" spans="1:40" ht="18.75" hidden="1" customHeight="1" x14ac:dyDescent="0.3">
      <c r="A144" s="2" t="s">
        <v>4</v>
      </c>
      <c r="B144" s="2" t="s">
        <v>2</v>
      </c>
      <c r="C144" s="2" t="s">
        <v>19</v>
      </c>
      <c r="D144" s="2" t="s">
        <v>125</v>
      </c>
      <c r="E144" s="2" t="s">
        <v>2</v>
      </c>
      <c r="F144" s="7"/>
      <c r="G144" s="7">
        <v>2.2473205066351598</v>
      </c>
      <c r="H144" s="7">
        <v>2.4721114735111702</v>
      </c>
      <c r="I144" s="7">
        <v>2.5095451582955999</v>
      </c>
      <c r="J144" s="7">
        <v>2.5643567546083301</v>
      </c>
      <c r="K144" s="7">
        <v>4.9456077782898902</v>
      </c>
      <c r="L144" s="7">
        <v>5.0443568066278104</v>
      </c>
      <c r="M144" s="7">
        <v>5.1431058349657297</v>
      </c>
      <c r="N144" s="7">
        <v>5.2495587711129996</v>
      </c>
      <c r="O144" s="7">
        <v>5.3560117072602598</v>
      </c>
      <c r="P144" s="7">
        <v>11.5038506859946</v>
      </c>
      <c r="Q144" s="7">
        <v>11.7761260269563</v>
      </c>
      <c r="R144" s="7">
        <v>12.048401367917901</v>
      </c>
      <c r="S144" s="7">
        <v>12.370317343634801</v>
      </c>
      <c r="T144" s="7">
        <v>12.692233319351701</v>
      </c>
      <c r="U144" s="7">
        <v>13.0141492950686</v>
      </c>
      <c r="V144" s="7">
        <v>13.346821684070299</v>
      </c>
      <c r="W144" s="7">
        <v>13.6654430250457</v>
      </c>
      <c r="X144" s="7">
        <v>13.919062155875199</v>
      </c>
      <c r="Y144" s="7">
        <v>14.172681286704799</v>
      </c>
      <c r="Z144" s="7">
        <v>14.405532066758299</v>
      </c>
      <c r="AA144" s="7">
        <v>6.0197139360132699</v>
      </c>
      <c r="AB144" s="7">
        <v>6.0293045550221498</v>
      </c>
      <c r="AC144" s="7">
        <v>6.0444308044378303</v>
      </c>
      <c r="AD144" s="7">
        <v>6.05955705385351</v>
      </c>
      <c r="AE144" s="7">
        <v>6.0746833032691896</v>
      </c>
      <c r="AF144" s="7">
        <v>6.0898095526848701</v>
      </c>
      <c r="AG144" s="7">
        <v>6.0378485954840597</v>
      </c>
      <c r="AH144" s="7">
        <v>6.1434909503758304</v>
      </c>
      <c r="AI144" s="7">
        <v>6.1820460986511101</v>
      </c>
      <c r="AJ144" s="7">
        <v>6.2206012469263898</v>
      </c>
      <c r="AK144" s="7">
        <v>6.2591563952016704</v>
      </c>
      <c r="AL144" s="7">
        <v>6.2977115434769502</v>
      </c>
      <c r="AM144" s="7"/>
      <c r="AN144" s="7"/>
    </row>
    <row r="145" spans="1:40" ht="18.75" hidden="1" customHeight="1" x14ac:dyDescent="0.3">
      <c r="A145" s="2" t="s">
        <v>4</v>
      </c>
      <c r="B145" s="2" t="s">
        <v>2</v>
      </c>
      <c r="C145" s="2" t="s">
        <v>19</v>
      </c>
      <c r="D145" s="2" t="s">
        <v>126</v>
      </c>
      <c r="E145" s="2" t="s">
        <v>2</v>
      </c>
      <c r="F145" s="7"/>
      <c r="G145" s="7">
        <v>4.9501540967807696</v>
      </c>
      <c r="H145" s="7">
        <v>4.6493606932761402</v>
      </c>
      <c r="I145" s="7">
        <v>4.7481097216140604</v>
      </c>
      <c r="J145" s="7">
        <v>4.8468587499519797</v>
      </c>
      <c r="K145" s="7">
        <v>4.9456077782898902</v>
      </c>
      <c r="L145" s="7">
        <v>5.0443568066278104</v>
      </c>
      <c r="M145" s="7">
        <v>5.1431058349657297</v>
      </c>
      <c r="N145" s="7">
        <v>5.2495587711129996</v>
      </c>
      <c r="O145" s="7">
        <v>5.3560117072602704</v>
      </c>
      <c r="P145" s="7">
        <v>5.5362867993710703</v>
      </c>
      <c r="Q145" s="7">
        <v>5.6453335721915199</v>
      </c>
      <c r="R145" s="7">
        <v>10.397805463140701</v>
      </c>
      <c r="S145" s="7">
        <v>10.4798798616093</v>
      </c>
      <c r="T145" s="7">
        <v>10.561954260077799</v>
      </c>
      <c r="U145" s="7">
        <v>10.6440286585464</v>
      </c>
      <c r="V145" s="7">
        <v>10.7261030570149</v>
      </c>
      <c r="W145" s="7">
        <v>10.808177455483399</v>
      </c>
      <c r="X145" s="7">
        <v>10.951782167361999</v>
      </c>
      <c r="Y145" s="7">
        <v>11.0953868792405</v>
      </c>
      <c r="Z145" s="7">
        <v>19.976626061759301</v>
      </c>
      <c r="AA145" s="7">
        <v>20.134086124770999</v>
      </c>
      <c r="AB145" s="7">
        <v>20.2915461877826</v>
      </c>
      <c r="AC145" s="7">
        <v>20.4451925545271</v>
      </c>
      <c r="AD145" s="7">
        <v>20.5988389212717</v>
      </c>
      <c r="AE145" s="7">
        <v>20.752485288016199</v>
      </c>
      <c r="AF145" s="7">
        <v>20.906131654760699</v>
      </c>
      <c r="AG145" s="7">
        <v>12.217985981011999</v>
      </c>
      <c r="AH145" s="7">
        <v>12.364171457431199</v>
      </c>
      <c r="AI145" s="7">
        <v>31.796330988867101</v>
      </c>
      <c r="AJ145" s="7">
        <v>32.167876086946102</v>
      </c>
      <c r="AK145" s="7">
        <v>32.539421185024999</v>
      </c>
      <c r="AL145" s="7">
        <v>32.910966283104003</v>
      </c>
      <c r="AM145" s="7"/>
      <c r="AN145" s="7"/>
    </row>
    <row r="146" spans="1:40" ht="18.75" hidden="1" customHeight="1" x14ac:dyDescent="0.3">
      <c r="A146" s="2" t="s">
        <v>4</v>
      </c>
      <c r="B146" s="2" t="s">
        <v>2</v>
      </c>
      <c r="C146" s="2" t="s">
        <v>19</v>
      </c>
      <c r="D146" s="2" t="s">
        <v>127</v>
      </c>
      <c r="E146" s="2" t="s">
        <v>2</v>
      </c>
      <c r="F146" s="7"/>
      <c r="G146" s="7">
        <v>3.4342931640199001</v>
      </c>
      <c r="H146" s="7">
        <v>3.4118789884515999</v>
      </c>
      <c r="I146" s="7">
        <v>3.4145678875571002</v>
      </c>
      <c r="J146" s="7">
        <v>3.4172567866626</v>
      </c>
      <c r="K146" s="7">
        <v>4.9456077782898902</v>
      </c>
      <c r="L146" s="7">
        <v>5.0443568066278104</v>
      </c>
      <c r="M146" s="7">
        <v>5.1431058349657297</v>
      </c>
      <c r="N146" s="7">
        <v>5.2495587711129996</v>
      </c>
      <c r="O146" s="7">
        <v>5.3560117072602704</v>
      </c>
      <c r="P146" s="7">
        <v>5.5362867993710703</v>
      </c>
      <c r="Q146" s="7">
        <v>5.6453335721915199</v>
      </c>
      <c r="R146" s="7">
        <v>5.7543803450119704</v>
      </c>
      <c r="S146" s="7">
        <v>5.7679145611297002</v>
      </c>
      <c r="T146" s="7">
        <v>5.7814487772474301</v>
      </c>
      <c r="U146" s="7">
        <v>5.7949829933651698</v>
      </c>
      <c r="V146" s="7">
        <v>5.8085172094828996</v>
      </c>
      <c r="W146" s="7">
        <v>5.8220514256006304</v>
      </c>
      <c r="X146" s="7">
        <v>5.8313882335990801</v>
      </c>
      <c r="Y146" s="7">
        <v>5.84072504159752</v>
      </c>
      <c r="Z146" s="7">
        <v>5.85006184959596</v>
      </c>
      <c r="AA146" s="7">
        <v>5.8593986575944097</v>
      </c>
      <c r="AB146" s="7">
        <v>5.8687354655928496</v>
      </c>
      <c r="AC146" s="7">
        <v>5.8835816346768199</v>
      </c>
      <c r="AD146" s="7">
        <v>5.8984278037607796</v>
      </c>
      <c r="AE146" s="7">
        <v>5.9132739728447401</v>
      </c>
      <c r="AF146" s="7">
        <v>5.9281201419287104</v>
      </c>
      <c r="AG146" s="7">
        <v>5.94296631101267</v>
      </c>
      <c r="AH146" s="7">
        <v>5.9811390790912498</v>
      </c>
      <c r="AI146" s="7">
        <v>6.0193118471698197</v>
      </c>
      <c r="AJ146" s="7">
        <v>6.0574846152484003</v>
      </c>
      <c r="AK146" s="7">
        <v>6.1903744567928598</v>
      </c>
      <c r="AL146" s="7">
        <v>6.2285059221200596</v>
      </c>
      <c r="AM146" s="7"/>
      <c r="AN146" s="7"/>
    </row>
    <row r="147" spans="1:40" ht="18.75" hidden="1" customHeight="1" x14ac:dyDescent="0.3">
      <c r="A147" s="2" t="s">
        <v>4</v>
      </c>
      <c r="B147" s="2" t="s">
        <v>2</v>
      </c>
      <c r="C147" s="2" t="s">
        <v>19</v>
      </c>
      <c r="D147" s="2" t="s">
        <v>128</v>
      </c>
      <c r="E147" s="2" t="s">
        <v>2</v>
      </c>
      <c r="F147" s="7"/>
      <c r="G147" s="7">
        <v>2222</v>
      </c>
      <c r="H147" s="7">
        <v>2222</v>
      </c>
      <c r="I147" s="7">
        <v>2222</v>
      </c>
      <c r="J147" s="7">
        <v>2222</v>
      </c>
      <c r="K147" s="7">
        <v>2222</v>
      </c>
      <c r="L147" s="7">
        <v>2222</v>
      </c>
      <c r="M147" s="7">
        <v>2222</v>
      </c>
      <c r="N147" s="7">
        <v>2222</v>
      </c>
      <c r="O147" s="7">
        <v>2222</v>
      </c>
      <c r="P147" s="7">
        <v>2222</v>
      </c>
      <c r="Q147" s="7">
        <v>2222</v>
      </c>
      <c r="R147" s="7">
        <v>2222</v>
      </c>
      <c r="S147" s="7">
        <v>2222</v>
      </c>
      <c r="T147" s="7">
        <v>2222</v>
      </c>
      <c r="U147" s="7">
        <v>2222</v>
      </c>
      <c r="V147" s="7">
        <v>2222</v>
      </c>
      <c r="W147" s="7">
        <v>2222</v>
      </c>
      <c r="X147" s="7">
        <v>2222</v>
      </c>
      <c r="Y147" s="7">
        <v>2222</v>
      </c>
      <c r="Z147" s="7">
        <v>2222</v>
      </c>
      <c r="AA147" s="7">
        <v>2222</v>
      </c>
      <c r="AB147" s="7">
        <v>2222</v>
      </c>
      <c r="AC147" s="7">
        <v>2222</v>
      </c>
      <c r="AD147" s="7">
        <v>2222</v>
      </c>
      <c r="AE147" s="7">
        <v>2222</v>
      </c>
      <c r="AF147" s="7">
        <v>2222</v>
      </c>
      <c r="AG147" s="7">
        <v>2222</v>
      </c>
      <c r="AH147" s="7">
        <v>2222</v>
      </c>
      <c r="AI147" s="7">
        <v>2222</v>
      </c>
      <c r="AJ147" s="7">
        <v>2222</v>
      </c>
      <c r="AK147" s="7">
        <v>2222</v>
      </c>
      <c r="AL147" s="7">
        <v>2222</v>
      </c>
      <c r="AM147" s="7"/>
      <c r="AN147" s="7"/>
    </row>
    <row r="148" spans="1:40" ht="18.75" hidden="1" customHeight="1" x14ac:dyDescent="0.3">
      <c r="A148" s="2" t="s">
        <v>4</v>
      </c>
      <c r="B148" s="2" t="s">
        <v>2</v>
      </c>
      <c r="C148" s="2" t="s">
        <v>19</v>
      </c>
      <c r="D148" s="2" t="s">
        <v>129</v>
      </c>
      <c r="E148" s="2" t="s">
        <v>2</v>
      </c>
      <c r="F148" s="7"/>
      <c r="G148" s="7">
        <v>2.2473205066351598</v>
      </c>
      <c r="H148" s="7">
        <v>2.4721114735111702</v>
      </c>
      <c r="I148" s="7">
        <v>2.5095451582955999</v>
      </c>
      <c r="J148" s="7">
        <v>2.5643567546083301</v>
      </c>
      <c r="K148" s="7">
        <v>4.9456077782898902</v>
      </c>
      <c r="L148" s="7">
        <v>5.0443568066278104</v>
      </c>
      <c r="M148" s="7">
        <v>5.1431058349657297</v>
      </c>
      <c r="N148" s="7">
        <v>5.2495587711129996</v>
      </c>
      <c r="O148" s="7">
        <v>5.3560117072602704</v>
      </c>
      <c r="P148" s="7">
        <v>5.5362867993710703</v>
      </c>
      <c r="Q148" s="7">
        <v>5.6453335721915199</v>
      </c>
      <c r="R148" s="7">
        <v>5.7609463109754104</v>
      </c>
      <c r="S148" s="7">
        <v>5.7711858923516202</v>
      </c>
      <c r="T148" s="7">
        <v>5.7814487772474301</v>
      </c>
      <c r="U148" s="7">
        <v>5.7949829933651698</v>
      </c>
      <c r="V148" s="7">
        <v>5.8085172094828996</v>
      </c>
      <c r="W148" s="7">
        <v>5.8220514256006304</v>
      </c>
      <c r="X148" s="7">
        <v>5.8313882335990801</v>
      </c>
      <c r="Y148" s="7">
        <v>5.84072504159752</v>
      </c>
      <c r="Z148" s="7">
        <v>5.9440780058285201</v>
      </c>
      <c r="AA148" s="7">
        <v>6.0197139360132699</v>
      </c>
      <c r="AB148" s="7">
        <v>6.0293045550221498</v>
      </c>
      <c r="AC148" s="7">
        <v>6.0444308044378303</v>
      </c>
      <c r="AD148" s="7">
        <v>6.05955705385351</v>
      </c>
      <c r="AE148" s="7">
        <v>6.0746833032691896</v>
      </c>
      <c r="AF148" s="7">
        <v>6.0898095526848701</v>
      </c>
      <c r="AG148" s="7">
        <v>6.1049358021005498</v>
      </c>
      <c r="AH148" s="7">
        <v>6.1434909503758304</v>
      </c>
      <c r="AI148" s="7">
        <v>6.1820460986511101</v>
      </c>
      <c r="AJ148" s="7">
        <v>6.2206012469263898</v>
      </c>
      <c r="AK148" s="7">
        <v>6.2591563952016704</v>
      </c>
      <c r="AL148" s="7">
        <v>6.2977115434769502</v>
      </c>
      <c r="AM148" s="7"/>
      <c r="AN148" s="7"/>
    </row>
    <row r="149" spans="1:40" ht="18.75" hidden="1" customHeight="1" x14ac:dyDescent="0.3">
      <c r="A149" s="2" t="s">
        <v>4</v>
      </c>
      <c r="B149" s="2" t="s">
        <v>2</v>
      </c>
      <c r="C149" s="2" t="s">
        <v>19</v>
      </c>
      <c r="D149" s="2" t="s">
        <v>130</v>
      </c>
      <c r="E149" s="2" t="s">
        <v>2</v>
      </c>
      <c r="F149" s="7"/>
      <c r="G149" s="7">
        <v>26.1357737767344</v>
      </c>
      <c r="H149" s="7">
        <v>26.378359403952501</v>
      </c>
      <c r="I149" s="7">
        <v>34.241949853632804</v>
      </c>
      <c r="J149" s="7">
        <v>42.532227203363597</v>
      </c>
      <c r="K149" s="7">
        <v>107.944514053635</v>
      </c>
      <c r="L149" s="7">
        <v>117.313604967152</v>
      </c>
      <c r="M149" s="7">
        <v>126.68269588066801</v>
      </c>
      <c r="N149" s="7">
        <v>132.18919803271601</v>
      </c>
      <c r="O149" s="7">
        <v>137.69570018476401</v>
      </c>
      <c r="P149" s="7">
        <v>20.831654504467298</v>
      </c>
      <c r="Q149" s="7">
        <v>14.2070712452487</v>
      </c>
      <c r="R149" s="7">
        <v>14.226482022748399</v>
      </c>
      <c r="S149" s="7">
        <v>14.248586236986799</v>
      </c>
      <c r="T149" s="7">
        <v>14.2706904512252</v>
      </c>
      <c r="U149" s="7">
        <v>14.2927946654636</v>
      </c>
      <c r="V149" s="7">
        <v>14.314898879702</v>
      </c>
      <c r="W149" s="7">
        <v>14.3370030939404</v>
      </c>
      <c r="X149" s="7">
        <v>14.359846084879701</v>
      </c>
      <c r="Y149" s="7">
        <v>14.382689075819</v>
      </c>
      <c r="Z149" s="7">
        <v>14.405532066758299</v>
      </c>
      <c r="AA149" s="7">
        <v>14.4283750576976</v>
      </c>
      <c r="AB149" s="7">
        <v>14.4512180486369</v>
      </c>
      <c r="AC149" s="7">
        <v>14.4764252784913</v>
      </c>
      <c r="AD149" s="7">
        <v>14.501632508345701</v>
      </c>
      <c r="AE149" s="7">
        <v>14.526839738200101</v>
      </c>
      <c r="AF149" s="7">
        <v>14.552046968054499</v>
      </c>
      <c r="AG149" s="7">
        <v>14.5772541979089</v>
      </c>
      <c r="AH149" s="7">
        <v>14.6116684156123</v>
      </c>
      <c r="AI149" s="7">
        <v>14.6460826333158</v>
      </c>
      <c r="AJ149" s="7">
        <v>14.6804968510192</v>
      </c>
      <c r="AK149" s="7">
        <v>14.714911068722699</v>
      </c>
      <c r="AL149" s="7">
        <v>14.7493252864261</v>
      </c>
      <c r="AM149" s="7"/>
      <c r="AN149" s="7"/>
    </row>
    <row r="150" spans="1:40" ht="18.75" hidden="1" customHeight="1" x14ac:dyDescent="0.3">
      <c r="A150" s="2" t="s">
        <v>4</v>
      </c>
      <c r="B150" s="2" t="s">
        <v>2</v>
      </c>
      <c r="C150" s="2" t="s">
        <v>19</v>
      </c>
      <c r="D150" s="2" t="s">
        <v>131</v>
      </c>
      <c r="E150" s="2" t="s">
        <v>2</v>
      </c>
      <c r="F150" s="7"/>
      <c r="G150" s="7">
        <v>2222</v>
      </c>
      <c r="H150" s="7">
        <v>2222</v>
      </c>
      <c r="I150" s="7">
        <v>2222</v>
      </c>
      <c r="J150" s="7">
        <v>2222</v>
      </c>
      <c r="K150" s="7">
        <v>2222</v>
      </c>
      <c r="L150" s="7">
        <v>2222</v>
      </c>
      <c r="M150" s="7">
        <v>2222</v>
      </c>
      <c r="N150" s="7">
        <v>2222</v>
      </c>
      <c r="O150" s="7">
        <v>2222</v>
      </c>
      <c r="P150" s="7">
        <v>2222</v>
      </c>
      <c r="Q150" s="7">
        <v>2222</v>
      </c>
      <c r="R150" s="7">
        <v>2222</v>
      </c>
      <c r="S150" s="7">
        <v>2222</v>
      </c>
      <c r="T150" s="7">
        <v>2222</v>
      </c>
      <c r="U150" s="7">
        <v>2222</v>
      </c>
      <c r="V150" s="7">
        <v>2222</v>
      </c>
      <c r="W150" s="7">
        <v>2222</v>
      </c>
      <c r="X150" s="7">
        <v>2222</v>
      </c>
      <c r="Y150" s="7">
        <v>2222</v>
      </c>
      <c r="Z150" s="7">
        <v>2222</v>
      </c>
      <c r="AA150" s="7">
        <v>2222</v>
      </c>
      <c r="AB150" s="7">
        <v>2222</v>
      </c>
      <c r="AC150" s="7">
        <v>2222</v>
      </c>
      <c r="AD150" s="7">
        <v>2222</v>
      </c>
      <c r="AE150" s="7">
        <v>2222</v>
      </c>
      <c r="AF150" s="7">
        <v>2222</v>
      </c>
      <c r="AG150" s="7">
        <v>2222</v>
      </c>
      <c r="AH150" s="7">
        <v>2222</v>
      </c>
      <c r="AI150" s="7">
        <v>2222</v>
      </c>
      <c r="AJ150" s="7">
        <v>2222</v>
      </c>
      <c r="AK150" s="7">
        <v>2222</v>
      </c>
      <c r="AL150" s="7">
        <v>2222</v>
      </c>
      <c r="AM150" s="7"/>
      <c r="AN150" s="7"/>
    </row>
    <row r="151" spans="1:40" ht="18.75" hidden="1" customHeight="1" x14ac:dyDescent="0.3">
      <c r="A151" s="2" t="s">
        <v>4</v>
      </c>
      <c r="B151" s="2" t="s">
        <v>2</v>
      </c>
      <c r="C151" s="2" t="s">
        <v>19</v>
      </c>
      <c r="D151" s="2" t="s">
        <v>132</v>
      </c>
      <c r="E151" s="2" t="s">
        <v>2</v>
      </c>
      <c r="F151" s="7"/>
      <c r="G151" s="7">
        <v>2222</v>
      </c>
      <c r="H151" s="7">
        <v>2222</v>
      </c>
      <c r="I151" s="7">
        <v>2222</v>
      </c>
      <c r="J151" s="7">
        <v>2222</v>
      </c>
      <c r="K151" s="7">
        <v>2222</v>
      </c>
      <c r="L151" s="7">
        <v>2222</v>
      </c>
      <c r="M151" s="7">
        <v>2222</v>
      </c>
      <c r="N151" s="7">
        <v>2222</v>
      </c>
      <c r="O151" s="7">
        <v>2222</v>
      </c>
      <c r="P151" s="7">
        <v>2222</v>
      </c>
      <c r="Q151" s="7">
        <v>2222</v>
      </c>
      <c r="R151" s="7">
        <v>2222</v>
      </c>
      <c r="S151" s="7">
        <v>2222</v>
      </c>
      <c r="T151" s="7">
        <v>2222</v>
      </c>
      <c r="U151" s="7">
        <v>2222</v>
      </c>
      <c r="V151" s="7">
        <v>2222</v>
      </c>
      <c r="W151" s="7">
        <v>2222</v>
      </c>
      <c r="X151" s="7">
        <v>2222</v>
      </c>
      <c r="Y151" s="7">
        <v>2222</v>
      </c>
      <c r="Z151" s="7">
        <v>2222</v>
      </c>
      <c r="AA151" s="7">
        <v>2222</v>
      </c>
      <c r="AB151" s="7">
        <v>2222</v>
      </c>
      <c r="AC151" s="7">
        <v>2222</v>
      </c>
      <c r="AD151" s="7">
        <v>2222</v>
      </c>
      <c r="AE151" s="7">
        <v>2222</v>
      </c>
      <c r="AF151" s="7">
        <v>2222</v>
      </c>
      <c r="AG151" s="7">
        <v>2222</v>
      </c>
      <c r="AH151" s="7">
        <v>2222</v>
      </c>
      <c r="AI151" s="7">
        <v>2222</v>
      </c>
      <c r="AJ151" s="7">
        <v>2222</v>
      </c>
      <c r="AK151" s="7">
        <v>2222</v>
      </c>
      <c r="AL151" s="7">
        <v>2222</v>
      </c>
      <c r="AM151" s="7"/>
      <c r="AN151" s="7"/>
    </row>
    <row r="152" spans="1:40" ht="18.75" hidden="1" customHeight="1" x14ac:dyDescent="0.3">
      <c r="A152" s="2" t="s">
        <v>4</v>
      </c>
      <c r="B152" s="2" t="s">
        <v>2</v>
      </c>
      <c r="C152" s="2" t="s">
        <v>19</v>
      </c>
      <c r="D152" s="2" t="s">
        <v>133</v>
      </c>
      <c r="E152" s="2" t="s">
        <v>2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>
        <v>14.405532066758299</v>
      </c>
      <c r="AA152" s="7">
        <v>14.4283750576976</v>
      </c>
      <c r="AB152" s="7">
        <v>14.4512180486369</v>
      </c>
      <c r="AC152" s="7">
        <v>14.4764252784913</v>
      </c>
      <c r="AD152" s="7">
        <v>14.501632508345701</v>
      </c>
      <c r="AE152" s="7">
        <v>14.526839738200101</v>
      </c>
      <c r="AF152" s="7">
        <v>14.552046968054499</v>
      </c>
      <c r="AG152" s="7"/>
      <c r="AH152" s="7"/>
      <c r="AI152" s="7">
        <v>31.796330988867101</v>
      </c>
      <c r="AJ152" s="7">
        <v>32.167876086946102</v>
      </c>
      <c r="AK152" s="7">
        <v>32.539421185024999</v>
      </c>
      <c r="AL152" s="7">
        <v>32.910966283104003</v>
      </c>
      <c r="AM152" s="7"/>
      <c r="AN152" s="7"/>
    </row>
    <row r="153" spans="1:40" ht="18.75" hidden="1" customHeight="1" x14ac:dyDescent="0.3">
      <c r="A153" s="2" t="s">
        <v>4</v>
      </c>
      <c r="B153" s="2" t="s">
        <v>2</v>
      </c>
      <c r="C153" s="2" t="s">
        <v>19</v>
      </c>
      <c r="D153" s="2" t="s">
        <v>134</v>
      </c>
      <c r="E153" s="2" t="s">
        <v>2</v>
      </c>
      <c r="F153" s="7"/>
      <c r="G153" s="7">
        <v>2222</v>
      </c>
      <c r="H153" s="7">
        <v>2222</v>
      </c>
      <c r="I153" s="7">
        <v>2222</v>
      </c>
      <c r="J153" s="7">
        <v>2222</v>
      </c>
      <c r="K153" s="7">
        <v>2222</v>
      </c>
      <c r="L153" s="7">
        <v>2222</v>
      </c>
      <c r="M153" s="7">
        <v>2222</v>
      </c>
      <c r="N153" s="7">
        <v>2222</v>
      </c>
      <c r="O153" s="7">
        <v>2222</v>
      </c>
      <c r="P153" s="7">
        <v>2222</v>
      </c>
      <c r="Q153" s="7">
        <v>2222</v>
      </c>
      <c r="R153" s="7">
        <v>2222</v>
      </c>
      <c r="S153" s="7">
        <v>2222</v>
      </c>
      <c r="T153" s="7">
        <v>2222</v>
      </c>
      <c r="U153" s="7">
        <v>2222</v>
      </c>
      <c r="V153" s="7">
        <v>2222</v>
      </c>
      <c r="W153" s="7">
        <v>2222</v>
      </c>
      <c r="X153" s="7">
        <v>2222</v>
      </c>
      <c r="Y153" s="7">
        <v>2222</v>
      </c>
      <c r="Z153" s="7">
        <v>2222</v>
      </c>
      <c r="AA153" s="7">
        <v>2222</v>
      </c>
      <c r="AB153" s="7">
        <v>2222</v>
      </c>
      <c r="AC153" s="7">
        <v>2222</v>
      </c>
      <c r="AD153" s="7">
        <v>2222</v>
      </c>
      <c r="AE153" s="7">
        <v>2222</v>
      </c>
      <c r="AF153" s="7">
        <v>2222</v>
      </c>
      <c r="AG153" s="7">
        <v>2222</v>
      </c>
      <c r="AH153" s="7">
        <v>2222</v>
      </c>
      <c r="AI153" s="7">
        <v>2222</v>
      </c>
      <c r="AJ153" s="7">
        <v>2222</v>
      </c>
      <c r="AK153" s="7">
        <v>2222</v>
      </c>
      <c r="AL153" s="7">
        <v>2222</v>
      </c>
      <c r="AM153" s="7"/>
      <c r="AN153" s="7"/>
    </row>
    <row r="154" spans="1:40" ht="18.75" hidden="1" customHeight="1" x14ac:dyDescent="0.3">
      <c r="A154" s="2" t="s">
        <v>4</v>
      </c>
      <c r="B154" s="2" t="s">
        <v>2</v>
      </c>
      <c r="C154" s="2" t="s">
        <v>19</v>
      </c>
      <c r="D154" s="2" t="s">
        <v>135</v>
      </c>
      <c r="E154" s="2" t="s">
        <v>2</v>
      </c>
      <c r="F154" s="7"/>
      <c r="G154" s="7">
        <v>5.7229524091583999</v>
      </c>
      <c r="H154" s="7">
        <v>5.4147473431271997</v>
      </c>
      <c r="I154" s="7">
        <v>5.5143855057844799</v>
      </c>
      <c r="J154" s="7">
        <v>5.6140236684417602</v>
      </c>
      <c r="K154" s="7">
        <v>5.7136618310990404</v>
      </c>
      <c r="L154" s="7">
        <v>5.8132999937563197</v>
      </c>
      <c r="M154" s="7">
        <v>5.9129381564135999</v>
      </c>
      <c r="N154" s="7">
        <v>6.0222006045396004</v>
      </c>
      <c r="O154" s="7">
        <v>6.1314630526656</v>
      </c>
      <c r="P154" s="7">
        <v>6.2407255007915996</v>
      </c>
      <c r="Q154" s="7">
        <v>6.3499879489176001</v>
      </c>
      <c r="R154" s="7">
        <v>6.4592503970435997</v>
      </c>
      <c r="S154" s="7">
        <v>6.4730302155417601</v>
      </c>
      <c r="T154" s="7">
        <v>6.4868100340399204</v>
      </c>
      <c r="U154" s="7">
        <v>6.5005898525380799</v>
      </c>
      <c r="V154" s="7">
        <v>6.5143696710362402</v>
      </c>
      <c r="W154" s="7">
        <v>6.5281494895343997</v>
      </c>
      <c r="X154" s="7">
        <v>6.5377401085432796</v>
      </c>
      <c r="Y154" s="7">
        <v>6.5473307275521604</v>
      </c>
      <c r="Z154" s="7">
        <v>6.5569213465610403</v>
      </c>
      <c r="AA154" s="7">
        <v>6.5665119655699202</v>
      </c>
      <c r="AB154" s="7">
        <v>6.5761025845788001</v>
      </c>
      <c r="AC154" s="7">
        <v>6.5912288339944798</v>
      </c>
      <c r="AD154" s="7">
        <v>6.6063550834101603</v>
      </c>
      <c r="AE154" s="7">
        <v>6.6214813328258399</v>
      </c>
      <c r="AF154" s="7">
        <v>6.6366075822415196</v>
      </c>
      <c r="AG154" s="7">
        <v>6.6517338316572001</v>
      </c>
      <c r="AH154" s="7">
        <v>6.6902889799324798</v>
      </c>
      <c r="AI154" s="7">
        <v>6.7288441282077596</v>
      </c>
      <c r="AJ154" s="7">
        <v>6.7673992764830402</v>
      </c>
      <c r="AK154" s="7">
        <v>6.8059544247583199</v>
      </c>
      <c r="AL154" s="7">
        <v>6.8445095730335996</v>
      </c>
      <c r="AM154" s="7"/>
      <c r="AN154" s="7"/>
    </row>
    <row r="155" spans="1:40" ht="18.75" hidden="1" customHeight="1" x14ac:dyDescent="0.3">
      <c r="A155" s="2" t="s">
        <v>4</v>
      </c>
      <c r="B155" s="2" t="s">
        <v>2</v>
      </c>
      <c r="C155" s="2" t="s">
        <v>19</v>
      </c>
      <c r="D155" s="2" t="s">
        <v>136</v>
      </c>
      <c r="E155" s="2" t="s">
        <v>2</v>
      </c>
      <c r="F155" s="7"/>
      <c r="G155" s="7">
        <v>5.7229524091583999</v>
      </c>
      <c r="H155" s="7">
        <v>5.4147473431271997</v>
      </c>
      <c r="I155" s="7">
        <v>5.5143855057844799</v>
      </c>
      <c r="J155" s="7">
        <v>5.6140236684417602</v>
      </c>
      <c r="K155" s="7">
        <v>5.7136618310990404</v>
      </c>
      <c r="L155" s="7">
        <v>5.8132999937563197</v>
      </c>
      <c r="M155" s="7">
        <v>5.9129381564135999</v>
      </c>
      <c r="N155" s="7">
        <v>6.0222006045396004</v>
      </c>
      <c r="O155" s="7">
        <v>6.1314630526656</v>
      </c>
      <c r="P155" s="7">
        <v>6.2407255007915996</v>
      </c>
      <c r="Q155" s="7">
        <v>6.3499879489176001</v>
      </c>
      <c r="R155" s="7">
        <v>6.4592503970435997</v>
      </c>
      <c r="S155" s="7">
        <v>6.4730302155417601</v>
      </c>
      <c r="T155" s="7">
        <v>6.4868100340399204</v>
      </c>
      <c r="U155" s="7">
        <v>6.5005898525380799</v>
      </c>
      <c r="V155" s="7">
        <v>6.5143696710362402</v>
      </c>
      <c r="W155" s="7">
        <v>6.5281494895343997</v>
      </c>
      <c r="X155" s="7">
        <v>6.5377401085432796</v>
      </c>
      <c r="Y155" s="7">
        <v>6.5473307275521604</v>
      </c>
      <c r="Z155" s="7">
        <v>6.5569213465610403</v>
      </c>
      <c r="AA155" s="7">
        <v>6.5665119655699202</v>
      </c>
      <c r="AB155" s="7">
        <v>6.5761025845788001</v>
      </c>
      <c r="AC155" s="7">
        <v>6.5912288339944798</v>
      </c>
      <c r="AD155" s="7">
        <v>6.3249873462961697</v>
      </c>
      <c r="AE155" s="7">
        <v>4.24018049561227</v>
      </c>
      <c r="AF155" s="7">
        <v>5.9780643089849601</v>
      </c>
      <c r="AG155" s="7">
        <v>3.3032490508245198</v>
      </c>
      <c r="AH155" s="7">
        <v>5.6735341003033302</v>
      </c>
      <c r="AI155" s="7">
        <v>3.08649251814784</v>
      </c>
      <c r="AJ155" s="7">
        <v>5.4561646697584498</v>
      </c>
      <c r="AK155" s="7">
        <v>2.2701802396409199</v>
      </c>
      <c r="AL155" s="7"/>
      <c r="AM155" s="7"/>
      <c r="AN155" s="7"/>
    </row>
    <row r="156" spans="1:40" ht="18.75" hidden="1" customHeight="1" x14ac:dyDescent="0.3">
      <c r="A156" s="2" t="s">
        <v>4</v>
      </c>
      <c r="B156" s="2" t="s">
        <v>2</v>
      </c>
      <c r="C156" s="2" t="s">
        <v>19</v>
      </c>
      <c r="D156" s="2" t="s">
        <v>39</v>
      </c>
      <c r="E156" s="2" t="s">
        <v>2</v>
      </c>
      <c r="F156" s="7"/>
      <c r="G156" s="7">
        <v>25.195735144850399</v>
      </c>
      <c r="H156" s="7">
        <v>24.955115496948</v>
      </c>
      <c r="I156" s="7">
        <v>24.936144219352101</v>
      </c>
      <c r="J156" s="7">
        <v>24.917172941756199</v>
      </c>
      <c r="K156" s="7">
        <v>24.898201664160201</v>
      </c>
      <c r="L156" s="7">
        <v>24.879230386564299</v>
      </c>
      <c r="M156" s="7">
        <v>24.8602591089684</v>
      </c>
      <c r="N156" s="7">
        <v>25.216703207476598</v>
      </c>
      <c r="O156" s="7">
        <v>25.573147305984701</v>
      </c>
      <c r="P156" s="7">
        <v>25.9295914044929</v>
      </c>
      <c r="Q156" s="7">
        <v>26.286035503000999</v>
      </c>
      <c r="R156" s="7">
        <v>26.642479601509201</v>
      </c>
      <c r="S156" s="7">
        <v>26.970343377850099</v>
      </c>
      <c r="T156" s="7">
        <v>27.298207154191001</v>
      </c>
      <c r="U156" s="7">
        <v>27.6260709305318</v>
      </c>
      <c r="V156" s="7">
        <v>27.953934706872701</v>
      </c>
      <c r="W156" s="7">
        <v>28.281798483213599</v>
      </c>
      <c r="X156" s="7">
        <v>28.528751292659301</v>
      </c>
      <c r="Y156" s="7">
        <v>28.775704102104999</v>
      </c>
      <c r="Z156" s="7">
        <v>29.022656911550602</v>
      </c>
      <c r="AA156" s="7">
        <v>29.2696097209963</v>
      </c>
      <c r="AB156" s="7">
        <v>29.516562530441998</v>
      </c>
      <c r="AC156" s="7">
        <v>29.825917943009799</v>
      </c>
      <c r="AD156" s="7">
        <v>30.1352733555775</v>
      </c>
      <c r="AE156" s="7">
        <v>30.4446287681453</v>
      </c>
      <c r="AF156" s="7">
        <v>30.753984180713001</v>
      </c>
      <c r="AG156" s="7">
        <v>31.063339593280801</v>
      </c>
      <c r="AH156" s="7">
        <v>31.367622289264599</v>
      </c>
      <c r="AI156" s="7">
        <v>31.6719049852483</v>
      </c>
      <c r="AJ156" s="7">
        <v>31.976187681232101</v>
      </c>
      <c r="AK156" s="7">
        <v>32.280470377215799</v>
      </c>
      <c r="AL156" s="7">
        <v>32.5847530731996</v>
      </c>
      <c r="AM156" s="7"/>
      <c r="AN156" s="7"/>
    </row>
    <row r="157" spans="1:40" ht="18.75" hidden="1" customHeight="1" x14ac:dyDescent="0.3">
      <c r="A157" s="2" t="s">
        <v>4</v>
      </c>
      <c r="B157" s="2" t="s">
        <v>2</v>
      </c>
      <c r="C157" s="2" t="s">
        <v>19</v>
      </c>
      <c r="D157" s="2" t="s">
        <v>137</v>
      </c>
      <c r="E157" s="2" t="s">
        <v>2</v>
      </c>
      <c r="F157" s="7"/>
      <c r="G157" s="7">
        <v>7.5383714466581901</v>
      </c>
      <c r="H157" s="7">
        <v>7.1323984272483303</v>
      </c>
      <c r="I157" s="7">
        <v>7.2636435305923799</v>
      </c>
      <c r="J157" s="7">
        <v>7.3948886339364401</v>
      </c>
      <c r="K157" s="7">
        <v>7.5261337372805004</v>
      </c>
      <c r="L157" s="7">
        <v>7.6573788406245598</v>
      </c>
      <c r="M157" s="7">
        <v>7.78862394396862</v>
      </c>
      <c r="N157" s="7">
        <v>7.9325463218354901</v>
      </c>
      <c r="O157" s="7">
        <v>8.0764686997023603</v>
      </c>
      <c r="P157" s="7">
        <v>8.2203910775692304</v>
      </c>
      <c r="Q157" s="7">
        <v>8.3643134554361005</v>
      </c>
      <c r="R157" s="7">
        <v>8.5082358333029706</v>
      </c>
      <c r="S157" s="7">
        <v>8.5263868474788804</v>
      </c>
      <c r="T157" s="7">
        <v>8.5445378616547796</v>
      </c>
      <c r="U157" s="7">
        <v>8.5626888758306805</v>
      </c>
      <c r="V157" s="7">
        <v>8.5808398900065903</v>
      </c>
      <c r="W157" s="7">
        <v>8.5989909041824895</v>
      </c>
      <c r="X157" s="7">
        <v>8.6116238326647601</v>
      </c>
      <c r="Y157" s="7">
        <v>8.6242567611470307</v>
      </c>
      <c r="Z157" s="7">
        <v>8.6368896896292995</v>
      </c>
      <c r="AA157" s="7">
        <v>8.6495226181115594</v>
      </c>
      <c r="AB157" s="7">
        <v>8.66215554659383</v>
      </c>
      <c r="AC157" s="7">
        <v>8.6820801027560908</v>
      </c>
      <c r="AD157" s="7">
        <v>8.7020046589183409</v>
      </c>
      <c r="AE157" s="7">
        <v>8.7219292150805998</v>
      </c>
      <c r="AF157" s="7">
        <v>8.7418537712428499</v>
      </c>
      <c r="AG157" s="7">
        <v>8.7617783274051106</v>
      </c>
      <c r="AH157" s="7">
        <v>8.8125638325256705</v>
      </c>
      <c r="AI157" s="7">
        <v>8.8633493376462305</v>
      </c>
      <c r="AJ157" s="7">
        <v>8.9141348427667904</v>
      </c>
      <c r="AK157" s="7">
        <v>8.9649203478873591</v>
      </c>
      <c r="AL157" s="7">
        <v>9.0157058530079208</v>
      </c>
      <c r="AM157" s="7"/>
      <c r="AN157" s="7"/>
    </row>
    <row r="158" spans="1:40" ht="18.75" hidden="1" customHeight="1" x14ac:dyDescent="0.3">
      <c r="A158" s="2" t="s">
        <v>4</v>
      </c>
      <c r="B158" s="2" t="s">
        <v>2</v>
      </c>
      <c r="C158" s="2" t="s">
        <v>19</v>
      </c>
      <c r="D158" s="2" t="s">
        <v>138</v>
      </c>
      <c r="E158" s="2" t="s">
        <v>2</v>
      </c>
      <c r="F158" s="7"/>
      <c r="G158" s="7">
        <v>7.5383714466581901</v>
      </c>
      <c r="H158" s="7">
        <v>7.1323984272483303</v>
      </c>
      <c r="I158" s="7">
        <v>7.2636435305923799</v>
      </c>
      <c r="J158" s="7">
        <v>7.3948886339364401</v>
      </c>
      <c r="K158" s="7">
        <v>7.5261337372805004</v>
      </c>
      <c r="L158" s="7">
        <v>7.6573788406245598</v>
      </c>
      <c r="M158" s="7">
        <v>7.78862394396862</v>
      </c>
      <c r="N158" s="7">
        <v>7.9325463218354901</v>
      </c>
      <c r="O158" s="7">
        <v>8.0764686997023603</v>
      </c>
      <c r="P158" s="7">
        <v>8.2203910775692304</v>
      </c>
      <c r="Q158" s="7">
        <v>8.3643134554361005</v>
      </c>
      <c r="R158" s="7">
        <v>8.5082358333029706</v>
      </c>
      <c r="S158" s="7">
        <v>8.5263868474788804</v>
      </c>
      <c r="T158" s="7">
        <v>8.5445378616547796</v>
      </c>
      <c r="U158" s="7">
        <v>8.5626888758306805</v>
      </c>
      <c r="V158" s="7">
        <v>8.5808398900065903</v>
      </c>
      <c r="W158" s="7">
        <v>8.5989909041824895</v>
      </c>
      <c r="X158" s="7">
        <v>8.6116238326647601</v>
      </c>
      <c r="Y158" s="7">
        <v>8.6242567611470307</v>
      </c>
      <c r="Z158" s="7">
        <v>8.6368896896292995</v>
      </c>
      <c r="AA158" s="7">
        <v>8.6495226181115594</v>
      </c>
      <c r="AB158" s="7">
        <v>8.66215554659383</v>
      </c>
      <c r="AC158" s="7">
        <v>8.6820801027560908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 spans="1:40" ht="18.75" hidden="1" customHeight="1" x14ac:dyDescent="0.3">
      <c r="A159" s="2" t="s">
        <v>4</v>
      </c>
      <c r="B159" s="2" t="s">
        <v>2</v>
      </c>
      <c r="C159" s="2" t="s">
        <v>19</v>
      </c>
      <c r="D159" s="2" t="s">
        <v>40</v>
      </c>
      <c r="E159" s="2" t="s">
        <v>2</v>
      </c>
      <c r="F159" s="7"/>
      <c r="G159" s="7">
        <v>9.2415067298189992</v>
      </c>
      <c r="H159" s="7">
        <v>9.6605963379900004</v>
      </c>
      <c r="I159" s="7">
        <v>9.6007797966833994</v>
      </c>
      <c r="J159" s="7">
        <v>9.5409632553768002</v>
      </c>
      <c r="K159" s="7">
        <v>9.4811467140701993</v>
      </c>
      <c r="L159" s="7">
        <v>9.4213301727636001</v>
      </c>
      <c r="M159" s="7">
        <v>9.3615136314570009</v>
      </c>
      <c r="N159" s="7">
        <v>9.6447022051535996</v>
      </c>
      <c r="O159" s="7">
        <v>9.9278907788502</v>
      </c>
      <c r="P159" s="7">
        <v>10.2110793525468</v>
      </c>
      <c r="Q159" s="7">
        <v>10.494267926243401</v>
      </c>
      <c r="R159" s="7">
        <v>10.77745649994</v>
      </c>
      <c r="S159" s="7">
        <v>11.028976801596</v>
      </c>
      <c r="T159" s="7">
        <v>11.280497103251999</v>
      </c>
      <c r="U159" s="7">
        <v>11.532017404908</v>
      </c>
      <c r="V159" s="7">
        <v>11.783537706563999</v>
      </c>
      <c r="W159" s="7">
        <v>12.03505800822</v>
      </c>
      <c r="X159" s="7">
        <v>12.303440922123</v>
      </c>
      <c r="Y159" s="7">
        <v>12.571823836026001</v>
      </c>
      <c r="Z159" s="7">
        <v>12.840206749928999</v>
      </c>
      <c r="AA159" s="7">
        <v>13.108589663831999</v>
      </c>
      <c r="AB159" s="7">
        <v>13.376972577735</v>
      </c>
      <c r="AC159" s="7">
        <v>13.561516528466401</v>
      </c>
      <c r="AD159" s="7">
        <v>13.7460604791978</v>
      </c>
      <c r="AE159" s="7">
        <v>13.9306044299292</v>
      </c>
      <c r="AF159" s="7">
        <v>14.1151483806606</v>
      </c>
      <c r="AG159" s="7">
        <v>14.299692331392</v>
      </c>
      <c r="AH159" s="7">
        <v>17.349238934632801</v>
      </c>
      <c r="AI159" s="7">
        <v>17.5388470715952</v>
      </c>
      <c r="AJ159" s="7">
        <v>17.728455208557602</v>
      </c>
      <c r="AK159" s="7">
        <v>17.91806334552</v>
      </c>
      <c r="AL159" s="7">
        <v>18.107671482482399</v>
      </c>
      <c r="AM159" s="7"/>
      <c r="AN159" s="7"/>
    </row>
    <row r="160" spans="1:40" ht="18.75" hidden="1" customHeight="1" x14ac:dyDescent="0.3">
      <c r="A160" s="2" t="s">
        <v>4</v>
      </c>
      <c r="B160" s="2" t="s">
        <v>2</v>
      </c>
      <c r="C160" s="2" t="s">
        <v>19</v>
      </c>
      <c r="D160" s="2" t="s">
        <v>139</v>
      </c>
      <c r="E160" s="2" t="s">
        <v>2</v>
      </c>
      <c r="F160" s="7"/>
      <c r="G160" s="7">
        <v>9.2415067298189992</v>
      </c>
      <c r="H160" s="7">
        <v>9.6605963379900004</v>
      </c>
      <c r="I160" s="7">
        <v>9.6007797966833994</v>
      </c>
      <c r="J160" s="7">
        <v>9.5409632553768002</v>
      </c>
      <c r="K160" s="7">
        <v>9.4811467140701993</v>
      </c>
      <c r="L160" s="7">
        <v>9.4213301727636001</v>
      </c>
      <c r="M160" s="7">
        <v>9.3615136314570009</v>
      </c>
      <c r="N160" s="7">
        <v>9.6447022051535996</v>
      </c>
      <c r="O160" s="7">
        <v>9.9278907788502</v>
      </c>
      <c r="P160" s="7">
        <v>10.2110793525468</v>
      </c>
      <c r="Q160" s="7">
        <v>10.494267926243401</v>
      </c>
      <c r="R160" s="7">
        <v>10.77745649994</v>
      </c>
      <c r="S160" s="7">
        <v>11.028976801596</v>
      </c>
      <c r="T160" s="7">
        <v>11.280497103251999</v>
      </c>
      <c r="U160" s="7">
        <v>11.532017404908</v>
      </c>
      <c r="V160" s="7">
        <v>11.783537706563999</v>
      </c>
      <c r="W160" s="7">
        <v>12.03505800822</v>
      </c>
      <c r="X160" s="7">
        <v>12.303440922123</v>
      </c>
      <c r="Y160" s="7">
        <v>12.571823836026001</v>
      </c>
      <c r="Z160" s="7">
        <v>12.840206749928999</v>
      </c>
      <c r="AA160" s="7">
        <v>13.108589663831999</v>
      </c>
      <c r="AB160" s="7">
        <v>13.376972577735</v>
      </c>
      <c r="AC160" s="7">
        <v>13.561516528466401</v>
      </c>
      <c r="AD160" s="7">
        <v>13.7460604791978</v>
      </c>
      <c r="AE160" s="7">
        <v>13.9306044299292</v>
      </c>
      <c r="AF160" s="7"/>
      <c r="AG160" s="7"/>
      <c r="AH160" s="7">
        <v>17.349238934632801</v>
      </c>
      <c r="AI160" s="7">
        <v>17.5388470715952</v>
      </c>
      <c r="AJ160" s="7"/>
      <c r="AK160" s="7"/>
      <c r="AL160" s="7"/>
      <c r="AM160" s="7"/>
      <c r="AN160" s="7"/>
    </row>
    <row r="161" spans="1:40" ht="18.75" hidden="1" customHeight="1" x14ac:dyDescent="0.3">
      <c r="A161" s="2" t="s">
        <v>4</v>
      </c>
      <c r="B161" s="2" t="s">
        <v>2</v>
      </c>
      <c r="C161" s="2" t="s">
        <v>19</v>
      </c>
      <c r="D161" s="2" t="s">
        <v>41</v>
      </c>
      <c r="E161" s="2" t="s">
        <v>2</v>
      </c>
      <c r="F161" s="7"/>
      <c r="G161" s="7">
        <v>8.0174958237693001</v>
      </c>
      <c r="H161" s="7">
        <v>7.4943797088237902</v>
      </c>
      <c r="I161" s="7">
        <v>7.8768489501875703</v>
      </c>
      <c r="J161" s="7">
        <v>8.2593181915513494</v>
      </c>
      <c r="K161" s="7">
        <v>8.6417874329151392</v>
      </c>
      <c r="L161" s="7">
        <v>9.0242566742789201</v>
      </c>
      <c r="M161" s="7">
        <v>9.4067259156426992</v>
      </c>
      <c r="N161" s="7">
        <v>9.6338017625320393</v>
      </c>
      <c r="O161" s="7">
        <v>9.8608776094213795</v>
      </c>
      <c r="P161" s="7">
        <v>10.0879534563107</v>
      </c>
      <c r="Q161" s="7">
        <v>10.315029303200101</v>
      </c>
      <c r="R161" s="7">
        <v>10.5421051500894</v>
      </c>
      <c r="S161" s="7">
        <v>12.972687758204501</v>
      </c>
      <c r="T161" s="7">
        <v>13.2948493363018</v>
      </c>
      <c r="U161" s="7">
        <v>13.6170109143992</v>
      </c>
      <c r="V161" s="7">
        <v>13.9391724924965</v>
      </c>
      <c r="W161" s="7">
        <v>14.261334070593801</v>
      </c>
      <c r="X161" s="7">
        <v>14.517771191765901</v>
      </c>
      <c r="Y161" s="7">
        <v>14.774208312938001</v>
      </c>
      <c r="Z161" s="7">
        <v>15.030645434110101</v>
      </c>
      <c r="AA161" s="7">
        <v>15.287082555282201</v>
      </c>
      <c r="AB161" s="7">
        <v>15.5435196764543</v>
      </c>
      <c r="AC161" s="7">
        <v>15.849527057020801</v>
      </c>
      <c r="AD161" s="7">
        <v>16.155534437587299</v>
      </c>
      <c r="AE161" s="7">
        <v>16.461541818153901</v>
      </c>
      <c r="AF161" s="7">
        <v>16.767549198720399</v>
      </c>
      <c r="AG161" s="7">
        <v>17.073556579286901</v>
      </c>
      <c r="AH161" s="7">
        <v>17.369779449213201</v>
      </c>
      <c r="AI161" s="7">
        <v>17.666002319139501</v>
      </c>
      <c r="AJ161" s="7">
        <v>17.962225189065901</v>
      </c>
      <c r="AK161" s="7">
        <v>18.258448058992201</v>
      </c>
      <c r="AL161" s="7">
        <v>18.554670928918501</v>
      </c>
      <c r="AM161" s="7"/>
      <c r="AN161" s="7"/>
    </row>
    <row r="162" spans="1:40" ht="18.75" hidden="1" customHeight="1" x14ac:dyDescent="0.3">
      <c r="A162" s="2" t="s">
        <v>4</v>
      </c>
      <c r="B162" s="2" t="s">
        <v>2</v>
      </c>
      <c r="C162" s="2" t="s">
        <v>19</v>
      </c>
      <c r="D162" s="2" t="s">
        <v>140</v>
      </c>
      <c r="E162" s="2" t="s">
        <v>2</v>
      </c>
      <c r="F162" s="7"/>
      <c r="G162" s="7">
        <v>3.80294766508842</v>
      </c>
      <c r="H162" s="7">
        <v>3.8128275830501299</v>
      </c>
      <c r="I162" s="7">
        <v>4.1330923465410496</v>
      </c>
      <c r="J162" s="7">
        <v>4.4707350215602899</v>
      </c>
      <c r="K162" s="7">
        <v>7.1348171239483502</v>
      </c>
      <c r="L162" s="7">
        <v>7.5163972309927702</v>
      </c>
      <c r="M162" s="7">
        <v>7.8979773380371903</v>
      </c>
      <c r="N162" s="7">
        <v>8.1222436729477998</v>
      </c>
      <c r="O162" s="7">
        <v>8.3465100078584005</v>
      </c>
      <c r="P162" s="7">
        <v>8.6445984987325506</v>
      </c>
      <c r="Q162" s="7">
        <v>8.8714586703163398</v>
      </c>
      <c r="R162" s="7">
        <v>9.0983188419001308</v>
      </c>
      <c r="S162" s="7">
        <v>11.5286558476348</v>
      </c>
      <c r="T162" s="7">
        <v>11.8505718233517</v>
      </c>
      <c r="U162" s="7">
        <v>12.1724877990686</v>
      </c>
      <c r="V162" s="7">
        <v>12.4944037747855</v>
      </c>
      <c r="W162" s="7">
        <v>12.8163197505024</v>
      </c>
      <c r="X162" s="7">
        <v>13.072503060664101</v>
      </c>
      <c r="Y162" s="7">
        <v>13.3286863708257</v>
      </c>
      <c r="Z162" s="7">
        <v>13.584869680987399</v>
      </c>
      <c r="AA162" s="7">
        <v>13.8410529911491</v>
      </c>
      <c r="AB162" s="7">
        <v>14.0972363013107</v>
      </c>
      <c r="AC162" s="7">
        <v>14.402963601545499</v>
      </c>
      <c r="AD162" s="7">
        <v>14.708690901780299</v>
      </c>
      <c r="AE162" s="7">
        <v>15.014418202015101</v>
      </c>
      <c r="AF162" s="7">
        <v>15.3201455022499</v>
      </c>
      <c r="AG162" s="7">
        <v>15.6258728024847</v>
      </c>
      <c r="AH162" s="7">
        <v>15.921713292214401</v>
      </c>
      <c r="AI162" s="7">
        <v>16.217553781944002</v>
      </c>
      <c r="AJ162" s="7">
        <v>16.513394271673601</v>
      </c>
      <c r="AK162" s="7">
        <v>16.8092347614032</v>
      </c>
      <c r="AL162" s="7">
        <v>17.105075251132799</v>
      </c>
      <c r="AM162" s="7"/>
      <c r="AN162" s="7"/>
    </row>
    <row r="163" spans="1:40" ht="18.75" hidden="1" customHeight="1" x14ac:dyDescent="0.3">
      <c r="A163" s="2" t="s">
        <v>4</v>
      </c>
      <c r="B163" s="2" t="s">
        <v>2</v>
      </c>
      <c r="C163" s="2" t="s">
        <v>19</v>
      </c>
      <c r="D163" s="2" t="s">
        <v>42</v>
      </c>
      <c r="E163" s="2" t="s">
        <v>2</v>
      </c>
      <c r="F163" s="7"/>
      <c r="G163" s="7">
        <v>16.652441030659201</v>
      </c>
      <c r="H163" s="7">
        <v>16.434521220779999</v>
      </c>
      <c r="I163" s="7">
        <v>16.617599429389902</v>
      </c>
      <c r="J163" s="7">
        <v>16.800677637999801</v>
      </c>
      <c r="K163" s="7">
        <v>16.9837558466098</v>
      </c>
      <c r="L163" s="7">
        <v>17.166834055219699</v>
      </c>
      <c r="M163" s="7">
        <v>17.349912263829601</v>
      </c>
      <c r="N163" s="7">
        <v>17.670777738569299</v>
      </c>
      <c r="O163" s="7">
        <v>17.991643213309001</v>
      </c>
      <c r="P163" s="7">
        <v>18.312508688048599</v>
      </c>
      <c r="Q163" s="7">
        <v>18.6333741627883</v>
      </c>
      <c r="R163" s="7">
        <v>18.954239637528001</v>
      </c>
      <c r="S163" s="7">
        <v>19.2894324656904</v>
      </c>
      <c r="T163" s="7">
        <v>19.624625293852802</v>
      </c>
      <c r="U163" s="7">
        <v>19.9598181220152</v>
      </c>
      <c r="V163" s="7">
        <v>20.295010950177598</v>
      </c>
      <c r="W163" s="7">
        <v>20.63020377834</v>
      </c>
      <c r="X163" s="7">
        <v>20.871235840375402</v>
      </c>
      <c r="Y163" s="7">
        <v>21.112267902410899</v>
      </c>
      <c r="Z163" s="7">
        <v>21.3532999644463</v>
      </c>
      <c r="AA163" s="7">
        <v>21.594332026481801</v>
      </c>
      <c r="AB163" s="7">
        <v>21.835364088517199</v>
      </c>
      <c r="AC163" s="7">
        <v>22.177171238657799</v>
      </c>
      <c r="AD163" s="7">
        <v>22.518978388798299</v>
      </c>
      <c r="AE163" s="7">
        <v>22.860785538938899</v>
      </c>
      <c r="AF163" s="7">
        <v>23.202592689079399</v>
      </c>
      <c r="AG163" s="7">
        <v>23.544399839219999</v>
      </c>
      <c r="AH163" s="7">
        <v>23.8078633175042</v>
      </c>
      <c r="AI163" s="7">
        <v>24.071326795788501</v>
      </c>
      <c r="AJ163" s="7">
        <v>24.334790274072699</v>
      </c>
      <c r="AK163" s="7">
        <v>24.598253752357</v>
      </c>
      <c r="AL163" s="7">
        <v>24.861717230641201</v>
      </c>
      <c r="AM163" s="7"/>
      <c r="AN163" s="7"/>
    </row>
    <row r="164" spans="1:40" ht="18.75" hidden="1" customHeight="1" x14ac:dyDescent="0.3">
      <c r="A164" s="2" t="s">
        <v>4</v>
      </c>
      <c r="B164" s="2" t="s">
        <v>2</v>
      </c>
      <c r="C164" s="2" t="s">
        <v>19</v>
      </c>
      <c r="D164" s="2" t="s">
        <v>43</v>
      </c>
      <c r="E164" s="2" t="s">
        <v>2</v>
      </c>
      <c r="F164" s="7"/>
      <c r="G164" s="7">
        <v>11.3043179805232</v>
      </c>
      <c r="H164" s="7">
        <v>10.676578642588501</v>
      </c>
      <c r="I164" s="7">
        <v>11.135541732225001</v>
      </c>
      <c r="J164" s="7">
        <v>11.5945048218616</v>
      </c>
      <c r="K164" s="7">
        <v>12.0534679114981</v>
      </c>
      <c r="L164" s="7">
        <v>12.512431001134701</v>
      </c>
      <c r="M164" s="7">
        <v>12.9713940907712</v>
      </c>
      <c r="N164" s="7">
        <v>13.2438851070384</v>
      </c>
      <c r="O164" s="7">
        <v>13.5163761233056</v>
      </c>
      <c r="P164" s="7">
        <v>13.788867139572799</v>
      </c>
      <c r="Q164" s="7">
        <v>14.061358155840001</v>
      </c>
      <c r="R164" s="7">
        <v>14.3338491721072</v>
      </c>
      <c r="S164" s="7">
        <v>14.6560107502045</v>
      </c>
      <c r="T164" s="7">
        <v>14.978172328301801</v>
      </c>
      <c r="U164" s="7">
        <v>15.300333906399199</v>
      </c>
      <c r="V164" s="7">
        <v>15.6224954844965</v>
      </c>
      <c r="W164" s="7">
        <v>15.9446570625938</v>
      </c>
      <c r="X164" s="7">
        <v>16.2010941837659</v>
      </c>
      <c r="Y164" s="7">
        <v>16.457531304938001</v>
      </c>
      <c r="Z164" s="7">
        <v>16.7139684261101</v>
      </c>
      <c r="AA164" s="7">
        <v>16.970405547282201</v>
      </c>
      <c r="AB164" s="7">
        <v>17.226842668454299</v>
      </c>
      <c r="AC164" s="7">
        <v>17.532850049020801</v>
      </c>
      <c r="AD164" s="7">
        <v>17.8388574295873</v>
      </c>
      <c r="AE164" s="7">
        <v>18.144864810153901</v>
      </c>
      <c r="AF164" s="7">
        <v>18.4508721907204</v>
      </c>
      <c r="AG164" s="7">
        <v>18.756879571286898</v>
      </c>
      <c r="AH164" s="7">
        <v>19.053102441213198</v>
      </c>
      <c r="AI164" s="7">
        <v>19.349325311139498</v>
      </c>
      <c r="AJ164" s="7">
        <v>19.645548181065902</v>
      </c>
      <c r="AK164" s="7">
        <v>19.941771050992202</v>
      </c>
      <c r="AL164" s="7">
        <v>20.237993920918498</v>
      </c>
      <c r="AM164" s="7"/>
      <c r="AN164" s="7"/>
    </row>
    <row r="165" spans="1:40" ht="18.75" hidden="1" customHeight="1" x14ac:dyDescent="0.3">
      <c r="A165" s="2" t="s">
        <v>4</v>
      </c>
      <c r="B165" s="2" t="s">
        <v>2</v>
      </c>
      <c r="C165" s="2" t="s">
        <v>19</v>
      </c>
      <c r="D165" s="2" t="s">
        <v>141</v>
      </c>
      <c r="E165" s="2" t="s">
        <v>2</v>
      </c>
      <c r="F165" s="7"/>
      <c r="G165" s="7">
        <v>7.8286860779999596</v>
      </c>
      <c r="H165" s="7">
        <v>7.7339427729724699</v>
      </c>
      <c r="I165" s="7">
        <v>8.1307013847361596</v>
      </c>
      <c r="J165" s="7">
        <v>8.5448379080281498</v>
      </c>
      <c r="K165" s="7">
        <v>11.285413858688999</v>
      </c>
      <c r="L165" s="7">
        <v>11.743487814006199</v>
      </c>
      <c r="M165" s="7">
        <v>12.2015617693233</v>
      </c>
      <c r="N165" s="7">
        <v>12.471243273611799</v>
      </c>
      <c r="O165" s="7">
        <v>12.7409247779003</v>
      </c>
      <c r="P165" s="7">
        <v>13.084428438152299</v>
      </c>
      <c r="Q165" s="7">
        <v>13.3567037791139</v>
      </c>
      <c r="R165" s="7">
        <v>13.635545086039</v>
      </c>
      <c r="S165" s="7">
        <v>13.9541664270144</v>
      </c>
      <c r="T165" s="7">
        <v>14.2728110715094</v>
      </c>
      <c r="U165" s="7">
        <v>14.594727047226201</v>
      </c>
      <c r="V165" s="7">
        <v>14.9166430229431</v>
      </c>
      <c r="W165" s="7">
        <v>15.23855899866</v>
      </c>
      <c r="X165" s="7">
        <v>15.494742308821699</v>
      </c>
      <c r="Y165" s="7">
        <v>15.7509256189834</v>
      </c>
      <c r="Z165" s="7">
        <v>16.1011250853776</v>
      </c>
      <c r="AA165" s="7">
        <v>16.4236075177256</v>
      </c>
      <c r="AB165" s="7">
        <v>16.680044638897598</v>
      </c>
      <c r="AC165" s="7">
        <v>16.9860520194642</v>
      </c>
      <c r="AD165" s="7">
        <v>17.292059400030698</v>
      </c>
      <c r="AE165" s="7">
        <v>17.5980667805972</v>
      </c>
      <c r="AF165" s="7">
        <v>17.904074161163699</v>
      </c>
      <c r="AG165" s="7">
        <v>18.210081541730201</v>
      </c>
      <c r="AH165" s="7">
        <v>18.5063044116566</v>
      </c>
      <c r="AI165" s="7">
        <v>18.802527281582901</v>
      </c>
      <c r="AJ165" s="7">
        <v>19.098750151509201</v>
      </c>
      <c r="AK165" s="7">
        <v>19.394973021435501</v>
      </c>
      <c r="AL165" s="7">
        <v>19.6911958913619</v>
      </c>
      <c r="AM165" s="7"/>
      <c r="AN165" s="7"/>
    </row>
    <row r="166" spans="1:40" ht="18.75" hidden="1" customHeight="1" x14ac:dyDescent="0.3">
      <c r="A166" s="2" t="s">
        <v>4</v>
      </c>
      <c r="B166" s="2" t="s">
        <v>2</v>
      </c>
      <c r="C166" s="2" t="s">
        <v>19</v>
      </c>
      <c r="D166" s="2" t="s">
        <v>142</v>
      </c>
      <c r="E166" s="2" t="s">
        <v>2</v>
      </c>
      <c r="F166" s="7"/>
      <c r="G166" s="7">
        <v>10.6393054460109</v>
      </c>
      <c r="H166" s="7">
        <v>10.018464342559</v>
      </c>
      <c r="I166" s="7">
        <v>10.4723838817599</v>
      </c>
      <c r="J166" s="7">
        <v>10.926303420960901</v>
      </c>
      <c r="K166" s="7">
        <v>11.3802229601619</v>
      </c>
      <c r="L166" s="7">
        <v>11.834142499362899</v>
      </c>
      <c r="M166" s="7">
        <v>12.288062038563799</v>
      </c>
      <c r="N166" s="7">
        <v>12.557558648058899</v>
      </c>
      <c r="O166" s="7">
        <v>12.8270552575539</v>
      </c>
      <c r="P166" s="7">
        <v>13.0965518670489</v>
      </c>
      <c r="Q166" s="7">
        <v>13.366048476544</v>
      </c>
      <c r="R166" s="7">
        <v>13.635545086039</v>
      </c>
      <c r="S166" s="7">
        <v>13.9541664270144</v>
      </c>
      <c r="T166" s="7">
        <v>14.2728110715094</v>
      </c>
      <c r="U166" s="7">
        <v>14.7535358768425</v>
      </c>
      <c r="V166" s="7">
        <v>15.0756974549398</v>
      </c>
      <c r="W166" s="7">
        <v>15.3978590330372</v>
      </c>
      <c r="X166" s="7">
        <v>15.6542961542093</v>
      </c>
      <c r="Y166" s="7">
        <v>15.9107332753814</v>
      </c>
      <c r="Z166" s="7">
        <v>16.167170396553399</v>
      </c>
      <c r="AA166" s="7">
        <v>16.4236075177256</v>
      </c>
      <c r="AB166" s="7">
        <v>16.680044638897598</v>
      </c>
      <c r="AC166" s="7">
        <v>16.9860520194642</v>
      </c>
      <c r="AD166" s="7">
        <v>17.292059400030698</v>
      </c>
      <c r="AE166" s="7">
        <v>17.5980667805972</v>
      </c>
      <c r="AF166" s="7">
        <v>17.904074161163699</v>
      </c>
      <c r="AG166" s="7">
        <v>18.210081541730201</v>
      </c>
      <c r="AH166" s="7">
        <v>18.5063044116566</v>
      </c>
      <c r="AI166" s="7">
        <v>18.802527281582901</v>
      </c>
      <c r="AJ166" s="7">
        <v>19.098750151509201</v>
      </c>
      <c r="AK166" s="7">
        <v>19.394973021435501</v>
      </c>
      <c r="AL166" s="7">
        <v>19.6911958913619</v>
      </c>
      <c r="AM166" s="7"/>
      <c r="AN166" s="7"/>
    </row>
    <row r="167" spans="1:40" ht="18.75" hidden="1" customHeight="1" x14ac:dyDescent="0.3">
      <c r="A167" s="2" t="s">
        <v>4</v>
      </c>
      <c r="B167" s="2" t="s">
        <v>2</v>
      </c>
      <c r="C167" s="2" t="s">
        <v>19</v>
      </c>
      <c r="D167" s="2" t="s">
        <v>143</v>
      </c>
      <c r="E167" s="2" t="s">
        <v>2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>
        <v>14.359846084879701</v>
      </c>
      <c r="Y167" s="7">
        <v>14.382689075819</v>
      </c>
      <c r="Z167" s="7">
        <v>14.405532066758299</v>
      </c>
      <c r="AA167" s="7">
        <v>14.4283750576977</v>
      </c>
      <c r="AB167" s="7">
        <v>14.451218048636999</v>
      </c>
      <c r="AC167" s="7">
        <v>14.4764252784913</v>
      </c>
      <c r="AD167" s="7">
        <v>14.501632508345701</v>
      </c>
      <c r="AE167" s="7">
        <v>14.5268397382002</v>
      </c>
      <c r="AF167" s="7">
        <v>14.552046968054499</v>
      </c>
      <c r="AG167" s="7">
        <v>14.5772541979089</v>
      </c>
      <c r="AH167" s="7">
        <v>14.611668415612399</v>
      </c>
      <c r="AI167" s="7">
        <v>14.6460826333158</v>
      </c>
      <c r="AJ167" s="7">
        <v>14.6804968510192</v>
      </c>
      <c r="AK167" s="7">
        <v>6.1903744567928598</v>
      </c>
      <c r="AL167" s="7">
        <v>6.2285059221200596</v>
      </c>
      <c r="AM167" s="7"/>
      <c r="AN167" s="7"/>
    </row>
    <row r="168" spans="1:40" ht="18.75" hidden="1" customHeight="1" x14ac:dyDescent="0.3">
      <c r="A168" s="2" t="s">
        <v>4</v>
      </c>
      <c r="B168" s="2" t="s">
        <v>2</v>
      </c>
      <c r="C168" s="2" t="s">
        <v>19</v>
      </c>
      <c r="D168" s="2" t="s">
        <v>44</v>
      </c>
      <c r="E168" s="2" t="s">
        <v>2</v>
      </c>
      <c r="F168" s="7"/>
      <c r="G168" s="7">
        <v>17.551047751146001</v>
      </c>
      <c r="H168" s="7">
        <v>16.867144707893999</v>
      </c>
      <c r="I168" s="7">
        <v>17.4683021896656</v>
      </c>
      <c r="J168" s="7">
        <v>18.069459671437201</v>
      </c>
      <c r="K168" s="7">
        <v>18.670617153208799</v>
      </c>
      <c r="L168" s="7">
        <v>19.2717746349804</v>
      </c>
      <c r="M168" s="7">
        <v>19.872932116752001</v>
      </c>
      <c r="N168" s="7">
        <v>20.302857168867</v>
      </c>
      <c r="O168" s="7">
        <v>20.732782220981999</v>
      </c>
      <c r="P168" s="7">
        <v>21.162707273096999</v>
      </c>
      <c r="Q168" s="7">
        <v>21.592632325212001</v>
      </c>
      <c r="R168" s="7">
        <v>26.427068852792399</v>
      </c>
      <c r="S168" s="7">
        <v>26.635669195150101</v>
      </c>
      <c r="T168" s="7">
        <v>26.844269537507799</v>
      </c>
      <c r="U168" s="7">
        <v>27.052869879865401</v>
      </c>
      <c r="V168" s="7">
        <v>27.2614702222231</v>
      </c>
      <c r="W168" s="7">
        <v>27.470070564580801</v>
      </c>
      <c r="X168" s="7">
        <v>27.835056389893001</v>
      </c>
      <c r="Y168" s="7">
        <v>28.200042215205102</v>
      </c>
      <c r="Z168" s="7">
        <v>28.565028040517301</v>
      </c>
      <c r="AA168" s="7">
        <v>28.930013865829402</v>
      </c>
      <c r="AB168" s="7">
        <v>29.294999691141602</v>
      </c>
      <c r="AC168" s="7">
        <v>29.646647911455101</v>
      </c>
      <c r="AD168" s="7">
        <v>29.998296131768601</v>
      </c>
      <c r="AE168" s="7">
        <v>30.349944352082201</v>
      </c>
      <c r="AF168" s="7">
        <v>30.7015925723957</v>
      </c>
      <c r="AG168" s="7">
        <v>31.0532407927092</v>
      </c>
      <c r="AH168" s="7">
        <v>31.424785890788201</v>
      </c>
      <c r="AI168" s="7">
        <v>31.796330988867101</v>
      </c>
      <c r="AJ168" s="7">
        <v>32.167876086946102</v>
      </c>
      <c r="AK168" s="7">
        <v>32.539421185024999</v>
      </c>
      <c r="AL168" s="7">
        <v>32.910966283104003</v>
      </c>
      <c r="AM168" s="7"/>
      <c r="AN168" s="7"/>
    </row>
    <row r="169" spans="1:40" ht="18.75" hidden="1" customHeight="1" x14ac:dyDescent="0.3">
      <c r="A169" s="2" t="s">
        <v>4</v>
      </c>
      <c r="B169" s="2" t="s">
        <v>2</v>
      </c>
      <c r="C169" s="2" t="s">
        <v>19</v>
      </c>
      <c r="D169" s="2" t="s">
        <v>144</v>
      </c>
      <c r="E169" s="2" t="s">
        <v>2</v>
      </c>
      <c r="F169" s="7"/>
      <c r="G169" s="7">
        <v>17.551047751146001</v>
      </c>
      <c r="H169" s="7">
        <v>16.867144707893999</v>
      </c>
      <c r="I169" s="7">
        <v>17.4683021896656</v>
      </c>
      <c r="J169" s="7">
        <v>18.069459671437201</v>
      </c>
      <c r="K169" s="7">
        <v>18.670617153208799</v>
      </c>
      <c r="L169" s="7">
        <v>19.2717746349804</v>
      </c>
      <c r="M169" s="7">
        <v>19.872932116752001</v>
      </c>
      <c r="N169" s="7">
        <v>20.302857168867</v>
      </c>
      <c r="O169" s="7">
        <v>20.732782220981999</v>
      </c>
      <c r="P169" s="7">
        <v>21.162707273096999</v>
      </c>
      <c r="Q169" s="7">
        <v>21.592632325212001</v>
      </c>
      <c r="R169" s="7">
        <v>26.427068852792399</v>
      </c>
      <c r="S169" s="7">
        <v>26.635669195150101</v>
      </c>
      <c r="T169" s="7">
        <v>26.844269537507799</v>
      </c>
      <c r="U169" s="7">
        <v>27.052869879865401</v>
      </c>
      <c r="V169" s="7">
        <v>27.2614702222231</v>
      </c>
      <c r="W169" s="7">
        <v>27.470070564580801</v>
      </c>
      <c r="X169" s="7">
        <v>27.835056389893001</v>
      </c>
      <c r="Y169" s="7">
        <v>28.200042215205102</v>
      </c>
      <c r="Z169" s="7">
        <v>28.565028040517301</v>
      </c>
      <c r="AA169" s="7">
        <v>28.930013865829402</v>
      </c>
      <c r="AB169" s="7">
        <v>29.294999691141602</v>
      </c>
      <c r="AC169" s="7">
        <v>29.646647911455101</v>
      </c>
      <c r="AD169" s="7">
        <v>29.998296131768601</v>
      </c>
      <c r="AE169" s="7">
        <v>30.349944352082201</v>
      </c>
      <c r="AF169" s="7">
        <v>30.7015925723957</v>
      </c>
      <c r="AG169" s="7">
        <v>31.0532407927092</v>
      </c>
      <c r="AH169" s="7">
        <v>31.424785890788201</v>
      </c>
      <c r="AI169" s="7">
        <v>31.796330988867101</v>
      </c>
      <c r="AJ169" s="7">
        <v>32.167876086946102</v>
      </c>
      <c r="AK169" s="7">
        <v>32.539421185024999</v>
      </c>
      <c r="AL169" s="7">
        <v>32.910966283104003</v>
      </c>
      <c r="AM169" s="7"/>
      <c r="AN169" s="7"/>
    </row>
    <row r="170" spans="1:40" ht="18.75" hidden="1" customHeight="1" x14ac:dyDescent="0.3">
      <c r="A170" s="2" t="s">
        <v>4</v>
      </c>
      <c r="B170" s="2" t="s">
        <v>2</v>
      </c>
      <c r="C170" s="2" t="s">
        <v>19</v>
      </c>
      <c r="D170" s="2" t="s">
        <v>145</v>
      </c>
      <c r="E170" s="2" t="s">
        <v>2</v>
      </c>
      <c r="F170" s="7"/>
      <c r="G170" s="7">
        <v>17.551047751146001</v>
      </c>
      <c r="H170" s="7">
        <v>16.867144707893999</v>
      </c>
      <c r="I170" s="7">
        <v>17.4683021896656</v>
      </c>
      <c r="J170" s="7">
        <v>18.069459671437201</v>
      </c>
      <c r="K170" s="7">
        <v>18.670617153208799</v>
      </c>
      <c r="L170" s="7">
        <v>19.2717746349804</v>
      </c>
      <c r="M170" s="7">
        <v>19.872932116752001</v>
      </c>
      <c r="N170" s="7">
        <v>20.302857168867</v>
      </c>
      <c r="O170" s="7">
        <v>20.732782220981999</v>
      </c>
      <c r="P170" s="7">
        <v>21.162707273096999</v>
      </c>
      <c r="Q170" s="7">
        <v>21.592632325212001</v>
      </c>
      <c r="R170" s="7">
        <v>26.427068852792399</v>
      </c>
      <c r="S170" s="7">
        <v>26.635669195150101</v>
      </c>
      <c r="T170" s="7">
        <v>26.844269537507799</v>
      </c>
      <c r="U170" s="7">
        <v>27.052869879865401</v>
      </c>
      <c r="V170" s="7">
        <v>27.2614702222231</v>
      </c>
      <c r="W170" s="7">
        <v>27.470070564580801</v>
      </c>
      <c r="X170" s="7">
        <v>27.835056389893001</v>
      </c>
      <c r="Y170" s="7">
        <v>28.200042215205102</v>
      </c>
      <c r="Z170" s="7">
        <v>28.565028040517301</v>
      </c>
      <c r="AA170" s="7">
        <v>28.930013865829402</v>
      </c>
      <c r="AB170" s="7">
        <v>29.294999691141602</v>
      </c>
      <c r="AC170" s="7">
        <v>29.646647911455101</v>
      </c>
      <c r="AD170" s="7">
        <v>29.998296131768601</v>
      </c>
      <c r="AE170" s="7">
        <v>17.244363898981899</v>
      </c>
      <c r="AF170" s="7">
        <v>17.550371279548401</v>
      </c>
      <c r="AG170" s="7">
        <v>17.856378660114899</v>
      </c>
      <c r="AH170" s="7">
        <v>31.424785890788201</v>
      </c>
      <c r="AI170" s="7">
        <v>18.448824399967499</v>
      </c>
      <c r="AJ170" s="7">
        <v>18.745047269893899</v>
      </c>
      <c r="AK170" s="7">
        <v>19.041270139820199</v>
      </c>
      <c r="AL170" s="7">
        <v>19.300863674107401</v>
      </c>
      <c r="AM170" s="7"/>
      <c r="AN170" s="7"/>
    </row>
    <row r="171" spans="1:40" ht="18.75" hidden="1" customHeight="1" x14ac:dyDescent="0.3">
      <c r="A171" s="2" t="s">
        <v>4</v>
      </c>
      <c r="B171" s="2" t="s">
        <v>2</v>
      </c>
      <c r="C171" s="2" t="s">
        <v>19</v>
      </c>
      <c r="D171" s="2" t="s">
        <v>45</v>
      </c>
      <c r="E171" s="2" t="s">
        <v>2</v>
      </c>
      <c r="F171" s="7"/>
      <c r="G171" s="7">
        <v>10.462656484523199</v>
      </c>
      <c r="H171" s="7">
        <v>9.8349171465885501</v>
      </c>
      <c r="I171" s="7">
        <v>10.2938802362251</v>
      </c>
      <c r="J171" s="7">
        <v>10.752843325861599</v>
      </c>
      <c r="K171" s="7">
        <v>11.211806415498099</v>
      </c>
      <c r="L171" s="7">
        <v>11.6707695051347</v>
      </c>
      <c r="M171" s="7">
        <v>12.1297325947712</v>
      </c>
      <c r="N171" s="7">
        <v>12.4022236110384</v>
      </c>
      <c r="O171" s="7">
        <v>12.674714627305599</v>
      </c>
      <c r="P171" s="7">
        <v>12.947205643572801</v>
      </c>
      <c r="Q171" s="7">
        <v>13.21969665984</v>
      </c>
      <c r="R171" s="7">
        <v>13.4921876761072</v>
      </c>
      <c r="S171" s="7">
        <v>13.814349254204499</v>
      </c>
      <c r="T171" s="7">
        <v>14.1365108323018</v>
      </c>
      <c r="U171" s="7">
        <v>14.458672410399201</v>
      </c>
      <c r="V171" s="7">
        <v>14.7808339884965</v>
      </c>
      <c r="W171" s="7">
        <v>15.102995566593799</v>
      </c>
      <c r="X171" s="7">
        <v>15.359432687765899</v>
      </c>
      <c r="Y171" s="7">
        <v>15.615869808937999</v>
      </c>
      <c r="Z171" s="7">
        <v>15.872306930110099</v>
      </c>
      <c r="AA171" s="7">
        <v>16.128744051282201</v>
      </c>
      <c r="AB171" s="7">
        <v>16.385181172454299</v>
      </c>
      <c r="AC171" s="7">
        <v>16.691188553020801</v>
      </c>
      <c r="AD171" s="7">
        <v>16.9971959335873</v>
      </c>
      <c r="AE171" s="7">
        <v>17.303203314153901</v>
      </c>
      <c r="AF171" s="7">
        <v>17.609210694720399</v>
      </c>
      <c r="AG171" s="7">
        <v>17.915218075286901</v>
      </c>
      <c r="AH171" s="7">
        <v>18.211440945213202</v>
      </c>
      <c r="AI171" s="7">
        <v>18.507663815139502</v>
      </c>
      <c r="AJ171" s="7">
        <v>18.803886685065901</v>
      </c>
      <c r="AK171" s="7">
        <v>19.100109554992201</v>
      </c>
      <c r="AL171" s="7">
        <v>19.396332424918501</v>
      </c>
      <c r="AM171" s="7"/>
      <c r="AN171" s="7"/>
    </row>
    <row r="172" spans="1:40" ht="18.75" hidden="1" customHeight="1" x14ac:dyDescent="0.3">
      <c r="A172" s="2" t="s">
        <v>4</v>
      </c>
      <c r="B172" s="2" t="s">
        <v>2</v>
      </c>
      <c r="C172" s="2" t="s">
        <v>19</v>
      </c>
      <c r="D172" s="2" t="s">
        <v>146</v>
      </c>
      <c r="E172" s="2" t="s">
        <v>2</v>
      </c>
      <c r="F172" s="7"/>
      <c r="G172" s="7">
        <v>6.2481083258423196</v>
      </c>
      <c r="H172" s="7">
        <v>6.1533650208148796</v>
      </c>
      <c r="I172" s="7">
        <v>6.5501236325785603</v>
      </c>
      <c r="J172" s="7">
        <v>6.9642601558705497</v>
      </c>
      <c r="K172" s="7">
        <v>9.7048361065313493</v>
      </c>
      <c r="L172" s="7">
        <v>10.1629100618485</v>
      </c>
      <c r="M172" s="7">
        <v>10.6209840171657</v>
      </c>
      <c r="N172" s="7">
        <v>10.890665521454199</v>
      </c>
      <c r="O172" s="7">
        <v>11.160347025742601</v>
      </c>
      <c r="P172" s="7">
        <v>11.5038506859946</v>
      </c>
      <c r="Q172" s="7">
        <v>11.7761260269563</v>
      </c>
      <c r="R172" s="7">
        <v>12.048401367917901</v>
      </c>
      <c r="S172" s="7">
        <v>12.370317343634801</v>
      </c>
      <c r="T172" s="7">
        <v>12.692233319351701</v>
      </c>
      <c r="U172" s="7">
        <v>13.0141492950686</v>
      </c>
      <c r="V172" s="7">
        <v>13.346821684070299</v>
      </c>
      <c r="W172" s="7">
        <v>13.6654430250457</v>
      </c>
      <c r="X172" s="7">
        <v>13.919062155875199</v>
      </c>
      <c r="Y172" s="7">
        <v>14.172681286704799</v>
      </c>
      <c r="Z172" s="7">
        <v>14.4265311769874</v>
      </c>
      <c r="AA172" s="7">
        <v>14.8430297655679</v>
      </c>
      <c r="AB172" s="7">
        <v>15.09946688674</v>
      </c>
      <c r="AC172" s="7">
        <v>15.4054742673065</v>
      </c>
      <c r="AD172" s="7">
        <v>15.711481647873001</v>
      </c>
      <c r="AE172" s="7">
        <v>16.017489028439599</v>
      </c>
      <c r="AF172" s="7">
        <v>16.323496409006101</v>
      </c>
      <c r="AG172" s="7">
        <v>16.5624165829561</v>
      </c>
      <c r="AH172" s="7">
        <v>16.857465648939201</v>
      </c>
      <c r="AI172" s="7">
        <v>17.153260128329102</v>
      </c>
      <c r="AJ172" s="7">
        <v>17.449054607719098</v>
      </c>
      <c r="AK172" s="7">
        <v>17.744849087108999</v>
      </c>
      <c r="AL172" s="7">
        <v>18.110618139204199</v>
      </c>
      <c r="AM172" s="7"/>
      <c r="AN172" s="7"/>
    </row>
    <row r="173" spans="1:40" ht="18.75" hidden="1" customHeight="1" x14ac:dyDescent="0.3">
      <c r="A173" s="2" t="s">
        <v>4</v>
      </c>
      <c r="B173" s="2" t="s">
        <v>2</v>
      </c>
      <c r="C173" s="2" t="s">
        <v>19</v>
      </c>
      <c r="D173" s="2" t="s">
        <v>147</v>
      </c>
      <c r="E173" s="2" t="s">
        <v>2</v>
      </c>
      <c r="F173" s="7"/>
      <c r="G173" s="7">
        <v>8.9509419159879293</v>
      </c>
      <c r="H173" s="7">
        <v>8.33061424057985</v>
      </c>
      <c r="I173" s="7">
        <v>8.78868819589702</v>
      </c>
      <c r="J173" s="7">
        <v>9.24676215121419</v>
      </c>
      <c r="K173" s="7">
        <v>9.7048361065313493</v>
      </c>
      <c r="L173" s="7">
        <v>10.1629100618485</v>
      </c>
      <c r="M173" s="7">
        <v>10.6209840171657</v>
      </c>
      <c r="N173" s="7">
        <v>10.890665521454199</v>
      </c>
      <c r="O173" s="7">
        <v>11.160347025742601</v>
      </c>
      <c r="P173" s="7">
        <v>11.5038506859946</v>
      </c>
      <c r="Q173" s="7">
        <v>11.7761260269563</v>
      </c>
      <c r="R173" s="7">
        <v>12.048401367917901</v>
      </c>
      <c r="S173" s="7">
        <v>12.390957661144199</v>
      </c>
      <c r="T173" s="7">
        <v>12.7095790021196</v>
      </c>
      <c r="U173" s="7">
        <v>13.0282003430949</v>
      </c>
      <c r="V173" s="7">
        <v>13.346821684070299</v>
      </c>
      <c r="W173" s="7">
        <v>13.6654430250457</v>
      </c>
      <c r="X173" s="7">
        <v>13.919062155875199</v>
      </c>
      <c r="Y173" s="7">
        <v>14.172681286704799</v>
      </c>
      <c r="Z173" s="7">
        <v>14.4265311769874</v>
      </c>
      <c r="AA173" s="7">
        <v>14.682714487148999</v>
      </c>
      <c r="AB173" s="7">
        <v>14.9388977973107</v>
      </c>
      <c r="AC173" s="7">
        <v>15.2446250975455</v>
      </c>
      <c r="AD173" s="7">
        <v>15.5503523977803</v>
      </c>
      <c r="AE173" s="7">
        <v>15.856079698015099</v>
      </c>
      <c r="AF173" s="7">
        <v>16.161806998249901</v>
      </c>
      <c r="AG173" s="7">
        <v>16.629503789572599</v>
      </c>
      <c r="AH173" s="7">
        <v>16.925726659498899</v>
      </c>
      <c r="AI173" s="7">
        <v>17.221949529425199</v>
      </c>
      <c r="AJ173" s="7">
        <v>17.518172399351599</v>
      </c>
      <c r="AK173" s="7">
        <v>17.814395269277899</v>
      </c>
      <c r="AL173" s="7">
        <v>18.110618139204199</v>
      </c>
      <c r="AM173" s="7"/>
      <c r="AN173" s="7"/>
    </row>
    <row r="174" spans="1:40" ht="18.75" hidden="1" customHeight="1" x14ac:dyDescent="0.3">
      <c r="A174" s="2" t="s">
        <v>4</v>
      </c>
      <c r="B174" s="2" t="s">
        <v>2</v>
      </c>
      <c r="C174" s="2" t="s">
        <v>19</v>
      </c>
      <c r="D174" s="2" t="s">
        <v>148</v>
      </c>
      <c r="E174" s="2" t="s">
        <v>2</v>
      </c>
      <c r="F174" s="7"/>
      <c r="G174" s="7">
        <v>9.1218093124708606</v>
      </c>
      <c r="H174" s="7">
        <v>8.5568439083296894</v>
      </c>
      <c r="I174" s="7">
        <v>8.9699106890025693</v>
      </c>
      <c r="J174" s="7">
        <v>9.3829774696754509</v>
      </c>
      <c r="K174" s="7">
        <v>9.7960442503483396</v>
      </c>
      <c r="L174" s="7">
        <v>10.2091110310212</v>
      </c>
      <c r="M174" s="7">
        <v>10.622177811694099</v>
      </c>
      <c r="N174" s="7">
        <v>10.8674197263346</v>
      </c>
      <c r="O174" s="7">
        <v>11.1126616409751</v>
      </c>
      <c r="P174" s="7">
        <v>11.3579035556156</v>
      </c>
      <c r="Q174" s="7">
        <v>11.603145470256001</v>
      </c>
      <c r="R174" s="7">
        <v>11.848387384896499</v>
      </c>
      <c r="S174" s="7">
        <v>13.4356015810045</v>
      </c>
      <c r="T174" s="7">
        <v>13.757763159101801</v>
      </c>
      <c r="U174" s="7">
        <v>14.0799247371992</v>
      </c>
      <c r="V174" s="7">
        <v>14.402086315296501</v>
      </c>
      <c r="W174" s="7">
        <v>14.7242478933938</v>
      </c>
      <c r="X174" s="7">
        <v>14.9806850145659</v>
      </c>
      <c r="Y174" s="7">
        <v>15.237122135738</v>
      </c>
      <c r="Z174" s="7">
        <v>15.4935592569101</v>
      </c>
      <c r="AA174" s="7">
        <v>15.7499963780822</v>
      </c>
      <c r="AB174" s="7">
        <v>16.0064334992543</v>
      </c>
      <c r="AC174" s="7">
        <v>16.312440879820802</v>
      </c>
      <c r="AD174" s="7">
        <v>16.6184482603873</v>
      </c>
      <c r="AE174" s="7">
        <v>16.924455640953902</v>
      </c>
      <c r="AF174" s="7">
        <v>17.2304630215204</v>
      </c>
      <c r="AG174" s="7">
        <v>17.536470402086898</v>
      </c>
      <c r="AH174" s="7">
        <v>17.832693272013199</v>
      </c>
      <c r="AI174" s="7">
        <v>18.128916141939499</v>
      </c>
      <c r="AJ174" s="7">
        <v>18.425139011865902</v>
      </c>
      <c r="AK174" s="7">
        <v>18.721361881792198</v>
      </c>
      <c r="AL174" s="7">
        <v>19.017584751718498</v>
      </c>
      <c r="AM174" s="7"/>
      <c r="AN174" s="7"/>
    </row>
    <row r="175" spans="1:40" ht="18.75" hidden="1" customHeight="1" x14ac:dyDescent="0.3">
      <c r="A175" s="2" t="s">
        <v>4</v>
      </c>
      <c r="B175" s="2" t="s">
        <v>2</v>
      </c>
      <c r="C175" s="2" t="s">
        <v>19</v>
      </c>
      <c r="D175" s="2" t="s">
        <v>149</v>
      </c>
      <c r="E175" s="2" t="s">
        <v>2</v>
      </c>
      <c r="F175" s="7"/>
      <c r="G175" s="7">
        <v>9.9227673199250308</v>
      </c>
      <c r="H175" s="7">
        <v>9.3264149488871109</v>
      </c>
      <c r="I175" s="7">
        <v>9.7624298840418202</v>
      </c>
      <c r="J175" s="7">
        <v>10.198444819196499</v>
      </c>
      <c r="K175" s="7">
        <v>10.6344597543512</v>
      </c>
      <c r="L175" s="7">
        <v>11.0704746895059</v>
      </c>
      <c r="M175" s="7">
        <v>11.5064896246607</v>
      </c>
      <c r="N175" s="7">
        <v>11.7653560901145</v>
      </c>
      <c r="O175" s="7">
        <v>12.024222555568301</v>
      </c>
      <c r="P175" s="7">
        <v>12.283089021022199</v>
      </c>
      <c r="Q175" s="7">
        <v>12.541955486476001</v>
      </c>
      <c r="R175" s="7">
        <v>12.800821951929899</v>
      </c>
      <c r="S175" s="7">
        <v>13.7555098390325</v>
      </c>
      <c r="T175" s="7">
        <v>14.0776714171298</v>
      </c>
      <c r="U175" s="7">
        <v>14.3998329952272</v>
      </c>
      <c r="V175" s="7">
        <v>14.721994573324499</v>
      </c>
      <c r="W175" s="7">
        <v>15.044156151421801</v>
      </c>
      <c r="X175" s="7">
        <v>15.3005932725939</v>
      </c>
      <c r="Y175" s="7">
        <v>15.557030393766</v>
      </c>
      <c r="Z175" s="7">
        <v>15.8134675149381</v>
      </c>
      <c r="AA175" s="7">
        <v>16.069904636110198</v>
      </c>
      <c r="AB175" s="7">
        <v>16.3263417572823</v>
      </c>
      <c r="AC175" s="7">
        <v>16.632349137848799</v>
      </c>
      <c r="AD175" s="7">
        <v>16.938356518415301</v>
      </c>
      <c r="AE175" s="7">
        <v>17.244363898981899</v>
      </c>
      <c r="AF175" s="7">
        <v>17.550371279548401</v>
      </c>
      <c r="AG175" s="7">
        <v>17.856378660114899</v>
      </c>
      <c r="AH175" s="7">
        <v>18.152601530041199</v>
      </c>
      <c r="AI175" s="7">
        <v>18.448824399967499</v>
      </c>
      <c r="AJ175" s="7">
        <v>18.745047269893899</v>
      </c>
      <c r="AK175" s="7">
        <v>19.041270139820199</v>
      </c>
      <c r="AL175" s="7">
        <v>19.300863674107401</v>
      </c>
      <c r="AM175" s="7"/>
      <c r="AN175" s="7"/>
    </row>
    <row r="176" spans="1:40" ht="18.75" hidden="1" customHeight="1" x14ac:dyDescent="0.3">
      <c r="A176" s="2" t="s">
        <v>4</v>
      </c>
      <c r="B176" s="2" t="s">
        <v>2</v>
      </c>
      <c r="C176" s="2" t="s">
        <v>19</v>
      </c>
      <c r="D176" s="2" t="s">
        <v>46</v>
      </c>
      <c r="E176" s="2" t="s">
        <v>2</v>
      </c>
      <c r="F176" s="7"/>
      <c r="G176" s="7">
        <v>0.90525390318019405</v>
      </c>
      <c r="H176" s="7">
        <v>1.01388425156182</v>
      </c>
      <c r="I176" s="7">
        <v>1.13555024174924</v>
      </c>
      <c r="J176" s="7">
        <v>1.2718161507591399</v>
      </c>
      <c r="K176" s="7">
        <v>1.4244339688502401</v>
      </c>
      <c r="L176" s="7">
        <v>1.59536592511227</v>
      </c>
      <c r="M176" s="7">
        <v>1.7868097161257399</v>
      </c>
      <c r="N176" s="7">
        <v>2.0012267620608299</v>
      </c>
      <c r="O176" s="7">
        <v>2.2413738535081298</v>
      </c>
      <c r="P176" s="7">
        <v>2.51033859592911</v>
      </c>
      <c r="Q176" s="7">
        <v>2.8115791074406</v>
      </c>
      <c r="R176" s="7">
        <v>3.1489684803334801</v>
      </c>
      <c r="S176" s="7">
        <v>3.1862811479217501</v>
      </c>
      <c r="T176" s="7">
        <v>3.2000423138071299</v>
      </c>
      <c r="U176" s="7">
        <v>3.2138034796924999</v>
      </c>
      <c r="V176" s="7">
        <v>3.2275646455778801</v>
      </c>
      <c r="W176" s="7">
        <v>3.2413258114632599</v>
      </c>
      <c r="X176" s="7">
        <v>3.2509034484359298</v>
      </c>
      <c r="Y176" s="7">
        <v>3.2604810854086002</v>
      </c>
      <c r="Z176" s="7">
        <v>3.27005872238127</v>
      </c>
      <c r="AA176" s="7">
        <v>3.2796363593539399</v>
      </c>
      <c r="AB176" s="7">
        <v>3.2892139963266098</v>
      </c>
      <c r="AC176" s="7">
        <v>3.30431977057615</v>
      </c>
      <c r="AD176" s="7">
        <v>3.31942554482568</v>
      </c>
      <c r="AE176" s="7">
        <v>3.3345313190752202</v>
      </c>
      <c r="AF176" s="7">
        <v>3.3496370933247599</v>
      </c>
      <c r="AG176" s="7">
        <v>3.3647428675742899</v>
      </c>
      <c r="AH176" s="7">
        <v>3.40324582690008</v>
      </c>
      <c r="AI176" s="7"/>
      <c r="AJ176" s="7"/>
      <c r="AK176" s="7"/>
      <c r="AL176" s="7"/>
      <c r="AM176" s="7"/>
      <c r="AN176" s="7"/>
    </row>
    <row r="177" spans="1:40" ht="18.75" hidden="1" customHeight="1" x14ac:dyDescent="0.3">
      <c r="A177" s="2" t="s">
        <v>4</v>
      </c>
      <c r="B177" s="2" t="s">
        <v>2</v>
      </c>
      <c r="C177" s="2" t="s">
        <v>19</v>
      </c>
      <c r="D177" s="2" t="s">
        <v>47</v>
      </c>
      <c r="E177" s="2" t="s">
        <v>2</v>
      </c>
      <c r="F177" s="7"/>
      <c r="G177" s="7">
        <v>1.0297200798189401</v>
      </c>
      <c r="H177" s="7">
        <v>1.15328636939721</v>
      </c>
      <c r="I177" s="7">
        <v>1.29168061372488</v>
      </c>
      <c r="J177" s="7">
        <v>1.44668216737186</v>
      </c>
      <c r="K177" s="7">
        <v>1.6202839074564901</v>
      </c>
      <c r="L177" s="7">
        <v>1.81471785635126</v>
      </c>
      <c r="M177" s="7">
        <v>2.0324838791134199</v>
      </c>
      <c r="N177" s="7">
        <v>2.27638182460703</v>
      </c>
      <c r="O177" s="7">
        <v>2.5495475235598701</v>
      </c>
      <c r="P177" s="7">
        <v>2.8554931063870499</v>
      </c>
      <c r="Q177" s="7">
        <v>3.1981521591535</v>
      </c>
      <c r="R177" s="7">
        <v>3.5819302982519199</v>
      </c>
      <c r="S177" s="7">
        <v>4.01176181404215</v>
      </c>
      <c r="T177" s="7">
        <v>4.4931731117272102</v>
      </c>
      <c r="U177" s="7">
        <v>5.0323537651344799</v>
      </c>
      <c r="V177" s="7">
        <v>5.6362360969506096</v>
      </c>
      <c r="W177" s="7">
        <v>6.3125843085846904</v>
      </c>
      <c r="X177" s="7">
        <v>7.07009430561485</v>
      </c>
      <c r="Y177" s="7">
        <v>7.9185055022886397</v>
      </c>
      <c r="Z177" s="7">
        <v>8.8687260425632708</v>
      </c>
      <c r="AA177" s="7">
        <v>9.2646784566200608</v>
      </c>
      <c r="AB177" s="7">
        <v>9.3918067138851402</v>
      </c>
      <c r="AC177" s="7">
        <v>9.5344961515546096</v>
      </c>
      <c r="AD177" s="7">
        <v>9.6771855892240808</v>
      </c>
      <c r="AE177" s="7">
        <v>9.8198750268935608</v>
      </c>
      <c r="AF177" s="7">
        <v>9.9625644645630302</v>
      </c>
      <c r="AG177" s="7">
        <v>10.1052539022325</v>
      </c>
      <c r="AH177" s="7">
        <v>10.2612155227002</v>
      </c>
      <c r="AI177" s="7">
        <v>10.417177143167899</v>
      </c>
      <c r="AJ177" s="7">
        <v>10.573138763635701</v>
      </c>
      <c r="AK177" s="7">
        <v>10.729100384103401</v>
      </c>
      <c r="AL177" s="7">
        <v>10.8850620045711</v>
      </c>
      <c r="AM177" s="7"/>
      <c r="AN177" s="7"/>
    </row>
    <row r="178" spans="1:40" ht="18.75" hidden="1" customHeight="1" x14ac:dyDescent="0.3">
      <c r="A178" s="2" t="s">
        <v>4</v>
      </c>
      <c r="B178" s="2" t="s">
        <v>2</v>
      </c>
      <c r="C178" s="2" t="s">
        <v>19</v>
      </c>
      <c r="D178" s="2" t="s">
        <v>48</v>
      </c>
      <c r="E178" s="2" t="s">
        <v>2</v>
      </c>
      <c r="F178" s="7"/>
      <c r="G178" s="7">
        <v>9.9999999999999995E-7</v>
      </c>
      <c r="H178" s="7">
        <v>9.9999999999999995E-7</v>
      </c>
      <c r="I178" s="7">
        <v>9.9999999999999995E-7</v>
      </c>
      <c r="J178" s="7">
        <v>9.9999999999999995E-7</v>
      </c>
      <c r="K178" s="7">
        <v>9.9999999999999995E-7</v>
      </c>
      <c r="L178" s="7">
        <v>9.9999999999999995E-7</v>
      </c>
      <c r="M178" s="7">
        <v>9.9999999999999995E-7</v>
      </c>
      <c r="N178" s="7">
        <v>9.9999999999999995E-7</v>
      </c>
      <c r="O178" s="7">
        <v>9.9999999999999995E-7</v>
      </c>
      <c r="P178" s="7">
        <v>9.9999999999999995E-7</v>
      </c>
      <c r="Q178" s="7">
        <v>9.9999999999999995E-7</v>
      </c>
      <c r="R178" s="7">
        <v>9.9999999999999995E-7</v>
      </c>
      <c r="S178" s="7">
        <v>9.9999999999999995E-7</v>
      </c>
      <c r="T178" s="7">
        <v>9.9999999999999995E-7</v>
      </c>
      <c r="U178" s="7">
        <v>9.9999999999999995E-7</v>
      </c>
      <c r="V178" s="7">
        <v>9.9999999999999995E-7</v>
      </c>
      <c r="W178" s="7">
        <v>9.9999999999999995E-7</v>
      </c>
      <c r="X178" s="7">
        <v>9.9999999999999995E-7</v>
      </c>
      <c r="Y178" s="7">
        <v>9.9999999999999995E-7</v>
      </c>
      <c r="Z178" s="7">
        <v>9.9999999999999995E-7</v>
      </c>
      <c r="AA178" s="7">
        <v>9.9999999999999995E-7</v>
      </c>
      <c r="AB178" s="7">
        <v>9.9999999999999995E-7</v>
      </c>
      <c r="AC178" s="7">
        <v>9.9999999999999995E-7</v>
      </c>
      <c r="AD178" s="7">
        <v>9.9999999999999995E-7</v>
      </c>
      <c r="AE178" s="7">
        <v>9.9999999999999995E-7</v>
      </c>
      <c r="AF178" s="7">
        <v>9.9999999999999995E-7</v>
      </c>
      <c r="AG178" s="7">
        <v>9.9999999999999995E-7</v>
      </c>
      <c r="AH178" s="7">
        <v>9.9999999999999995E-7</v>
      </c>
      <c r="AI178" s="7">
        <v>9.9999999999999995E-7</v>
      </c>
      <c r="AJ178" s="7">
        <v>9.9999999999999995E-7</v>
      </c>
      <c r="AK178" s="7">
        <v>9.9999999999999995E-7</v>
      </c>
      <c r="AL178" s="7">
        <v>9.9999999999999995E-7</v>
      </c>
      <c r="AM178" s="7"/>
      <c r="AN178" s="7"/>
    </row>
    <row r="179" spans="1:40" ht="18.75" hidden="1" customHeight="1" x14ac:dyDescent="0.3">
      <c r="A179" s="2" t="s">
        <v>4</v>
      </c>
      <c r="B179" s="2" t="s">
        <v>2</v>
      </c>
      <c r="C179" s="2" t="s">
        <v>19</v>
      </c>
      <c r="D179" s="2" t="s">
        <v>49</v>
      </c>
      <c r="E179" s="2" t="s">
        <v>2</v>
      </c>
      <c r="F179" s="7"/>
      <c r="G179" s="7">
        <v>1.90911459615412</v>
      </c>
      <c r="H179" s="7">
        <v>2.1382082276926102</v>
      </c>
      <c r="I179" s="7">
        <v>2.3947930950157201</v>
      </c>
      <c r="J179" s="7">
        <v>2.6821681464176099</v>
      </c>
      <c r="K179" s="7">
        <v>3.00402820398772</v>
      </c>
      <c r="L179" s="7">
        <v>3.36451146846625</v>
      </c>
      <c r="M179" s="7">
        <v>3.7682527246822</v>
      </c>
      <c r="N179" s="7">
        <v>4.2204429316440599</v>
      </c>
      <c r="O179" s="7">
        <v>4.7268959634413497</v>
      </c>
      <c r="P179" s="7">
        <v>5.2941233590543204</v>
      </c>
      <c r="Q179" s="7">
        <v>5.9294180421408296</v>
      </c>
      <c r="R179" s="7">
        <v>6.6409480871977298</v>
      </c>
      <c r="S179" s="7">
        <v>7.4378617376614597</v>
      </c>
      <c r="T179" s="7">
        <v>8.3304050261808396</v>
      </c>
      <c r="U179" s="7">
        <v>9.2968172334013204</v>
      </c>
      <c r="V179" s="7">
        <v>9.5460351825313108</v>
      </c>
      <c r="W179" s="7">
        <v>9.7952531316613101</v>
      </c>
      <c r="X179" s="7">
        <v>9.9936279155097001</v>
      </c>
      <c r="Y179" s="7">
        <v>10.192002699358101</v>
      </c>
      <c r="Z179" s="7">
        <v>10.3903774832065</v>
      </c>
      <c r="AA179" s="7">
        <v>10.5887522670549</v>
      </c>
      <c r="AB179" s="7">
        <v>10.7871270509032</v>
      </c>
      <c r="AC179" s="7">
        <v>11.0238484261021</v>
      </c>
      <c r="AD179" s="7">
        <v>11.2605698013009</v>
      </c>
      <c r="AE179" s="7">
        <v>11.4972911764998</v>
      </c>
      <c r="AF179" s="7">
        <v>11.734012551698701</v>
      </c>
      <c r="AG179" s="7">
        <v>11.9707339268975</v>
      </c>
      <c r="AH179" s="7">
        <v>12.199886194416299</v>
      </c>
      <c r="AI179" s="7">
        <v>12.4290384619351</v>
      </c>
      <c r="AJ179" s="7">
        <v>12.658190729453899</v>
      </c>
      <c r="AK179" s="7">
        <v>12.8873429969727</v>
      </c>
      <c r="AL179" s="7">
        <v>13.116495264491601</v>
      </c>
      <c r="AM179" s="7"/>
      <c r="AN179" s="7"/>
    </row>
    <row r="180" spans="1:40" ht="18.75" hidden="1" customHeight="1" x14ac:dyDescent="0.3">
      <c r="A180" s="2" t="s">
        <v>4</v>
      </c>
      <c r="B180" s="2" t="s">
        <v>2</v>
      </c>
      <c r="C180" s="2" t="s">
        <v>19</v>
      </c>
      <c r="D180" s="2" t="s">
        <v>50</v>
      </c>
      <c r="E180" s="2" t="s">
        <v>2</v>
      </c>
      <c r="F180" s="7"/>
      <c r="G180" s="7">
        <v>1.2815435991722799</v>
      </c>
      <c r="H180" s="7">
        <v>1.43532871107296</v>
      </c>
      <c r="I180" s="7">
        <v>1.60756803640171</v>
      </c>
      <c r="J180" s="7">
        <v>1.8004760807699201</v>
      </c>
      <c r="K180" s="7">
        <v>2.01653309046231</v>
      </c>
      <c r="L180" s="7">
        <v>2.2585169413177901</v>
      </c>
      <c r="M180" s="7">
        <v>2.5295388542759198</v>
      </c>
      <c r="N180" s="7">
        <v>2.8330833967890299</v>
      </c>
      <c r="O180" s="7">
        <v>3.17305328440372</v>
      </c>
      <c r="P180" s="7">
        <v>3.5538195585321599</v>
      </c>
      <c r="Q180" s="7">
        <v>3.9802777855560199</v>
      </c>
      <c r="R180" s="7">
        <v>4.4579109998227402</v>
      </c>
      <c r="S180" s="7">
        <v>4.9928601998014699</v>
      </c>
      <c r="T180" s="7">
        <v>5.5920033037776502</v>
      </c>
      <c r="U180" s="7">
        <v>6.2630435802309696</v>
      </c>
      <c r="V180" s="7">
        <v>7.0146086898586901</v>
      </c>
      <c r="W180" s="7">
        <v>7.8563616126417299</v>
      </c>
      <c r="X180" s="7">
        <v>8.7991248861587401</v>
      </c>
      <c r="Y180" s="7">
        <v>9.8550197524977907</v>
      </c>
      <c r="Z180" s="7">
        <v>11.0376220027975</v>
      </c>
      <c r="AA180" s="7">
        <v>11.586145900842499</v>
      </c>
      <c r="AB180" s="7">
        <v>12.085419260072101</v>
      </c>
      <c r="AC180" s="7">
        <v>12.382918973023999</v>
      </c>
      <c r="AD180" s="7">
        <v>12.6804186859759</v>
      </c>
      <c r="AE180" s="7">
        <v>12.9779183989277</v>
      </c>
      <c r="AF180" s="7">
        <v>13.275418111879601</v>
      </c>
      <c r="AG180" s="7">
        <v>13.5061428049246</v>
      </c>
      <c r="AH180" s="7">
        <v>13.7952063516304</v>
      </c>
      <c r="AI180" s="7">
        <v>14.083359950061899</v>
      </c>
      <c r="AJ180" s="7">
        <v>14.371513548493301</v>
      </c>
      <c r="AK180" s="7">
        <v>14.6596671469248</v>
      </c>
      <c r="AL180" s="7">
        <v>15.015765640336101</v>
      </c>
      <c r="AM180" s="7"/>
      <c r="AN180" s="7"/>
    </row>
    <row r="181" spans="1:40" ht="18.75" hidden="1" customHeight="1" x14ac:dyDescent="0.3">
      <c r="A181" s="2" t="s">
        <v>4</v>
      </c>
      <c r="B181" s="2" t="s">
        <v>2</v>
      </c>
      <c r="C181" s="2" t="s">
        <v>19</v>
      </c>
      <c r="D181" s="2" t="s">
        <v>51</v>
      </c>
      <c r="E181" s="2" t="s">
        <v>2</v>
      </c>
      <c r="F181" s="7"/>
      <c r="G181" s="7">
        <v>0.75935000910004502</v>
      </c>
      <c r="H181" s="7">
        <v>0.85047189019205005</v>
      </c>
      <c r="I181" s="7">
        <v>0.95252839701509595</v>
      </c>
      <c r="J181" s="7">
        <v>1.0668316846569099</v>
      </c>
      <c r="K181" s="7">
        <v>1.1948513668157399</v>
      </c>
      <c r="L181" s="7">
        <v>1.33823341083363</v>
      </c>
      <c r="M181" s="7">
        <v>1.4988213001336601</v>
      </c>
      <c r="N181" s="7">
        <v>1.6786797361496999</v>
      </c>
      <c r="O181" s="7">
        <v>1.88012118448766</v>
      </c>
      <c r="P181" s="7">
        <v>2.1057356066261801</v>
      </c>
      <c r="Q181" s="7">
        <v>2.35842375942133</v>
      </c>
      <c r="R181" s="7">
        <v>2.6414344905518901</v>
      </c>
      <c r="S181" s="7">
        <v>2.95840650941811</v>
      </c>
      <c r="T181" s="7">
        <v>3.3134151705482902</v>
      </c>
      <c r="U181" s="7">
        <v>3.7110248710140801</v>
      </c>
      <c r="V181" s="7">
        <v>4.1563477355357703</v>
      </c>
      <c r="W181" s="7">
        <v>4.6551093438000599</v>
      </c>
      <c r="X181" s="7">
        <v>5.2137223450560697</v>
      </c>
      <c r="Y181" s="7">
        <v>5.8393689064628003</v>
      </c>
      <c r="Z181" s="7">
        <v>6.5400930552383398</v>
      </c>
      <c r="AA181" s="7">
        <v>7.3249041018669399</v>
      </c>
      <c r="AB181" s="7">
        <v>8.2038924740909707</v>
      </c>
      <c r="AC181" s="7">
        <v>9.1883594509818902</v>
      </c>
      <c r="AD181" s="7">
        <v>10.2909624650997</v>
      </c>
      <c r="AE181" s="7">
        <v>11.525877840911701</v>
      </c>
      <c r="AF181" s="7">
        <v>12.9089830618211</v>
      </c>
      <c r="AG181" s="7">
        <v>13.600229294202</v>
      </c>
      <c r="AH181" s="7">
        <v>13.8878916140371</v>
      </c>
      <c r="AI181" s="7">
        <v>14.967902842292901</v>
      </c>
      <c r="AJ181" s="7">
        <v>15.2648238829847</v>
      </c>
      <c r="AK181" s="7">
        <v>15.5617449236764</v>
      </c>
      <c r="AL181" s="7">
        <v>15.8586659643681</v>
      </c>
      <c r="AM181" s="7"/>
      <c r="AN181" s="7"/>
    </row>
    <row r="182" spans="1:40" ht="18.75" hidden="1" customHeight="1" x14ac:dyDescent="0.3">
      <c r="A182" s="2" t="s">
        <v>4</v>
      </c>
      <c r="B182" s="2" t="s">
        <v>2</v>
      </c>
      <c r="C182" s="2" t="s">
        <v>19</v>
      </c>
      <c r="D182" s="2" t="s">
        <v>52</v>
      </c>
      <c r="E182" s="2" t="s">
        <v>2</v>
      </c>
      <c r="F182" s="7"/>
      <c r="G182" s="7">
        <v>9.9999999999999995E-7</v>
      </c>
      <c r="H182" s="7">
        <v>9.9999999999999995E-7</v>
      </c>
      <c r="I182" s="7">
        <v>9.9999999999999995E-7</v>
      </c>
      <c r="J182" s="7">
        <v>9.9999999999999995E-7</v>
      </c>
      <c r="K182" s="7">
        <v>9.9999999999999995E-7</v>
      </c>
      <c r="L182" s="7">
        <v>9.9999999999999995E-7</v>
      </c>
      <c r="M182" s="7">
        <v>9.9999999999999995E-7</v>
      </c>
      <c r="N182" s="7">
        <v>9.9999999999999995E-7</v>
      </c>
      <c r="O182" s="7">
        <v>9.9999999999999995E-7</v>
      </c>
      <c r="P182" s="7">
        <v>9.9999999999999995E-7</v>
      </c>
      <c r="Q182" s="7">
        <v>9.9999999999999995E-7</v>
      </c>
      <c r="R182" s="7">
        <v>9.9999999999999995E-7</v>
      </c>
      <c r="S182" s="7">
        <v>9.9999999999999995E-7</v>
      </c>
      <c r="T182" s="7">
        <v>9.9999999999999995E-7</v>
      </c>
      <c r="U182" s="7">
        <v>9.9999999999999995E-7</v>
      </c>
      <c r="V182" s="7">
        <v>9.9999999999999995E-7</v>
      </c>
      <c r="W182" s="7">
        <v>9.9999999999999995E-7</v>
      </c>
      <c r="X182" s="7">
        <v>9.9999999999999995E-7</v>
      </c>
      <c r="Y182" s="7">
        <v>9.9999999999999995E-7</v>
      </c>
      <c r="Z182" s="7">
        <v>9.9999999999999995E-7</v>
      </c>
      <c r="AA182" s="7">
        <v>9.9999999999999995E-7</v>
      </c>
      <c r="AB182" s="7">
        <v>9.9999999999999995E-7</v>
      </c>
      <c r="AC182" s="7">
        <v>9.9999999999999995E-7</v>
      </c>
      <c r="AD182" s="7">
        <v>9.9999999999999995E-7</v>
      </c>
      <c r="AE182" s="7">
        <v>9.9999999999999995E-7</v>
      </c>
      <c r="AF182" s="7">
        <v>9.9999999999999995E-7</v>
      </c>
      <c r="AG182" s="7">
        <v>9.9999999999999995E-7</v>
      </c>
      <c r="AH182" s="7">
        <v>9.9999999999999995E-7</v>
      </c>
      <c r="AI182" s="7">
        <v>9.9999999999999995E-7</v>
      </c>
      <c r="AJ182" s="7">
        <v>9.9999999999999995E-7</v>
      </c>
      <c r="AK182" s="7">
        <v>9.9999999999999995E-7</v>
      </c>
      <c r="AL182" s="7">
        <v>9.9999999999999995E-7</v>
      </c>
      <c r="AM182" s="7"/>
      <c r="AN182" s="7"/>
    </row>
    <row r="183" spans="1:40" ht="18.75" hidden="1" customHeight="1" x14ac:dyDescent="0.3">
      <c r="A183" s="2" t="s">
        <v>4</v>
      </c>
      <c r="B183" s="2" t="s">
        <v>2</v>
      </c>
      <c r="C183" s="2" t="s">
        <v>20</v>
      </c>
      <c r="D183" s="2" t="s">
        <v>150</v>
      </c>
      <c r="E183" s="2" t="s">
        <v>211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>
        <v>410.64947873869397</v>
      </c>
      <c r="AN183" s="7"/>
    </row>
    <row r="184" spans="1:40" ht="18.75" hidden="1" customHeight="1" x14ac:dyDescent="0.3">
      <c r="A184" s="2" t="s">
        <v>4</v>
      </c>
      <c r="B184" s="2" t="s">
        <v>2</v>
      </c>
      <c r="C184" s="2" t="s">
        <v>20</v>
      </c>
      <c r="D184" s="2" t="s">
        <v>150</v>
      </c>
      <c r="E184" s="2" t="s">
        <v>212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3324.17883796347</v>
      </c>
      <c r="AN184" s="7"/>
    </row>
    <row r="185" spans="1:40" ht="18.75" hidden="1" customHeight="1" x14ac:dyDescent="0.3">
      <c r="A185" s="2" t="s">
        <v>4</v>
      </c>
      <c r="B185" s="2" t="s">
        <v>2</v>
      </c>
      <c r="C185" s="2" t="s">
        <v>20</v>
      </c>
      <c r="D185" s="2" t="s">
        <v>150</v>
      </c>
      <c r="E185" s="2" t="s">
        <v>213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8936.9885092214608</v>
      </c>
      <c r="AN185" s="7"/>
    </row>
    <row r="186" spans="1:40" ht="18.75" hidden="1" customHeight="1" x14ac:dyDescent="0.3">
      <c r="A186" s="2" t="s">
        <v>4</v>
      </c>
      <c r="B186" s="2" t="s">
        <v>2</v>
      </c>
      <c r="C186" s="2" t="s">
        <v>20</v>
      </c>
      <c r="D186" s="2" t="s">
        <v>150</v>
      </c>
      <c r="E186" s="2" t="s">
        <v>214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>
        <v>68.755531990652898</v>
      </c>
      <c r="AN186" s="7"/>
    </row>
    <row r="187" spans="1:40" ht="18.75" hidden="1" customHeight="1" x14ac:dyDescent="0.3">
      <c r="A187" s="2" t="s">
        <v>4</v>
      </c>
      <c r="B187" s="2" t="s">
        <v>2</v>
      </c>
      <c r="C187" s="2" t="s">
        <v>20</v>
      </c>
      <c r="D187" s="2" t="s">
        <v>150</v>
      </c>
      <c r="E187" s="2" t="s">
        <v>215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>
        <v>1629.8282595411999</v>
      </c>
      <c r="AN187" s="7"/>
    </row>
    <row r="188" spans="1:40" ht="18.75" hidden="1" customHeight="1" x14ac:dyDescent="0.3">
      <c r="A188" s="2" t="s">
        <v>4</v>
      </c>
      <c r="B188" s="2" t="s">
        <v>2</v>
      </c>
      <c r="C188" s="2" t="s">
        <v>20</v>
      </c>
      <c r="D188" s="2" t="s">
        <v>150</v>
      </c>
      <c r="E188" s="2" t="s">
        <v>216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436.19551729256699</v>
      </c>
      <c r="AN188" s="7"/>
    </row>
    <row r="189" spans="1:40" ht="18.75" hidden="1" customHeight="1" x14ac:dyDescent="0.3">
      <c r="A189" s="2" t="s">
        <v>4</v>
      </c>
      <c r="B189" s="2" t="s">
        <v>2</v>
      </c>
      <c r="C189" s="2" t="s">
        <v>20</v>
      </c>
      <c r="D189" s="2" t="s">
        <v>150</v>
      </c>
      <c r="E189" s="2" t="s">
        <v>217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>
        <v>237.16080475649801</v>
      </c>
      <c r="AN189" s="7"/>
    </row>
    <row r="190" spans="1:40" ht="18.75" hidden="1" customHeight="1" x14ac:dyDescent="0.3">
      <c r="A190" s="2" t="s">
        <v>4</v>
      </c>
      <c r="B190" s="2" t="s">
        <v>2</v>
      </c>
      <c r="C190" s="2" t="s">
        <v>21</v>
      </c>
      <c r="D190" s="2" t="s">
        <v>150</v>
      </c>
      <c r="E190" s="2" t="s">
        <v>211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>
        <v>-0.90525290318019402</v>
      </c>
      <c r="AN190" s="7"/>
    </row>
    <row r="191" spans="1:40" ht="18.75" hidden="1" customHeight="1" x14ac:dyDescent="0.3">
      <c r="A191" s="2" t="s">
        <v>4</v>
      </c>
      <c r="B191" s="2" t="s">
        <v>2</v>
      </c>
      <c r="C191" s="2" t="s">
        <v>21</v>
      </c>
      <c r="D191" s="2" t="s">
        <v>150</v>
      </c>
      <c r="E191" s="2" t="s">
        <v>212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>
        <v>-1.02971907981894</v>
      </c>
      <c r="AN191" s="7"/>
    </row>
    <row r="192" spans="1:40" ht="18.75" hidden="1" customHeight="1" x14ac:dyDescent="0.3">
      <c r="A192" s="2" t="s">
        <v>4</v>
      </c>
      <c r="B192" s="2" t="s">
        <v>2</v>
      </c>
      <c r="C192" s="2" t="s">
        <v>21</v>
      </c>
      <c r="D192" s="2" t="s">
        <v>150</v>
      </c>
      <c r="E192" s="2" t="s">
        <v>214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-1.9091135961541199</v>
      </c>
      <c r="AN192" s="7"/>
    </row>
    <row r="193" spans="1:40" ht="18.75" hidden="1" customHeight="1" x14ac:dyDescent="0.3">
      <c r="A193" s="2" t="s">
        <v>4</v>
      </c>
      <c r="B193" s="2" t="s">
        <v>2</v>
      </c>
      <c r="C193" s="2" t="s">
        <v>21</v>
      </c>
      <c r="D193" s="2" t="s">
        <v>150</v>
      </c>
      <c r="E193" s="2" t="s">
        <v>215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>
        <v>-1.28154259917228</v>
      </c>
      <c r="AN193" s="7"/>
    </row>
    <row r="194" spans="1:40" ht="18.75" hidden="1" customHeight="1" x14ac:dyDescent="0.3">
      <c r="A194" s="2" t="s">
        <v>4</v>
      </c>
      <c r="B194" s="2" t="s">
        <v>2</v>
      </c>
      <c r="C194" s="2" t="s">
        <v>21</v>
      </c>
      <c r="D194" s="2" t="s">
        <v>150</v>
      </c>
      <c r="E194" s="2" t="s">
        <v>216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>
        <v>-0.75934900910004499</v>
      </c>
      <c r="AN194" s="7"/>
    </row>
    <row r="195" spans="1:40" ht="18.75" hidden="1" customHeight="1" x14ac:dyDescent="0.3">
      <c r="A195" s="2" t="s">
        <v>4</v>
      </c>
      <c r="B195" s="2" t="s">
        <v>2</v>
      </c>
      <c r="C195" s="2" t="s">
        <v>22</v>
      </c>
      <c r="D195" s="2" t="s">
        <v>2</v>
      </c>
      <c r="E195" s="2" t="s">
        <v>2</v>
      </c>
      <c r="F195" s="7">
        <v>98384.645355931396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 spans="1:40" ht="18.75" hidden="1" customHeight="1" x14ac:dyDescent="0.3">
      <c r="A196" s="2" t="s">
        <v>4</v>
      </c>
      <c r="B196" s="2" t="s">
        <v>2</v>
      </c>
      <c r="C196" s="2" t="s">
        <v>23</v>
      </c>
      <c r="D196" s="2" t="s">
        <v>2</v>
      </c>
      <c r="E196" s="2" t="s">
        <v>218</v>
      </c>
      <c r="F196" s="7"/>
      <c r="G196" s="7">
        <v>0.32096747923199997</v>
      </c>
      <c r="H196" s="7">
        <v>0.32096747923199997</v>
      </c>
      <c r="I196" s="7">
        <v>0.32096747923199997</v>
      </c>
      <c r="J196" s="7">
        <v>0.32096747923199997</v>
      </c>
      <c r="K196" s="7">
        <v>0.32096747923199997</v>
      </c>
      <c r="L196" s="7">
        <v>0.315168405302993</v>
      </c>
      <c r="M196" s="7">
        <v>0.106306675864246</v>
      </c>
      <c r="N196" s="7">
        <v>0.17841030346008099</v>
      </c>
      <c r="O196" s="7">
        <v>3.65356115679158E-2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 spans="1:40" ht="18.75" hidden="1" customHeight="1" x14ac:dyDescent="0.3">
      <c r="A197" s="2" t="s">
        <v>4</v>
      </c>
      <c r="B197" s="2" t="s">
        <v>2</v>
      </c>
      <c r="C197" s="2" t="s">
        <v>23</v>
      </c>
      <c r="D197" s="2" t="s">
        <v>2</v>
      </c>
      <c r="E197" s="2" t="s">
        <v>219</v>
      </c>
      <c r="F197" s="7"/>
      <c r="G197" s="7">
        <v>0.32096747923199997</v>
      </c>
      <c r="H197" s="7">
        <v>0.32096747923199997</v>
      </c>
      <c r="I197" s="7">
        <v>0.32096747923199997</v>
      </c>
      <c r="J197" s="7">
        <v>0.32096747923199997</v>
      </c>
      <c r="K197" s="7">
        <v>0.20397157733503399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 spans="1:40" ht="18.75" hidden="1" customHeight="1" x14ac:dyDescent="0.3">
      <c r="A198" s="2" t="s">
        <v>4</v>
      </c>
      <c r="B198" s="2" t="s">
        <v>2</v>
      </c>
      <c r="C198" s="2" t="s">
        <v>23</v>
      </c>
      <c r="D198" s="2" t="s">
        <v>2</v>
      </c>
      <c r="E198" s="2" t="s">
        <v>220</v>
      </c>
      <c r="F198" s="7"/>
      <c r="G198" s="7">
        <v>0.213978319488</v>
      </c>
      <c r="H198" s="7">
        <v>0.213978319488</v>
      </c>
      <c r="I198" s="7">
        <v>0.213978319488</v>
      </c>
      <c r="J198" s="7">
        <v>0.213978319488</v>
      </c>
      <c r="K198" s="7">
        <v>0.213978319488</v>
      </c>
      <c r="L198" s="7">
        <v>0.213978319488</v>
      </c>
      <c r="M198" s="7">
        <v>0.213978319488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 spans="1:40" ht="18.75" hidden="1" customHeight="1" x14ac:dyDescent="0.3">
      <c r="A199" s="2" t="s">
        <v>4</v>
      </c>
      <c r="B199" s="2" t="s">
        <v>2</v>
      </c>
      <c r="C199" s="2" t="s">
        <v>23</v>
      </c>
      <c r="D199" s="2" t="s">
        <v>2</v>
      </c>
      <c r="E199" s="2" t="s">
        <v>221</v>
      </c>
      <c r="F199" s="7"/>
      <c r="G199" s="7">
        <v>5.6629595199372898E-2</v>
      </c>
      <c r="H199" s="7">
        <v>7.2288656072717006E-2</v>
      </c>
      <c r="I199" s="7">
        <v>6.6302931972645501E-2</v>
      </c>
      <c r="J199" s="7">
        <v>6.03172078725739E-2</v>
      </c>
      <c r="K199" s="7">
        <v>5.4331483772502298E-2</v>
      </c>
      <c r="L199" s="7">
        <v>4.5639224305298598E-2</v>
      </c>
      <c r="M199" s="7">
        <v>3.6946964838094801E-2</v>
      </c>
      <c r="N199" s="7">
        <v>2.9708475832353601E-2</v>
      </c>
      <c r="O199" s="7">
        <v>2.2469986826612501E-2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 spans="1:40" ht="18.75" hidden="1" customHeight="1" x14ac:dyDescent="0.3">
      <c r="A200" s="2" t="s">
        <v>4</v>
      </c>
      <c r="B200" s="2" t="s">
        <v>2</v>
      </c>
      <c r="C200" s="2" t="s">
        <v>23</v>
      </c>
      <c r="D200" s="2" t="s">
        <v>2</v>
      </c>
      <c r="E200" s="2" t="s">
        <v>222</v>
      </c>
      <c r="F200" s="7"/>
      <c r="G200" s="7">
        <v>2.3775368832000002E-2</v>
      </c>
      <c r="H200" s="7">
        <v>2.3775368832000002E-2</v>
      </c>
      <c r="I200" s="7">
        <v>2.3775368832000002E-2</v>
      </c>
      <c r="J200" s="7">
        <v>2.3775368832000002E-2</v>
      </c>
      <c r="K200" s="7">
        <v>2.3775368832000002E-2</v>
      </c>
      <c r="L200" s="7">
        <v>2.3775368832000002E-2</v>
      </c>
      <c r="M200" s="7">
        <v>2.3775368832000002E-2</v>
      </c>
      <c r="N200" s="7">
        <v>2.3775368832000002E-2</v>
      </c>
      <c r="O200" s="7">
        <v>2.3775368832000002E-2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 spans="1:40" ht="18.75" hidden="1" customHeight="1" x14ac:dyDescent="0.3">
      <c r="A201" s="2" t="s">
        <v>4</v>
      </c>
      <c r="B201" s="2" t="s">
        <v>2</v>
      </c>
      <c r="C201" s="2" t="s">
        <v>23</v>
      </c>
      <c r="D201" s="2" t="s">
        <v>2</v>
      </c>
      <c r="E201" s="2" t="s">
        <v>223</v>
      </c>
      <c r="F201" s="7"/>
      <c r="G201" s="7">
        <v>0.26242182636609601</v>
      </c>
      <c r="H201" s="7">
        <v>0.179149572299449</v>
      </c>
      <c r="I201" s="7">
        <v>0.17147600015306699</v>
      </c>
      <c r="J201" s="7">
        <v>0.16380242800668399</v>
      </c>
      <c r="K201" s="7">
        <v>0.15612885586030201</v>
      </c>
      <c r="L201" s="7">
        <v>0.14097015516168801</v>
      </c>
      <c r="M201" s="7">
        <v>0.12581145446307501</v>
      </c>
      <c r="N201" s="7">
        <v>0.113211313481956</v>
      </c>
      <c r="O201" s="7">
        <v>0.100611172500837</v>
      </c>
      <c r="P201" s="7">
        <v>8.8733320365155105E-2</v>
      </c>
      <c r="Q201" s="7">
        <v>6.6778706967061105E-2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 spans="1:40" ht="18.75" hidden="1" customHeight="1" x14ac:dyDescent="0.3">
      <c r="A202" s="2" t="s">
        <v>4</v>
      </c>
      <c r="B202" s="2" t="s">
        <v>2</v>
      </c>
      <c r="C202" s="2" t="s">
        <v>23</v>
      </c>
      <c r="D202" s="2" t="s">
        <v>2</v>
      </c>
      <c r="E202" s="2" t="s">
        <v>224</v>
      </c>
      <c r="F202" s="7"/>
      <c r="G202" s="7">
        <v>8.5591327795199998E-2</v>
      </c>
      <c r="H202" s="7">
        <v>8.5591327795199998E-2</v>
      </c>
      <c r="I202" s="7">
        <v>8.5591327795199998E-2</v>
      </c>
      <c r="J202" s="7">
        <v>8.5591327795199998E-2</v>
      </c>
      <c r="K202" s="7">
        <v>8.5591327795199998E-2</v>
      </c>
      <c r="L202" s="7">
        <v>8.5591327795199998E-2</v>
      </c>
      <c r="M202" s="7">
        <v>8.5591327795199998E-2</v>
      </c>
      <c r="N202" s="7">
        <v>8.5591327795199998E-2</v>
      </c>
      <c r="O202" s="7">
        <v>8.5591327795199998E-2</v>
      </c>
      <c r="P202" s="7">
        <v>8.5591327795199998E-2</v>
      </c>
      <c r="Q202" s="7">
        <v>8.5591327795199998E-2</v>
      </c>
      <c r="R202" s="7">
        <v>8.5591327795199998E-2</v>
      </c>
      <c r="S202" s="7">
        <v>8.5591327795199998E-2</v>
      </c>
      <c r="T202" s="7">
        <v>8.5591327795199998E-2</v>
      </c>
      <c r="U202" s="7">
        <v>8.5591327795199998E-2</v>
      </c>
      <c r="V202" s="7">
        <v>8.5591327795199998E-2</v>
      </c>
      <c r="W202" s="7">
        <v>8.5591327795199998E-2</v>
      </c>
      <c r="X202" s="7">
        <v>8.5591327795199998E-2</v>
      </c>
      <c r="Y202" s="7">
        <v>8.5591327795199998E-2</v>
      </c>
      <c r="Z202" s="7">
        <v>2.3820287903681799E-2</v>
      </c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1:40" ht="18.75" hidden="1" customHeight="1" x14ac:dyDescent="0.3">
      <c r="A203" s="2" t="s">
        <v>4</v>
      </c>
      <c r="B203" s="2" t="s">
        <v>2</v>
      </c>
      <c r="C203" s="2" t="s">
        <v>23</v>
      </c>
      <c r="D203" s="2" t="s">
        <v>2</v>
      </c>
      <c r="E203" s="2" t="s">
        <v>225</v>
      </c>
      <c r="F203" s="7"/>
      <c r="G203" s="7">
        <v>2.8530442598399999E-2</v>
      </c>
      <c r="H203" s="7">
        <v>2.8530442598399999E-2</v>
      </c>
      <c r="I203" s="7">
        <v>2.8530442598399999E-2</v>
      </c>
      <c r="J203" s="7">
        <v>2.8530442598399999E-2</v>
      </c>
      <c r="K203" s="7">
        <v>2.8530442598399999E-2</v>
      </c>
      <c r="L203" s="7">
        <v>2.8530442598399999E-2</v>
      </c>
      <c r="M203" s="7">
        <v>2.8530442598399999E-2</v>
      </c>
      <c r="N203" s="7">
        <v>2.8530442598399999E-2</v>
      </c>
      <c r="O203" s="7">
        <v>2.8530442598399999E-2</v>
      </c>
      <c r="P203" s="7">
        <v>2.8530442598399999E-2</v>
      </c>
      <c r="Q203" s="7">
        <v>2.8530442598399999E-2</v>
      </c>
      <c r="R203" s="7">
        <v>2.8530442598399999E-2</v>
      </c>
      <c r="S203" s="7">
        <v>2.8530442598399999E-2</v>
      </c>
      <c r="T203" s="7">
        <v>2.8530442598399999E-2</v>
      </c>
      <c r="U203" s="7">
        <v>2.8530442598399999E-2</v>
      </c>
      <c r="V203" s="7">
        <v>2.8530442598399999E-2</v>
      </c>
      <c r="W203" s="7">
        <v>2.8530442598399999E-2</v>
      </c>
      <c r="X203" s="7">
        <v>2.8530442598399999E-2</v>
      </c>
      <c r="Y203" s="7">
        <v>2.8530442598399999E-2</v>
      </c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 spans="1:40" ht="18.75" hidden="1" customHeight="1" x14ac:dyDescent="0.3">
      <c r="A204" s="2" t="s">
        <v>4</v>
      </c>
      <c r="B204" s="2" t="s">
        <v>2</v>
      </c>
      <c r="C204" s="2" t="s">
        <v>23</v>
      </c>
      <c r="D204" s="2" t="s">
        <v>2</v>
      </c>
      <c r="E204" s="2" t="s">
        <v>226</v>
      </c>
      <c r="F204" s="7"/>
      <c r="G204" s="7">
        <v>1.10951721216E-2</v>
      </c>
      <c r="H204" s="7">
        <v>1.10951721216E-2</v>
      </c>
      <c r="I204" s="7">
        <v>1.10951721216E-2</v>
      </c>
      <c r="J204" s="7">
        <v>1.10951721216E-2</v>
      </c>
      <c r="K204" s="7">
        <v>1.10951721216E-2</v>
      </c>
      <c r="L204" s="7">
        <v>1.10951721216E-2</v>
      </c>
      <c r="M204" s="7">
        <v>1.10951721216E-2</v>
      </c>
      <c r="N204" s="7">
        <v>1.10951721216E-2</v>
      </c>
      <c r="O204" s="7">
        <v>1.10951721216E-2</v>
      </c>
      <c r="P204" s="7">
        <v>1.10951721216E-2</v>
      </c>
      <c r="Q204" s="7">
        <v>1.10951721216E-2</v>
      </c>
      <c r="R204" s="7">
        <v>1.10951721216E-2</v>
      </c>
      <c r="S204" s="7">
        <v>1.10951721216E-2</v>
      </c>
      <c r="T204" s="7">
        <v>1.10951721216E-2</v>
      </c>
      <c r="U204" s="7">
        <v>1.10951721216E-2</v>
      </c>
      <c r="V204" s="7">
        <v>1.10951721216E-2</v>
      </c>
      <c r="W204" s="7">
        <v>1.10951721216E-2</v>
      </c>
      <c r="X204" s="7">
        <v>1.10951721216E-2</v>
      </c>
      <c r="Y204" s="7">
        <v>1.10951721216E-2</v>
      </c>
      <c r="Z204" s="7">
        <v>1.10951721216E-2</v>
      </c>
      <c r="AA204" s="7">
        <v>1.10951721216E-2</v>
      </c>
      <c r="AB204" s="7">
        <v>1.10951721216E-2</v>
      </c>
      <c r="AC204" s="7">
        <v>1.10951721216E-2</v>
      </c>
      <c r="AD204" s="7">
        <v>1.10951721216E-2</v>
      </c>
      <c r="AE204" s="7">
        <v>1.10951721216E-2</v>
      </c>
      <c r="AF204" s="7"/>
      <c r="AG204" s="7"/>
      <c r="AH204" s="7"/>
      <c r="AI204" s="7"/>
      <c r="AJ204" s="7"/>
      <c r="AK204" s="7"/>
      <c r="AL204" s="7"/>
      <c r="AM204" s="7"/>
      <c r="AN204" s="7"/>
    </row>
    <row r="205" spans="1:40" ht="18.75" hidden="1" customHeight="1" x14ac:dyDescent="0.3">
      <c r="A205" s="2" t="s">
        <v>4</v>
      </c>
      <c r="B205" s="2" t="s">
        <v>2</v>
      </c>
      <c r="C205" s="2" t="s">
        <v>23</v>
      </c>
      <c r="D205" s="2" t="s">
        <v>2</v>
      </c>
      <c r="E205" s="2" t="s">
        <v>227</v>
      </c>
      <c r="F205" s="7"/>
      <c r="G205" s="7">
        <v>3.1700491776000001E-3</v>
      </c>
      <c r="H205" s="7">
        <v>3.1700491776000001E-3</v>
      </c>
      <c r="I205" s="7">
        <v>3.1700491776000001E-3</v>
      </c>
      <c r="J205" s="7">
        <v>3.1700491776000001E-3</v>
      </c>
      <c r="K205" s="7">
        <v>3.1700491776000001E-3</v>
      </c>
      <c r="L205" s="7">
        <v>3.1700491776000001E-3</v>
      </c>
      <c r="M205" s="7">
        <v>3.1700491776000001E-3</v>
      </c>
      <c r="N205" s="7">
        <v>3.1700491776000001E-3</v>
      </c>
      <c r="O205" s="7">
        <v>3.1700491776000001E-3</v>
      </c>
      <c r="P205" s="7">
        <v>3.1700491776000001E-3</v>
      </c>
      <c r="Q205" s="7">
        <v>3.1700491776000001E-3</v>
      </c>
      <c r="R205" s="7">
        <v>3.1700491776000001E-3</v>
      </c>
      <c r="S205" s="7">
        <v>3.1700491776000001E-3</v>
      </c>
      <c r="T205" s="7">
        <v>3.1700491776000001E-3</v>
      </c>
      <c r="U205" s="7">
        <v>3.1700491776000001E-3</v>
      </c>
      <c r="V205" s="7">
        <v>3.1700491776000001E-3</v>
      </c>
      <c r="W205" s="7">
        <v>3.1700491776000001E-3</v>
      </c>
      <c r="X205" s="7">
        <v>3.1700491776000001E-3</v>
      </c>
      <c r="Y205" s="7">
        <v>3.1700491776000001E-3</v>
      </c>
      <c r="Z205" s="7">
        <v>3.1700491776000001E-3</v>
      </c>
      <c r="AA205" s="7">
        <v>3.1700491776000001E-3</v>
      </c>
      <c r="AB205" s="7">
        <v>3.1700491776000001E-3</v>
      </c>
      <c r="AC205" s="7">
        <v>3.1700491776000001E-3</v>
      </c>
      <c r="AD205" s="7">
        <v>3.1700491776000001E-3</v>
      </c>
      <c r="AE205" s="7">
        <v>3.1700491776000001E-3</v>
      </c>
      <c r="AF205" s="7">
        <v>3.1700491776000001E-3</v>
      </c>
      <c r="AG205" s="7">
        <v>3.1700491776000001E-3</v>
      </c>
      <c r="AH205" s="7">
        <v>3.1700491776000001E-3</v>
      </c>
      <c r="AI205" s="7">
        <v>3.1700491776000001E-3</v>
      </c>
      <c r="AJ205" s="7">
        <v>3.1700491776000001E-3</v>
      </c>
      <c r="AK205" s="7">
        <v>2.8890405878706201E-3</v>
      </c>
      <c r="AL205" s="7">
        <v>2.25560755279655E-3</v>
      </c>
      <c r="AM205" s="7"/>
      <c r="AN205" s="7"/>
    </row>
    <row r="206" spans="1:40" ht="18.75" hidden="1" customHeight="1" x14ac:dyDescent="0.3">
      <c r="A206" s="2" t="s">
        <v>4</v>
      </c>
      <c r="B206" s="2" t="s">
        <v>2</v>
      </c>
      <c r="C206" s="2" t="s">
        <v>23</v>
      </c>
      <c r="D206" s="2" t="s">
        <v>2</v>
      </c>
      <c r="E206" s="2" t="s">
        <v>228</v>
      </c>
      <c r="F206" s="7"/>
      <c r="G206" s="7">
        <v>0.34236531118079999</v>
      </c>
      <c r="H206" s="7">
        <v>0.34236531118079999</v>
      </c>
      <c r="I206" s="7">
        <v>0.34236531118079999</v>
      </c>
      <c r="J206" s="7">
        <v>0.34236531118079999</v>
      </c>
      <c r="K206" s="7">
        <v>0.34236531118079999</v>
      </c>
      <c r="L206" s="7">
        <v>0.34236531118079999</v>
      </c>
      <c r="M206" s="7">
        <v>0.34236531118079999</v>
      </c>
      <c r="N206" s="7">
        <v>0.34236531118079999</v>
      </c>
      <c r="O206" s="7">
        <v>0.34236531118079999</v>
      </c>
      <c r="P206" s="7">
        <v>0.34236531118079999</v>
      </c>
      <c r="Q206" s="7">
        <v>0.34236531118079999</v>
      </c>
      <c r="R206" s="7">
        <v>0.290876454228155</v>
      </c>
      <c r="S206" s="7">
        <v>0.246518879046008</v>
      </c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 spans="1:40" ht="18.75" hidden="1" customHeight="1" x14ac:dyDescent="0.3">
      <c r="A207" s="2" t="s">
        <v>4</v>
      </c>
      <c r="B207" s="2" t="s">
        <v>2</v>
      </c>
      <c r="C207" s="2" t="s">
        <v>23</v>
      </c>
      <c r="D207" s="2" t="s">
        <v>2</v>
      </c>
      <c r="E207" s="2" t="s">
        <v>229</v>
      </c>
      <c r="F207" s="7"/>
      <c r="G207" s="7">
        <v>0.34236531118079999</v>
      </c>
      <c r="H207" s="7">
        <v>0.34236531118079999</v>
      </c>
      <c r="I207" s="7">
        <v>0.34236531118079999</v>
      </c>
      <c r="J207" s="7">
        <v>0.34236531118079999</v>
      </c>
      <c r="K207" s="7">
        <v>0.34236531118079999</v>
      </c>
      <c r="L207" s="7">
        <v>0.34236531118079999</v>
      </c>
      <c r="M207" s="7">
        <v>0.34236531118079999</v>
      </c>
      <c r="N207" s="7">
        <v>0.34236531118079999</v>
      </c>
      <c r="O207" s="7">
        <v>0.34236531118079999</v>
      </c>
      <c r="P207" s="7">
        <v>0.34236531118079999</v>
      </c>
      <c r="Q207" s="7">
        <v>0.34236531118079999</v>
      </c>
      <c r="R207" s="7">
        <v>0.34236531118079999</v>
      </c>
      <c r="S207" s="7">
        <v>0.34236531118079999</v>
      </c>
      <c r="T207" s="7">
        <v>0.34236531118079999</v>
      </c>
      <c r="U207" s="7">
        <v>0.34236531118079999</v>
      </c>
      <c r="V207" s="7">
        <v>0.34236531118079999</v>
      </c>
      <c r="W207" s="7">
        <v>0.34236531118079999</v>
      </c>
      <c r="X207" s="7">
        <v>0.34236531118079999</v>
      </c>
      <c r="Y207" s="7">
        <v>0.34236531118079999</v>
      </c>
      <c r="Z207" s="7">
        <v>0.34236531118079999</v>
      </c>
      <c r="AA207" s="7">
        <v>0.34236531118079999</v>
      </c>
      <c r="AB207" s="7">
        <v>0.34236531118079999</v>
      </c>
      <c r="AC207" s="7">
        <v>0.34236531118079999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 spans="1:40" ht="18.75" hidden="1" customHeight="1" x14ac:dyDescent="0.3">
      <c r="A208" s="2" t="s">
        <v>4</v>
      </c>
      <c r="B208" s="2" t="s">
        <v>2</v>
      </c>
      <c r="C208" s="2" t="s">
        <v>23</v>
      </c>
      <c r="D208" s="2" t="s">
        <v>2</v>
      </c>
      <c r="E208" s="2" t="s">
        <v>230</v>
      </c>
      <c r="F208" s="7"/>
      <c r="G208" s="7">
        <v>2.1092846385921099E-2</v>
      </c>
      <c r="H208" s="7">
        <v>1.95429557712541E-2</v>
      </c>
      <c r="I208" s="7">
        <v>1.8683924748341799E-2</v>
      </c>
      <c r="J208" s="7">
        <v>1.78248937254296E-2</v>
      </c>
      <c r="K208" s="7">
        <v>1.6965862702517299E-2</v>
      </c>
      <c r="L208" s="7">
        <v>1.6106831679604999E-2</v>
      </c>
      <c r="M208" s="7">
        <v>1.52478006566928E-2</v>
      </c>
      <c r="N208" s="7">
        <v>1.40451572246156E-2</v>
      </c>
      <c r="O208" s="7">
        <v>1.2842513792538399E-2</v>
      </c>
      <c r="P208" s="7">
        <v>1.1639870360461199E-2</v>
      </c>
      <c r="Q208" s="7">
        <v>1.0437226928384001E-2</v>
      </c>
      <c r="R208" s="7">
        <v>9.2345834963068595E-3</v>
      </c>
      <c r="S208" s="7">
        <v>8.6332617802682803E-3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 spans="1:40" ht="18.75" hidden="1" customHeight="1" x14ac:dyDescent="0.3">
      <c r="A209" s="2" t="s">
        <v>4</v>
      </c>
      <c r="B209" s="2" t="s">
        <v>2</v>
      </c>
      <c r="C209" s="2" t="s">
        <v>23</v>
      </c>
      <c r="D209" s="2" t="s">
        <v>2</v>
      </c>
      <c r="E209" s="2" t="s">
        <v>231</v>
      </c>
      <c r="F209" s="7"/>
      <c r="G209" s="7">
        <v>0.1141217703936</v>
      </c>
      <c r="H209" s="7">
        <v>0.1141217703936</v>
      </c>
      <c r="I209" s="7">
        <v>0.1141217703936</v>
      </c>
      <c r="J209" s="7">
        <v>0.1141217703936</v>
      </c>
      <c r="K209" s="7">
        <v>0.1141217703936</v>
      </c>
      <c r="L209" s="7">
        <v>0.1141217703936</v>
      </c>
      <c r="M209" s="7">
        <v>0.1141217703936</v>
      </c>
      <c r="N209" s="7">
        <v>0.1141217703936</v>
      </c>
      <c r="O209" s="7">
        <v>0.1141217703936</v>
      </c>
      <c r="P209" s="7">
        <v>0.1141217703936</v>
      </c>
      <c r="Q209" s="7">
        <v>0.1141217703936</v>
      </c>
      <c r="R209" s="7">
        <v>0.1141217703936</v>
      </c>
      <c r="S209" s="7">
        <v>0.1141217703936</v>
      </c>
      <c r="T209" s="7">
        <v>0.1141217703936</v>
      </c>
      <c r="U209" s="7">
        <v>0.1141217703936</v>
      </c>
      <c r="V209" s="7">
        <v>0.10567858021875499</v>
      </c>
      <c r="W209" s="7">
        <v>8.9622271902192893E-2</v>
      </c>
      <c r="X209" s="7">
        <v>8.0469580781457106E-2</v>
      </c>
      <c r="Y209" s="7">
        <v>7.1316889660721305E-2</v>
      </c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 spans="1:40" ht="18.75" hidden="1" customHeight="1" x14ac:dyDescent="0.3">
      <c r="A210" s="2" t="s">
        <v>4</v>
      </c>
      <c r="B210" s="2" t="s">
        <v>2</v>
      </c>
      <c r="C210" s="2" t="s">
        <v>23</v>
      </c>
      <c r="D210" s="2" t="s">
        <v>2</v>
      </c>
      <c r="E210" s="2" t="s">
        <v>232</v>
      </c>
      <c r="F210" s="7"/>
      <c r="G210" s="7">
        <v>4.4380688486399998E-2</v>
      </c>
      <c r="H210" s="7">
        <v>4.4380688486399998E-2</v>
      </c>
      <c r="I210" s="7">
        <v>4.4380688486399998E-2</v>
      </c>
      <c r="J210" s="7">
        <v>4.4380688486399998E-2</v>
      </c>
      <c r="K210" s="7">
        <v>4.4380688486399998E-2</v>
      </c>
      <c r="L210" s="7">
        <v>4.4380688486399998E-2</v>
      </c>
      <c r="M210" s="7">
        <v>4.4380688486399998E-2</v>
      </c>
      <c r="N210" s="7">
        <v>4.4380688486399998E-2</v>
      </c>
      <c r="O210" s="7">
        <v>4.4380688486399998E-2</v>
      </c>
      <c r="P210" s="7">
        <v>4.4380688486399998E-2</v>
      </c>
      <c r="Q210" s="7">
        <v>4.4380688486399998E-2</v>
      </c>
      <c r="R210" s="7">
        <v>4.4380688486399998E-2</v>
      </c>
      <c r="S210" s="7">
        <v>4.2824875509249703E-2</v>
      </c>
      <c r="T210" s="7">
        <v>3.9444321254010102E-2</v>
      </c>
      <c r="U210" s="7">
        <v>3.6063766998770397E-2</v>
      </c>
      <c r="V210" s="7">
        <v>3.26832127435309E-2</v>
      </c>
      <c r="W210" s="7">
        <v>2.9302658488291399E-2</v>
      </c>
      <c r="X210" s="7">
        <v>2.6872581657573801E-2</v>
      </c>
      <c r="Y210" s="7">
        <v>2.4442504826856101E-2</v>
      </c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 spans="1:40" ht="18.75" hidden="1" customHeight="1" x14ac:dyDescent="0.3">
      <c r="A211" s="2" t="s">
        <v>4</v>
      </c>
      <c r="B211" s="2" t="s">
        <v>2</v>
      </c>
      <c r="C211" s="2" t="s">
        <v>23</v>
      </c>
      <c r="D211" s="2" t="s">
        <v>2</v>
      </c>
      <c r="E211" s="2" t="s">
        <v>233</v>
      </c>
      <c r="F211" s="7"/>
      <c r="G211" s="7">
        <v>1.26801967104E-2</v>
      </c>
      <c r="H211" s="7">
        <v>1.26801967104E-2</v>
      </c>
      <c r="I211" s="7">
        <v>1.26801967104E-2</v>
      </c>
      <c r="J211" s="7">
        <v>1.26801967104E-2</v>
      </c>
      <c r="K211" s="7">
        <v>1.26801967104E-2</v>
      </c>
      <c r="L211" s="7">
        <v>1.26801967104E-2</v>
      </c>
      <c r="M211" s="7">
        <v>1.26801967104E-2</v>
      </c>
      <c r="N211" s="7">
        <v>1.26801967104E-2</v>
      </c>
      <c r="O211" s="7">
        <v>1.26801967104E-2</v>
      </c>
      <c r="P211" s="7">
        <v>1.26801967104E-2</v>
      </c>
      <c r="Q211" s="7">
        <v>1.26801967104E-2</v>
      </c>
      <c r="R211" s="7">
        <v>1.26801967104E-2</v>
      </c>
      <c r="S211" s="7">
        <v>1.26801967104E-2</v>
      </c>
      <c r="T211" s="7">
        <v>1.26801967104E-2</v>
      </c>
      <c r="U211" s="7">
        <v>1.26801967104E-2</v>
      </c>
      <c r="V211" s="7">
        <v>1.26801967104E-2</v>
      </c>
      <c r="W211" s="7">
        <v>1.26801967104E-2</v>
      </c>
      <c r="X211" s="7">
        <v>1.20345732258926E-2</v>
      </c>
      <c r="Y211" s="7">
        <v>1.11148554585594E-2</v>
      </c>
      <c r="Z211" s="7">
        <v>1.03879651487885E-2</v>
      </c>
      <c r="AA211" s="7">
        <v>9.6610748390176093E-3</v>
      </c>
      <c r="AB211" s="7">
        <v>8.9341845292467102E-3</v>
      </c>
      <c r="AC211" s="7">
        <v>8.2531341242526902E-3</v>
      </c>
      <c r="AD211" s="7">
        <v>7.5720837192586798E-3</v>
      </c>
      <c r="AE211" s="7">
        <v>6.8910333142646702E-3</v>
      </c>
      <c r="AF211" s="7">
        <v>6.2305654614838004E-3</v>
      </c>
      <c r="AG211" s="7">
        <v>5.57009760870294E-3</v>
      </c>
      <c r="AH211" s="7">
        <v>4.9298575052264502E-3</v>
      </c>
      <c r="AI211" s="7">
        <v>4.2896174017499596E-3</v>
      </c>
      <c r="AJ211" s="7">
        <v>3.6493772982734399E-3</v>
      </c>
      <c r="AK211" s="7">
        <v>3.0091371947969202E-3</v>
      </c>
      <c r="AL211" s="7">
        <v>2.3688970913204E-3</v>
      </c>
      <c r="AM211" s="7"/>
      <c r="AN211" s="7"/>
    </row>
    <row r="212" spans="1:40" ht="18.75" hidden="1" customHeight="1" x14ac:dyDescent="0.3">
      <c r="A212" s="2" t="s">
        <v>4</v>
      </c>
      <c r="B212" s="2" t="s">
        <v>2</v>
      </c>
      <c r="C212" s="2" t="s">
        <v>23</v>
      </c>
      <c r="D212" s="2" t="s">
        <v>2</v>
      </c>
      <c r="E212" s="2" t="s">
        <v>234</v>
      </c>
      <c r="F212" s="7"/>
      <c r="G212" s="7">
        <v>0.35951040000000001</v>
      </c>
      <c r="H212" s="7">
        <v>0.35951040000000001</v>
      </c>
      <c r="I212" s="7">
        <v>0.35951040000000001</v>
      </c>
      <c r="J212" s="7">
        <v>0.35951040000000001</v>
      </c>
      <c r="K212" s="7">
        <v>0.35951040000000001</v>
      </c>
      <c r="L212" s="7">
        <v>0.35951040000000001</v>
      </c>
      <c r="M212" s="7">
        <v>0.35951040000000001</v>
      </c>
      <c r="N212" s="7">
        <v>0.35951040000000001</v>
      </c>
      <c r="O212" s="7">
        <v>0.35951040000000001</v>
      </c>
      <c r="P212" s="7">
        <v>0.21454034305</v>
      </c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 spans="1:40" ht="18.75" hidden="1" customHeight="1" x14ac:dyDescent="0.3">
      <c r="A213" s="2" t="s">
        <v>4</v>
      </c>
      <c r="B213" s="2" t="s">
        <v>2</v>
      </c>
      <c r="C213" s="2" t="s">
        <v>23</v>
      </c>
      <c r="D213" s="2" t="s">
        <v>2</v>
      </c>
      <c r="E213" s="2" t="s">
        <v>235</v>
      </c>
      <c r="F213" s="7"/>
      <c r="G213" s="7">
        <v>0.56727587545937497</v>
      </c>
      <c r="H213" s="7">
        <v>0.61672895037406406</v>
      </c>
      <c r="I213" s="7">
        <v>0.49706442538925999</v>
      </c>
      <c r="J213" s="7">
        <v>0.28943369483278197</v>
      </c>
      <c r="K213" s="7">
        <v>8.1802964276304499E-2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 spans="1:40" ht="18.75" hidden="1" customHeight="1" x14ac:dyDescent="0.3">
      <c r="A214" s="2" t="s">
        <v>4</v>
      </c>
      <c r="B214" s="2" t="s">
        <v>2</v>
      </c>
      <c r="C214" s="2" t="s">
        <v>23</v>
      </c>
      <c r="D214" s="2" t="s">
        <v>2</v>
      </c>
      <c r="E214" s="2" t="s">
        <v>236</v>
      </c>
      <c r="F214" s="7"/>
      <c r="G214" s="7">
        <v>0.112193373027635</v>
      </c>
      <c r="H214" s="7">
        <v>0.112193373027635</v>
      </c>
      <c r="I214" s="7">
        <v>0.112193373027635</v>
      </c>
      <c r="J214" s="7">
        <v>0.112193373027635</v>
      </c>
      <c r="K214" s="7">
        <v>0.192073963047413</v>
      </c>
      <c r="L214" s="7">
        <v>0.17684606607233899</v>
      </c>
      <c r="M214" s="7">
        <v>0.16161816909726401</v>
      </c>
      <c r="N214" s="7">
        <v>0.14908740990424499</v>
      </c>
      <c r="O214" s="7">
        <v>0.136556650711225</v>
      </c>
      <c r="P214" s="7">
        <v>0.12616999974571799</v>
      </c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 spans="1:40" ht="18.75" hidden="1" customHeight="1" x14ac:dyDescent="0.3">
      <c r="A215" s="2" t="s">
        <v>4</v>
      </c>
      <c r="B215" s="2" t="s">
        <v>2</v>
      </c>
      <c r="C215" s="2" t="s">
        <v>23</v>
      </c>
      <c r="D215" s="2" t="s">
        <v>2</v>
      </c>
      <c r="E215" s="2" t="s">
        <v>237</v>
      </c>
      <c r="F215" s="7"/>
      <c r="G215" s="7">
        <v>0.810477299439335</v>
      </c>
      <c r="H215" s="7">
        <v>0.55329491286448895</v>
      </c>
      <c r="I215" s="7">
        <v>0.52959545113763995</v>
      </c>
      <c r="J215" s="7">
        <v>0.50589598941079195</v>
      </c>
      <c r="K215" s="7">
        <v>0.482196527683944</v>
      </c>
      <c r="L215" s="7">
        <v>0.435379603286498</v>
      </c>
      <c r="M215" s="7">
        <v>0.38856267888905099</v>
      </c>
      <c r="N215" s="7">
        <v>0.34964774419651701</v>
      </c>
      <c r="O215" s="7">
        <v>0.31073280950398202</v>
      </c>
      <c r="P215" s="7">
        <v>0.274048629474547</v>
      </c>
      <c r="Q215" s="7">
        <v>0.206242852708485</v>
      </c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 spans="1:40" ht="18.75" hidden="1" customHeight="1" x14ac:dyDescent="0.3">
      <c r="A216" s="2" t="s">
        <v>4</v>
      </c>
      <c r="B216" s="2" t="s">
        <v>2</v>
      </c>
      <c r="C216" s="2" t="s">
        <v>23</v>
      </c>
      <c r="D216" s="2" t="s">
        <v>2</v>
      </c>
      <c r="E216" s="2" t="s">
        <v>238</v>
      </c>
      <c r="F216" s="7"/>
      <c r="G216" s="7">
        <v>3.9707797085885699</v>
      </c>
      <c r="H216" s="7">
        <v>3.92847035977577</v>
      </c>
      <c r="I216" s="7">
        <v>4.03360259919749</v>
      </c>
      <c r="J216" s="7">
        <v>4.2193837311891098</v>
      </c>
      <c r="K216" s="7">
        <v>3.9232254307361498</v>
      </c>
      <c r="L216" s="7">
        <v>3.42907161185967</v>
      </c>
      <c r="M216" s="7">
        <v>2.9349177929831902</v>
      </c>
      <c r="N216" s="7">
        <v>2.6038601185225998</v>
      </c>
      <c r="O216" s="7">
        <v>2.2728024440620098</v>
      </c>
      <c r="P216" s="7">
        <v>2.0102956231464701</v>
      </c>
      <c r="Q216" s="7">
        <v>1.74778880223093</v>
      </c>
      <c r="R216" s="7">
        <v>1.4852819813153899</v>
      </c>
      <c r="S216" s="7">
        <v>1.31027761095788</v>
      </c>
      <c r="T216" s="7">
        <v>1.13527324060037</v>
      </c>
      <c r="U216" s="7">
        <v>0.96026887024286101</v>
      </c>
      <c r="V216" s="7">
        <v>0.82663728405419901</v>
      </c>
      <c r="W216" s="7">
        <v>0.69300569786553701</v>
      </c>
      <c r="X216" s="7">
        <v>0.60572786586418503</v>
      </c>
      <c r="Y216" s="7">
        <v>0.51845003386283395</v>
      </c>
      <c r="Z216" s="7">
        <v>9.3978412237381306E-2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  <row r="217" spans="1:40" ht="18.75" hidden="1" customHeight="1" x14ac:dyDescent="0.3">
      <c r="A217" s="2" t="s">
        <v>4</v>
      </c>
      <c r="B217" s="2" t="s">
        <v>2</v>
      </c>
      <c r="C217" s="2" t="s">
        <v>23</v>
      </c>
      <c r="D217" s="2" t="s">
        <v>2</v>
      </c>
      <c r="E217" s="2" t="s">
        <v>239</v>
      </c>
      <c r="F217" s="7"/>
      <c r="G217" s="7">
        <v>0.17905026214560199</v>
      </c>
      <c r="H217" s="7">
        <v>0.17678550668720799</v>
      </c>
      <c r="I217" s="7">
        <v>0.17905026214560099</v>
      </c>
      <c r="J217" s="7">
        <v>0.17905026214560199</v>
      </c>
      <c r="K217" s="7">
        <v>0.17905026214560199</v>
      </c>
      <c r="L217" s="7">
        <v>0.17905026214560199</v>
      </c>
      <c r="M217" s="7">
        <v>0.17905026214560199</v>
      </c>
      <c r="N217" s="7">
        <v>0.17905026214560199</v>
      </c>
      <c r="O217" s="7">
        <v>0.17905026214560199</v>
      </c>
      <c r="P217" s="7">
        <v>9.5196976564846797E-2</v>
      </c>
      <c r="Q217" s="7">
        <v>8.6034033439598395E-2</v>
      </c>
      <c r="R217" s="7">
        <v>7.6871090314349994E-2</v>
      </c>
      <c r="S217" s="7">
        <v>7.2573409741234093E-2</v>
      </c>
      <c r="T217" s="7">
        <v>6.8275729168118096E-2</v>
      </c>
      <c r="U217" s="7">
        <v>6.3978048595002196E-2</v>
      </c>
      <c r="V217" s="7">
        <v>5.9118220866866397E-2</v>
      </c>
      <c r="W217" s="7">
        <v>5.4258393138730703E-2</v>
      </c>
      <c r="X217" s="7">
        <v>4.97283306276642E-2</v>
      </c>
      <c r="Y217" s="7">
        <v>4.5198268116597801E-2</v>
      </c>
      <c r="Z217" s="7">
        <v>4.066965158468E-2</v>
      </c>
      <c r="AA217" s="7">
        <v>3.6141035052762199E-2</v>
      </c>
      <c r="AB217" s="7">
        <v>3.1612418520844503E-2</v>
      </c>
      <c r="AC217" s="7">
        <v>2.7815916754918998E-2</v>
      </c>
      <c r="AD217" s="7">
        <v>2.40194149889934E-2</v>
      </c>
      <c r="AE217" s="7">
        <v>2.0222913223068E-2</v>
      </c>
      <c r="AF217" s="7">
        <v>1.8839434754895999E-2</v>
      </c>
      <c r="AG217" s="7">
        <v>1.7455956286724101E-2</v>
      </c>
      <c r="AH217" s="7">
        <v>1.6698688058963299E-2</v>
      </c>
      <c r="AI217" s="7">
        <v>1.5941419831202501E-2</v>
      </c>
      <c r="AJ217" s="7">
        <v>1.51841516034416E-2</v>
      </c>
      <c r="AK217" s="7">
        <v>1.44268833756808E-2</v>
      </c>
      <c r="AL217" s="7">
        <v>1.36696151479199E-2</v>
      </c>
      <c r="AM217" s="7"/>
      <c r="AN217" s="7"/>
    </row>
    <row r="218" spans="1:40" ht="18.75" hidden="1" customHeight="1" x14ac:dyDescent="0.3">
      <c r="A218" s="2" t="s">
        <v>4</v>
      </c>
      <c r="B218" s="2" t="s">
        <v>2</v>
      </c>
      <c r="C218" s="2" t="s">
        <v>23</v>
      </c>
      <c r="D218" s="2" t="s">
        <v>2</v>
      </c>
      <c r="E218" s="2" t="s">
        <v>240</v>
      </c>
      <c r="F218" s="7"/>
      <c r="G218" s="7">
        <v>0.61324097015441703</v>
      </c>
      <c r="H218" s="7">
        <v>0.61324097015441703</v>
      </c>
      <c r="I218" s="7">
        <v>0.61324097015441703</v>
      </c>
      <c r="J218" s="7">
        <v>0.61324097015441703</v>
      </c>
      <c r="K218" s="7">
        <v>0.61324097015441703</v>
      </c>
      <c r="L218" s="7">
        <v>0.61324097015441703</v>
      </c>
      <c r="M218" s="7">
        <v>0.61324097015441703</v>
      </c>
      <c r="N218" s="7">
        <v>0.61324097015441703</v>
      </c>
      <c r="O218" s="7">
        <v>0.61324097015441703</v>
      </c>
      <c r="P218" s="7">
        <v>0.61274999067768199</v>
      </c>
      <c r="Q218" s="7">
        <v>0.522630342915271</v>
      </c>
      <c r="R218" s="7">
        <v>0.43251069515286</v>
      </c>
      <c r="S218" s="7">
        <v>0.39520555036353699</v>
      </c>
      <c r="T218" s="7">
        <v>0.35790040557421499</v>
      </c>
      <c r="U218" s="7">
        <v>0.32059526078489198</v>
      </c>
      <c r="V218" s="7">
        <v>0.28329011599557002</v>
      </c>
      <c r="W218" s="7">
        <v>0.24598497120624699</v>
      </c>
      <c r="X218" s="7">
        <v>0.22471965537279401</v>
      </c>
      <c r="Y218" s="7">
        <v>0.203454339539341</v>
      </c>
      <c r="Z218" s="7">
        <v>1.9537798203942799E-2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</row>
    <row r="219" spans="1:40" ht="18.75" hidden="1" customHeight="1" x14ac:dyDescent="0.3">
      <c r="A219" s="2" t="s">
        <v>4</v>
      </c>
      <c r="B219" s="2" t="s">
        <v>2</v>
      </c>
      <c r="C219" s="2" t="s">
        <v>23</v>
      </c>
      <c r="D219" s="2" t="s">
        <v>2</v>
      </c>
      <c r="E219" s="2" t="s">
        <v>241</v>
      </c>
      <c r="F219" s="7"/>
      <c r="G219" s="7">
        <v>7.2015258812680699E-2</v>
      </c>
      <c r="H219" s="7">
        <v>7.2015258812680699E-2</v>
      </c>
      <c r="I219" s="7">
        <v>7.2015258812680699E-2</v>
      </c>
      <c r="J219" s="7">
        <v>7.2015258812680699E-2</v>
      </c>
      <c r="K219" s="7">
        <v>7.2015258812680699E-2</v>
      </c>
      <c r="L219" s="7">
        <v>7.2015258812680699E-2</v>
      </c>
      <c r="M219" s="7">
        <v>7.2015258812680699E-2</v>
      </c>
      <c r="N219" s="7">
        <v>7.2015258812680699E-2</v>
      </c>
      <c r="O219" s="7">
        <v>7.2015258812680699E-2</v>
      </c>
      <c r="P219" s="7">
        <v>7.2015258812680699E-2</v>
      </c>
      <c r="Q219" s="7">
        <v>7.2015258812680699E-2</v>
      </c>
      <c r="R219" s="7">
        <v>7.2015258812680699E-2</v>
      </c>
      <c r="S219" s="7">
        <v>7.2015258812680699E-2</v>
      </c>
      <c r="T219" s="7">
        <v>7.2015258812680699E-2</v>
      </c>
      <c r="U219" s="7">
        <v>7.2015258812680699E-2</v>
      </c>
      <c r="V219" s="7">
        <v>7.2015258812680699E-2</v>
      </c>
      <c r="W219" s="7">
        <v>7.2015258812680699E-2</v>
      </c>
      <c r="X219" s="7">
        <v>7.2015258812680699E-2</v>
      </c>
      <c r="Y219" s="7">
        <v>7.2015258812680699E-2</v>
      </c>
      <c r="Z219" s="7">
        <v>6.9422236070519505E-2</v>
      </c>
      <c r="AA219" s="7">
        <v>6.3596169635057001E-2</v>
      </c>
      <c r="AB219" s="7">
        <v>5.7770103199594497E-2</v>
      </c>
      <c r="AC219" s="7">
        <v>5.2911863105515398E-2</v>
      </c>
      <c r="AD219" s="7">
        <v>4.8053623011436397E-2</v>
      </c>
      <c r="AE219" s="7">
        <v>4.3195382917357403E-2</v>
      </c>
      <c r="AF219" s="7">
        <v>8.1866530050705398E-3</v>
      </c>
      <c r="AG219" s="7"/>
      <c r="AH219" s="7"/>
      <c r="AI219" s="7"/>
      <c r="AJ219" s="7"/>
      <c r="AK219" s="7"/>
      <c r="AL219" s="7"/>
      <c r="AM219" s="7"/>
      <c r="AN219" s="7"/>
    </row>
    <row r="220" spans="1:40" ht="18.75" hidden="1" customHeight="1" x14ac:dyDescent="0.3">
      <c r="A220" s="2" t="s">
        <v>4</v>
      </c>
      <c r="B220" s="2" t="s">
        <v>2</v>
      </c>
      <c r="C220" s="2" t="s">
        <v>23</v>
      </c>
      <c r="D220" s="2" t="s">
        <v>2</v>
      </c>
      <c r="E220" s="2" t="s">
        <v>242</v>
      </c>
      <c r="F220" s="7"/>
      <c r="G220" s="7">
        <v>8.0173996489854606E-3</v>
      </c>
      <c r="H220" s="7">
        <v>8.0173996489854606E-3</v>
      </c>
      <c r="I220" s="7">
        <v>8.0173996489854606E-3</v>
      </c>
      <c r="J220" s="7">
        <v>8.0173996489854606E-3</v>
      </c>
      <c r="K220" s="7">
        <v>8.0173996489854606E-3</v>
      </c>
      <c r="L220" s="7">
        <v>8.0173996489854606E-3</v>
      </c>
      <c r="M220" s="7">
        <v>8.0173996489854606E-3</v>
      </c>
      <c r="N220" s="7">
        <v>8.0173996489854606E-3</v>
      </c>
      <c r="O220" s="7">
        <v>8.0173996489854606E-3</v>
      </c>
      <c r="P220" s="7">
        <v>8.0173996489854606E-3</v>
      </c>
      <c r="Q220" s="7">
        <v>8.0173996489854606E-3</v>
      </c>
      <c r="R220" s="7">
        <v>8.0173996489854606E-3</v>
      </c>
      <c r="S220" s="7">
        <v>8.0173996489854606E-3</v>
      </c>
      <c r="T220" s="7">
        <v>8.0173996489854606E-3</v>
      </c>
      <c r="U220" s="7">
        <v>8.0173996489854606E-3</v>
      </c>
      <c r="V220" s="7">
        <v>8.0173996489854606E-3</v>
      </c>
      <c r="W220" s="7">
        <v>8.0173996489854606E-3</v>
      </c>
      <c r="X220" s="7">
        <v>8.0173996489854606E-3</v>
      </c>
      <c r="Y220" s="7">
        <v>8.0173996489854606E-3</v>
      </c>
      <c r="Z220" s="7">
        <v>8.0173996489854606E-3</v>
      </c>
      <c r="AA220" s="7">
        <v>8.0173996489854606E-3</v>
      </c>
      <c r="AB220" s="7">
        <v>8.0173996489854606E-3</v>
      </c>
      <c r="AC220" s="7">
        <v>8.0173996489854606E-3</v>
      </c>
      <c r="AD220" s="7">
        <v>8.0173996489854606E-3</v>
      </c>
      <c r="AE220" s="7">
        <v>8.0173996489854606E-3</v>
      </c>
      <c r="AF220" s="7">
        <v>8.0173996489854606E-3</v>
      </c>
      <c r="AG220" s="7">
        <v>8.0173996489854606E-3</v>
      </c>
      <c r="AH220" s="7">
        <v>8.0173996489854606E-3</v>
      </c>
      <c r="AI220" s="7">
        <v>8.0173996489854606E-3</v>
      </c>
      <c r="AJ220" s="7">
        <v>8.0173996489854606E-3</v>
      </c>
      <c r="AK220" s="7">
        <v>8.0173996489854606E-3</v>
      </c>
      <c r="AL220" s="7">
        <v>8.0173996489854606E-3</v>
      </c>
      <c r="AM220" s="7"/>
      <c r="AN220" s="7"/>
    </row>
    <row r="221" spans="1:40" ht="18.75" hidden="1" customHeight="1" x14ac:dyDescent="0.3">
      <c r="A221" s="2" t="s">
        <v>4</v>
      </c>
      <c r="B221" s="2" t="s">
        <v>2</v>
      </c>
      <c r="C221" s="2" t="s">
        <v>23</v>
      </c>
      <c r="D221" s="2" t="s">
        <v>2</v>
      </c>
      <c r="E221" s="2" t="s">
        <v>243</v>
      </c>
      <c r="F221" s="7"/>
      <c r="G221" s="7">
        <v>0.66944714800759997</v>
      </c>
      <c r="H221" s="7">
        <v>0.66944714800759997</v>
      </c>
      <c r="I221" s="7">
        <v>0.66944714800759997</v>
      </c>
      <c r="J221" s="7">
        <v>0.66944714800759997</v>
      </c>
      <c r="K221" s="7">
        <v>0.66944714800759997</v>
      </c>
      <c r="L221" s="7">
        <v>0.66944714800759997</v>
      </c>
      <c r="M221" s="7">
        <v>0.66944714800759997</v>
      </c>
      <c r="N221" s="7">
        <v>0.66944714800759997</v>
      </c>
      <c r="O221" s="7">
        <v>0.66944714800759997</v>
      </c>
      <c r="P221" s="7">
        <v>0.66944714800759997</v>
      </c>
      <c r="Q221" s="7">
        <v>0.66944714800759997</v>
      </c>
      <c r="R221" s="7">
        <v>0.66944714800759997</v>
      </c>
      <c r="S221" s="7">
        <v>0.66944714800759997</v>
      </c>
      <c r="T221" s="7">
        <v>0.66944714800759997</v>
      </c>
      <c r="U221" s="7">
        <v>0.66944714800759997</v>
      </c>
      <c r="V221" s="7">
        <v>0.66944714800759997</v>
      </c>
      <c r="W221" s="7">
        <v>0.66944714800759997</v>
      </c>
      <c r="X221" s="7">
        <v>0.66944714800759997</v>
      </c>
      <c r="Y221" s="7">
        <v>0.66944714800759997</v>
      </c>
      <c r="Z221" s="7">
        <v>0.66944714800759997</v>
      </c>
      <c r="AA221" s="7">
        <v>0.66944714800759997</v>
      </c>
      <c r="AB221" s="7">
        <v>0.66944714800759997</v>
      </c>
      <c r="AC221" s="7">
        <v>0.66944714800759997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</row>
    <row r="222" spans="1:40" ht="18.75" hidden="1" customHeight="1" x14ac:dyDescent="0.3">
      <c r="A222" s="2" t="s">
        <v>4</v>
      </c>
      <c r="B222" s="2" t="s">
        <v>2</v>
      </c>
      <c r="C222" s="2" t="s">
        <v>23</v>
      </c>
      <c r="D222" s="2" t="s">
        <v>2</v>
      </c>
      <c r="E222" s="2" t="s">
        <v>244</v>
      </c>
      <c r="F222" s="7"/>
      <c r="G222" s="7">
        <v>0.109255702836646</v>
      </c>
      <c r="H222" s="7">
        <v>0.101227654590944</v>
      </c>
      <c r="I222" s="7">
        <v>9.6778087356177198E-2</v>
      </c>
      <c r="J222" s="7">
        <v>9.2328520121410407E-2</v>
      </c>
      <c r="K222" s="7">
        <v>8.7878952886643602E-2</v>
      </c>
      <c r="L222" s="7">
        <v>8.3429385651876894E-2</v>
      </c>
      <c r="M222" s="7">
        <v>7.8979818417110201E-2</v>
      </c>
      <c r="N222" s="7">
        <v>7.2750424288436602E-2</v>
      </c>
      <c r="O222" s="7">
        <v>6.65210301597631E-2</v>
      </c>
      <c r="P222" s="7">
        <v>6.0291636031089599E-2</v>
      </c>
      <c r="Q222" s="7">
        <v>5.4062241902416097E-2</v>
      </c>
      <c r="R222" s="7">
        <v>4.78328477737427E-2</v>
      </c>
      <c r="S222" s="7">
        <v>4.4718150709405997E-2</v>
      </c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</row>
    <row r="223" spans="1:40" ht="18.75" hidden="1" customHeight="1" x14ac:dyDescent="0.3">
      <c r="A223" s="2" t="s">
        <v>4</v>
      </c>
      <c r="B223" s="2" t="s">
        <v>2</v>
      </c>
      <c r="C223" s="2" t="s">
        <v>23</v>
      </c>
      <c r="D223" s="2" t="s">
        <v>2</v>
      </c>
      <c r="E223" s="2" t="s">
        <v>245</v>
      </c>
      <c r="F223" s="7"/>
      <c r="G223" s="7">
        <v>1.30499845899152</v>
      </c>
      <c r="H223" s="7">
        <v>1.30499845899152</v>
      </c>
      <c r="I223" s="7">
        <v>1.30499845899152</v>
      </c>
      <c r="J223" s="7">
        <v>1.30499845899152</v>
      </c>
      <c r="K223" s="7">
        <v>1.30499845899152</v>
      </c>
      <c r="L223" s="7">
        <v>1.1642525548170799</v>
      </c>
      <c r="M223" s="7">
        <v>0.94170368636633195</v>
      </c>
      <c r="N223" s="7">
        <v>0.78799042173755296</v>
      </c>
      <c r="O223" s="7">
        <v>0.63427715710877497</v>
      </c>
      <c r="P223" s="7">
        <v>0.48105487195673002</v>
      </c>
      <c r="Q223" s="7">
        <v>0.41746125509035997</v>
      </c>
      <c r="R223" s="7">
        <v>0.35386763822399098</v>
      </c>
      <c r="S223" s="7">
        <v>0.32754297824383799</v>
      </c>
      <c r="T223" s="7">
        <v>0.301218318263685</v>
      </c>
      <c r="U223" s="7">
        <v>0.27489365828353202</v>
      </c>
      <c r="V223" s="7">
        <v>0.248568998303379</v>
      </c>
      <c r="W223" s="7">
        <v>0.22224433832322599</v>
      </c>
      <c r="X223" s="7">
        <v>0.207238305995844</v>
      </c>
      <c r="Y223" s="7">
        <v>0.19223227366846299</v>
      </c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</row>
    <row r="224" spans="1:40" ht="18.75" hidden="1" customHeight="1" x14ac:dyDescent="0.3">
      <c r="A224" s="2" t="s">
        <v>4</v>
      </c>
      <c r="B224" s="2" t="s">
        <v>2</v>
      </c>
      <c r="C224" s="2" t="s">
        <v>23</v>
      </c>
      <c r="D224" s="2" t="s">
        <v>2</v>
      </c>
      <c r="E224" s="2" t="s">
        <v>246</v>
      </c>
      <c r="F224" s="7"/>
      <c r="G224" s="7">
        <v>0.37746921881372097</v>
      </c>
      <c r="H224" s="7">
        <v>0.43896319564390501</v>
      </c>
      <c r="I224" s="7">
        <v>0.41545693418295998</v>
      </c>
      <c r="J224" s="7">
        <v>0.391950672722016</v>
      </c>
      <c r="K224" s="7">
        <v>0.36844441126107103</v>
      </c>
      <c r="L224" s="7">
        <v>0.33430943940027003</v>
      </c>
      <c r="M224" s="7">
        <v>0.30017446753946803</v>
      </c>
      <c r="N224" s="7">
        <v>0.27174853070935401</v>
      </c>
      <c r="O224" s="7">
        <v>0.24332259387923999</v>
      </c>
      <c r="P224" s="7">
        <v>0.216213943332176</v>
      </c>
      <c r="Q224" s="7">
        <v>0.18910529278511201</v>
      </c>
      <c r="R224" s="7">
        <v>0.16199664223804799</v>
      </c>
      <c r="S224" s="7">
        <v>0.147967066046263</v>
      </c>
      <c r="T224" s="7">
        <v>0.13393748985447801</v>
      </c>
      <c r="U224" s="7">
        <v>0.119907913662694</v>
      </c>
      <c r="V224" s="7">
        <v>0.10587833747090999</v>
      </c>
      <c r="W224" s="7">
        <v>9.1848761279125696E-2</v>
      </c>
      <c r="X224" s="7">
        <v>8.1763744008480896E-2</v>
      </c>
      <c r="Y224" s="7">
        <v>7.1678726737836193E-2</v>
      </c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spans="1:40" ht="18.75" hidden="1" customHeight="1" x14ac:dyDescent="0.3">
      <c r="A225" s="2" t="s">
        <v>4</v>
      </c>
      <c r="B225" s="2" t="s">
        <v>2</v>
      </c>
      <c r="C225" s="2" t="s">
        <v>23</v>
      </c>
      <c r="D225" s="2" t="s">
        <v>2</v>
      </c>
      <c r="E225" s="2" t="s">
        <v>165</v>
      </c>
      <c r="F225" s="7"/>
      <c r="G225" s="7">
        <v>85.062798220058198</v>
      </c>
      <c r="H225" s="7">
        <v>81.915317932615096</v>
      </c>
      <c r="I225" s="7">
        <v>89.736323465427503</v>
      </c>
      <c r="J225" s="7">
        <v>103.217837665804</v>
      </c>
      <c r="K225" s="7"/>
      <c r="L225" s="7">
        <v>46.213776864005503</v>
      </c>
      <c r="M225" s="7"/>
      <c r="N225" s="7">
        <v>19.014106292860099</v>
      </c>
      <c r="O225" s="7"/>
      <c r="P225" s="7"/>
      <c r="Q225" s="7"/>
      <c r="R225" s="7"/>
      <c r="S225" s="7"/>
      <c r="T225" s="7">
        <v>25.862881241015302</v>
      </c>
      <c r="U225" s="7">
        <v>18.540908880811401</v>
      </c>
      <c r="V225" s="7">
        <v>12.9499240469769</v>
      </c>
      <c r="W225" s="7">
        <v>7.3589392131423201</v>
      </c>
      <c r="X225" s="7">
        <v>3.7073397001305199</v>
      </c>
      <c r="Y225" s="7">
        <v>5.5740187118711801E-2</v>
      </c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 spans="1:40" ht="18.75" hidden="1" customHeight="1" x14ac:dyDescent="0.3">
      <c r="A226" s="2" t="s">
        <v>4</v>
      </c>
      <c r="B226" s="2" t="s">
        <v>2</v>
      </c>
      <c r="C226" s="2" t="s">
        <v>23</v>
      </c>
      <c r="D226" s="2" t="s">
        <v>2</v>
      </c>
      <c r="E226" s="2" t="s">
        <v>166</v>
      </c>
      <c r="F226" s="7"/>
      <c r="G226" s="7">
        <v>2.2651299096506698</v>
      </c>
      <c r="H226" s="7">
        <v>2.4889264191795402</v>
      </c>
      <c r="I226" s="7">
        <v>2.1507858569163001</v>
      </c>
      <c r="J226" s="7">
        <v>1.81264529465306</v>
      </c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</row>
    <row r="227" spans="1:40" ht="18.75" hidden="1" customHeight="1" x14ac:dyDescent="0.3">
      <c r="A227" s="2" t="s">
        <v>4</v>
      </c>
      <c r="B227" s="2" t="s">
        <v>2</v>
      </c>
      <c r="C227" s="2" t="s">
        <v>23</v>
      </c>
      <c r="D227" s="2" t="s">
        <v>2</v>
      </c>
      <c r="E227" s="2" t="s">
        <v>167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>
        <v>0.12815258280198999</v>
      </c>
      <c r="Q227" s="7">
        <v>5.3553796749053501E-2</v>
      </c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</row>
    <row r="228" spans="1:40" ht="18.75" hidden="1" customHeight="1" x14ac:dyDescent="0.3">
      <c r="A228" s="2" t="s">
        <v>4</v>
      </c>
      <c r="B228" s="2" t="s">
        <v>2</v>
      </c>
      <c r="C228" s="2" t="s">
        <v>23</v>
      </c>
      <c r="D228" s="2" t="s">
        <v>2</v>
      </c>
      <c r="E228" s="2" t="s">
        <v>168</v>
      </c>
      <c r="F228" s="7"/>
      <c r="G228" s="7"/>
      <c r="H228" s="7"/>
      <c r="I228" s="7"/>
      <c r="J228" s="7"/>
      <c r="K228" s="7">
        <v>6.6034993551964298</v>
      </c>
      <c r="L228" s="7">
        <v>5.3446527714267997</v>
      </c>
      <c r="M228" s="7">
        <v>4.0858061876571599</v>
      </c>
      <c r="N228" s="7">
        <v>3.0499242514979499</v>
      </c>
      <c r="O228" s="7">
        <v>2.0140423153387501</v>
      </c>
      <c r="P228" s="7">
        <v>7.0992498670800499</v>
      </c>
      <c r="Q228" s="7">
        <v>6.24061521082134</v>
      </c>
      <c r="R228" s="7">
        <v>5.3819805545626398</v>
      </c>
      <c r="S228" s="7">
        <v>4.7796276418426897</v>
      </c>
      <c r="T228" s="7">
        <v>4.1772747291227503</v>
      </c>
      <c r="U228" s="7">
        <v>3.5749218164027998</v>
      </c>
      <c r="V228" s="7">
        <v>3.0297992324380498</v>
      </c>
      <c r="W228" s="7">
        <v>2.48467664847331</v>
      </c>
      <c r="X228" s="7">
        <v>2.1861406494498001</v>
      </c>
      <c r="Y228" s="7">
        <v>1.95612822113273</v>
      </c>
      <c r="Z228" s="7">
        <v>1.7743400561010201</v>
      </c>
      <c r="AA228" s="7">
        <v>1.5925518910693199</v>
      </c>
      <c r="AB228" s="7">
        <v>1.41076372603761</v>
      </c>
      <c r="AC228" s="7">
        <v>1.2404396733521601</v>
      </c>
      <c r="AD228" s="7">
        <v>1.07011562066671</v>
      </c>
      <c r="AE228" s="7">
        <v>0.89979156798125803</v>
      </c>
      <c r="AF228" s="7">
        <v>0.73461501052060496</v>
      </c>
      <c r="AG228" s="7">
        <v>0.569438453059953</v>
      </c>
      <c r="AH228" s="7">
        <v>0.40932065808290302</v>
      </c>
      <c r="AI228" s="7">
        <v>0.24920286310585399</v>
      </c>
      <c r="AJ228" s="7">
        <v>8.9085068128797101E-2</v>
      </c>
      <c r="AK228" s="7"/>
      <c r="AL228" s="7"/>
      <c r="AM228" s="7"/>
      <c r="AN228" s="7"/>
    </row>
    <row r="229" spans="1:40" ht="18.75" hidden="1" customHeight="1" x14ac:dyDescent="0.3">
      <c r="A229" s="2" t="s">
        <v>4</v>
      </c>
      <c r="B229" s="2" t="s">
        <v>2</v>
      </c>
      <c r="C229" s="2" t="s">
        <v>23</v>
      </c>
      <c r="D229" s="2" t="s">
        <v>2</v>
      </c>
      <c r="E229" s="2" t="s">
        <v>169</v>
      </c>
      <c r="F229" s="7"/>
      <c r="G229" s="7">
        <v>305.68417936807998</v>
      </c>
      <c r="H229" s="7">
        <v>299.68454083213902</v>
      </c>
      <c r="I229" s="7">
        <v>305.68417936807998</v>
      </c>
      <c r="J229" s="7">
        <v>305.68417936807998</v>
      </c>
      <c r="K229" s="7">
        <v>334.93315484232198</v>
      </c>
      <c r="L229" s="7">
        <v>385.92604917608003</v>
      </c>
      <c r="M229" s="7">
        <v>385.92604917608003</v>
      </c>
      <c r="N229" s="7">
        <v>385.92604917608003</v>
      </c>
      <c r="O229" s="7">
        <v>385.92604917608003</v>
      </c>
      <c r="P229" s="7">
        <v>370.71112374363298</v>
      </c>
      <c r="Q229" s="7">
        <v>326.52036432050102</v>
      </c>
      <c r="R229" s="7">
        <v>282.32960489737002</v>
      </c>
      <c r="S229" s="7">
        <v>261.60288361491303</v>
      </c>
      <c r="T229" s="7">
        <v>240.87616233245501</v>
      </c>
      <c r="U229" s="7">
        <v>220.14944104999799</v>
      </c>
      <c r="V229" s="7">
        <v>196.711613810828</v>
      </c>
      <c r="W229" s="7">
        <v>173.27378657165801</v>
      </c>
      <c r="X229" s="7">
        <v>151.426340847951</v>
      </c>
      <c r="Y229" s="7">
        <v>129.57889512424299</v>
      </c>
      <c r="Z229" s="7">
        <v>107.73842302416401</v>
      </c>
      <c r="AA229" s="7">
        <v>85.897950924085805</v>
      </c>
      <c r="AB229" s="7">
        <v>64.057478824007205</v>
      </c>
      <c r="AC229" s="7">
        <v>45.747827231254398</v>
      </c>
      <c r="AD229" s="7">
        <v>115.840093598114</v>
      </c>
      <c r="AE229" s="7">
        <v>97.530442005361095</v>
      </c>
      <c r="AF229" s="7">
        <v>90.858244730054906</v>
      </c>
      <c r="AG229" s="7">
        <v>84.186047454748802</v>
      </c>
      <c r="AH229" s="7">
        <v>80.533917608002398</v>
      </c>
      <c r="AI229" s="7">
        <v>76.881787761255893</v>
      </c>
      <c r="AJ229" s="7">
        <v>73.229657914509204</v>
      </c>
      <c r="AK229" s="7">
        <v>69.577528067762699</v>
      </c>
      <c r="AL229" s="7">
        <v>65.925398221016096</v>
      </c>
      <c r="AM229" s="7"/>
      <c r="AN229" s="7"/>
    </row>
    <row r="230" spans="1:40" ht="18.75" hidden="1" customHeight="1" x14ac:dyDescent="0.3">
      <c r="A230" s="2" t="s">
        <v>4</v>
      </c>
      <c r="B230" s="2" t="s">
        <v>2</v>
      </c>
      <c r="C230" s="2" t="s">
        <v>23</v>
      </c>
      <c r="D230" s="2" t="s">
        <v>2</v>
      </c>
      <c r="E230" s="2" t="s">
        <v>170</v>
      </c>
      <c r="F230" s="7"/>
      <c r="G230" s="7"/>
      <c r="H230" s="7"/>
      <c r="I230" s="7"/>
      <c r="J230" s="7">
        <v>0.339129868377613</v>
      </c>
      <c r="K230" s="7">
        <v>81.525136773498204</v>
      </c>
      <c r="L230" s="7"/>
      <c r="M230" s="7">
        <v>61.668080831947997</v>
      </c>
      <c r="N230" s="7"/>
      <c r="O230" s="7">
        <v>29.8547116257722</v>
      </c>
      <c r="P230" s="7">
        <v>20.622623011595099</v>
      </c>
      <c r="Q230" s="7">
        <v>3.8036920853938501</v>
      </c>
      <c r="R230" s="7"/>
      <c r="S230" s="7"/>
      <c r="T230" s="7">
        <v>25.239003902349801</v>
      </c>
      <c r="U230" s="7">
        <v>21.348366980399899</v>
      </c>
      <c r="V230" s="7">
        <v>18.377515554791401</v>
      </c>
      <c r="W230" s="7">
        <v>15.4066641291829</v>
      </c>
      <c r="X230" s="7">
        <v>13.466333410821299</v>
      </c>
      <c r="Y230" s="7">
        <v>11.5260026924598</v>
      </c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</row>
    <row r="231" spans="1:40" ht="18.75" hidden="1" customHeight="1" x14ac:dyDescent="0.3">
      <c r="A231" s="2" t="s">
        <v>4</v>
      </c>
      <c r="B231" s="2" t="s">
        <v>2</v>
      </c>
      <c r="C231" s="2" t="s">
        <v>23</v>
      </c>
      <c r="D231" s="2" t="s">
        <v>2</v>
      </c>
      <c r="E231" s="2" t="s">
        <v>171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>
        <v>1.8125355741709499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</row>
    <row r="232" spans="1:40" ht="18.75" hidden="1" customHeight="1" x14ac:dyDescent="0.3">
      <c r="A232" s="2" t="s">
        <v>4</v>
      </c>
      <c r="B232" s="2" t="s">
        <v>2</v>
      </c>
      <c r="C232" s="2" t="s">
        <v>23</v>
      </c>
      <c r="D232" s="2" t="s">
        <v>2</v>
      </c>
      <c r="E232" s="2" t="s">
        <v>172</v>
      </c>
      <c r="F232" s="7"/>
      <c r="G232" s="7">
        <v>68.297326702210597</v>
      </c>
      <c r="H232" s="7">
        <v>77.220649016066801</v>
      </c>
      <c r="I232" s="7">
        <v>63.738145509575702</v>
      </c>
      <c r="J232" s="7">
        <v>50.255642003084603</v>
      </c>
      <c r="K232" s="7">
        <v>38.2476432289833</v>
      </c>
      <c r="L232" s="7">
        <v>23.8249553884873</v>
      </c>
      <c r="M232" s="7">
        <v>9.6294980043143603</v>
      </c>
      <c r="N232" s="7">
        <v>53.319354479561497</v>
      </c>
      <c r="O232" s="7">
        <v>43.514631082808599</v>
      </c>
      <c r="P232" s="7">
        <v>33.709907686055502</v>
      </c>
      <c r="Q232" s="7">
        <v>23.9051842893025</v>
      </c>
      <c r="R232" s="7">
        <v>14.100460892549499</v>
      </c>
      <c r="S232" s="7">
        <v>10.041782956974</v>
      </c>
      <c r="T232" s="7">
        <v>5.9831050213985</v>
      </c>
      <c r="U232" s="7">
        <v>1.9244270858230299</v>
      </c>
      <c r="V232" s="7"/>
      <c r="W232" s="7"/>
      <c r="X232" s="7"/>
      <c r="Y232" s="7"/>
      <c r="Z232" s="7">
        <v>2.1639458572318802</v>
      </c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</row>
    <row r="233" spans="1:40" ht="18.75" hidden="1" customHeight="1" x14ac:dyDescent="0.3">
      <c r="A233" s="2" t="s">
        <v>4</v>
      </c>
      <c r="B233" s="2" t="s">
        <v>2</v>
      </c>
      <c r="C233" s="2" t="s">
        <v>23</v>
      </c>
      <c r="D233" s="2" t="s">
        <v>2</v>
      </c>
      <c r="E233" s="2" t="s">
        <v>173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>
        <v>3.7635815736303999</v>
      </c>
      <c r="Q233" s="7">
        <v>2.11241780946261</v>
      </c>
      <c r="R233" s="7">
        <v>0.461254045294826</v>
      </c>
      <c r="S233" s="7"/>
      <c r="T233" s="7"/>
      <c r="U233" s="7"/>
      <c r="V233" s="7"/>
      <c r="W233" s="7"/>
      <c r="X233" s="7"/>
      <c r="Y233" s="7"/>
      <c r="Z233" s="7">
        <v>5.7601330929256598</v>
      </c>
      <c r="AA233" s="7">
        <v>5.1426365581242504</v>
      </c>
      <c r="AB233" s="7">
        <v>4.52514002332284</v>
      </c>
      <c r="AC233" s="7">
        <v>4.0102220325037203</v>
      </c>
      <c r="AD233" s="7">
        <v>3.4953040416846002</v>
      </c>
      <c r="AE233" s="7">
        <v>2.98038605086548</v>
      </c>
      <c r="AF233" s="7">
        <v>0.86769176394592196</v>
      </c>
      <c r="AG233" s="7"/>
      <c r="AH233" s="7"/>
      <c r="AI233" s="7"/>
      <c r="AJ233" s="7"/>
      <c r="AK233" s="7"/>
      <c r="AL233" s="7"/>
      <c r="AM233" s="7"/>
      <c r="AN233" s="7"/>
    </row>
    <row r="234" spans="1:40" ht="18.75" hidden="1" customHeight="1" x14ac:dyDescent="0.3">
      <c r="A234" s="2" t="s">
        <v>4</v>
      </c>
      <c r="B234" s="2" t="s">
        <v>2</v>
      </c>
      <c r="C234" s="2" t="s">
        <v>23</v>
      </c>
      <c r="D234" s="2" t="s">
        <v>2</v>
      </c>
      <c r="E234" s="2" t="s">
        <v>174</v>
      </c>
      <c r="F234" s="7"/>
      <c r="G234" s="7">
        <v>65.605456591524103</v>
      </c>
      <c r="H234" s="7">
        <v>44.787393074862202</v>
      </c>
      <c r="I234" s="7">
        <v>42.869000038266599</v>
      </c>
      <c r="J234" s="7">
        <v>40.950607001671003</v>
      </c>
      <c r="K234" s="7">
        <v>39.0322139650754</v>
      </c>
      <c r="L234" s="7">
        <v>35.242538790422103</v>
      </c>
      <c r="M234" s="7">
        <v>31.452863615768798</v>
      </c>
      <c r="N234" s="7">
        <v>28.302828370488999</v>
      </c>
      <c r="O234" s="7">
        <v>25.1527931252092</v>
      </c>
      <c r="P234" s="7">
        <v>22.183330091288799</v>
      </c>
      <c r="Q234" s="7">
        <v>16.694676741765299</v>
      </c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</row>
    <row r="235" spans="1:40" ht="18.75" hidden="1" customHeight="1" x14ac:dyDescent="0.3">
      <c r="A235" s="2" t="s">
        <v>4</v>
      </c>
      <c r="B235" s="2" t="s">
        <v>2</v>
      </c>
      <c r="C235" s="2" t="s">
        <v>23</v>
      </c>
      <c r="D235" s="2" t="s">
        <v>2</v>
      </c>
      <c r="E235" s="2" t="s">
        <v>175</v>
      </c>
      <c r="F235" s="7"/>
      <c r="G235" s="7">
        <v>99.905036641962397</v>
      </c>
      <c r="H235" s="7">
        <v>100.84564352108499</v>
      </c>
      <c r="I235" s="7">
        <v>98.508379762780706</v>
      </c>
      <c r="J235" s="7">
        <v>94.717287454125696</v>
      </c>
      <c r="K235" s="7">
        <v>182.487383751587</v>
      </c>
      <c r="L235" s="7">
        <v>110.498336099941</v>
      </c>
      <c r="M235" s="7">
        <v>130.93684217630499</v>
      </c>
      <c r="N235" s="7">
        <v>94.654628505565</v>
      </c>
      <c r="O235" s="7">
        <v>96.400627420545305</v>
      </c>
      <c r="P235" s="7">
        <v>83.8705971971347</v>
      </c>
      <c r="Q235" s="7">
        <v>72.887627553678897</v>
      </c>
      <c r="R235" s="7">
        <v>61.9046579102232</v>
      </c>
      <c r="S235" s="7">
        <v>54.5826855500192</v>
      </c>
      <c r="T235" s="7">
        <v>21.3978319488</v>
      </c>
      <c r="U235" s="7">
        <v>21.3978319488</v>
      </c>
      <c r="V235" s="7">
        <v>21.3978319488</v>
      </c>
      <c r="W235" s="7">
        <v>21.3978319488</v>
      </c>
      <c r="X235" s="7">
        <v>21.3978319488</v>
      </c>
      <c r="Y235" s="7">
        <v>21.3978319488</v>
      </c>
      <c r="Z235" s="7">
        <v>3.86577626421888</v>
      </c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</row>
    <row r="236" spans="1:40" ht="18.75" hidden="1" customHeight="1" x14ac:dyDescent="0.3">
      <c r="A236" s="2" t="s">
        <v>4</v>
      </c>
      <c r="B236" s="2" t="s">
        <v>2</v>
      </c>
      <c r="C236" s="2" t="s">
        <v>23</v>
      </c>
      <c r="D236" s="2" t="s">
        <v>2</v>
      </c>
      <c r="E236" s="2" t="s">
        <v>176</v>
      </c>
      <c r="F236" s="7"/>
      <c r="G236" s="7"/>
      <c r="H236" s="7"/>
      <c r="I236" s="7"/>
      <c r="J236" s="7"/>
      <c r="K236" s="7">
        <v>1.4745047323898199</v>
      </c>
      <c r="L236" s="7">
        <v>1.1120689825983801</v>
      </c>
      <c r="M236" s="7">
        <v>0.74963323280692895</v>
      </c>
      <c r="N236" s="7">
        <v>0.49930087791134697</v>
      </c>
      <c r="O236" s="7">
        <v>0.248968523015765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</row>
    <row r="237" spans="1:40" ht="18.75" hidden="1" customHeight="1" x14ac:dyDescent="0.3">
      <c r="A237" s="2" t="s">
        <v>4</v>
      </c>
      <c r="B237" s="2" t="s">
        <v>2</v>
      </c>
      <c r="C237" s="2" t="s">
        <v>23</v>
      </c>
      <c r="D237" s="2" t="s">
        <v>2</v>
      </c>
      <c r="E237" s="2" t="s">
        <v>177</v>
      </c>
      <c r="F237" s="7"/>
      <c r="G237" s="7">
        <v>0.57190199683757204</v>
      </c>
      <c r="H237" s="7">
        <v>0.74112384774213302</v>
      </c>
      <c r="I237" s="7">
        <v>0.67643827563720604</v>
      </c>
      <c r="J237" s="7">
        <v>0.61175270353227895</v>
      </c>
      <c r="K237" s="7">
        <v>0.54706713142735097</v>
      </c>
      <c r="L237" s="7">
        <v>0.45313300297097497</v>
      </c>
      <c r="M237" s="7">
        <v>0.35919887451459898</v>
      </c>
      <c r="N237" s="7">
        <v>0.28097512168476302</v>
      </c>
      <c r="O237" s="7">
        <v>0.20275136885492601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</row>
    <row r="238" spans="1:40" ht="18.75" hidden="1" customHeight="1" x14ac:dyDescent="0.3">
      <c r="A238" s="2" t="s">
        <v>4</v>
      </c>
      <c r="B238" s="2" t="s">
        <v>2</v>
      </c>
      <c r="C238" s="2" t="s">
        <v>23</v>
      </c>
      <c r="D238" s="2" t="s">
        <v>2</v>
      </c>
      <c r="E238" s="2" t="s">
        <v>178</v>
      </c>
      <c r="F238" s="7"/>
      <c r="G238" s="7">
        <v>9.9064036800000004</v>
      </c>
      <c r="H238" s="7">
        <v>9.9064036800000004</v>
      </c>
      <c r="I238" s="7">
        <v>9.9064036800000004</v>
      </c>
      <c r="J238" s="7">
        <v>9.9064036800000004</v>
      </c>
      <c r="K238" s="7">
        <v>9.9064036800000004</v>
      </c>
      <c r="L238" s="7">
        <v>9.9064036800000004</v>
      </c>
      <c r="M238" s="7">
        <v>9.9064036800000004</v>
      </c>
      <c r="N238" s="7">
        <v>9.9064036800000004</v>
      </c>
      <c r="O238" s="7">
        <v>9.9064036800000004</v>
      </c>
      <c r="P238" s="7">
        <v>3.962561472</v>
      </c>
      <c r="Q238" s="7">
        <v>3.962561472</v>
      </c>
      <c r="R238" s="7">
        <v>3.962561472</v>
      </c>
      <c r="S238" s="7">
        <v>3.962561472</v>
      </c>
      <c r="T238" s="7">
        <v>3.962561472</v>
      </c>
      <c r="U238" s="7">
        <v>3.962561472</v>
      </c>
      <c r="V238" s="7">
        <v>3.962561472</v>
      </c>
      <c r="W238" s="7">
        <v>3.962561472</v>
      </c>
      <c r="X238" s="7">
        <v>3.8011556008731402</v>
      </c>
      <c r="Y238" s="7">
        <v>3.57122615903985</v>
      </c>
      <c r="Z238" s="7">
        <v>3.3895035815971299</v>
      </c>
      <c r="AA238" s="7">
        <v>3.2077810041544002</v>
      </c>
      <c r="AB238" s="7">
        <v>3.0260584267116801</v>
      </c>
      <c r="AC238" s="7">
        <v>2.8557958254631699</v>
      </c>
      <c r="AD238" s="7">
        <v>2.6855332242146699</v>
      </c>
      <c r="AE238" s="7">
        <v>2.5152706229661699</v>
      </c>
      <c r="AF238" s="7">
        <v>2.35015365977095</v>
      </c>
      <c r="AG238" s="7">
        <v>2.1850366965757302</v>
      </c>
      <c r="AH238" s="7">
        <v>2.0249766707066099</v>
      </c>
      <c r="AI238" s="7">
        <v>1.8649166448374901</v>
      </c>
      <c r="AJ238" s="7">
        <v>1.70485661896836</v>
      </c>
      <c r="AK238" s="7">
        <v>1.4745444456668899</v>
      </c>
      <c r="AL238" s="7">
        <v>1.1561261610292399</v>
      </c>
      <c r="AM238" s="7"/>
      <c r="AN238" s="7"/>
    </row>
    <row r="239" spans="1:40" ht="18.75" hidden="1" customHeight="1" x14ac:dyDescent="0.3">
      <c r="A239" s="2" t="s">
        <v>4</v>
      </c>
      <c r="B239" s="2" t="s">
        <v>2</v>
      </c>
      <c r="C239" s="2" t="s">
        <v>23</v>
      </c>
      <c r="D239" s="2" t="s">
        <v>2</v>
      </c>
      <c r="E239" s="2" t="s">
        <v>179</v>
      </c>
      <c r="F239" s="7"/>
      <c r="G239" s="7">
        <v>165.83319760320001</v>
      </c>
      <c r="H239" s="7">
        <v>165.83319760320001</v>
      </c>
      <c r="I239" s="7">
        <v>165.83319760320001</v>
      </c>
      <c r="J239" s="7">
        <v>165.83319760320001</v>
      </c>
      <c r="K239" s="7">
        <v>136.584222128958</v>
      </c>
      <c r="L239" s="7">
        <v>85.591327795200002</v>
      </c>
      <c r="M239" s="7">
        <v>85.591327795200002</v>
      </c>
      <c r="N239" s="7">
        <v>85.591327795200002</v>
      </c>
      <c r="O239" s="7">
        <v>85.591327795200002</v>
      </c>
      <c r="P239" s="7">
        <v>85.591327795200002</v>
      </c>
      <c r="Q239" s="7">
        <v>85.591327795200002</v>
      </c>
      <c r="R239" s="7">
        <v>85.591327795200002</v>
      </c>
      <c r="S239" s="7">
        <v>85.591327795200002</v>
      </c>
      <c r="T239" s="7">
        <v>85.591327795200002</v>
      </c>
      <c r="U239" s="7">
        <v>85.591327795200002</v>
      </c>
      <c r="V239" s="7">
        <v>85.591327795200002</v>
      </c>
      <c r="W239" s="7">
        <v>85.591327795200002</v>
      </c>
      <c r="X239" s="7">
        <v>85.591327795200002</v>
      </c>
      <c r="Y239" s="7">
        <v>85.591327795200002</v>
      </c>
      <c r="Z239" s="7">
        <v>85.591327795200002</v>
      </c>
      <c r="AA239" s="7">
        <v>85.591327795200002</v>
      </c>
      <c r="AB239" s="7">
        <v>85.591327795200002</v>
      </c>
      <c r="AC239" s="7">
        <v>85.591327795200002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</row>
    <row r="240" spans="1:40" ht="18.75" hidden="1" customHeight="1" x14ac:dyDescent="0.3">
      <c r="A240" s="2" t="s">
        <v>4</v>
      </c>
      <c r="B240" s="2" t="s">
        <v>2</v>
      </c>
      <c r="C240" s="2" t="s">
        <v>23</v>
      </c>
      <c r="D240" s="2" t="s">
        <v>2</v>
      </c>
      <c r="E240" s="2" t="s">
        <v>180</v>
      </c>
      <c r="F240" s="7"/>
      <c r="G240" s="7">
        <v>87.325992910037598</v>
      </c>
      <c r="H240" s="7">
        <v>86.385386030915299</v>
      </c>
      <c r="I240" s="7">
        <v>88.722649789219204</v>
      </c>
      <c r="J240" s="7">
        <v>92.513742097874299</v>
      </c>
      <c r="K240" s="7">
        <v>4.7436458004126401</v>
      </c>
      <c r="L240" s="7">
        <v>75.282924969807596</v>
      </c>
      <c r="M240" s="7">
        <v>2.6289865337563798</v>
      </c>
      <c r="N240" s="7">
        <v>56.937107103455197</v>
      </c>
      <c r="O240" s="7">
        <v>19.722435215433698</v>
      </c>
      <c r="P240" s="7">
        <v>23.118562546865299</v>
      </c>
      <c r="Q240" s="7">
        <v>34.101532190321102</v>
      </c>
      <c r="R240" s="7">
        <v>32.212287595615599</v>
      </c>
      <c r="S240" s="7">
        <v>28.444866160282899</v>
      </c>
      <c r="T240" s="7"/>
      <c r="U240" s="7"/>
      <c r="V240" s="7"/>
      <c r="W240" s="7"/>
      <c r="X240" s="7"/>
      <c r="Y240" s="7"/>
      <c r="Z240" s="7">
        <v>2.08929571170157</v>
      </c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</row>
    <row r="241" spans="1:40" ht="18.75" hidden="1" customHeight="1" x14ac:dyDescent="0.3">
      <c r="A241" s="2" t="s">
        <v>4</v>
      </c>
      <c r="B241" s="2" t="s">
        <v>2</v>
      </c>
      <c r="C241" s="2" t="s">
        <v>23</v>
      </c>
      <c r="D241" s="2" t="s">
        <v>2</v>
      </c>
      <c r="E241" s="2" t="s">
        <v>181</v>
      </c>
      <c r="F241" s="7"/>
      <c r="G241" s="7">
        <v>5.2732115964802704</v>
      </c>
      <c r="H241" s="7">
        <v>4.8857389428135303</v>
      </c>
      <c r="I241" s="7">
        <v>4.6709811870854603</v>
      </c>
      <c r="J241" s="7">
        <v>4.4562234313573903</v>
      </c>
      <c r="K241" s="7">
        <v>4.2414656756293203</v>
      </c>
      <c r="L241" s="7">
        <v>4.0267079199012601</v>
      </c>
      <c r="M241" s="7">
        <v>3.8119501641731901</v>
      </c>
      <c r="N241" s="7">
        <v>3.5112893061538899</v>
      </c>
      <c r="O241" s="7">
        <v>3.2106284481345999</v>
      </c>
      <c r="P241" s="7">
        <v>2.9099675901153002</v>
      </c>
      <c r="Q241" s="7">
        <v>2.6093067320960102</v>
      </c>
      <c r="R241" s="7">
        <v>2.3086458740767202</v>
      </c>
      <c r="S241" s="7">
        <v>2.1583154450670698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</row>
    <row r="242" spans="1:40" ht="18.75" hidden="1" customHeight="1" x14ac:dyDescent="0.3">
      <c r="A242" s="2" t="s">
        <v>4</v>
      </c>
      <c r="B242" s="2" t="s">
        <v>2</v>
      </c>
      <c r="C242" s="2" t="s">
        <v>23</v>
      </c>
      <c r="D242" s="2" t="s">
        <v>2</v>
      </c>
      <c r="E242" s="2" t="s">
        <v>182</v>
      </c>
      <c r="F242" s="7"/>
      <c r="G242" s="7">
        <v>89.15763312</v>
      </c>
      <c r="H242" s="7">
        <v>89.15763312</v>
      </c>
      <c r="I242" s="7">
        <v>89.15763312</v>
      </c>
      <c r="J242" s="7">
        <v>89.15763312</v>
      </c>
      <c r="K242" s="7">
        <v>87.683128387610196</v>
      </c>
      <c r="L242" s="7">
        <v>88.045564137401598</v>
      </c>
      <c r="M242" s="7">
        <v>88.4079998871931</v>
      </c>
      <c r="N242" s="7">
        <v>35.163752370088602</v>
      </c>
      <c r="O242" s="7">
        <v>35.4140847249842</v>
      </c>
      <c r="P242" s="7">
        <v>35.663053247999997</v>
      </c>
      <c r="Q242" s="7">
        <v>35.663053247999997</v>
      </c>
      <c r="R242" s="7">
        <v>35.663053247999997</v>
      </c>
      <c r="S242" s="7">
        <v>35.663053247999997</v>
      </c>
      <c r="T242" s="7">
        <v>35.663053247999997</v>
      </c>
      <c r="U242" s="7">
        <v>35.663053247999997</v>
      </c>
      <c r="V242" s="7">
        <v>33.552255704288797</v>
      </c>
      <c r="W242" s="7">
        <v>29.538178625148198</v>
      </c>
      <c r="X242" s="7">
        <v>27.250005844964299</v>
      </c>
      <c r="Y242" s="7">
        <v>24.961833064780301</v>
      </c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</row>
    <row r="243" spans="1:40" ht="18.75" hidden="1" customHeight="1" x14ac:dyDescent="0.3">
      <c r="A243" s="2" t="s">
        <v>4</v>
      </c>
      <c r="B243" s="2" t="s">
        <v>2</v>
      </c>
      <c r="C243" s="2" t="s">
        <v>23</v>
      </c>
      <c r="D243" s="2" t="s">
        <v>2</v>
      </c>
      <c r="E243" s="2" t="s">
        <v>183</v>
      </c>
      <c r="F243" s="7"/>
      <c r="G243" s="7">
        <v>27.454461955005598</v>
      </c>
      <c r="H243" s="7">
        <v>31.2000053224371</v>
      </c>
      <c r="I243" s="7">
        <v>29.768259869524201</v>
      </c>
      <c r="J243" s="7">
        <v>28.336514416611202</v>
      </c>
      <c r="K243" s="7">
        <v>26.904768963698199</v>
      </c>
      <c r="L243" s="7">
        <v>24.8256382253537</v>
      </c>
      <c r="M243" s="7">
        <v>22.746507487009101</v>
      </c>
      <c r="N243" s="7">
        <v>21.0151089884036</v>
      </c>
      <c r="O243" s="7">
        <v>19.283710489798199</v>
      </c>
      <c r="P243" s="7">
        <v>13.868965151999999</v>
      </c>
      <c r="Q243" s="7">
        <v>13.868965151999999</v>
      </c>
      <c r="R243" s="7">
        <v>13.868965151999999</v>
      </c>
      <c r="S243" s="7">
        <v>13.480011907712401</v>
      </c>
      <c r="T243" s="7">
        <v>12.6348733439025</v>
      </c>
      <c r="U243" s="7">
        <v>11.7897347800926</v>
      </c>
      <c r="V243" s="7">
        <v>10.944596216282701</v>
      </c>
      <c r="W243" s="7">
        <v>10.0994576524729</v>
      </c>
      <c r="X243" s="7">
        <v>9.4919384447934405</v>
      </c>
      <c r="Y243" s="7">
        <v>8.8844192371140291</v>
      </c>
      <c r="Z243" s="7">
        <v>2.7737930303999998</v>
      </c>
      <c r="AA243" s="7">
        <v>2.7737930303999998</v>
      </c>
      <c r="AB243" s="7">
        <v>2.7737930303999998</v>
      </c>
      <c r="AC243" s="7">
        <v>2.7737930303999998</v>
      </c>
      <c r="AD243" s="7">
        <v>2.7737930303999998</v>
      </c>
      <c r="AE243" s="7">
        <v>2.7737930303999998</v>
      </c>
      <c r="AF243" s="7"/>
      <c r="AG243" s="7"/>
      <c r="AH243" s="7"/>
      <c r="AI243" s="7"/>
      <c r="AJ243" s="7"/>
      <c r="AK243" s="7"/>
      <c r="AL243" s="7"/>
      <c r="AM243" s="7"/>
      <c r="AN243" s="7"/>
    </row>
    <row r="244" spans="1:40" ht="18.75" hidden="1" customHeight="1" x14ac:dyDescent="0.3">
      <c r="A244" s="2" t="s">
        <v>4</v>
      </c>
      <c r="B244" s="2" t="s">
        <v>2</v>
      </c>
      <c r="C244" s="2" t="s">
        <v>23</v>
      </c>
      <c r="D244" s="2" t="s">
        <v>2</v>
      </c>
      <c r="E244" s="2" t="s">
        <v>247</v>
      </c>
      <c r="F244" s="7"/>
      <c r="G244" s="7">
        <v>5.9256000000000002</v>
      </c>
      <c r="H244" s="7">
        <v>5.8376337944283296</v>
      </c>
      <c r="I244" s="7">
        <v>5.9256000000000002</v>
      </c>
      <c r="J244" s="7">
        <v>5.9256000000000002</v>
      </c>
      <c r="K244" s="7">
        <v>5.9256000000000002</v>
      </c>
      <c r="L244" s="7">
        <v>5.9256000000000002</v>
      </c>
      <c r="M244" s="7">
        <v>5.9256000000000002</v>
      </c>
      <c r="N244" s="7">
        <v>5.9256000000000002</v>
      </c>
      <c r="O244" s="7">
        <v>5.9256000000000002</v>
      </c>
      <c r="P244" s="7">
        <v>5.9256000000000002</v>
      </c>
      <c r="Q244" s="7">
        <v>5.4847007992903301</v>
      </c>
      <c r="R244" s="7">
        <v>4.8292612555306498</v>
      </c>
      <c r="S244" s="7">
        <v>4.5218414936087399</v>
      </c>
      <c r="T244" s="7">
        <v>4.2144217316868202</v>
      </c>
      <c r="U244" s="7">
        <v>3.9070019697649001</v>
      </c>
      <c r="V244" s="7">
        <v>3.55937094932314</v>
      </c>
      <c r="W244" s="7">
        <v>3.2117399288813799</v>
      </c>
      <c r="X244" s="7">
        <v>2.8876975262526101</v>
      </c>
      <c r="Y244" s="7">
        <v>2.5636551236238501</v>
      </c>
      <c r="Z244" s="7">
        <v>2.23971615412793</v>
      </c>
      <c r="AA244" s="7">
        <v>1.915777184632</v>
      </c>
      <c r="AB244" s="7">
        <v>1.5918382151360799</v>
      </c>
      <c r="AC244" s="7">
        <v>1.32026855118342</v>
      </c>
      <c r="AD244" s="7">
        <v>1.71814603523837</v>
      </c>
      <c r="AE244" s="7">
        <v>1.44657637128571</v>
      </c>
      <c r="AF244" s="7">
        <v>1.3476140091292499</v>
      </c>
      <c r="AG244" s="7">
        <v>1.24865164697278</v>
      </c>
      <c r="AH244" s="7">
        <v>1.1944830752679501</v>
      </c>
      <c r="AI244" s="7">
        <v>1.1403145035631299</v>
      </c>
      <c r="AJ244" s="7">
        <v>1.0861459318583</v>
      </c>
      <c r="AK244" s="7">
        <v>1.0319773601534701</v>
      </c>
      <c r="AL244" s="7">
        <v>0.97780878844864405</v>
      </c>
      <c r="AM244" s="7"/>
      <c r="AN244" s="7"/>
    </row>
    <row r="245" spans="1:40" ht="18.75" hidden="1" customHeight="1" x14ac:dyDescent="0.3">
      <c r="A245" s="2" t="s">
        <v>4</v>
      </c>
      <c r="B245" s="2" t="s">
        <v>2</v>
      </c>
      <c r="C245" s="2" t="s">
        <v>23</v>
      </c>
      <c r="D245" s="2" t="s">
        <v>2</v>
      </c>
      <c r="E245" s="2" t="s">
        <v>248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>
        <v>3.51410160701408E-2</v>
      </c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</row>
    <row r="246" spans="1:40" ht="18.75" hidden="1" customHeight="1" x14ac:dyDescent="0.3">
      <c r="A246" s="2" t="s">
        <v>4</v>
      </c>
      <c r="B246" s="2" t="s">
        <v>2</v>
      </c>
      <c r="C246" s="2" t="s">
        <v>23</v>
      </c>
      <c r="D246" s="2" t="s">
        <v>2</v>
      </c>
      <c r="E246" s="2" t="s">
        <v>249</v>
      </c>
      <c r="F246" s="7"/>
      <c r="G246" s="7"/>
      <c r="H246" s="7">
        <v>8.79662055716737E-2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>
        <v>1.37869963348018E-2</v>
      </c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</row>
    <row r="247" spans="1:40" ht="18.75" hidden="1" customHeight="1" x14ac:dyDescent="0.3">
      <c r="A247" s="2" t="s">
        <v>4</v>
      </c>
      <c r="B247" s="2" t="s">
        <v>2</v>
      </c>
      <c r="C247" s="2" t="s">
        <v>23</v>
      </c>
      <c r="D247" s="2" t="s">
        <v>2</v>
      </c>
      <c r="E247" s="2" t="s">
        <v>250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>
        <v>6.4575930429344203E-2</v>
      </c>
      <c r="AA247" s="7">
        <v>6.0706177814153502E-2</v>
      </c>
      <c r="AB247" s="7">
        <v>5.6836425198962801E-2</v>
      </c>
      <c r="AC247" s="7">
        <v>5.36095160111697E-2</v>
      </c>
      <c r="AD247" s="7">
        <v>5.0382606823376697E-2</v>
      </c>
      <c r="AE247" s="7">
        <v>4.7155697635583603E-2</v>
      </c>
      <c r="AF247" s="7">
        <v>5.4376863406837396E-3</v>
      </c>
      <c r="AG247" s="7"/>
      <c r="AH247" s="7"/>
      <c r="AI247" s="7"/>
      <c r="AJ247" s="7"/>
      <c r="AK247" s="7"/>
      <c r="AL247" s="7"/>
      <c r="AM247" s="7"/>
      <c r="AN247" s="7"/>
    </row>
    <row r="248" spans="1:40" ht="18.75" hidden="1" customHeight="1" x14ac:dyDescent="0.3">
      <c r="A248" s="2" t="s">
        <v>4</v>
      </c>
      <c r="B248" s="2" t="s">
        <v>2</v>
      </c>
      <c r="C248" s="2" t="s">
        <v>23</v>
      </c>
      <c r="D248" s="2" t="s">
        <v>2</v>
      </c>
      <c r="E248" s="2" t="s">
        <v>251</v>
      </c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>
        <v>0.115783348780212</v>
      </c>
      <c r="R248" s="7">
        <v>0.105396697814705</v>
      </c>
      <c r="S248" s="7">
        <v>9.8110211744203896E-2</v>
      </c>
      <c r="T248" s="7">
        <v>9.0823725673702893E-2</v>
      </c>
      <c r="U248" s="7">
        <v>8.3537239603202001E-2</v>
      </c>
      <c r="V248" s="7">
        <v>7.6943051991758701E-2</v>
      </c>
      <c r="W248" s="7">
        <v>7.0348864380315498E-2</v>
      </c>
      <c r="X248" s="7">
        <v>6.4785082817514397E-2</v>
      </c>
      <c r="Y248" s="7">
        <v>5.92213012547134E-2</v>
      </c>
      <c r="Z248" s="7">
        <v>5.48240186889878E-2</v>
      </c>
      <c r="AA248" s="7">
        <v>5.0426736123262303E-2</v>
      </c>
      <c r="AB248" s="7">
        <v>4.6029453557536702E-2</v>
      </c>
      <c r="AC248" s="7">
        <v>4.1909476950331197E-2</v>
      </c>
      <c r="AD248" s="7">
        <v>3.7789500343125698E-2</v>
      </c>
      <c r="AE248" s="7">
        <v>3.3669523735920102E-2</v>
      </c>
      <c r="AF248" s="7">
        <v>2.9674060135406799E-2</v>
      </c>
      <c r="AG248" s="7">
        <v>2.5678596534893499E-2</v>
      </c>
      <c r="AH248" s="7">
        <v>2.1805499580577599E-2</v>
      </c>
      <c r="AI248" s="7">
        <v>1.7932402626261602E-2</v>
      </c>
      <c r="AJ248" s="7">
        <v>1.40593056719454E-2</v>
      </c>
      <c r="AK248" s="7">
        <v>1.01862087176293E-2</v>
      </c>
      <c r="AL248" s="7">
        <v>6.31311176331308E-3</v>
      </c>
      <c r="AM248" s="7"/>
      <c r="AN248" s="7"/>
    </row>
    <row r="249" spans="1:40" ht="18.75" hidden="1" customHeight="1" x14ac:dyDescent="0.3">
      <c r="A249" s="2" t="s">
        <v>4</v>
      </c>
      <c r="B249" s="2" t="s">
        <v>2</v>
      </c>
      <c r="C249" s="2" t="s">
        <v>23</v>
      </c>
      <c r="D249" s="2" t="s">
        <v>2</v>
      </c>
      <c r="E249" s="2" t="s">
        <v>252</v>
      </c>
      <c r="F249" s="7"/>
      <c r="G249" s="7">
        <v>0.34025119288023298</v>
      </c>
      <c r="H249" s="7">
        <v>0.327661271730461</v>
      </c>
      <c r="I249" s="7">
        <v>0.35894529386170998</v>
      </c>
      <c r="J249" s="7">
        <v>0.41287135066321701</v>
      </c>
      <c r="K249" s="7"/>
      <c r="L249" s="7">
        <v>0.18485510745602199</v>
      </c>
      <c r="M249" s="7"/>
      <c r="N249" s="7">
        <v>7.6056425171440595E-2</v>
      </c>
      <c r="O249" s="7"/>
      <c r="P249" s="7"/>
      <c r="Q249" s="7"/>
      <c r="R249" s="7"/>
      <c r="S249" s="7"/>
      <c r="T249" s="7">
        <v>0.103451524964061</v>
      </c>
      <c r="U249" s="7">
        <v>7.4163635523245702E-2</v>
      </c>
      <c r="V249" s="7">
        <v>5.1799696187907501E-2</v>
      </c>
      <c r="W249" s="7">
        <v>2.94357568525693E-2</v>
      </c>
      <c r="X249" s="7">
        <v>1.4829358800522101E-2</v>
      </c>
      <c r="Y249" s="7">
        <v>2.2296074847484701E-4</v>
      </c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</row>
    <row r="250" spans="1:40" ht="18.75" hidden="1" customHeight="1" x14ac:dyDescent="0.3">
      <c r="A250" s="2" t="s">
        <v>4</v>
      </c>
      <c r="B250" s="2" t="s">
        <v>2</v>
      </c>
      <c r="C250" s="2" t="s">
        <v>23</v>
      </c>
      <c r="D250" s="2" t="s">
        <v>2</v>
      </c>
      <c r="E250" s="2" t="s">
        <v>253</v>
      </c>
      <c r="F250" s="7"/>
      <c r="G250" s="7">
        <v>9.0605196386026998E-3</v>
      </c>
      <c r="H250" s="7">
        <v>9.9557056767181698E-3</v>
      </c>
      <c r="I250" s="7">
        <v>8.6031434276652094E-3</v>
      </c>
      <c r="J250" s="7">
        <v>7.2505811786122603E-3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</row>
    <row r="251" spans="1:40" ht="18.75" hidden="1" customHeight="1" x14ac:dyDescent="0.3">
      <c r="A251" s="2" t="s">
        <v>4</v>
      </c>
      <c r="B251" s="2" t="s">
        <v>2</v>
      </c>
      <c r="C251" s="2" t="s">
        <v>23</v>
      </c>
      <c r="D251" s="2" t="s">
        <v>2</v>
      </c>
      <c r="E251" s="2" t="s">
        <v>254</v>
      </c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>
        <v>5.1261033120795899E-4</v>
      </c>
      <c r="Q251" s="7">
        <v>2.14215186996214E-4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</row>
    <row r="252" spans="1:40" ht="18.75" hidden="1" customHeight="1" x14ac:dyDescent="0.3">
      <c r="A252" s="2" t="s">
        <v>4</v>
      </c>
      <c r="B252" s="2" t="s">
        <v>2</v>
      </c>
      <c r="C252" s="2" t="s">
        <v>23</v>
      </c>
      <c r="D252" s="2" t="s">
        <v>2</v>
      </c>
      <c r="E252" s="2" t="s">
        <v>255</v>
      </c>
      <c r="F252" s="7"/>
      <c r="G252" s="7"/>
      <c r="H252" s="7"/>
      <c r="I252" s="7"/>
      <c r="J252" s="7"/>
      <c r="K252" s="7">
        <v>2.64139974207857E-2</v>
      </c>
      <c r="L252" s="7">
        <v>2.1378611085707201E-2</v>
      </c>
      <c r="M252" s="7">
        <v>1.6343224750628601E-2</v>
      </c>
      <c r="N252" s="7">
        <v>1.21996970059918E-2</v>
      </c>
      <c r="O252" s="7">
        <v>8.0561692613549899E-3</v>
      </c>
      <c r="P252" s="7">
        <v>2.8396999468320201E-2</v>
      </c>
      <c r="Q252" s="7">
        <v>2.4962460843285399E-2</v>
      </c>
      <c r="R252" s="7">
        <v>2.15279222182506E-2</v>
      </c>
      <c r="S252" s="7">
        <v>1.9118510567370801E-2</v>
      </c>
      <c r="T252" s="7">
        <v>1.6709098916491E-2</v>
      </c>
      <c r="U252" s="7">
        <v>1.42996872656112E-2</v>
      </c>
      <c r="V252" s="7">
        <v>1.2119196929752199E-2</v>
      </c>
      <c r="W252" s="7">
        <v>9.93870659389323E-3</v>
      </c>
      <c r="X252" s="7">
        <v>8.7445625977992103E-3</v>
      </c>
      <c r="Y252" s="7">
        <v>7.8245128845309299E-3</v>
      </c>
      <c r="Z252" s="7">
        <v>7.0973602244040999E-3</v>
      </c>
      <c r="AA252" s="7">
        <v>6.37020756427727E-3</v>
      </c>
      <c r="AB252" s="7">
        <v>5.6430549041504401E-3</v>
      </c>
      <c r="AC252" s="7">
        <v>4.9617586934086397E-3</v>
      </c>
      <c r="AD252" s="7">
        <v>4.2804624826668298E-3</v>
      </c>
      <c r="AE252" s="7">
        <v>3.5991662719250298E-3</v>
      </c>
      <c r="AF252" s="7">
        <v>2.93846004208242E-3</v>
      </c>
      <c r="AG252" s="7">
        <v>2.2777538122398101E-3</v>
      </c>
      <c r="AH252" s="7">
        <v>1.6372826323316099E-3</v>
      </c>
      <c r="AI252" s="7">
        <v>9.968114524234171E-4</v>
      </c>
      <c r="AJ252" s="7">
        <v>3.5634027251518898E-4</v>
      </c>
      <c r="AK252" s="7"/>
      <c r="AL252" s="7"/>
      <c r="AM252" s="7"/>
      <c r="AN252" s="7"/>
    </row>
    <row r="253" spans="1:40" ht="18.75" hidden="1" customHeight="1" x14ac:dyDescent="0.3">
      <c r="A253" s="2" t="s">
        <v>4</v>
      </c>
      <c r="B253" s="2" t="s">
        <v>2</v>
      </c>
      <c r="C253" s="2" t="s">
        <v>23</v>
      </c>
      <c r="D253" s="2" t="s">
        <v>2</v>
      </c>
      <c r="E253" s="2" t="s">
        <v>256</v>
      </c>
      <c r="F253" s="7"/>
      <c r="G253" s="7"/>
      <c r="H253" s="7"/>
      <c r="I253" s="7"/>
      <c r="J253" s="7">
        <v>1.3565194735104501E-3</v>
      </c>
      <c r="K253" s="7">
        <v>0.326100547093993</v>
      </c>
      <c r="L253" s="7"/>
      <c r="M253" s="7">
        <v>0.24667232332779199</v>
      </c>
      <c r="N253" s="7"/>
      <c r="O253" s="7">
        <v>0.119418846503089</v>
      </c>
      <c r="P253" s="7">
        <v>8.2490492046380398E-2</v>
      </c>
      <c r="Q253" s="7">
        <v>1.52147683415754E-2</v>
      </c>
      <c r="R253" s="7"/>
      <c r="S253" s="7"/>
      <c r="T253" s="7">
        <v>0.100956015609399</v>
      </c>
      <c r="U253" s="7">
        <v>8.5393467921599797E-2</v>
      </c>
      <c r="V253" s="7">
        <v>7.3510062219165603E-2</v>
      </c>
      <c r="W253" s="7">
        <v>6.1626656516731403E-2</v>
      </c>
      <c r="X253" s="7">
        <v>5.3865333643285301E-2</v>
      </c>
      <c r="Y253" s="7">
        <v>4.61040107698392E-2</v>
      </c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</row>
    <row r="254" spans="1:40" ht="18.75" hidden="1" customHeight="1" x14ac:dyDescent="0.3">
      <c r="A254" s="2" t="s">
        <v>4</v>
      </c>
      <c r="B254" s="2" t="s">
        <v>2</v>
      </c>
      <c r="C254" s="2" t="s">
        <v>23</v>
      </c>
      <c r="D254" s="2" t="s">
        <v>2</v>
      </c>
      <c r="E254" s="2" t="s">
        <v>257</v>
      </c>
      <c r="F254" s="7"/>
      <c r="G254" s="7">
        <v>1.22273671747232</v>
      </c>
      <c r="H254" s="7">
        <v>1.1987381633285501</v>
      </c>
      <c r="I254" s="7">
        <v>1.22273671747232</v>
      </c>
      <c r="J254" s="7">
        <v>1.22273671747232</v>
      </c>
      <c r="K254" s="7">
        <v>1.33973261936929</v>
      </c>
      <c r="L254" s="7">
        <v>1.5437041967043199</v>
      </c>
      <c r="M254" s="7">
        <v>1.5437041967043199</v>
      </c>
      <c r="N254" s="7">
        <v>1.5437041967043199</v>
      </c>
      <c r="O254" s="7">
        <v>1.5437041967043199</v>
      </c>
      <c r="P254" s="7">
        <v>1.4828444949745301</v>
      </c>
      <c r="Q254" s="7">
        <v>1.3060814572820101</v>
      </c>
      <c r="R254" s="7">
        <v>1.1293184195894801</v>
      </c>
      <c r="S254" s="7">
        <v>1.0464115344596501</v>
      </c>
      <c r="T254" s="7">
        <v>0.96350464932982105</v>
      </c>
      <c r="U254" s="7">
        <v>0.88059776419999103</v>
      </c>
      <c r="V254" s="7">
        <v>0.78684645524331298</v>
      </c>
      <c r="W254" s="7">
        <v>0.69309514628663405</v>
      </c>
      <c r="X254" s="7">
        <v>0.60570536339180303</v>
      </c>
      <c r="Y254" s="7">
        <v>0.51831558049697102</v>
      </c>
      <c r="Z254" s="7">
        <v>0.43095369209665702</v>
      </c>
      <c r="AA254" s="7">
        <v>0.34359180369634301</v>
      </c>
      <c r="AB254" s="7">
        <v>0.25622991529602901</v>
      </c>
      <c r="AC254" s="7">
        <v>0.182991308925018</v>
      </c>
      <c r="AD254" s="7">
        <v>0.46336037439245498</v>
      </c>
      <c r="AE254" s="7">
        <v>0.39012176802144399</v>
      </c>
      <c r="AF254" s="7">
        <v>0.36343297892021997</v>
      </c>
      <c r="AG254" s="7">
        <v>0.33674418981899501</v>
      </c>
      <c r="AH254" s="7">
        <v>0.32213567043200902</v>
      </c>
      <c r="AI254" s="7">
        <v>0.30752715104502298</v>
      </c>
      <c r="AJ254" s="7">
        <v>0.292918631658037</v>
      </c>
      <c r="AK254" s="7">
        <v>0.27831011227105101</v>
      </c>
      <c r="AL254" s="7">
        <v>0.26370159288406397</v>
      </c>
      <c r="AM254" s="7"/>
      <c r="AN254" s="7"/>
    </row>
    <row r="255" spans="1:40" ht="18.75" hidden="1" customHeight="1" x14ac:dyDescent="0.3">
      <c r="A255" s="2" t="s">
        <v>4</v>
      </c>
      <c r="B255" s="2" t="s">
        <v>2</v>
      </c>
      <c r="C255" s="2" t="s">
        <v>23</v>
      </c>
      <c r="D255" s="2" t="s">
        <v>2</v>
      </c>
      <c r="E255" s="2" t="s">
        <v>258</v>
      </c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>
        <v>7.2501422966837897E-3</v>
      </c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</row>
    <row r="256" spans="1:40" ht="18.75" hidden="1" customHeight="1" x14ac:dyDescent="0.3">
      <c r="A256" s="2" t="s">
        <v>4</v>
      </c>
      <c r="B256" s="2" t="s">
        <v>2</v>
      </c>
      <c r="C256" s="2" t="s">
        <v>23</v>
      </c>
      <c r="D256" s="2" t="s">
        <v>2</v>
      </c>
      <c r="E256" s="2" t="s">
        <v>259</v>
      </c>
      <c r="F256" s="7"/>
      <c r="G256" s="7">
        <v>0.27318930680884301</v>
      </c>
      <c r="H256" s="7">
        <v>0.30888259606426699</v>
      </c>
      <c r="I256" s="7">
        <v>0.25495258203830301</v>
      </c>
      <c r="J256" s="7">
        <v>0.201022568012338</v>
      </c>
      <c r="K256" s="7">
        <v>0.15299057291593299</v>
      </c>
      <c r="L256" s="7">
        <v>9.5299821553949102E-2</v>
      </c>
      <c r="M256" s="7">
        <v>3.8517992017257502E-2</v>
      </c>
      <c r="N256" s="7">
        <v>0.213277417918246</v>
      </c>
      <c r="O256" s="7">
        <v>0.174058524331234</v>
      </c>
      <c r="P256" s="7">
        <v>0.13483963074422201</v>
      </c>
      <c r="Q256" s="7">
        <v>9.5620737157210006E-2</v>
      </c>
      <c r="R256" s="7">
        <v>5.6401843570197799E-2</v>
      </c>
      <c r="S256" s="7">
        <v>4.0167131827895899E-2</v>
      </c>
      <c r="T256" s="7">
        <v>2.3932420085594E-2</v>
      </c>
      <c r="U256" s="7">
        <v>7.6977083432921102E-3</v>
      </c>
      <c r="V256" s="7"/>
      <c r="W256" s="7"/>
      <c r="X256" s="7"/>
      <c r="Y256" s="7"/>
      <c r="Z256" s="7">
        <v>8.6557834289275291E-3</v>
      </c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</row>
    <row r="257" spans="1:40" ht="18.75" hidden="1" customHeight="1" x14ac:dyDescent="0.3">
      <c r="A257" s="2" t="s">
        <v>4</v>
      </c>
      <c r="B257" s="2" t="s">
        <v>2</v>
      </c>
      <c r="C257" s="2" t="s">
        <v>23</v>
      </c>
      <c r="D257" s="2" t="s">
        <v>2</v>
      </c>
      <c r="E257" s="2" t="s">
        <v>260</v>
      </c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>
        <v>1.50543262945216E-2</v>
      </c>
      <c r="Q257" s="7">
        <v>8.44967123785045E-3</v>
      </c>
      <c r="R257" s="7">
        <v>1.8450161811793099E-3</v>
      </c>
      <c r="S257" s="7"/>
      <c r="T257" s="7"/>
      <c r="U257" s="7"/>
      <c r="V257" s="7"/>
      <c r="W257" s="7"/>
      <c r="X257" s="7"/>
      <c r="Y257" s="7"/>
      <c r="Z257" s="7">
        <v>2.3040532371702602E-2</v>
      </c>
      <c r="AA257" s="7">
        <v>2.0570546232496999E-2</v>
      </c>
      <c r="AB257" s="7">
        <v>1.8100560093291401E-2</v>
      </c>
      <c r="AC257" s="7">
        <v>1.6040888130014901E-2</v>
      </c>
      <c r="AD257" s="7">
        <v>1.39812161667384E-2</v>
      </c>
      <c r="AE257" s="7">
        <v>1.1921544203461899E-2</v>
      </c>
      <c r="AF257" s="7">
        <v>3.4707670557836902E-3</v>
      </c>
      <c r="AG257" s="7"/>
      <c r="AH257" s="7"/>
      <c r="AI257" s="7"/>
      <c r="AJ257" s="7"/>
      <c r="AK257" s="7"/>
      <c r="AL257" s="7"/>
      <c r="AM257" s="7"/>
      <c r="AN257" s="7"/>
    </row>
    <row r="258" spans="1:40" ht="18.75" hidden="1" customHeight="1" x14ac:dyDescent="0.3">
      <c r="A258" s="2" t="s">
        <v>4</v>
      </c>
      <c r="B258" s="2" t="s">
        <v>2</v>
      </c>
      <c r="C258" s="2" t="s">
        <v>23</v>
      </c>
      <c r="D258" s="2" t="s">
        <v>2</v>
      </c>
      <c r="E258" s="2" t="s">
        <v>195</v>
      </c>
      <c r="F258" s="7"/>
      <c r="G258" s="7">
        <v>53.607126975368203</v>
      </c>
      <c r="H258" s="7">
        <v>54.302217248127597</v>
      </c>
      <c r="I258" s="7">
        <v>47.623271017773597</v>
      </c>
      <c r="J258" s="7">
        <v>41.173932896468799</v>
      </c>
      <c r="K258" s="7">
        <v>34.816768036390599</v>
      </c>
      <c r="L258" s="7">
        <v>28.626497230975701</v>
      </c>
      <c r="M258" s="7">
        <v>22.204542394952899</v>
      </c>
      <c r="N258" s="7">
        <v>17.8347425047589</v>
      </c>
      <c r="O258" s="7">
        <v>13.472368279420399</v>
      </c>
      <c r="P258" s="7">
        <v>9.3241595433997908</v>
      </c>
      <c r="Q258" s="7">
        <v>5.4605998983255999</v>
      </c>
      <c r="R258" s="7">
        <v>0.68362715379407701</v>
      </c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</row>
    <row r="259" spans="1:40" ht="18.75" hidden="1" customHeight="1" x14ac:dyDescent="0.3">
      <c r="A259" s="2" t="s">
        <v>4</v>
      </c>
      <c r="B259" s="2" t="s">
        <v>2</v>
      </c>
      <c r="C259" s="2" t="s">
        <v>23</v>
      </c>
      <c r="D259" s="2" t="s">
        <v>2</v>
      </c>
      <c r="E259" s="2" t="s">
        <v>202</v>
      </c>
      <c r="F259" s="7"/>
      <c r="G259" s="7">
        <v>74.772461121059806</v>
      </c>
      <c r="H259" s="7">
        <v>77.132002124186698</v>
      </c>
      <c r="I259" s="7">
        <v>77.082097090665997</v>
      </c>
      <c r="J259" s="7">
        <v>77.031294573905598</v>
      </c>
      <c r="K259" s="7">
        <v>76.979594573905601</v>
      </c>
      <c r="L259" s="7">
        <v>76.926997090665907</v>
      </c>
      <c r="M259" s="7">
        <v>76.8735021241867</v>
      </c>
      <c r="N259" s="7">
        <v>76.825053108304104</v>
      </c>
      <c r="O259" s="7">
        <v>76.775898600362794</v>
      </c>
      <c r="P259" s="7">
        <v>76.726038600362799</v>
      </c>
      <c r="Q259" s="7">
        <v>76.675473108304104</v>
      </c>
      <c r="R259" s="7">
        <v>76.624202124186695</v>
      </c>
      <c r="S259" s="7">
        <v>76.573206769797196</v>
      </c>
      <c r="T259" s="7">
        <v>76.521629092602495</v>
      </c>
      <c r="U259" s="7">
        <v>76.469469092602495</v>
      </c>
      <c r="V259" s="7">
        <v>76.416726769797194</v>
      </c>
      <c r="W259" s="7">
        <v>76.363402124186706</v>
      </c>
      <c r="X259" s="7">
        <v>76.306964556451206</v>
      </c>
      <c r="Y259" s="7">
        <v>76.249925772583595</v>
      </c>
      <c r="Z259" s="7">
        <v>76.192285772583602</v>
      </c>
      <c r="AA259" s="7">
        <v>76.1340445564513</v>
      </c>
      <c r="AB259" s="7">
        <v>76.075202124186703</v>
      </c>
      <c r="AC259" s="7">
        <v>76.008573272029807</v>
      </c>
      <c r="AD259" s="7">
        <v>0.249852090254326</v>
      </c>
      <c r="AE259" s="7">
        <v>0.18193209025432699</v>
      </c>
      <c r="AF259" s="7">
        <v>0.113366516332813</v>
      </c>
      <c r="AG259" s="7">
        <v>4.4155368489786198E-2</v>
      </c>
      <c r="AH259" s="7"/>
      <c r="AI259" s="7"/>
      <c r="AJ259" s="7"/>
      <c r="AK259" s="7"/>
      <c r="AL259" s="7"/>
      <c r="AM259" s="7"/>
      <c r="AN259" s="7"/>
    </row>
    <row r="260" spans="1:40" ht="18.75" hidden="1" customHeight="1" x14ac:dyDescent="0.3">
      <c r="A260" s="2" t="s">
        <v>4</v>
      </c>
      <c r="B260" s="2" t="s">
        <v>2</v>
      </c>
      <c r="C260" s="2" t="s">
        <v>23</v>
      </c>
      <c r="D260" s="2" t="s">
        <v>2</v>
      </c>
      <c r="E260" s="2" t="s">
        <v>204</v>
      </c>
      <c r="F260" s="7"/>
      <c r="G260" s="7">
        <v>119.581315296767</v>
      </c>
      <c r="H260" s="7">
        <v>106.58294826161701</v>
      </c>
      <c r="I260" s="7">
        <v>112.582586797559</v>
      </c>
      <c r="J260" s="7">
        <v>112.582586797559</v>
      </c>
      <c r="K260" s="7">
        <v>112.582586797559</v>
      </c>
      <c r="L260" s="7">
        <v>112.582586797559</v>
      </c>
      <c r="M260" s="7">
        <v>112.582586797559</v>
      </c>
      <c r="N260" s="7">
        <v>112.582586797559</v>
      </c>
      <c r="O260" s="7">
        <v>112.582586797559</v>
      </c>
      <c r="P260" s="7">
        <v>97.367661365111005</v>
      </c>
      <c r="Q260" s="7">
        <v>53.1769019419797</v>
      </c>
      <c r="R260" s="7">
        <v>8.9861425188484496</v>
      </c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</row>
    <row r="261" spans="1:40" ht="18.75" hidden="1" customHeight="1" x14ac:dyDescent="0.3">
      <c r="A261" s="2" t="s">
        <v>4</v>
      </c>
      <c r="B261" s="2" t="s">
        <v>2</v>
      </c>
      <c r="C261" s="2" t="s">
        <v>23</v>
      </c>
      <c r="D261" s="2" t="s">
        <v>2</v>
      </c>
      <c r="E261" s="2" t="s">
        <v>208</v>
      </c>
      <c r="F261" s="7"/>
      <c r="G261" s="7">
        <v>8.7494235483126506</v>
      </c>
      <c r="H261" s="7">
        <v>9.5611741098298193</v>
      </c>
      <c r="I261" s="7">
        <v>9.0076341791836203</v>
      </c>
      <c r="J261" s="7">
        <v>8.4608742138605297</v>
      </c>
      <c r="K261" s="7">
        <v>7.9208942138605298</v>
      </c>
      <c r="L261" s="7">
        <v>7.3876941791836401</v>
      </c>
      <c r="M261" s="7">
        <v>6.8612741098298597</v>
      </c>
      <c r="N261" s="7">
        <v>6.3776718307381</v>
      </c>
      <c r="O261" s="7">
        <v>5.8996306911922298</v>
      </c>
      <c r="P261" s="7">
        <v>4.4149727274169503</v>
      </c>
      <c r="Q261" s="7">
        <v>1.20727140954957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</row>
    <row r="262" spans="1:40" ht="18.75" hidden="1" customHeight="1" x14ac:dyDescent="0.3">
      <c r="A262" s="2" t="s">
        <v>4</v>
      </c>
      <c r="B262" s="2" t="s">
        <v>2</v>
      </c>
      <c r="C262" s="2" t="s">
        <v>23</v>
      </c>
      <c r="D262" s="2" t="s">
        <v>2</v>
      </c>
      <c r="E262" s="2" t="s">
        <v>261</v>
      </c>
      <c r="F262" s="7"/>
      <c r="G262" s="7">
        <v>31.6646</v>
      </c>
      <c r="H262" s="7">
        <v>27.873699999999999</v>
      </c>
      <c r="I262" s="7">
        <v>29.236599999999999</v>
      </c>
      <c r="J262" s="7">
        <v>30.599499999999999</v>
      </c>
      <c r="K262" s="7">
        <v>31.962399999999999</v>
      </c>
      <c r="L262" s="7">
        <v>33.325299999999999</v>
      </c>
      <c r="M262" s="7">
        <v>34.688200000000002</v>
      </c>
      <c r="N262" s="7">
        <v>36.028120000000001</v>
      </c>
      <c r="O262" s="7">
        <v>37.368040000000001</v>
      </c>
      <c r="P262" s="7">
        <v>38.70796</v>
      </c>
      <c r="Q262" s="7">
        <v>40.047879999999999</v>
      </c>
      <c r="R262" s="7">
        <v>41.387799999999999</v>
      </c>
      <c r="S262" s="7">
        <v>42.865299999999998</v>
      </c>
      <c r="T262" s="7">
        <v>44.342799999999997</v>
      </c>
      <c r="U262" s="7">
        <v>45.820300000000003</v>
      </c>
      <c r="V262" s="7">
        <v>47.297800000000002</v>
      </c>
      <c r="W262" s="7">
        <v>48.775300000000001</v>
      </c>
      <c r="X262" s="7">
        <v>50.427759999999999</v>
      </c>
      <c r="Y262" s="7">
        <v>52.080219999999997</v>
      </c>
      <c r="Z262" s="7">
        <v>53.732680000000002</v>
      </c>
      <c r="AA262" s="7">
        <v>55.38514</v>
      </c>
      <c r="AB262" s="7">
        <v>57.037599999999998</v>
      </c>
      <c r="AC262" s="7">
        <v>58.916040000000002</v>
      </c>
      <c r="AD262" s="7">
        <v>60.79448</v>
      </c>
      <c r="AE262" s="7">
        <v>62.672919999999998</v>
      </c>
      <c r="AF262" s="7">
        <v>64.551360000000003</v>
      </c>
      <c r="AG262" s="7">
        <v>66.4298</v>
      </c>
      <c r="AH262" s="7">
        <v>68.51858</v>
      </c>
      <c r="AI262" s="7">
        <v>70.60736</v>
      </c>
      <c r="AJ262" s="7">
        <v>72.69614</v>
      </c>
      <c r="AK262" s="7">
        <v>74.78492</v>
      </c>
      <c r="AL262" s="7">
        <v>76.873699999999999</v>
      </c>
      <c r="AM262" s="7"/>
      <c r="AN262" s="7"/>
    </row>
    <row r="263" spans="1:40" ht="18.75" hidden="1" customHeight="1" x14ac:dyDescent="0.3">
      <c r="A263" s="2" t="s">
        <v>4</v>
      </c>
      <c r="B263" s="2" t="s">
        <v>2</v>
      </c>
      <c r="C263" s="2" t="s">
        <v>23</v>
      </c>
      <c r="D263" s="2" t="s">
        <v>2</v>
      </c>
      <c r="E263" s="2" t="s">
        <v>262</v>
      </c>
      <c r="F263" s="7"/>
      <c r="G263" s="7">
        <v>105.9659</v>
      </c>
      <c r="H263" s="7">
        <v>97.14</v>
      </c>
      <c r="I263" s="7">
        <v>99.984160000000003</v>
      </c>
      <c r="J263" s="7">
        <v>102.82832000000001</v>
      </c>
      <c r="K263" s="7">
        <v>105.67247999999999</v>
      </c>
      <c r="L263" s="7">
        <v>108.51664</v>
      </c>
      <c r="M263" s="7">
        <v>111.3608</v>
      </c>
      <c r="N263" s="7">
        <v>113.86648</v>
      </c>
      <c r="O263" s="7">
        <v>116.37215999999999</v>
      </c>
      <c r="P263" s="7">
        <v>118.87784000000001</v>
      </c>
      <c r="Q263" s="7">
        <v>121.38352</v>
      </c>
      <c r="R263" s="7">
        <v>123.8892</v>
      </c>
      <c r="S263" s="7">
        <v>126.28466</v>
      </c>
      <c r="T263" s="7">
        <v>128.68011999999999</v>
      </c>
      <c r="U263" s="7">
        <v>131.07558</v>
      </c>
      <c r="V263" s="7">
        <v>133.47103999999999</v>
      </c>
      <c r="W263" s="7">
        <v>135.8665</v>
      </c>
      <c r="X263" s="7">
        <v>138.47864000000001</v>
      </c>
      <c r="Y263" s="7">
        <v>141.09078</v>
      </c>
      <c r="Z263" s="7">
        <v>143.70292000000001</v>
      </c>
      <c r="AA263" s="7">
        <v>146.31505999999999</v>
      </c>
      <c r="AB263" s="7">
        <v>148.9272</v>
      </c>
      <c r="AC263" s="7">
        <v>152.36601999999999</v>
      </c>
      <c r="AD263" s="7">
        <v>155.80484000000001</v>
      </c>
      <c r="AE263" s="7">
        <v>159.24366000000001</v>
      </c>
      <c r="AF263" s="7">
        <v>162.68248</v>
      </c>
      <c r="AG263" s="7">
        <v>166.12129999999999</v>
      </c>
      <c r="AH263" s="7">
        <v>170.3622</v>
      </c>
      <c r="AI263" s="7">
        <v>174.60310000000001</v>
      </c>
      <c r="AJ263" s="7">
        <v>178.84399999999999</v>
      </c>
      <c r="AK263" s="7">
        <v>183.0849</v>
      </c>
      <c r="AL263" s="7">
        <v>187.32579999999999</v>
      </c>
      <c r="AM263" s="7"/>
      <c r="AN263" s="7"/>
    </row>
    <row r="264" spans="1:40" ht="18.75" hidden="1" customHeight="1" x14ac:dyDescent="0.3">
      <c r="A264" s="2" t="s">
        <v>4</v>
      </c>
      <c r="B264" s="2" t="s">
        <v>2</v>
      </c>
      <c r="C264" s="2" t="s">
        <v>23</v>
      </c>
      <c r="D264" s="2" t="s">
        <v>2</v>
      </c>
      <c r="E264" s="2" t="s">
        <v>263</v>
      </c>
      <c r="F264" s="7"/>
      <c r="G264" s="7">
        <v>69.341300000000004</v>
      </c>
      <c r="H264" s="7">
        <v>71.078400000000002</v>
      </c>
      <c r="I264" s="7">
        <v>72.992840000000001</v>
      </c>
      <c r="J264" s="7">
        <v>74.90728</v>
      </c>
      <c r="K264" s="7">
        <v>76.821719999999999</v>
      </c>
      <c r="L264" s="7">
        <v>78.736159999999998</v>
      </c>
      <c r="M264" s="7">
        <v>80.650599999999997</v>
      </c>
      <c r="N264" s="7">
        <v>82.413380000000004</v>
      </c>
      <c r="O264" s="7">
        <v>84.176159999999996</v>
      </c>
      <c r="P264" s="7">
        <v>85.938940000000002</v>
      </c>
      <c r="Q264" s="7">
        <v>87.701719999999995</v>
      </c>
      <c r="R264" s="7">
        <v>89.464500000000001</v>
      </c>
      <c r="S264" s="7">
        <v>90.507499999999993</v>
      </c>
      <c r="T264" s="7">
        <v>91.5505</v>
      </c>
      <c r="U264" s="7">
        <v>92.593500000000006</v>
      </c>
      <c r="V264" s="7">
        <v>93.636499999999998</v>
      </c>
      <c r="W264" s="7">
        <v>94.679500000000004</v>
      </c>
      <c r="X264" s="7">
        <v>95.391620000000003</v>
      </c>
      <c r="Y264" s="7">
        <v>96.103740000000002</v>
      </c>
      <c r="Z264" s="7">
        <v>96.815860000000001</v>
      </c>
      <c r="AA264" s="7">
        <v>97.527979999999999</v>
      </c>
      <c r="AB264" s="7">
        <v>98.240099999999998</v>
      </c>
      <c r="AC264" s="7">
        <v>99.267380000000003</v>
      </c>
      <c r="AD264" s="7">
        <v>100.29465999999999</v>
      </c>
      <c r="AE264" s="7">
        <v>101.32194</v>
      </c>
      <c r="AF264" s="7">
        <v>102.34922</v>
      </c>
      <c r="AG264" s="7">
        <v>103.37649999999999</v>
      </c>
      <c r="AH264" s="7">
        <v>104.58893999999999</v>
      </c>
      <c r="AI264" s="7">
        <v>105.80137999999999</v>
      </c>
      <c r="AJ264" s="7">
        <v>107.01382</v>
      </c>
      <c r="AK264" s="7">
        <v>108.22626</v>
      </c>
      <c r="AL264" s="7">
        <v>109.4387</v>
      </c>
      <c r="AM264" s="7"/>
      <c r="AN264" s="7"/>
    </row>
    <row r="265" spans="1:40" ht="18.75" hidden="1" customHeight="1" x14ac:dyDescent="0.3">
      <c r="A265" s="2" t="s">
        <v>4</v>
      </c>
      <c r="B265" s="2" t="s">
        <v>2</v>
      </c>
      <c r="C265" s="2" t="s">
        <v>23</v>
      </c>
      <c r="D265" s="2" t="s">
        <v>2</v>
      </c>
      <c r="E265" s="2" t="s">
        <v>264</v>
      </c>
      <c r="F265" s="7"/>
      <c r="G265" s="7">
        <v>62.181399999999996</v>
      </c>
      <c r="H265" s="7">
        <v>54.353099999999998</v>
      </c>
      <c r="I265" s="7">
        <v>55.485239999999997</v>
      </c>
      <c r="J265" s="7">
        <v>56.617379999999997</v>
      </c>
      <c r="K265" s="7">
        <v>57.749519999999997</v>
      </c>
      <c r="L265" s="7">
        <v>58.881659999999997</v>
      </c>
      <c r="M265" s="7">
        <v>60.013800000000003</v>
      </c>
      <c r="N265" s="7">
        <v>61.532040000000002</v>
      </c>
      <c r="O265" s="7">
        <v>63.050280000000001</v>
      </c>
      <c r="P265" s="7">
        <v>64.568520000000007</v>
      </c>
      <c r="Q265" s="7">
        <v>66.086759999999998</v>
      </c>
      <c r="R265" s="7">
        <v>67.605000000000004</v>
      </c>
      <c r="S265" s="7">
        <v>68.968959999999996</v>
      </c>
      <c r="T265" s="7">
        <v>70.332920000000001</v>
      </c>
      <c r="U265" s="7">
        <v>71.696879999999993</v>
      </c>
      <c r="V265" s="7">
        <v>73.060839999999999</v>
      </c>
      <c r="W265" s="7">
        <v>74.424800000000005</v>
      </c>
      <c r="X265" s="7">
        <v>75.68844</v>
      </c>
      <c r="Y265" s="7">
        <v>76.952079999999995</v>
      </c>
      <c r="Z265" s="7">
        <v>78.215720000000005</v>
      </c>
      <c r="AA265" s="7">
        <v>79.47936</v>
      </c>
      <c r="AB265" s="7">
        <v>80.742999999999995</v>
      </c>
      <c r="AC265" s="7">
        <v>82.736779999999996</v>
      </c>
      <c r="AD265" s="7">
        <v>84.730559999999997</v>
      </c>
      <c r="AE265" s="7">
        <v>86.724339999999998</v>
      </c>
      <c r="AF265" s="7">
        <v>88.718119999999999</v>
      </c>
      <c r="AG265" s="7">
        <v>90.7119</v>
      </c>
      <c r="AH265" s="7">
        <v>93.38082</v>
      </c>
      <c r="AI265" s="7">
        <v>96.04974</v>
      </c>
      <c r="AJ265" s="7">
        <v>98.71866</v>
      </c>
      <c r="AK265" s="7">
        <v>101.38758</v>
      </c>
      <c r="AL265" s="7">
        <v>104.0565</v>
      </c>
      <c r="AM265" s="7"/>
      <c r="AN265" s="7"/>
    </row>
    <row r="266" spans="1:40" ht="18.75" hidden="1" customHeight="1" x14ac:dyDescent="0.3">
      <c r="A266" s="2" t="s">
        <v>4</v>
      </c>
      <c r="B266" s="2" t="s">
        <v>2</v>
      </c>
      <c r="C266" s="2" t="s">
        <v>23</v>
      </c>
      <c r="D266" s="2" t="s">
        <v>2</v>
      </c>
      <c r="E266" s="2" t="s">
        <v>265</v>
      </c>
      <c r="F266" s="7"/>
      <c r="G266" s="7">
        <v>574.73889999999994</v>
      </c>
      <c r="H266" s="7">
        <v>589.86</v>
      </c>
      <c r="I266" s="7">
        <v>605.09659999999997</v>
      </c>
      <c r="J266" s="7">
        <v>620.33320000000003</v>
      </c>
      <c r="K266" s="7">
        <v>635.56979999999999</v>
      </c>
      <c r="L266" s="7">
        <v>650.80640000000005</v>
      </c>
      <c r="M266" s="7">
        <v>666.04300000000001</v>
      </c>
      <c r="N266" s="7">
        <v>676.68813999999998</v>
      </c>
      <c r="O266" s="7">
        <v>687.33327999999995</v>
      </c>
      <c r="P266" s="7">
        <v>697.97842000000003</v>
      </c>
      <c r="Q266" s="7">
        <v>708.62356</v>
      </c>
      <c r="R266" s="7">
        <v>719.26869999999997</v>
      </c>
      <c r="S266" s="7">
        <v>726.84820000000002</v>
      </c>
      <c r="T266" s="7">
        <v>734.42769999999996</v>
      </c>
      <c r="U266" s="7">
        <v>742.00720000000001</v>
      </c>
      <c r="V266" s="7">
        <v>749.58669999999995</v>
      </c>
      <c r="W266" s="7">
        <v>757.1662</v>
      </c>
      <c r="X266" s="7">
        <v>764.67906000000005</v>
      </c>
      <c r="Y266" s="7">
        <v>772.19191999999998</v>
      </c>
      <c r="Z266" s="7">
        <v>779.70478000000003</v>
      </c>
      <c r="AA266" s="7">
        <v>787.21763999999996</v>
      </c>
      <c r="AB266" s="7">
        <v>794.73050000000001</v>
      </c>
      <c r="AC266" s="7">
        <v>801.72234000000003</v>
      </c>
      <c r="AD266" s="7">
        <v>808.71418000000006</v>
      </c>
      <c r="AE266" s="7">
        <v>815.70601999999997</v>
      </c>
      <c r="AF266" s="7">
        <v>822.69785999999999</v>
      </c>
      <c r="AG266" s="7">
        <v>829.68970000000002</v>
      </c>
      <c r="AH266" s="7">
        <v>837.96831999999995</v>
      </c>
      <c r="AI266" s="7">
        <v>846.24694</v>
      </c>
      <c r="AJ266" s="7">
        <v>854.52556000000004</v>
      </c>
      <c r="AK266" s="7">
        <v>862.80417999999997</v>
      </c>
      <c r="AL266" s="7">
        <v>871.08280000000002</v>
      </c>
      <c r="AM266" s="7"/>
      <c r="AN266" s="7"/>
    </row>
    <row r="267" spans="1:40" ht="18.75" hidden="1" customHeight="1" x14ac:dyDescent="0.3">
      <c r="A267" s="2" t="s">
        <v>4</v>
      </c>
      <c r="B267" s="2" t="s">
        <v>2</v>
      </c>
      <c r="C267" s="2" t="s">
        <v>23</v>
      </c>
      <c r="D267" s="2" t="s">
        <v>2</v>
      </c>
      <c r="E267" s="2" t="s">
        <v>266</v>
      </c>
      <c r="F267" s="7"/>
      <c r="G267" s="7">
        <v>25.2699189174709</v>
      </c>
      <c r="H267" s="7">
        <v>25.791755705992699</v>
      </c>
      <c r="I267" s="7">
        <v>26.518443999618999</v>
      </c>
      <c r="J267" s="7">
        <v>27.245999004860899</v>
      </c>
      <c r="K267" s="7">
        <v>27.9744207217182</v>
      </c>
      <c r="L267" s="7">
        <v>28.703709150191301</v>
      </c>
      <c r="M267" s="7">
        <v>29.433864290279899</v>
      </c>
      <c r="N267" s="7">
        <v>29.940194168746899</v>
      </c>
      <c r="O267" s="7">
        <v>30.446037070859301</v>
      </c>
      <c r="P267" s="7">
        <v>30.884678853210499</v>
      </c>
      <c r="Q267" s="7">
        <v>31.379145850415799</v>
      </c>
      <c r="R267" s="7">
        <v>31.8728439190687</v>
      </c>
      <c r="S267" s="7">
        <v>32.129562615146398</v>
      </c>
      <c r="T267" s="7">
        <v>32.383166753929302</v>
      </c>
      <c r="U267" s="7">
        <v>32.633656335417399</v>
      </c>
      <c r="V267" s="7">
        <v>32.881031359610802</v>
      </c>
      <c r="W267" s="7">
        <v>33.125291826509397</v>
      </c>
      <c r="X267" s="7">
        <v>33.210265919207103</v>
      </c>
      <c r="Y267" s="7">
        <v>33.301505064890598</v>
      </c>
      <c r="Z267" s="7">
        <v>33.373790529467399</v>
      </c>
      <c r="AA267" s="7">
        <v>33.439663840883</v>
      </c>
      <c r="AB267" s="7">
        <v>33.4991249991375</v>
      </c>
      <c r="AC267" s="7">
        <v>33.3922158335671</v>
      </c>
      <c r="AD267" s="7">
        <v>33.276519615114402</v>
      </c>
      <c r="AE267" s="7">
        <v>33.152036343779301</v>
      </c>
      <c r="AF267" s="7">
        <v>33.018766019561497</v>
      </c>
      <c r="AG267" s="7">
        <v>32.876708642461502</v>
      </c>
      <c r="AH267" s="7">
        <v>32.756049808727603</v>
      </c>
      <c r="AI267" s="7">
        <v>32.624386084832999</v>
      </c>
      <c r="AJ267" s="7">
        <v>32.481717470777703</v>
      </c>
      <c r="AK267" s="7">
        <v>32.328043966561502</v>
      </c>
      <c r="AL267" s="7">
        <v>32.163365572184702</v>
      </c>
      <c r="AM267" s="7"/>
      <c r="AN267" s="7"/>
    </row>
    <row r="268" spans="1:40" ht="18.75" hidden="1" customHeight="1" x14ac:dyDescent="0.3">
      <c r="A268" s="2" t="s">
        <v>4</v>
      </c>
      <c r="B268" s="2" t="s">
        <v>2</v>
      </c>
      <c r="C268" s="2" t="s">
        <v>23</v>
      </c>
      <c r="D268" s="2" t="s">
        <v>2</v>
      </c>
      <c r="E268" s="2" t="s">
        <v>267</v>
      </c>
      <c r="F268" s="7"/>
      <c r="G268" s="7">
        <v>0.52449999999999997</v>
      </c>
      <c r="H268" s="7">
        <v>0.52939999999999998</v>
      </c>
      <c r="I268" s="7">
        <v>0.55536237980117598</v>
      </c>
      <c r="J268" s="7">
        <v>0.58194356970176397</v>
      </c>
      <c r="K268" s="7">
        <v>0.60914356970176398</v>
      </c>
      <c r="L268" s="7">
        <v>0.63696237980117598</v>
      </c>
      <c r="M268" s="7">
        <v>0.66539999999999999</v>
      </c>
      <c r="N268" s="7">
        <v>0.693293971648684</v>
      </c>
      <c r="O268" s="7">
        <v>0.72173095747302596</v>
      </c>
      <c r="P268" s="7">
        <v>0.75071095747302696</v>
      </c>
      <c r="Q268" s="7">
        <v>0.78023397164868502</v>
      </c>
      <c r="R268" s="7">
        <v>0.81030000000000102</v>
      </c>
      <c r="S268" s="7">
        <v>0.84145657513567296</v>
      </c>
      <c r="T268" s="7">
        <v>0.87308486270350805</v>
      </c>
      <c r="U268" s="7">
        <v>0.90518486270350795</v>
      </c>
      <c r="V268" s="7">
        <v>0.93775657513567101</v>
      </c>
      <c r="W268" s="7">
        <v>0.970799999999998</v>
      </c>
      <c r="X268" s="7">
        <v>1.00586069116119</v>
      </c>
      <c r="Y268" s="7">
        <v>1.04142103674178</v>
      </c>
      <c r="Z268" s="7">
        <v>1.07748103674178</v>
      </c>
      <c r="AA268" s="7">
        <v>1.11404069116119</v>
      </c>
      <c r="AB268" s="7">
        <v>1.1511</v>
      </c>
      <c r="AC268" s="7">
        <v>1.18787056636969</v>
      </c>
      <c r="AD268" s="7">
        <v>1.2251058495545299</v>
      </c>
      <c r="AE268" s="7">
        <v>1.26280584955453</v>
      </c>
      <c r="AF268" s="7">
        <v>1.30097056636969</v>
      </c>
      <c r="AG268" s="7">
        <v>1.3395999999999999</v>
      </c>
      <c r="AH268" s="7">
        <v>1.37654811140606</v>
      </c>
      <c r="AI268" s="7">
        <v>1.4139621671091001</v>
      </c>
      <c r="AJ268" s="7">
        <v>1.45184216710909</v>
      </c>
      <c r="AK268" s="7">
        <v>1.49018811140606</v>
      </c>
      <c r="AL268" s="7">
        <v>1.5289999999999999</v>
      </c>
      <c r="AM268" s="7"/>
      <c r="AN268" s="7"/>
    </row>
    <row r="269" spans="1:40" ht="18.75" hidden="1" customHeight="1" x14ac:dyDescent="0.3">
      <c r="A269" s="2" t="s">
        <v>4</v>
      </c>
      <c r="B269" s="2" t="s">
        <v>2</v>
      </c>
      <c r="C269" s="2" t="s">
        <v>23</v>
      </c>
      <c r="D269" s="2" t="s">
        <v>2</v>
      </c>
      <c r="E269" s="2" t="s">
        <v>268</v>
      </c>
      <c r="F269" s="7"/>
      <c r="G269" s="7">
        <v>244.19768108252899</v>
      </c>
      <c r="H269" s="7">
        <v>249.25524429400701</v>
      </c>
      <c r="I269" s="7">
        <v>256.27378579215798</v>
      </c>
      <c r="J269" s="7">
        <v>263.300465682805</v>
      </c>
      <c r="K269" s="7">
        <v>270.33528396594801</v>
      </c>
      <c r="L269" s="7">
        <v>277.37824064158599</v>
      </c>
      <c r="M269" s="7">
        <v>284.42933570972002</v>
      </c>
      <c r="N269" s="7">
        <v>289.23601111367299</v>
      </c>
      <c r="O269" s="7">
        <v>294.03526085277002</v>
      </c>
      <c r="P269" s="7">
        <v>298.827084927013</v>
      </c>
      <c r="Q269" s="7">
        <v>303.6114833364</v>
      </c>
      <c r="R269" s="7">
        <v>308.38845608093101</v>
      </c>
      <c r="S269" s="7">
        <v>310.87212465260598</v>
      </c>
      <c r="T269" s="7">
        <v>313.325664147699</v>
      </c>
      <c r="U269" s="7">
        <v>315.74907456621099</v>
      </c>
      <c r="V269" s="7">
        <v>318.14235590814201</v>
      </c>
      <c r="W269" s="7">
        <v>320.50550817349102</v>
      </c>
      <c r="X269" s="7">
        <v>321.32737842005997</v>
      </c>
      <c r="Y269" s="7">
        <v>322.08725477061603</v>
      </c>
      <c r="Z269" s="7">
        <v>322.78513722515902</v>
      </c>
      <c r="AA269" s="7">
        <v>323.42102578368798</v>
      </c>
      <c r="AB269" s="7">
        <v>323.99492044620399</v>
      </c>
      <c r="AC269" s="7">
        <v>322.95728611498799</v>
      </c>
      <c r="AD269" s="7">
        <v>321.83466467507299</v>
      </c>
      <c r="AE269" s="7">
        <v>320.62705612645902</v>
      </c>
      <c r="AF269" s="7">
        <v>319.33446046914702</v>
      </c>
      <c r="AG269" s="7">
        <v>317.95687770313498</v>
      </c>
      <c r="AH269" s="7">
        <v>316.78521973914098</v>
      </c>
      <c r="AI269" s="7">
        <v>315.50710948905402</v>
      </c>
      <c r="AJ269" s="7">
        <v>314.12254695287601</v>
      </c>
      <c r="AK269" s="7">
        <v>312.63153213060502</v>
      </c>
      <c r="AL269" s="7">
        <v>311.034065022243</v>
      </c>
      <c r="AM269" s="7"/>
      <c r="AN269" s="7"/>
    </row>
    <row r="270" spans="1:40" ht="18.75" hidden="1" customHeight="1" x14ac:dyDescent="0.3">
      <c r="A270" s="2" t="s">
        <v>4</v>
      </c>
      <c r="B270" s="2" t="s">
        <v>2</v>
      </c>
      <c r="C270" s="2" t="s">
        <v>23</v>
      </c>
      <c r="D270" s="2" t="s">
        <v>2</v>
      </c>
      <c r="E270" s="2" t="s">
        <v>269</v>
      </c>
      <c r="F270" s="7"/>
      <c r="G270" s="7">
        <v>238.8158</v>
      </c>
      <c r="H270" s="7">
        <v>222.92160000000001</v>
      </c>
      <c r="I270" s="7">
        <v>228.287197175095</v>
      </c>
      <c r="J270" s="7">
        <v>233.619415762643</v>
      </c>
      <c r="K270" s="7">
        <v>238.91825576264301</v>
      </c>
      <c r="L270" s="7">
        <v>244.18371717509501</v>
      </c>
      <c r="M270" s="7">
        <v>249.41579999999999</v>
      </c>
      <c r="N270" s="7">
        <v>255.50159753663101</v>
      </c>
      <c r="O270" s="7">
        <v>261.59791630494698</v>
      </c>
      <c r="P270" s="7">
        <v>267.70475630494701</v>
      </c>
      <c r="Q270" s="7">
        <v>273.82211753663103</v>
      </c>
      <c r="R270" s="7">
        <v>279.95</v>
      </c>
      <c r="S270" s="7">
        <v>286.59225071813103</v>
      </c>
      <c r="T270" s="7">
        <v>293.27014607719701</v>
      </c>
      <c r="U270" s="7">
        <v>299.98368607719698</v>
      </c>
      <c r="V270" s="7">
        <v>306.73287071813098</v>
      </c>
      <c r="W270" s="7">
        <v>313.51769999999999</v>
      </c>
      <c r="X270" s="7">
        <v>322.103204540158</v>
      </c>
      <c r="Y270" s="7">
        <v>330.76079681023703</v>
      </c>
      <c r="Z270" s="7">
        <v>339.490476810237</v>
      </c>
      <c r="AA270" s="7">
        <v>348.29224454015798</v>
      </c>
      <c r="AB270" s="7">
        <v>357.16609999999997</v>
      </c>
      <c r="AC270" s="7">
        <v>369.30698726053998</v>
      </c>
      <c r="AD270" s="7">
        <v>381.54262089080999</v>
      </c>
      <c r="AE270" s="7">
        <v>393.87300089080998</v>
      </c>
      <c r="AF270" s="7">
        <v>406.29812726054001</v>
      </c>
      <c r="AG270" s="7">
        <v>418.81799999999998</v>
      </c>
      <c r="AH270" s="7">
        <v>433.70144225603298</v>
      </c>
      <c r="AI270" s="7">
        <v>448.70882338404903</v>
      </c>
      <c r="AJ270" s="7">
        <v>463.84014338404899</v>
      </c>
      <c r="AK270" s="7">
        <v>479.09540225603303</v>
      </c>
      <c r="AL270" s="7">
        <v>494.47460000000001</v>
      </c>
      <c r="AM270" s="7"/>
      <c r="AN270" s="7"/>
    </row>
    <row r="271" spans="1:40" ht="18.75" hidden="1" customHeight="1" x14ac:dyDescent="0.3">
      <c r="A271" s="2" t="s">
        <v>4</v>
      </c>
      <c r="B271" s="2" t="s">
        <v>2</v>
      </c>
      <c r="C271" s="2" t="s">
        <v>23</v>
      </c>
      <c r="D271" s="2" t="s">
        <v>2</v>
      </c>
      <c r="E271" s="2" t="s">
        <v>270</v>
      </c>
      <c r="F271" s="7"/>
      <c r="G271" s="7">
        <v>234.878297403125</v>
      </c>
      <c r="H271" s="7">
        <v>241.21815061188099</v>
      </c>
      <c r="I271" s="7">
        <v>246.70327011837199</v>
      </c>
      <c r="J271" s="7">
        <v>252.150541769932</v>
      </c>
      <c r="K271" s="7">
        <v>257.55996556656299</v>
      </c>
      <c r="L271" s="7">
        <v>262.93154150826399</v>
      </c>
      <c r="M271" s="7">
        <v>268.265269595034</v>
      </c>
      <c r="N271" s="7">
        <v>270.77758004973703</v>
      </c>
      <c r="O271" s="7">
        <v>273.233788680526</v>
      </c>
      <c r="P271" s="7">
        <v>275.63389548740099</v>
      </c>
      <c r="Q271" s="7">
        <v>277.97790047036199</v>
      </c>
      <c r="R271" s="7">
        <v>280.26580362940803</v>
      </c>
      <c r="S271" s="7">
        <v>280.744520600572</v>
      </c>
      <c r="T271" s="7">
        <v>281.171384191014</v>
      </c>
      <c r="U271" s="7">
        <v>281.54639440073402</v>
      </c>
      <c r="V271" s="7">
        <v>281.869551229732</v>
      </c>
      <c r="W271" s="7">
        <v>282.14085467800902</v>
      </c>
      <c r="X271" s="7">
        <v>281.92754221862901</v>
      </c>
      <c r="Y271" s="7">
        <v>281.65478230605902</v>
      </c>
      <c r="Z271" s="7">
        <v>281.32257494029898</v>
      </c>
      <c r="AA271" s="7">
        <v>280.930920121349</v>
      </c>
      <c r="AB271" s="7">
        <v>280.47981784920898</v>
      </c>
      <c r="AC271" s="7">
        <v>279.99219786234102</v>
      </c>
      <c r="AD271" s="7">
        <v>279.45277307098002</v>
      </c>
      <c r="AE271" s="7">
        <v>278.86154347512598</v>
      </c>
      <c r="AF271" s="7">
        <v>278.21850907477898</v>
      </c>
      <c r="AG271" s="7">
        <v>277.52366986993798</v>
      </c>
      <c r="AH271" s="7">
        <v>277.45709628224802</v>
      </c>
      <c r="AI271" s="7">
        <v>277.33420811447701</v>
      </c>
      <c r="AJ271" s="7">
        <v>277.15500536662398</v>
      </c>
      <c r="AK271" s="7">
        <v>276.91948803869099</v>
      </c>
      <c r="AL271" s="7">
        <v>276.62765613067597</v>
      </c>
      <c r="AM271" s="7"/>
      <c r="AN271" s="7"/>
    </row>
    <row r="272" spans="1:40" ht="18.75" hidden="1" customHeight="1" x14ac:dyDescent="0.3">
      <c r="A272" s="2" t="s">
        <v>4</v>
      </c>
      <c r="B272" s="2" t="s">
        <v>2</v>
      </c>
      <c r="C272" s="2" t="s">
        <v>23</v>
      </c>
      <c r="D272" s="2" t="s">
        <v>2</v>
      </c>
      <c r="E272" s="2" t="s">
        <v>271</v>
      </c>
      <c r="F272" s="7"/>
      <c r="G272" s="7">
        <v>1.1855</v>
      </c>
      <c r="H272" s="7">
        <v>1.2103999999999999</v>
      </c>
      <c r="I272" s="7">
        <v>1.26030503352073</v>
      </c>
      <c r="J272" s="7">
        <v>1.3111075502810901</v>
      </c>
      <c r="K272" s="7">
        <v>1.3628075502810899</v>
      </c>
      <c r="L272" s="7">
        <v>1.41540503352073</v>
      </c>
      <c r="M272" s="7">
        <v>1.4689000000000001</v>
      </c>
      <c r="N272" s="7">
        <v>1.51734901588258</v>
      </c>
      <c r="O272" s="7">
        <v>1.56650352382388</v>
      </c>
      <c r="P272" s="7">
        <v>1.61636352382388</v>
      </c>
      <c r="Q272" s="7">
        <v>1.66692901588258</v>
      </c>
      <c r="R272" s="7">
        <v>1.7181999999999999</v>
      </c>
      <c r="S272" s="7">
        <v>1.7691953543894701</v>
      </c>
      <c r="T272" s="7">
        <v>1.8207730315841999</v>
      </c>
      <c r="U272" s="7">
        <v>1.8729330315842101</v>
      </c>
      <c r="V272" s="7">
        <v>1.92567535438947</v>
      </c>
      <c r="W272" s="7">
        <v>1.9790000000000001</v>
      </c>
      <c r="X272" s="7">
        <v>2.0354375677354399</v>
      </c>
      <c r="Y272" s="7">
        <v>2.0924763516031502</v>
      </c>
      <c r="Z272" s="7">
        <v>2.1501163516031601</v>
      </c>
      <c r="AA272" s="7">
        <v>2.2083575677354399</v>
      </c>
      <c r="AB272" s="7">
        <v>2.2671999999999999</v>
      </c>
      <c r="AC272" s="7">
        <v>2.3338288521569699</v>
      </c>
      <c r="AD272" s="7">
        <v>2.40110327823546</v>
      </c>
      <c r="AE272" s="7">
        <v>2.46902327823546</v>
      </c>
      <c r="AF272" s="7">
        <v>2.5375888521569698</v>
      </c>
      <c r="AG272" s="7">
        <v>2.6067999999999998</v>
      </c>
      <c r="AH272" s="7">
        <v>2.6825297411754101</v>
      </c>
      <c r="AI272" s="7">
        <v>2.7590246117631199</v>
      </c>
      <c r="AJ272" s="7">
        <v>2.8362846117631202</v>
      </c>
      <c r="AK272" s="7">
        <v>2.9143097411754102</v>
      </c>
      <c r="AL272" s="7">
        <v>2.9931000000000001</v>
      </c>
      <c r="AM272" s="7"/>
      <c r="AN272" s="7"/>
    </row>
    <row r="273" spans="1:40" ht="18.75" hidden="1" customHeight="1" x14ac:dyDescent="0.3">
      <c r="A273" s="2" t="s">
        <v>4</v>
      </c>
      <c r="B273" s="2" t="s">
        <v>2</v>
      </c>
      <c r="C273" s="2" t="s">
        <v>23</v>
      </c>
      <c r="D273" s="2" t="s">
        <v>2</v>
      </c>
      <c r="E273" s="2" t="s">
        <v>272</v>
      </c>
      <c r="F273" s="7"/>
      <c r="G273" s="7">
        <v>59.130499999999898</v>
      </c>
      <c r="H273" s="7">
        <v>59.680799999999799</v>
      </c>
      <c r="I273" s="7">
        <v>62.607818892712999</v>
      </c>
      <c r="J273" s="7">
        <v>65.604608339069699</v>
      </c>
      <c r="K273" s="7">
        <v>68.671168339069794</v>
      </c>
      <c r="L273" s="7">
        <v>71.807498892713298</v>
      </c>
      <c r="M273" s="7">
        <v>75.013600000000295</v>
      </c>
      <c r="N273" s="7">
        <v>78.158978997218199</v>
      </c>
      <c r="O273" s="7">
        <v>81.365598495827101</v>
      </c>
      <c r="P273" s="7">
        <v>84.633458495827</v>
      </c>
      <c r="Q273" s="7">
        <v>87.962558997217897</v>
      </c>
      <c r="R273" s="7">
        <v>91.352899999999806</v>
      </c>
      <c r="S273" s="7">
        <v>94.864998726211596</v>
      </c>
      <c r="T273" s="7">
        <v>98.430268089317494</v>
      </c>
      <c r="U273" s="7">
        <v>102.048708089318</v>
      </c>
      <c r="V273" s="7">
        <v>105.720318726212</v>
      </c>
      <c r="W273" s="7">
        <v>109.4451</v>
      </c>
      <c r="X273" s="7">
        <v>113.396047335693</v>
      </c>
      <c r="Y273" s="7">
        <v>117.40329100354001</v>
      </c>
      <c r="Z273" s="7">
        <v>121.46683100353999</v>
      </c>
      <c r="AA273" s="7">
        <v>125.58666733569299</v>
      </c>
      <c r="AB273" s="7">
        <v>129.7628</v>
      </c>
      <c r="AC273" s="7">
        <v>133.90850522131899</v>
      </c>
      <c r="AD273" s="7">
        <v>138.10660783197801</v>
      </c>
      <c r="AE273" s="7">
        <v>142.357107831978</v>
      </c>
      <c r="AF273" s="7">
        <v>146.66000522131901</v>
      </c>
      <c r="AG273" s="7">
        <v>151.0153</v>
      </c>
      <c r="AH273" s="7">
        <v>155.180064707778</v>
      </c>
      <c r="AI273" s="7">
        <v>159.39734706166701</v>
      </c>
      <c r="AJ273" s="7">
        <v>163.66714706166701</v>
      </c>
      <c r="AK273" s="7">
        <v>167.98946470777801</v>
      </c>
      <c r="AL273" s="7">
        <v>172.36429999999999</v>
      </c>
      <c r="AM273" s="7"/>
      <c r="AN273" s="7"/>
    </row>
    <row r="274" spans="1:40" ht="18.75" hidden="1" customHeight="1" x14ac:dyDescent="0.3">
      <c r="A274" s="2" t="s">
        <v>4</v>
      </c>
      <c r="B274" s="2" t="s">
        <v>2</v>
      </c>
      <c r="C274" s="2" t="s">
        <v>23</v>
      </c>
      <c r="D274" s="2" t="s">
        <v>2</v>
      </c>
      <c r="E274" s="2" t="s">
        <v>273</v>
      </c>
      <c r="F274" s="7"/>
      <c r="G274" s="7">
        <v>7.3300000000000004E-2</v>
      </c>
      <c r="H274" s="7">
        <v>6.7599999999999993E-2</v>
      </c>
      <c r="I274" s="7">
        <v>7.0082714591920697E-2</v>
      </c>
      <c r="J274" s="7">
        <v>7.2594071887881001E-2</v>
      </c>
      <c r="K274" s="7">
        <v>7.5134071887881099E-2</v>
      </c>
      <c r="L274" s="7">
        <v>7.7702714591920699E-2</v>
      </c>
      <c r="M274" s="7">
        <v>8.0300000000000094E-2</v>
      </c>
      <c r="N274" s="7">
        <v>8.2008639763959196E-2</v>
      </c>
      <c r="O274" s="7">
        <v>8.3712959645938806E-2</v>
      </c>
      <c r="P274" s="7">
        <v>8.5412959645938799E-2</v>
      </c>
      <c r="Q274" s="7">
        <v>8.7108639763959203E-2</v>
      </c>
      <c r="R274" s="7">
        <v>8.8800000000000004E-2</v>
      </c>
      <c r="S274" s="7">
        <v>8.9906333707150204E-2</v>
      </c>
      <c r="T274" s="7">
        <v>9.0989500560725203E-2</v>
      </c>
      <c r="U274" s="7">
        <v>9.2049500560725195E-2</v>
      </c>
      <c r="V274" s="7">
        <v>9.3086333707150207E-2</v>
      </c>
      <c r="W274" s="7">
        <v>9.4100000000000003E-2</v>
      </c>
      <c r="X274" s="7">
        <v>9.5119575120785796E-2</v>
      </c>
      <c r="Y274" s="7">
        <v>9.6109362681178701E-2</v>
      </c>
      <c r="Z274" s="7">
        <v>9.7069362681178703E-2</v>
      </c>
      <c r="AA274" s="7">
        <v>9.7999575120785803E-2</v>
      </c>
      <c r="AB274" s="7">
        <v>9.8900000000000099E-2</v>
      </c>
      <c r="AC274" s="7">
        <v>0.100685016591958</v>
      </c>
      <c r="AD274" s="7">
        <v>0.102447524887936</v>
      </c>
      <c r="AE274" s="7">
        <v>0.10418752488793601</v>
      </c>
      <c r="AF274" s="7">
        <v>0.105905016591958</v>
      </c>
      <c r="AG274" s="7">
        <v>0.1076</v>
      </c>
      <c r="AH274" s="7">
        <v>0.11003141532925199</v>
      </c>
      <c r="AI274" s="7">
        <v>0.112447122993878</v>
      </c>
      <c r="AJ274" s="7">
        <v>0.114847122993878</v>
      </c>
      <c r="AK274" s="7">
        <v>0.11723141532925201</v>
      </c>
      <c r="AL274" s="7">
        <v>0.1196</v>
      </c>
      <c r="AM274" s="7"/>
      <c r="AN274" s="7"/>
    </row>
    <row r="275" spans="1:40" ht="18.75" hidden="1" customHeight="1" x14ac:dyDescent="0.3">
      <c r="A275" s="2" t="s">
        <v>4</v>
      </c>
      <c r="B275" s="2" t="s">
        <v>2</v>
      </c>
      <c r="C275" s="2" t="s">
        <v>23</v>
      </c>
      <c r="D275" s="2" t="s">
        <v>2</v>
      </c>
      <c r="E275" s="2" t="s">
        <v>274</v>
      </c>
      <c r="F275" s="7"/>
      <c r="G275" s="7">
        <v>25.455100000000002</v>
      </c>
      <c r="H275" s="7">
        <v>24.8811</v>
      </c>
      <c r="I275" s="7">
        <v>25.434639930646199</v>
      </c>
      <c r="J275" s="7">
        <v>25.9813998959693</v>
      </c>
      <c r="K275" s="7">
        <v>26.5213798959693</v>
      </c>
      <c r="L275" s="7">
        <v>27.054579930646199</v>
      </c>
      <c r="M275" s="7">
        <v>27.581</v>
      </c>
      <c r="N275" s="7">
        <v>28.064602279091801</v>
      </c>
      <c r="O275" s="7">
        <v>28.542643418637599</v>
      </c>
      <c r="P275" s="7">
        <v>29.0818375620442</v>
      </c>
      <c r="Q275" s="7">
        <v>29.5591583746961</v>
      </c>
      <c r="R275" s="7">
        <v>30.031199999999998</v>
      </c>
      <c r="S275" s="7">
        <v>30.4046371710965</v>
      </c>
      <c r="T275" s="7">
        <v>30.776495756644699</v>
      </c>
      <c r="U275" s="7">
        <v>31.146775756644701</v>
      </c>
      <c r="V275" s="7">
        <v>31.515477171096499</v>
      </c>
      <c r="W275" s="7">
        <v>31.8826</v>
      </c>
      <c r="X275" s="7">
        <v>32.326361281694098</v>
      </c>
      <c r="Y275" s="7">
        <v>32.772151922541099</v>
      </c>
      <c r="Z275" s="7">
        <v>33.219971922541099</v>
      </c>
      <c r="AA275" s="7">
        <v>33.669821281693999</v>
      </c>
      <c r="AB275" s="7">
        <v>34.121699999999997</v>
      </c>
      <c r="AC275" s="7">
        <v>34.722296047578801</v>
      </c>
      <c r="AD275" s="7">
        <v>35.323404071368202</v>
      </c>
      <c r="AE275" s="7">
        <v>35.925024071368199</v>
      </c>
      <c r="AF275" s="7">
        <v>36.527156047578799</v>
      </c>
      <c r="AG275" s="7">
        <v>37.129800000000003</v>
      </c>
      <c r="AH275" s="7">
        <v>37.819418436186602</v>
      </c>
      <c r="AI275" s="7">
        <v>38.508577654279797</v>
      </c>
      <c r="AJ275" s="7">
        <v>39.197277654279802</v>
      </c>
      <c r="AK275" s="7">
        <v>39.885518436186501</v>
      </c>
      <c r="AL275" s="7">
        <v>40.573300000000003</v>
      </c>
      <c r="AM275" s="7"/>
      <c r="AN275" s="7"/>
    </row>
    <row r="276" spans="1:40" ht="18.75" hidden="1" customHeight="1" x14ac:dyDescent="0.3">
      <c r="A276" s="2" t="s">
        <v>4</v>
      </c>
      <c r="B276" s="2" t="s">
        <v>2</v>
      </c>
      <c r="C276" s="2" t="s">
        <v>23</v>
      </c>
      <c r="D276" s="2" t="s">
        <v>2</v>
      </c>
      <c r="E276" s="2" t="s">
        <v>275</v>
      </c>
      <c r="F276" s="7"/>
      <c r="G276" s="7">
        <v>14.3615025968745</v>
      </c>
      <c r="H276" s="7">
        <v>14.7491493881192</v>
      </c>
      <c r="I276" s="7">
        <v>15.084533963482601</v>
      </c>
      <c r="J276" s="7">
        <v>15.417604352849001</v>
      </c>
      <c r="K276" s="7">
        <v>15.7483605562183</v>
      </c>
      <c r="L276" s="7">
        <v>16.076802573590601</v>
      </c>
      <c r="M276" s="7">
        <v>16.402930404965801</v>
      </c>
      <c r="N276" s="7">
        <v>16.556544227606199</v>
      </c>
      <c r="O276" s="7">
        <v>16.706727735489</v>
      </c>
      <c r="P276" s="7">
        <v>16.8534809286142</v>
      </c>
      <c r="Q276" s="7">
        <v>16.996803806981699</v>
      </c>
      <c r="R276" s="7">
        <v>17.136696370591601</v>
      </c>
      <c r="S276" s="7">
        <v>17.165967253004101</v>
      </c>
      <c r="T276" s="7">
        <v>17.192067589350302</v>
      </c>
      <c r="U276" s="7">
        <v>17.214997379630098</v>
      </c>
      <c r="V276" s="7">
        <v>17.234756623843701</v>
      </c>
      <c r="W276" s="7">
        <v>17.251345321991</v>
      </c>
      <c r="X276" s="7">
        <v>17.238302450541401</v>
      </c>
      <c r="Y276" s="7">
        <v>17.2089513710905</v>
      </c>
      <c r="Z276" s="7">
        <v>17.188510817731</v>
      </c>
      <c r="AA276" s="7">
        <v>17.164439262517199</v>
      </c>
      <c r="AB276" s="7">
        <v>17.136736705449099</v>
      </c>
      <c r="AC276" s="7">
        <v>17.106687224547901</v>
      </c>
      <c r="AD276" s="7">
        <v>17.073473191998801</v>
      </c>
      <c r="AE276" s="7">
        <v>17.037094607801901</v>
      </c>
      <c r="AF276" s="7">
        <v>16.997551471957301</v>
      </c>
      <c r="AG276" s="7">
        <v>16.9548437844647</v>
      </c>
      <c r="AH276" s="7">
        <v>16.950459501975001</v>
      </c>
      <c r="AI276" s="7">
        <v>16.9426343097733</v>
      </c>
      <c r="AJ276" s="7">
        <v>16.931368207859698</v>
      </c>
      <c r="AK276" s="7">
        <v>16.916661196233999</v>
      </c>
      <c r="AL276" s="7">
        <v>16.898513274896398</v>
      </c>
      <c r="AM276" s="7"/>
      <c r="AN276" s="7"/>
    </row>
    <row r="277" spans="1:40" ht="18.75" hidden="1" customHeight="1" x14ac:dyDescent="0.3">
      <c r="A277" s="2" t="s">
        <v>4</v>
      </c>
      <c r="B277" s="2" t="s">
        <v>2</v>
      </c>
      <c r="C277" s="2" t="s">
        <v>23</v>
      </c>
      <c r="D277" s="2" t="s">
        <v>2</v>
      </c>
      <c r="E277" s="2" t="s">
        <v>276</v>
      </c>
      <c r="F277" s="7"/>
      <c r="G277" s="7">
        <v>0.8674796736</v>
      </c>
      <c r="H277" s="7">
        <v>0.8674796736</v>
      </c>
      <c r="I277" s="7">
        <v>0.8674796736</v>
      </c>
      <c r="J277" s="7">
        <v>0.8674796736</v>
      </c>
      <c r="K277" s="7">
        <v>0.8674796736</v>
      </c>
      <c r="L277" s="7">
        <v>0.85180650081889997</v>
      </c>
      <c r="M277" s="7">
        <v>0.28731534017363702</v>
      </c>
      <c r="N277" s="7">
        <v>0.48219000935156903</v>
      </c>
      <c r="O277" s="7">
        <v>9.8744896129502296E-2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</row>
    <row r="278" spans="1:40" ht="18.75" hidden="1" customHeight="1" x14ac:dyDescent="0.3">
      <c r="A278" s="2" t="s">
        <v>4</v>
      </c>
      <c r="B278" s="2" t="s">
        <v>2</v>
      </c>
      <c r="C278" s="2" t="s">
        <v>23</v>
      </c>
      <c r="D278" s="2" t="s">
        <v>2</v>
      </c>
      <c r="E278" s="2" t="s">
        <v>277</v>
      </c>
      <c r="F278" s="7"/>
      <c r="G278" s="7">
        <v>1.8391294033297301</v>
      </c>
      <c r="H278" s="7">
        <v>1.8391294033297301</v>
      </c>
      <c r="I278" s="7">
        <v>1.8391294033297301</v>
      </c>
      <c r="J278" s="7">
        <v>1.8391294033297301</v>
      </c>
      <c r="K278" s="7">
        <v>1.52292426306766</v>
      </c>
      <c r="L278" s="7">
        <v>0.97164972972972996</v>
      </c>
      <c r="M278" s="7">
        <v>0.97164972972972996</v>
      </c>
      <c r="N278" s="7">
        <v>0.97164972972972996</v>
      </c>
      <c r="O278" s="7">
        <v>0.97164972972972996</v>
      </c>
      <c r="P278" s="7">
        <v>0.57983876499999998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</row>
    <row r="279" spans="1:40" ht="18.75" hidden="1" customHeight="1" x14ac:dyDescent="0.3">
      <c r="A279" s="2" t="s">
        <v>4</v>
      </c>
      <c r="B279" s="2" t="s">
        <v>2</v>
      </c>
      <c r="C279" s="2" t="s">
        <v>23</v>
      </c>
      <c r="D279" s="2" t="s">
        <v>2</v>
      </c>
      <c r="E279" s="2" t="s">
        <v>278</v>
      </c>
      <c r="F279" s="7"/>
      <c r="G279" s="7">
        <v>2.1114978241820901</v>
      </c>
      <c r="H279" s="7">
        <v>2.24515478341098</v>
      </c>
      <c r="I279" s="7">
        <v>1.9217371483169201</v>
      </c>
      <c r="J279" s="7">
        <v>1.3605730116777901</v>
      </c>
      <c r="K279" s="7">
        <v>0.79940887503866098</v>
      </c>
      <c r="L279" s="7">
        <v>0.57831978240000004</v>
      </c>
      <c r="M279" s="7">
        <v>0.57831978240000004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</row>
    <row r="280" spans="1:40" ht="18.75" hidden="1" customHeight="1" x14ac:dyDescent="0.3">
      <c r="A280" s="2" t="s">
        <v>4</v>
      </c>
      <c r="B280" s="2" t="s">
        <v>2</v>
      </c>
      <c r="C280" s="2" t="s">
        <v>23</v>
      </c>
      <c r="D280" s="2" t="s">
        <v>2</v>
      </c>
      <c r="E280" s="2" t="s">
        <v>279</v>
      </c>
      <c r="F280" s="7"/>
      <c r="G280" s="7">
        <v>0.15305295999830501</v>
      </c>
      <c r="H280" s="7">
        <v>0.19537474614247799</v>
      </c>
      <c r="I280" s="7">
        <v>0.179197113439582</v>
      </c>
      <c r="J280" s="7">
        <v>0.16301948073668601</v>
      </c>
      <c r="K280" s="7">
        <v>0.14684184803379</v>
      </c>
      <c r="L280" s="7">
        <v>0.12334925487918499</v>
      </c>
      <c r="M280" s="7">
        <v>9.9856661724580506E-2</v>
      </c>
      <c r="N280" s="7">
        <v>8.0293177925279999E-2</v>
      </c>
      <c r="O280" s="7">
        <v>6.0729694125979602E-2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</row>
    <row r="281" spans="1:40" ht="18.75" hidden="1" customHeight="1" x14ac:dyDescent="0.3">
      <c r="A281" s="2" t="s">
        <v>4</v>
      </c>
      <c r="B281" s="2" t="s">
        <v>2</v>
      </c>
      <c r="C281" s="2" t="s">
        <v>23</v>
      </c>
      <c r="D281" s="2" t="s">
        <v>2</v>
      </c>
      <c r="E281" s="2" t="s">
        <v>280</v>
      </c>
      <c r="F281" s="7"/>
      <c r="G281" s="7">
        <v>0.36748308610712199</v>
      </c>
      <c r="H281" s="7">
        <v>0.36748308610712199</v>
      </c>
      <c r="I281" s="7">
        <v>0.36748308610712199</v>
      </c>
      <c r="J281" s="7">
        <v>0.36748308610712199</v>
      </c>
      <c r="K281" s="7">
        <v>0.583376572647061</v>
      </c>
      <c r="L281" s="7">
        <v>0.54222009433605001</v>
      </c>
      <c r="M281" s="7">
        <v>0.50106361602503902</v>
      </c>
      <c r="N281" s="7">
        <v>0.46719669928714802</v>
      </c>
      <c r="O281" s="7">
        <v>0.43332978254925703</v>
      </c>
      <c r="P281" s="7">
        <v>0.34099999931275199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</row>
    <row r="282" spans="1:40" ht="18.75" hidden="1" customHeight="1" x14ac:dyDescent="0.3">
      <c r="A282" s="2" t="s">
        <v>4</v>
      </c>
      <c r="B282" s="2" t="s">
        <v>2</v>
      </c>
      <c r="C282" s="2" t="s">
        <v>23</v>
      </c>
      <c r="D282" s="2" t="s">
        <v>2</v>
      </c>
      <c r="E282" s="2" t="s">
        <v>281</v>
      </c>
      <c r="F282" s="7"/>
      <c r="G282" s="7">
        <v>2.98027534945953</v>
      </c>
      <c r="H282" s="7">
        <v>2.0345680143442699</v>
      </c>
      <c r="I282" s="7">
        <v>1.9474206980297399</v>
      </c>
      <c r="J282" s="7">
        <v>1.86027338171521</v>
      </c>
      <c r="K282" s="7">
        <v>1.77312606540068</v>
      </c>
      <c r="L282" s="7">
        <v>1.60097155124496</v>
      </c>
      <c r="M282" s="7">
        <v>1.4288170370892399</v>
      </c>
      <c r="N282" s="7">
        <v>1.28571960466242</v>
      </c>
      <c r="O282" s="7">
        <v>1.14262217223561</v>
      </c>
      <c r="P282" s="7">
        <v>1.00772763844362</v>
      </c>
      <c r="Q282" s="7">
        <v>0.75839322132096099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</row>
    <row r="283" spans="1:40" ht="18.75" hidden="1" customHeight="1" x14ac:dyDescent="0.3">
      <c r="A283" s="2" t="s">
        <v>4</v>
      </c>
      <c r="B283" s="2" t="s">
        <v>2</v>
      </c>
      <c r="C283" s="2" t="s">
        <v>23</v>
      </c>
      <c r="D283" s="2" t="s">
        <v>2</v>
      </c>
      <c r="E283" s="2" t="s">
        <v>282</v>
      </c>
      <c r="F283" s="7"/>
      <c r="G283" s="7">
        <v>11.267697323288299</v>
      </c>
      <c r="H283" s="7">
        <v>11.150171354363801</v>
      </c>
      <c r="I283" s="7">
        <v>11.442205352757499</v>
      </c>
      <c r="J283" s="7">
        <v>11.958264052734201</v>
      </c>
      <c r="K283" s="7">
        <v>11.135602107031501</v>
      </c>
      <c r="L283" s="7">
        <v>9.7629526101524107</v>
      </c>
      <c r="M283" s="7">
        <v>8.3903031132733101</v>
      </c>
      <c r="N283" s="7">
        <v>7.4706984619938899</v>
      </c>
      <c r="O283" s="7">
        <v>6.5510938107144803</v>
      </c>
      <c r="P283" s="7">
        <v>5.8219081970601998</v>
      </c>
      <c r="Q283" s="7">
        <v>5.0927225834059104</v>
      </c>
      <c r="R283" s="7">
        <v>4.36353696975163</v>
      </c>
      <c r="S283" s="7">
        <v>3.8774137187585498</v>
      </c>
      <c r="T283" s="7">
        <v>3.3912904677654701</v>
      </c>
      <c r="U283" s="7">
        <v>2.9051672167723899</v>
      </c>
      <c r="V283" s="7">
        <v>2.5339683662483301</v>
      </c>
      <c r="W283" s="7">
        <v>2.1627695157242699</v>
      </c>
      <c r="X283" s="7">
        <v>1.92033109349829</v>
      </c>
      <c r="Y283" s="7">
        <v>1.6778926712723199</v>
      </c>
      <c r="Z283" s="7">
        <v>0.32721861150295301</v>
      </c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</row>
    <row r="284" spans="1:40" ht="18.75" hidden="1" customHeight="1" x14ac:dyDescent="0.3">
      <c r="A284" s="2" t="s">
        <v>4</v>
      </c>
      <c r="B284" s="2" t="s">
        <v>2</v>
      </c>
      <c r="C284" s="2" t="s">
        <v>23</v>
      </c>
      <c r="D284" s="2" t="s">
        <v>2</v>
      </c>
      <c r="E284" s="2" t="s">
        <v>283</v>
      </c>
      <c r="F284" s="7"/>
      <c r="G284" s="7">
        <v>0.49736183929333799</v>
      </c>
      <c r="H284" s="7">
        <v>0.49107085190891098</v>
      </c>
      <c r="I284" s="7">
        <v>0.49736183929333699</v>
      </c>
      <c r="J284" s="7">
        <v>0.49736183929333799</v>
      </c>
      <c r="K284" s="7">
        <v>0.49736183929333799</v>
      </c>
      <c r="L284" s="7">
        <v>0.49736183929333799</v>
      </c>
      <c r="M284" s="7">
        <v>0.49736183929333799</v>
      </c>
      <c r="N284" s="7">
        <v>0.49736183929333799</v>
      </c>
      <c r="O284" s="7">
        <v>0.49736183929333799</v>
      </c>
      <c r="P284" s="7">
        <v>0.26443604601346299</v>
      </c>
      <c r="Q284" s="7">
        <v>0.23898342622110699</v>
      </c>
      <c r="R284" s="7">
        <v>0.21353080642875</v>
      </c>
      <c r="S284" s="7">
        <v>0.20159280483676101</v>
      </c>
      <c r="T284" s="7">
        <v>0.18965480324477299</v>
      </c>
      <c r="U284" s="7">
        <v>0.177716801652784</v>
      </c>
      <c r="V284" s="7">
        <v>0.16421728018574</v>
      </c>
      <c r="W284" s="7">
        <v>0.150717758718696</v>
      </c>
      <c r="X284" s="7">
        <v>0.13813425174351199</v>
      </c>
      <c r="Y284" s="7">
        <v>0.12555074476832701</v>
      </c>
      <c r="Z284" s="7">
        <v>0.112971254401889</v>
      </c>
      <c r="AA284" s="7">
        <v>0.100391764035451</v>
      </c>
      <c r="AB284" s="7">
        <v>8.7812273669012397E-2</v>
      </c>
      <c r="AC284" s="7">
        <v>7.7266435430330405E-2</v>
      </c>
      <c r="AD284" s="7">
        <v>6.6720597191648495E-2</v>
      </c>
      <c r="AE284" s="7">
        <v>5.6174758952966503E-2</v>
      </c>
      <c r="AF284" s="7">
        <v>5.2331763208044599E-2</v>
      </c>
      <c r="AG284" s="7">
        <v>4.8488767463122598E-2</v>
      </c>
      <c r="AH284" s="7">
        <v>4.6385244608231402E-2</v>
      </c>
      <c r="AI284" s="7">
        <v>4.4281721753340199E-2</v>
      </c>
      <c r="AJ284" s="7">
        <v>4.2178198898448899E-2</v>
      </c>
      <c r="AK284" s="7">
        <v>4.0074676043557599E-2</v>
      </c>
      <c r="AL284" s="7">
        <v>3.7971153188666402E-2</v>
      </c>
      <c r="AM284" s="7"/>
      <c r="AN284" s="7"/>
    </row>
    <row r="285" spans="1:40" ht="18.75" hidden="1" customHeight="1" x14ac:dyDescent="0.3">
      <c r="A285" s="2" t="s">
        <v>4</v>
      </c>
      <c r="B285" s="2" t="s">
        <v>2</v>
      </c>
      <c r="C285" s="2" t="s">
        <v>23</v>
      </c>
      <c r="D285" s="2" t="s">
        <v>2</v>
      </c>
      <c r="E285" s="2" t="s">
        <v>284</v>
      </c>
      <c r="F285" s="7"/>
      <c r="G285" s="7">
        <v>1.7826983687578299</v>
      </c>
      <c r="H285" s="7">
        <v>1.7826983687578299</v>
      </c>
      <c r="I285" s="7">
        <v>1.7826983687578299</v>
      </c>
      <c r="J285" s="7">
        <v>1.7826983687578299</v>
      </c>
      <c r="K285" s="7">
        <v>1.7826983687578299</v>
      </c>
      <c r="L285" s="7">
        <v>1.7826983687578299</v>
      </c>
      <c r="M285" s="7">
        <v>1.7826983687578299</v>
      </c>
      <c r="N285" s="7">
        <v>1.7826983687578299</v>
      </c>
      <c r="O285" s="7">
        <v>1.7826983687578299</v>
      </c>
      <c r="P285" s="7">
        <v>1.781334536878</v>
      </c>
      <c r="Q285" s="7">
        <v>1.53100218198242</v>
      </c>
      <c r="R285" s="7">
        <v>1.28066982708683</v>
      </c>
      <c r="S285" s="7">
        <v>1.17704442489427</v>
      </c>
      <c r="T285" s="7">
        <v>1.07341902270171</v>
      </c>
      <c r="U285" s="7">
        <v>0.96979362050914497</v>
      </c>
      <c r="V285" s="7">
        <v>0.86616821831658297</v>
      </c>
      <c r="W285" s="7">
        <v>0.76254281612402097</v>
      </c>
      <c r="X285" s="7">
        <v>0.70347249436442905</v>
      </c>
      <c r="Y285" s="7">
        <v>0.64440217260483701</v>
      </c>
      <c r="Z285" s="7">
        <v>5.4271661677618897E-2</v>
      </c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</row>
    <row r="286" spans="1:40" ht="18.75" hidden="1" customHeight="1" x14ac:dyDescent="0.3">
      <c r="A286" s="2" t="s">
        <v>4</v>
      </c>
      <c r="B286" s="2" t="s">
        <v>2</v>
      </c>
      <c r="C286" s="2" t="s">
        <v>23</v>
      </c>
      <c r="D286" s="2" t="s">
        <v>2</v>
      </c>
      <c r="E286" s="2" t="s">
        <v>285</v>
      </c>
      <c r="F286" s="7"/>
      <c r="G286" s="7">
        <v>0.403359504202492</v>
      </c>
      <c r="H286" s="7">
        <v>0.403359504202492</v>
      </c>
      <c r="I286" s="7">
        <v>0.403359504202492</v>
      </c>
      <c r="J286" s="7">
        <v>0.403359504202492</v>
      </c>
      <c r="K286" s="7">
        <v>0.403359504202492</v>
      </c>
      <c r="L286" s="7">
        <v>0.403359504202492</v>
      </c>
      <c r="M286" s="7">
        <v>0.403359504202492</v>
      </c>
      <c r="N286" s="7">
        <v>0.403359504202492</v>
      </c>
      <c r="O286" s="7">
        <v>0.403359504202492</v>
      </c>
      <c r="P286" s="7">
        <v>0.403359504202492</v>
      </c>
      <c r="Q286" s="7">
        <v>0.403359504202492</v>
      </c>
      <c r="R286" s="7">
        <v>0.39059472584347599</v>
      </c>
      <c r="S286" s="7">
        <v>0.36717763277374199</v>
      </c>
      <c r="T286" s="7">
        <v>0.34376053970400799</v>
      </c>
      <c r="U286" s="7">
        <v>0.320343446634274</v>
      </c>
      <c r="V286" s="7">
        <v>0.296926353564541</v>
      </c>
      <c r="W286" s="7">
        <v>0.273509260494808</v>
      </c>
      <c r="X286" s="7">
        <v>0.256676122785713</v>
      </c>
      <c r="Y286" s="7">
        <v>0.239842985076617</v>
      </c>
      <c r="Z286" s="7">
        <v>0.223659467200332</v>
      </c>
      <c r="AA286" s="7">
        <v>0.207475949324047</v>
      </c>
      <c r="AB286" s="7">
        <v>0.19129243144776201</v>
      </c>
      <c r="AC286" s="7">
        <v>0.17779732007532101</v>
      </c>
      <c r="AD286" s="7">
        <v>0.16430220870287901</v>
      </c>
      <c r="AE286" s="7">
        <v>0.15080709733043701</v>
      </c>
      <c r="AF286" s="7">
        <v>2.2740702791862601E-2</v>
      </c>
      <c r="AG286" s="7"/>
      <c r="AH286" s="7"/>
      <c r="AI286" s="7"/>
      <c r="AJ286" s="7"/>
      <c r="AK286" s="7"/>
      <c r="AL286" s="7"/>
      <c r="AM286" s="7"/>
      <c r="AN286" s="7"/>
    </row>
    <row r="287" spans="1:40" ht="18.75" hidden="1" customHeight="1" x14ac:dyDescent="0.3">
      <c r="A287" s="2" t="s">
        <v>4</v>
      </c>
      <c r="B287" s="2" t="s">
        <v>2</v>
      </c>
      <c r="C287" s="2" t="s">
        <v>23</v>
      </c>
      <c r="D287" s="2" t="s">
        <v>2</v>
      </c>
      <c r="E287" s="2" t="s">
        <v>286</v>
      </c>
      <c r="F287" s="7"/>
      <c r="G287" s="7">
        <v>3.10762467405152E-2</v>
      </c>
      <c r="H287" s="7">
        <v>3.10762467405152E-2</v>
      </c>
      <c r="I287" s="7">
        <v>3.10762467405152E-2</v>
      </c>
      <c r="J287" s="7">
        <v>3.10762467405152E-2</v>
      </c>
      <c r="K287" s="7">
        <v>3.10762467405152E-2</v>
      </c>
      <c r="L287" s="7">
        <v>3.10762467405152E-2</v>
      </c>
      <c r="M287" s="7">
        <v>3.10762467405152E-2</v>
      </c>
      <c r="N287" s="7">
        <v>3.10762467405152E-2</v>
      </c>
      <c r="O287" s="7">
        <v>3.10762467405152E-2</v>
      </c>
      <c r="P287" s="7">
        <v>3.10762467405152E-2</v>
      </c>
      <c r="Q287" s="7">
        <v>3.10762467405152E-2</v>
      </c>
      <c r="R287" s="7">
        <v>3.10762467405152E-2</v>
      </c>
      <c r="S287" s="7">
        <v>3.10762467405152E-2</v>
      </c>
      <c r="T287" s="7">
        <v>3.10762467405152E-2</v>
      </c>
      <c r="U287" s="7">
        <v>3.10762467405152E-2</v>
      </c>
      <c r="V287" s="7">
        <v>3.10762467405152E-2</v>
      </c>
      <c r="W287" s="7">
        <v>3.10762467405152E-2</v>
      </c>
      <c r="X287" s="7">
        <v>3.10762467405152E-2</v>
      </c>
      <c r="Y287" s="7">
        <v>3.10762467405152E-2</v>
      </c>
      <c r="Z287" s="7">
        <v>3.10762467405152E-2</v>
      </c>
      <c r="AA287" s="7">
        <v>3.10762467405152E-2</v>
      </c>
      <c r="AB287" s="7">
        <v>3.10762467405152E-2</v>
      </c>
      <c r="AC287" s="7">
        <v>3.10762467405152E-2</v>
      </c>
      <c r="AD287" s="7">
        <v>3.10762467405152E-2</v>
      </c>
      <c r="AE287" s="7">
        <v>3.10762467405152E-2</v>
      </c>
      <c r="AF287" s="7">
        <v>3.10762467405152E-2</v>
      </c>
      <c r="AG287" s="7">
        <v>3.10762467405152E-2</v>
      </c>
      <c r="AH287" s="7">
        <v>3.10762467405152E-2</v>
      </c>
      <c r="AI287" s="7">
        <v>3.10762467405152E-2</v>
      </c>
      <c r="AJ287" s="7">
        <v>3.10762467405152E-2</v>
      </c>
      <c r="AK287" s="7">
        <v>3.0295667324600199E-2</v>
      </c>
      <c r="AL287" s="7">
        <v>2.8536131116061101E-2</v>
      </c>
      <c r="AM287" s="7"/>
      <c r="AN287" s="7"/>
    </row>
    <row r="288" spans="1:40" ht="18.75" hidden="1" customHeight="1" x14ac:dyDescent="0.3">
      <c r="A288" s="2" t="s">
        <v>4</v>
      </c>
      <c r="B288" s="2" t="s">
        <v>2</v>
      </c>
      <c r="C288" s="2" t="s">
        <v>23</v>
      </c>
      <c r="D288" s="2" t="s">
        <v>2</v>
      </c>
      <c r="E288" s="2" t="s">
        <v>287</v>
      </c>
      <c r="F288" s="7"/>
      <c r="G288" s="7">
        <v>0.95101475327999996</v>
      </c>
      <c r="H288" s="7">
        <v>0.95101475327999996</v>
      </c>
      <c r="I288" s="7">
        <v>0.95101475327999996</v>
      </c>
      <c r="J288" s="7">
        <v>0.95101475327999996</v>
      </c>
      <c r="K288" s="7">
        <v>0.95101475327999996</v>
      </c>
      <c r="L288" s="7">
        <v>0.95101475327999996</v>
      </c>
      <c r="M288" s="7">
        <v>0.95101475327999996</v>
      </c>
      <c r="N288" s="7">
        <v>0.95101475327999996</v>
      </c>
      <c r="O288" s="7">
        <v>0.95101475327999996</v>
      </c>
      <c r="P288" s="7">
        <v>0.95101475327999996</v>
      </c>
      <c r="Q288" s="7">
        <v>0.95101475327999996</v>
      </c>
      <c r="R288" s="7">
        <v>0.807990150633764</v>
      </c>
      <c r="S288" s="7">
        <v>0.68477466401668996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</row>
    <row r="289" spans="1:40" ht="18.75" hidden="1" customHeight="1" x14ac:dyDescent="0.3">
      <c r="A289" s="2" t="s">
        <v>4</v>
      </c>
      <c r="B289" s="2" t="s">
        <v>2</v>
      </c>
      <c r="C289" s="2" t="s">
        <v>23</v>
      </c>
      <c r="D289" s="2" t="s">
        <v>2</v>
      </c>
      <c r="E289" s="2" t="s">
        <v>288</v>
      </c>
      <c r="F289" s="7"/>
      <c r="G289" s="7">
        <v>2.8105901644122202</v>
      </c>
      <c r="H289" s="7">
        <v>2.8105901644122202</v>
      </c>
      <c r="I289" s="7">
        <v>2.8105901644122202</v>
      </c>
      <c r="J289" s="7">
        <v>2.8105901644122202</v>
      </c>
      <c r="K289" s="7">
        <v>2.8105901644122202</v>
      </c>
      <c r="L289" s="7">
        <v>2.8105901644122202</v>
      </c>
      <c r="M289" s="7">
        <v>2.8105901644122202</v>
      </c>
      <c r="N289" s="7">
        <v>2.8105901644122202</v>
      </c>
      <c r="O289" s="7">
        <v>2.8105901644122202</v>
      </c>
      <c r="P289" s="7">
        <v>2.8105901644122202</v>
      </c>
      <c r="Q289" s="7">
        <v>2.8105901644122202</v>
      </c>
      <c r="R289" s="7">
        <v>2.8105901644122202</v>
      </c>
      <c r="S289" s="7">
        <v>2.8105901644122202</v>
      </c>
      <c r="T289" s="7">
        <v>2.8105901644122202</v>
      </c>
      <c r="U289" s="7">
        <v>2.8105901644122202</v>
      </c>
      <c r="V289" s="7">
        <v>2.8105901644122202</v>
      </c>
      <c r="W289" s="7">
        <v>2.8105901644122202</v>
      </c>
      <c r="X289" s="7">
        <v>2.8105901644122202</v>
      </c>
      <c r="Y289" s="7">
        <v>2.8105901644122202</v>
      </c>
      <c r="Z289" s="7">
        <v>2.8105901644122202</v>
      </c>
      <c r="AA289" s="7">
        <v>2.8105901644122202</v>
      </c>
      <c r="AB289" s="7">
        <v>2.8105901644122202</v>
      </c>
      <c r="AC289" s="7">
        <v>2.8105901644122202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</row>
    <row r="290" spans="1:40" ht="18.75" hidden="1" customHeight="1" x14ac:dyDescent="0.3">
      <c r="A290" s="2" t="s">
        <v>4</v>
      </c>
      <c r="B290" s="2" t="s">
        <v>2</v>
      </c>
      <c r="C290" s="2" t="s">
        <v>23</v>
      </c>
      <c r="D290" s="2" t="s">
        <v>2</v>
      </c>
      <c r="E290" s="2" t="s">
        <v>289</v>
      </c>
      <c r="F290" s="7"/>
      <c r="G290" s="7">
        <v>0.36207930339602101</v>
      </c>
      <c r="H290" s="7">
        <v>0.33547391767277301</v>
      </c>
      <c r="I290" s="7">
        <v>0.32072781140144202</v>
      </c>
      <c r="J290" s="7">
        <v>0.30598170513011103</v>
      </c>
      <c r="K290" s="7">
        <v>0.29123559885877998</v>
      </c>
      <c r="L290" s="7">
        <v>0.27648949258744998</v>
      </c>
      <c r="M290" s="7">
        <v>0.26174338631611899</v>
      </c>
      <c r="N290" s="7">
        <v>0.24109883753625599</v>
      </c>
      <c r="O290" s="7">
        <v>0.220454288756393</v>
      </c>
      <c r="P290" s="7">
        <v>0.19980973997653001</v>
      </c>
      <c r="Q290" s="7">
        <v>0.17916519119666699</v>
      </c>
      <c r="R290" s="7">
        <v>0.158520642416804</v>
      </c>
      <c r="S290" s="7">
        <v>0.148198368026873</v>
      </c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</row>
    <row r="291" spans="1:40" ht="18.75" hidden="1" customHeight="1" x14ac:dyDescent="0.3">
      <c r="A291" s="2" t="s">
        <v>4</v>
      </c>
      <c r="B291" s="2" t="s">
        <v>2</v>
      </c>
      <c r="C291" s="2" t="s">
        <v>23</v>
      </c>
      <c r="D291" s="2" t="s">
        <v>2</v>
      </c>
      <c r="E291" s="2" t="s">
        <v>290</v>
      </c>
      <c r="F291" s="7"/>
      <c r="G291" s="7">
        <v>3.94200063718089</v>
      </c>
      <c r="H291" s="7">
        <v>3.94200063718089</v>
      </c>
      <c r="I291" s="7">
        <v>3.94200063718089</v>
      </c>
      <c r="J291" s="7">
        <v>3.94200063718089</v>
      </c>
      <c r="K291" s="7">
        <v>3.94200063718089</v>
      </c>
      <c r="L291" s="7">
        <v>3.5510397922518799</v>
      </c>
      <c r="M291" s="7">
        <v>2.93284849099981</v>
      </c>
      <c r="N291" s="7">
        <v>2.5058672003643099</v>
      </c>
      <c r="O291" s="7">
        <v>2.0788859097288199</v>
      </c>
      <c r="P291" s="7">
        <v>1.6532684509731399</v>
      </c>
      <c r="Q291" s="7">
        <v>1.47661951523322</v>
      </c>
      <c r="R291" s="7">
        <v>1.2999705794933101</v>
      </c>
      <c r="S291" s="7">
        <v>1.2268465239928801</v>
      </c>
      <c r="T291" s="7">
        <v>1.1537224684924601</v>
      </c>
      <c r="U291" s="7">
        <v>1.0805984129920301</v>
      </c>
      <c r="V291" s="7">
        <v>0.984021051450372</v>
      </c>
      <c r="W291" s="7">
        <v>0.86629613951505202</v>
      </c>
      <c r="X291" s="7">
        <v>0.79918857438139301</v>
      </c>
      <c r="Y291" s="7">
        <v>0.732081009247735</v>
      </c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</row>
    <row r="292" spans="1:40" ht="18.75" hidden="1" customHeight="1" x14ac:dyDescent="0.3">
      <c r="A292" s="2" t="s">
        <v>4</v>
      </c>
      <c r="B292" s="2" t="s">
        <v>2</v>
      </c>
      <c r="C292" s="2" t="s">
        <v>23</v>
      </c>
      <c r="D292" s="2" t="s">
        <v>2</v>
      </c>
      <c r="E292" s="2" t="s">
        <v>291</v>
      </c>
      <c r="F292" s="7"/>
      <c r="G292" s="7">
        <v>1.17180529805589</v>
      </c>
      <c r="H292" s="7">
        <v>1.3426219003619599</v>
      </c>
      <c r="I292" s="7">
        <v>1.27732672963711</v>
      </c>
      <c r="J292" s="7">
        <v>1.2120315589122701</v>
      </c>
      <c r="K292" s="7">
        <v>1.14673638818742</v>
      </c>
      <c r="L292" s="7">
        <v>1.0519170219074201</v>
      </c>
      <c r="M292" s="7">
        <v>0.957097655627412</v>
      </c>
      <c r="N292" s="7">
        <v>0.87813671998820597</v>
      </c>
      <c r="O292" s="7">
        <v>0.79917578434900005</v>
      </c>
      <c r="P292" s="7">
        <v>0.72387397727382197</v>
      </c>
      <c r="Q292" s="7">
        <v>0.64857217019864399</v>
      </c>
      <c r="R292" s="7">
        <v>0.57327036312346602</v>
      </c>
      <c r="S292" s="7">
        <v>0.52997761543197996</v>
      </c>
      <c r="T292" s="7">
        <v>0.48161614196802299</v>
      </c>
      <c r="U292" s="7">
        <v>0.43325466850406602</v>
      </c>
      <c r="V292" s="7">
        <v>0.38489319504011299</v>
      </c>
      <c r="W292" s="7">
        <v>0.33653172157615902</v>
      </c>
      <c r="X292" s="7">
        <v>0.30176757129459603</v>
      </c>
      <c r="Y292" s="7">
        <v>0.26700342101303398</v>
      </c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</row>
    <row r="293" spans="1:40" ht="18.75" hidden="1" customHeight="1" x14ac:dyDescent="0.3">
      <c r="A293" s="2" t="s">
        <v>4</v>
      </c>
      <c r="B293" s="2" t="s">
        <v>2</v>
      </c>
      <c r="C293" s="2" t="s">
        <v>23</v>
      </c>
      <c r="D293" s="2" t="s">
        <v>2</v>
      </c>
      <c r="E293" s="2" t="s">
        <v>292</v>
      </c>
      <c r="F293" s="7"/>
      <c r="G293" s="7">
        <v>5.5198260695132298E-2</v>
      </c>
      <c r="H293" s="7">
        <v>5.5198260695132298E-2</v>
      </c>
      <c r="I293" s="7">
        <v>5.5198260695132298E-2</v>
      </c>
      <c r="J293" s="7">
        <v>5.5198260695132298E-2</v>
      </c>
      <c r="K293" s="7">
        <v>9.1877749015651197E-2</v>
      </c>
      <c r="L293" s="7">
        <v>8.4885418724838305E-2</v>
      </c>
      <c r="M293" s="7">
        <v>7.7893088434025398E-2</v>
      </c>
      <c r="N293" s="7">
        <v>7.2139227134881204E-2</v>
      </c>
      <c r="O293" s="7">
        <v>6.6385365835737106E-2</v>
      </c>
      <c r="P293" s="7">
        <v>6.16160339782197E-2</v>
      </c>
      <c r="Q293" s="7">
        <v>5.6846702120702301E-2</v>
      </c>
      <c r="R293" s="7">
        <v>5.2077370263184902E-2</v>
      </c>
      <c r="S293" s="7">
        <v>4.87315689783622E-2</v>
      </c>
      <c r="T293" s="7">
        <v>4.5385767693539601E-2</v>
      </c>
      <c r="U293" s="7">
        <v>4.2039966408716899E-2</v>
      </c>
      <c r="V293" s="7">
        <v>3.9012054028283102E-2</v>
      </c>
      <c r="W293" s="7">
        <v>3.5984141647849299E-2</v>
      </c>
      <c r="X293" s="7">
        <v>3.34293700719238E-2</v>
      </c>
      <c r="Y293" s="7">
        <v>3.0874598495998402E-2</v>
      </c>
      <c r="Z293" s="7">
        <v>2.88554587466348E-2</v>
      </c>
      <c r="AA293" s="7">
        <v>2.68363189972711E-2</v>
      </c>
      <c r="AB293" s="7">
        <v>2.4817179247907498E-2</v>
      </c>
      <c r="AC293" s="7">
        <v>2.2925372567368599E-2</v>
      </c>
      <c r="AD293" s="7">
        <v>2.1033565886829701E-2</v>
      </c>
      <c r="AE293" s="7">
        <v>1.9141759206290701E-2</v>
      </c>
      <c r="AF293" s="7">
        <v>1.7307126281899499E-2</v>
      </c>
      <c r="AG293" s="7">
        <v>1.54724933575082E-2</v>
      </c>
      <c r="AH293" s="7">
        <v>1.3694048625629E-2</v>
      </c>
      <c r="AI293" s="7">
        <v>1.1915603893749901E-2</v>
      </c>
      <c r="AJ293" s="7">
        <v>1.0137159161870701E-2</v>
      </c>
      <c r="AK293" s="7">
        <v>8.3587144299914502E-3</v>
      </c>
      <c r="AL293" s="7">
        <v>6.5802696981122196E-3</v>
      </c>
      <c r="AM293" s="7"/>
      <c r="AN293" s="7"/>
    </row>
    <row r="294" spans="1:40" ht="18.75" hidden="1" customHeight="1" x14ac:dyDescent="0.3">
      <c r="A294" s="2" t="s">
        <v>4</v>
      </c>
      <c r="B294" s="2" t="s">
        <v>2</v>
      </c>
      <c r="C294" s="2" t="s">
        <v>23</v>
      </c>
      <c r="D294" s="2" t="s">
        <v>2</v>
      </c>
      <c r="E294" s="2" t="s">
        <v>293</v>
      </c>
      <c r="F294" s="7"/>
      <c r="G294" s="7">
        <v>17.3771559172467</v>
      </c>
      <c r="H294" s="7">
        <v>17.573349613086499</v>
      </c>
      <c r="I294" s="7">
        <v>17.573349613086499</v>
      </c>
      <c r="J294" s="7">
        <v>17.573349613086499</v>
      </c>
      <c r="K294" s="7">
        <v>17.573349613086499</v>
      </c>
      <c r="L294" s="7">
        <v>17.573349613086499</v>
      </c>
      <c r="M294" s="7">
        <v>17.573349613086499</v>
      </c>
      <c r="N294" s="7">
        <v>17.573349613086499</v>
      </c>
      <c r="O294" s="7">
        <v>17.573349613086499</v>
      </c>
      <c r="P294" s="7">
        <v>17.573349613086499</v>
      </c>
      <c r="Q294" s="7">
        <v>17.573349613086499</v>
      </c>
      <c r="R294" s="7">
        <v>17.573349613086499</v>
      </c>
      <c r="S294" s="7">
        <v>17.573349613086499</v>
      </c>
      <c r="T294" s="7">
        <v>17.573349613086499</v>
      </c>
      <c r="U294" s="7">
        <v>17.573349613086499</v>
      </c>
      <c r="V294" s="7">
        <v>17.573349613086499</v>
      </c>
      <c r="W294" s="7">
        <v>17.573349613086499</v>
      </c>
      <c r="X294" s="7">
        <v>17.573349613086499</v>
      </c>
      <c r="Y294" s="7">
        <v>17.573349613086499</v>
      </c>
      <c r="Z294" s="7">
        <v>17.573349613086499</v>
      </c>
      <c r="AA294" s="7">
        <v>17.573349613086499</v>
      </c>
      <c r="AB294" s="7">
        <v>17.573349613086499</v>
      </c>
      <c r="AC294" s="7">
        <v>17.573349613086499</v>
      </c>
      <c r="AD294" s="7">
        <v>17.573349613086499</v>
      </c>
      <c r="AE294" s="7">
        <v>17.573349613086499</v>
      </c>
      <c r="AF294" s="7">
        <v>17.573349613086499</v>
      </c>
      <c r="AG294" s="7">
        <v>17.573349613086499</v>
      </c>
      <c r="AH294" s="7">
        <v>17.573349613086499</v>
      </c>
      <c r="AI294" s="7">
        <v>17.573349613086499</v>
      </c>
      <c r="AJ294" s="7">
        <v>17.573349613086499</v>
      </c>
      <c r="AK294" s="7">
        <v>17.573349613086499</v>
      </c>
      <c r="AL294" s="7">
        <v>17.573349613086499</v>
      </c>
      <c r="AM294" s="7"/>
      <c r="AN294" s="7"/>
    </row>
    <row r="295" spans="1:40" ht="18.75" hidden="1" customHeight="1" x14ac:dyDescent="0.3">
      <c r="A295" s="2" t="s">
        <v>4</v>
      </c>
      <c r="B295" s="2" t="s">
        <v>2</v>
      </c>
      <c r="C295" s="2" t="s">
        <v>23</v>
      </c>
      <c r="D295" s="2" t="s">
        <v>2</v>
      </c>
      <c r="E295" s="2" t="s">
        <v>294</v>
      </c>
      <c r="F295" s="7"/>
      <c r="G295" s="7">
        <v>20.235326319442699</v>
      </c>
      <c r="H295" s="7">
        <v>20.885084504011999</v>
      </c>
      <c r="I295" s="7">
        <v>20.885084504011999</v>
      </c>
      <c r="J295" s="7">
        <v>20.885084504011999</v>
      </c>
      <c r="K295" s="7">
        <v>20.885084504011999</v>
      </c>
      <c r="L295" s="7">
        <v>20.885084504011999</v>
      </c>
      <c r="M295" s="7">
        <v>20.885084504011999</v>
      </c>
      <c r="N295" s="7">
        <v>20.885084504011999</v>
      </c>
      <c r="O295" s="7">
        <v>20.885084504011999</v>
      </c>
      <c r="P295" s="7">
        <v>20.885084504011999</v>
      </c>
      <c r="Q295" s="7">
        <v>20.885084504011999</v>
      </c>
      <c r="R295" s="7">
        <v>20.885084504011999</v>
      </c>
      <c r="S295" s="7">
        <v>20.885084504011999</v>
      </c>
      <c r="T295" s="7">
        <v>20.885084504011999</v>
      </c>
      <c r="U295" s="7">
        <v>20.885084504011999</v>
      </c>
      <c r="V295" s="7">
        <v>20.885084504011999</v>
      </c>
      <c r="W295" s="7">
        <v>20.885084504011999</v>
      </c>
      <c r="X295" s="7">
        <v>20.885084504011999</v>
      </c>
      <c r="Y295" s="7">
        <v>20.885084504011999</v>
      </c>
      <c r="Z295" s="7">
        <v>20.885084504011999</v>
      </c>
      <c r="AA295" s="7">
        <v>20.885084504011999</v>
      </c>
      <c r="AB295" s="7">
        <v>20.885084504011999</v>
      </c>
      <c r="AC295" s="7">
        <v>20.885084504011999</v>
      </c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</row>
    <row r="296" spans="1:40" ht="18.75" hidden="1" customHeight="1" x14ac:dyDescent="0.3">
      <c r="A296" s="2" t="s">
        <v>4</v>
      </c>
      <c r="B296" s="2" t="s">
        <v>2</v>
      </c>
      <c r="C296" s="2" t="s">
        <v>23</v>
      </c>
      <c r="D296" s="2" t="s">
        <v>2</v>
      </c>
      <c r="E296" s="2" t="s">
        <v>295</v>
      </c>
      <c r="F296" s="7"/>
      <c r="G296" s="7">
        <v>6.14878353569949</v>
      </c>
      <c r="H296" s="7">
        <v>6.3462215391393899</v>
      </c>
      <c r="I296" s="7">
        <v>6.3462215391393899</v>
      </c>
      <c r="J296" s="7">
        <v>6.3462215391393899</v>
      </c>
      <c r="K296" s="7">
        <v>6.3462215391393899</v>
      </c>
      <c r="L296" s="7">
        <v>6.3462215391393899</v>
      </c>
      <c r="M296" s="7">
        <v>6.3462215391393899</v>
      </c>
      <c r="N296" s="7">
        <v>6.3462215391393899</v>
      </c>
      <c r="O296" s="7">
        <v>6.3462215391393899</v>
      </c>
      <c r="P296" s="7">
        <v>6.3462215391393899</v>
      </c>
      <c r="Q296" s="7">
        <v>6.3462215391393899</v>
      </c>
      <c r="R296" s="7">
        <v>6.3462215391393899</v>
      </c>
      <c r="S296" s="7">
        <v>6.3462215391393899</v>
      </c>
      <c r="T296" s="7">
        <v>6.3462215391393899</v>
      </c>
      <c r="U296" s="7">
        <v>6.3462215391393899</v>
      </c>
      <c r="V296" s="7">
        <v>6.3462215391393899</v>
      </c>
      <c r="W296" s="7">
        <v>6.3462215391393899</v>
      </c>
      <c r="X296" s="7">
        <v>6.3462215391393899</v>
      </c>
      <c r="Y296" s="7">
        <v>6.3462215391393899</v>
      </c>
      <c r="Z296" s="7">
        <v>6.3462215391393899</v>
      </c>
      <c r="AA296" s="7">
        <v>6.3462215391393899</v>
      </c>
      <c r="AB296" s="7">
        <v>6.3462215391393899</v>
      </c>
      <c r="AC296" s="7">
        <v>6.3462215391393899</v>
      </c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</row>
    <row r="297" spans="1:40" ht="18.75" hidden="1" customHeight="1" x14ac:dyDescent="0.3">
      <c r="A297" s="2" t="s">
        <v>4</v>
      </c>
      <c r="B297" s="2" t="s">
        <v>2</v>
      </c>
      <c r="C297" s="2" t="s">
        <v>23</v>
      </c>
      <c r="D297" s="2" t="s">
        <v>2</v>
      </c>
      <c r="E297" s="2" t="s">
        <v>296</v>
      </c>
      <c r="F297" s="7"/>
      <c r="G297" s="7">
        <v>0.51374637610155105</v>
      </c>
      <c r="H297" s="7">
        <v>0.51954673841237398</v>
      </c>
      <c r="I297" s="7">
        <v>0.51954673841237398</v>
      </c>
      <c r="J297" s="7">
        <v>0.51954673841237398</v>
      </c>
      <c r="K297" s="7">
        <v>0.51954673841237398</v>
      </c>
      <c r="L297" s="7">
        <v>0.51954673841237398</v>
      </c>
      <c r="M297" s="7">
        <v>0.51954673841237398</v>
      </c>
      <c r="N297" s="7">
        <v>0.51954673841237398</v>
      </c>
      <c r="O297" s="7">
        <v>0.51954673841237398</v>
      </c>
      <c r="P297" s="7">
        <v>0.51954673841237398</v>
      </c>
      <c r="Q297" s="7">
        <v>0.51954673841237398</v>
      </c>
      <c r="R297" s="7">
        <v>0.51954673841237398</v>
      </c>
      <c r="S297" s="7">
        <v>0.51954673841237398</v>
      </c>
      <c r="T297" s="7">
        <v>0.51954673841237398</v>
      </c>
      <c r="U297" s="7">
        <v>0.51954673841237398</v>
      </c>
      <c r="V297" s="7">
        <v>0.51954673841237398</v>
      </c>
      <c r="W297" s="7">
        <v>0.51954673841237398</v>
      </c>
      <c r="X297" s="7">
        <v>0.51954673841237398</v>
      </c>
      <c r="Y297" s="7">
        <v>0.51954673841237398</v>
      </c>
      <c r="Z297" s="7">
        <v>0.51954673841237398</v>
      </c>
      <c r="AA297" s="7">
        <v>0.51954673841237398</v>
      </c>
      <c r="AB297" s="7">
        <v>0.51954673841237398</v>
      </c>
      <c r="AC297" s="7">
        <v>0.51954673841237398</v>
      </c>
      <c r="AD297" s="7">
        <v>0.51954673841237398</v>
      </c>
      <c r="AE297" s="7">
        <v>0.51954673841237398</v>
      </c>
      <c r="AF297" s="7">
        <v>0.51954673841237398</v>
      </c>
      <c r="AG297" s="7">
        <v>0.51954673841237398</v>
      </c>
      <c r="AH297" s="7">
        <v>0.51954673841237398</v>
      </c>
      <c r="AI297" s="7">
        <v>0.51954673841237398</v>
      </c>
      <c r="AJ297" s="7">
        <v>0.51954673841237398</v>
      </c>
      <c r="AK297" s="7">
        <v>0.51954673841237398</v>
      </c>
      <c r="AL297" s="7">
        <v>0.51954673841237398</v>
      </c>
      <c r="AM297" s="7"/>
      <c r="AN297" s="7"/>
    </row>
    <row r="298" spans="1:40" ht="18.75" hidden="1" customHeight="1" x14ac:dyDescent="0.3">
      <c r="A298" s="2" t="s">
        <v>4</v>
      </c>
      <c r="B298" s="2" t="s">
        <v>2</v>
      </c>
      <c r="C298" s="2" t="s">
        <v>23</v>
      </c>
      <c r="D298" s="2" t="s">
        <v>2</v>
      </c>
      <c r="E298" s="2" t="s">
        <v>297</v>
      </c>
      <c r="F298" s="7"/>
      <c r="G298" s="7">
        <v>0.96382965660550202</v>
      </c>
      <c r="H298" s="7">
        <v>0.99477831530384397</v>
      </c>
      <c r="I298" s="7">
        <v>0.99477831530384397</v>
      </c>
      <c r="J298" s="7">
        <v>0.99477831530384397</v>
      </c>
      <c r="K298" s="7">
        <v>0.99477831530384397</v>
      </c>
      <c r="L298" s="7">
        <v>0.99477831530384397</v>
      </c>
      <c r="M298" s="7">
        <v>0.99477831530384397</v>
      </c>
      <c r="N298" s="7">
        <v>0.99477831530384397</v>
      </c>
      <c r="O298" s="7">
        <v>0.99477831530384397</v>
      </c>
      <c r="P298" s="7">
        <v>0.99477831530384397</v>
      </c>
      <c r="Q298" s="7">
        <v>0.99477831530384397</v>
      </c>
      <c r="R298" s="7">
        <v>0.99477831530384397</v>
      </c>
      <c r="S298" s="7">
        <v>0.99477831530384397</v>
      </c>
      <c r="T298" s="7">
        <v>0.99477831530384397</v>
      </c>
      <c r="U298" s="7">
        <v>0.99477831530384397</v>
      </c>
      <c r="V298" s="7">
        <v>0.99477831530384397</v>
      </c>
      <c r="W298" s="7">
        <v>0.99477831530384397</v>
      </c>
      <c r="X298" s="7">
        <v>0.99477831530384397</v>
      </c>
      <c r="Y298" s="7">
        <v>0.99477831530384397</v>
      </c>
      <c r="Z298" s="7">
        <v>0.99477831530384397</v>
      </c>
      <c r="AA298" s="7">
        <v>0.99477831530384397</v>
      </c>
      <c r="AB298" s="7">
        <v>0.99477831530384397</v>
      </c>
      <c r="AC298" s="7">
        <v>0.99477831530384397</v>
      </c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</row>
    <row r="299" spans="1:40" ht="18.75" hidden="1" customHeight="1" x14ac:dyDescent="0.3">
      <c r="A299" s="2" t="s">
        <v>4</v>
      </c>
      <c r="B299" s="2" t="s">
        <v>2</v>
      </c>
      <c r="C299" s="2" t="s">
        <v>23</v>
      </c>
      <c r="D299" s="2" t="s">
        <v>2</v>
      </c>
      <c r="E299" s="2" t="s">
        <v>298</v>
      </c>
      <c r="F299" s="7"/>
      <c r="G299" s="7">
        <v>11.6159710583151</v>
      </c>
      <c r="H299" s="7">
        <v>11.747119118650801</v>
      </c>
      <c r="I299" s="7">
        <v>11.747119118650801</v>
      </c>
      <c r="J299" s="7">
        <v>11.747119118650801</v>
      </c>
      <c r="K299" s="7">
        <v>11.747119118650801</v>
      </c>
      <c r="L299" s="7">
        <v>11.747119118650801</v>
      </c>
      <c r="M299" s="7">
        <v>11.747119118650801</v>
      </c>
      <c r="N299" s="7">
        <v>11.747119118650801</v>
      </c>
      <c r="O299" s="7">
        <v>11.747119118650801</v>
      </c>
      <c r="P299" s="7">
        <v>11.747119118650801</v>
      </c>
      <c r="Q299" s="7">
        <v>11.747119118650801</v>
      </c>
      <c r="R299" s="7">
        <v>11.747119118650801</v>
      </c>
      <c r="S299" s="7">
        <v>11.747119118650801</v>
      </c>
      <c r="T299" s="7">
        <v>11.747119118650801</v>
      </c>
      <c r="U299" s="7">
        <v>11.747119118650801</v>
      </c>
      <c r="V299" s="7">
        <v>11.747119118650801</v>
      </c>
      <c r="W299" s="7">
        <v>11.747119118650801</v>
      </c>
      <c r="X299" s="7">
        <v>11.747119118650801</v>
      </c>
      <c r="Y299" s="7">
        <v>11.747119118650801</v>
      </c>
      <c r="Z299" s="7">
        <v>11.747119118650801</v>
      </c>
      <c r="AA299" s="7">
        <v>11.747119118650801</v>
      </c>
      <c r="AB299" s="7">
        <v>11.747119118650801</v>
      </c>
      <c r="AC299" s="7">
        <v>11.747119118650801</v>
      </c>
      <c r="AD299" s="7">
        <v>11.747119118650801</v>
      </c>
      <c r="AE299" s="7">
        <v>11.747119118650801</v>
      </c>
      <c r="AF299" s="7">
        <v>11.747119118650801</v>
      </c>
      <c r="AG299" s="7">
        <v>11.747119118650801</v>
      </c>
      <c r="AH299" s="7">
        <v>11.747119118650801</v>
      </c>
      <c r="AI299" s="7">
        <v>11.747119118650801</v>
      </c>
      <c r="AJ299" s="7">
        <v>11.747119118650801</v>
      </c>
      <c r="AK299" s="7">
        <v>11.747119118650801</v>
      </c>
      <c r="AL299" s="7">
        <v>11.747119118650801</v>
      </c>
      <c r="AM299" s="7"/>
      <c r="AN299" s="7"/>
    </row>
    <row r="300" spans="1:40" ht="18.75" hidden="1" customHeight="1" x14ac:dyDescent="0.3">
      <c r="A300" s="2" t="s">
        <v>4</v>
      </c>
      <c r="B300" s="2" t="s">
        <v>2</v>
      </c>
      <c r="C300" s="2" t="s">
        <v>23</v>
      </c>
      <c r="D300" s="2" t="s">
        <v>2</v>
      </c>
      <c r="E300" s="2" t="s">
        <v>299</v>
      </c>
      <c r="F300" s="7"/>
      <c r="G300" s="7">
        <v>11.618805252523</v>
      </c>
      <c r="H300" s="7">
        <v>11.991886155127</v>
      </c>
      <c r="I300" s="7">
        <v>11.991886155127</v>
      </c>
      <c r="J300" s="7">
        <v>11.991886155127</v>
      </c>
      <c r="K300" s="7">
        <v>11.991886155127</v>
      </c>
      <c r="L300" s="7">
        <v>11.991886155127</v>
      </c>
      <c r="M300" s="7">
        <v>11.991886155127</v>
      </c>
      <c r="N300" s="7">
        <v>11.991886155127</v>
      </c>
      <c r="O300" s="7">
        <v>11.991886155127</v>
      </c>
      <c r="P300" s="7">
        <v>11.991886155127</v>
      </c>
      <c r="Q300" s="7">
        <v>11.991886155127</v>
      </c>
      <c r="R300" s="7">
        <v>11.991886155127</v>
      </c>
      <c r="S300" s="7">
        <v>11.991886155127</v>
      </c>
      <c r="T300" s="7">
        <v>11.991886155127</v>
      </c>
      <c r="U300" s="7">
        <v>11.991886155127</v>
      </c>
      <c r="V300" s="7">
        <v>11.991886155127</v>
      </c>
      <c r="W300" s="7">
        <v>11.991886155127</v>
      </c>
      <c r="X300" s="7">
        <v>11.991886155127</v>
      </c>
      <c r="Y300" s="7">
        <v>11.991886155127</v>
      </c>
      <c r="Z300" s="7">
        <v>11.991886155127</v>
      </c>
      <c r="AA300" s="7">
        <v>11.991886155127</v>
      </c>
      <c r="AB300" s="7">
        <v>11.991886155127</v>
      </c>
      <c r="AC300" s="7">
        <v>11.991886155127</v>
      </c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</row>
    <row r="301" spans="1:40" ht="18.75" customHeight="1" x14ac:dyDescent="0.3">
      <c r="A301" s="2" t="s">
        <v>4</v>
      </c>
      <c r="B301" s="2" t="s">
        <v>2</v>
      </c>
      <c r="C301" s="2" t="s">
        <v>23</v>
      </c>
      <c r="D301" s="2" t="s">
        <v>2</v>
      </c>
      <c r="E301" s="2" t="s">
        <v>200</v>
      </c>
      <c r="F301" s="7"/>
      <c r="G301" s="7">
        <v>13.1115551966565</v>
      </c>
      <c r="H301" s="7">
        <v>20.695225641614702</v>
      </c>
      <c r="I301" s="7">
        <v>22.8983002131652</v>
      </c>
      <c r="J301" s="7">
        <v>20.861316079954999</v>
      </c>
      <c r="K301" s="7">
        <v>37.325617264064903</v>
      </c>
      <c r="L301" s="7">
        <v>73.871241100829394</v>
      </c>
      <c r="M301" s="7">
        <v>110.383486350046</v>
      </c>
      <c r="N301" s="7">
        <v>138.25186455372199</v>
      </c>
      <c r="O301" s="7">
        <v>166.130763989082</v>
      </c>
      <c r="P301" s="7">
        <v>188.91929921174</v>
      </c>
      <c r="Q301" s="7">
        <v>212.44151687871499</v>
      </c>
      <c r="R301" s="7">
        <v>247.15923418031301</v>
      </c>
      <c r="S301" s="7">
        <v>261.72581017136798</v>
      </c>
      <c r="T301" s="7">
        <v>276.32803080335702</v>
      </c>
      <c r="U301" s="7">
        <v>290.96589607628101</v>
      </c>
      <c r="V301" s="7">
        <v>303.85118813501498</v>
      </c>
      <c r="W301" s="7">
        <v>316.77212483468298</v>
      </c>
      <c r="X301" s="7">
        <v>329.46917075800297</v>
      </c>
      <c r="Y301" s="7">
        <v>342.23830441124397</v>
      </c>
      <c r="Z301" s="7">
        <v>368.91929102541798</v>
      </c>
      <c r="AA301" s="7">
        <v>381.95034576203301</v>
      </c>
      <c r="AB301" s="7">
        <v>391.18771196434898</v>
      </c>
      <c r="AC301" s="7">
        <v>403.66918587882299</v>
      </c>
      <c r="AD301" s="7">
        <v>395.36032165901503</v>
      </c>
      <c r="AE301" s="7">
        <v>408.03128831294902</v>
      </c>
      <c r="AF301" s="7">
        <v>420.78670820333502</v>
      </c>
      <c r="AG301" s="7">
        <v>433.63687446345102</v>
      </c>
      <c r="AH301" s="7">
        <v>448.84049454032998</v>
      </c>
      <c r="AI301" s="7">
        <v>464.16805348919303</v>
      </c>
      <c r="AJ301" s="7">
        <v>479.61955131003901</v>
      </c>
      <c r="AK301" s="7">
        <v>495.19420742345301</v>
      </c>
      <c r="AL301" s="7">
        <v>510.89182345205802</v>
      </c>
      <c r="AM301" s="7"/>
      <c r="AN301" s="7"/>
    </row>
    <row r="302" spans="1:40" ht="18.75" customHeight="1" x14ac:dyDescent="0.3">
      <c r="A302" s="2" t="s">
        <v>4</v>
      </c>
      <c r="B302" s="2" t="s">
        <v>2</v>
      </c>
      <c r="C302" s="2" t="s">
        <v>27</v>
      </c>
      <c r="D302" s="2" t="s">
        <v>38</v>
      </c>
      <c r="E302" s="2" t="s">
        <v>200</v>
      </c>
      <c r="F302" s="7"/>
      <c r="G302" s="7">
        <v>13.1115551966565</v>
      </c>
      <c r="H302" s="7">
        <v>20.695225641614702</v>
      </c>
      <c r="I302" s="7">
        <v>22.8983002131652</v>
      </c>
      <c r="J302" s="7">
        <v>20.861316079954999</v>
      </c>
      <c r="K302" s="7">
        <v>37.325617264064903</v>
      </c>
      <c r="L302" s="7">
        <v>73.871241100829394</v>
      </c>
      <c r="M302" s="7">
        <v>110.383486350046</v>
      </c>
      <c r="N302" s="7">
        <v>138.25186455372199</v>
      </c>
      <c r="O302" s="7">
        <v>166.130763989082</v>
      </c>
      <c r="P302" s="7">
        <v>188.91929921174</v>
      </c>
      <c r="Q302" s="7">
        <v>212.44151687871499</v>
      </c>
      <c r="R302" s="7">
        <v>247.15923418031301</v>
      </c>
      <c r="S302" s="7">
        <v>261.72581017136798</v>
      </c>
      <c r="T302" s="7">
        <v>276.32803080335702</v>
      </c>
      <c r="U302" s="7">
        <v>290.96589607628101</v>
      </c>
      <c r="V302" s="7">
        <v>303.85118813501498</v>
      </c>
      <c r="W302" s="7">
        <v>316.77212483468298</v>
      </c>
      <c r="X302" s="7">
        <v>329.46917075800297</v>
      </c>
      <c r="Y302" s="7">
        <v>342.23830441124397</v>
      </c>
      <c r="Z302" s="7">
        <v>368.91929102541798</v>
      </c>
      <c r="AA302" s="7">
        <v>381.95034576203301</v>
      </c>
      <c r="AB302" s="7">
        <v>391.18771196434898</v>
      </c>
      <c r="AC302" s="7">
        <v>403.66918587882299</v>
      </c>
      <c r="AD302" s="7">
        <v>395.36032165901503</v>
      </c>
      <c r="AE302" s="7">
        <v>408.03128831294902</v>
      </c>
      <c r="AF302" s="7">
        <v>420.78670820333502</v>
      </c>
      <c r="AG302" s="7">
        <v>433.63687446345102</v>
      </c>
      <c r="AH302" s="7">
        <v>448.84049454032998</v>
      </c>
      <c r="AI302" s="7">
        <v>464.16805348919303</v>
      </c>
      <c r="AJ302" s="7">
        <v>479.61955131003901</v>
      </c>
      <c r="AK302" s="7">
        <v>495.19420742345301</v>
      </c>
      <c r="AL302" s="7">
        <v>510.89182345205802</v>
      </c>
      <c r="AM302" s="7"/>
      <c r="AN302" s="7"/>
    </row>
    <row r="303" spans="1:40" ht="18.75" customHeight="1" x14ac:dyDescent="0.3">
      <c r="A303" s="2" t="s">
        <v>4</v>
      </c>
      <c r="B303" s="2" t="s">
        <v>2</v>
      </c>
      <c r="C303" s="2" t="s">
        <v>17</v>
      </c>
      <c r="D303" s="2" t="s">
        <v>39</v>
      </c>
      <c r="E303" s="2" t="s">
        <v>201</v>
      </c>
      <c r="F303" s="7"/>
      <c r="G303" s="7">
        <v>835.22030927572803</v>
      </c>
      <c r="H303" s="7">
        <v>870.72212746072103</v>
      </c>
      <c r="I303" s="7">
        <v>1006.8379216590899</v>
      </c>
      <c r="J303" s="7">
        <v>1141.80253486109</v>
      </c>
      <c r="K303" s="7">
        <v>1275.61812113319</v>
      </c>
      <c r="L303" s="7">
        <v>1408.2868345418899</v>
      </c>
      <c r="M303" s="7">
        <v>1539.8108291536801</v>
      </c>
      <c r="N303" s="7">
        <v>1625.24068167531</v>
      </c>
      <c r="O303" s="7">
        <v>1711.02683046025</v>
      </c>
      <c r="P303" s="7">
        <v>1797.1092840163501</v>
      </c>
      <c r="Q303" s="7">
        <v>1883.4280508514501</v>
      </c>
      <c r="R303" s="7">
        <v>1969.9231394734099</v>
      </c>
      <c r="S303" s="7">
        <v>2007.07627988934</v>
      </c>
      <c r="T303" s="7">
        <v>2043.1278238846101</v>
      </c>
      <c r="U303" s="7">
        <v>2078.0267689235602</v>
      </c>
      <c r="V303" s="7">
        <v>2111.7221124705302</v>
      </c>
      <c r="W303" s="7">
        <v>2144.16285198988</v>
      </c>
      <c r="X303" s="7">
        <v>2156.7998516551502</v>
      </c>
      <c r="Y303" s="7">
        <v>2167.6208527755398</v>
      </c>
      <c r="Z303" s="7">
        <v>2176.5818132043</v>
      </c>
      <c r="AA303" s="7">
        <v>2183.6386907946899</v>
      </c>
      <c r="AB303" s="7">
        <v>2188.7474433999901</v>
      </c>
      <c r="AC303" s="7">
        <v>2197.1434221929198</v>
      </c>
      <c r="AD303" s="7">
        <v>5669.5722710400796</v>
      </c>
      <c r="AE303" s="7">
        <v>5709.7738314882799</v>
      </c>
      <c r="AF303" s="7">
        <v>5748.0163876475399</v>
      </c>
      <c r="AG303" s="7">
        <v>5784.25186122783</v>
      </c>
      <c r="AH303" s="7">
        <v>5838.8235716041299</v>
      </c>
      <c r="AI303" s="7">
        <v>5891.5711775693298</v>
      </c>
      <c r="AJ303" s="7">
        <v>5942.4432724666704</v>
      </c>
      <c r="AK303" s="7">
        <v>5991.3884496394203</v>
      </c>
      <c r="AL303" s="7">
        <v>6038.3553024308003</v>
      </c>
      <c r="AM303" s="7"/>
      <c r="AN303" s="7"/>
    </row>
    <row r="304" spans="1:40" ht="18.75" customHeight="1" x14ac:dyDescent="0.3">
      <c r="A304" s="2" t="s">
        <v>4</v>
      </c>
      <c r="B304" s="2" t="s">
        <v>2</v>
      </c>
      <c r="C304" s="2" t="s">
        <v>23</v>
      </c>
      <c r="D304" s="2" t="s">
        <v>2</v>
      </c>
      <c r="E304" s="2" t="s">
        <v>201</v>
      </c>
      <c r="F304" s="7"/>
      <c r="G304" s="7">
        <v>33.149273258908401</v>
      </c>
      <c r="H304" s="7">
        <v>34.8915286554058</v>
      </c>
      <c r="I304" s="7">
        <v>40.376648161896703</v>
      </c>
      <c r="J304" s="7">
        <v>45.823919813457501</v>
      </c>
      <c r="K304" s="7">
        <v>51.233343610088099</v>
      </c>
      <c r="L304" s="7">
        <v>56.604919551788797</v>
      </c>
      <c r="M304" s="7">
        <v>61.938647638559303</v>
      </c>
      <c r="N304" s="7">
        <v>64.4509580932625</v>
      </c>
      <c r="O304" s="7">
        <v>66.907166724051507</v>
      </c>
      <c r="P304" s="7">
        <v>69.307273530926395</v>
      </c>
      <c r="Q304" s="7">
        <v>71.651278513887107</v>
      </c>
      <c r="R304" s="7">
        <v>73.939181672933501</v>
      </c>
      <c r="S304" s="7">
        <v>74.417898644097207</v>
      </c>
      <c r="T304" s="7">
        <v>74.844762234538806</v>
      </c>
      <c r="U304" s="7">
        <v>75.219772444258993</v>
      </c>
      <c r="V304" s="7">
        <v>75.542929273257101</v>
      </c>
      <c r="W304" s="7">
        <v>75.814232721533799</v>
      </c>
      <c r="X304" s="7">
        <v>75.600920262153707</v>
      </c>
      <c r="Y304" s="7">
        <v>75.328160349583698</v>
      </c>
      <c r="Z304" s="7">
        <v>74.995952983823699</v>
      </c>
      <c r="AA304" s="7">
        <v>74.604298164873597</v>
      </c>
      <c r="AB304" s="7">
        <v>74.153195892733805</v>
      </c>
      <c r="AC304" s="7">
        <v>73.665575905866007</v>
      </c>
      <c r="AD304" s="7">
        <v>188.13740974381199</v>
      </c>
      <c r="AE304" s="7">
        <v>187.54618014795801</v>
      </c>
      <c r="AF304" s="7">
        <v>186.90314574761101</v>
      </c>
      <c r="AG304" s="7">
        <v>186.208306542771</v>
      </c>
      <c r="AH304" s="7">
        <v>186.14173295508101</v>
      </c>
      <c r="AI304" s="7">
        <v>186.01884478731</v>
      </c>
      <c r="AJ304" s="7">
        <v>185.839642039457</v>
      </c>
      <c r="AK304" s="7">
        <v>185.60412471152401</v>
      </c>
      <c r="AL304" s="7">
        <v>185.312292803509</v>
      </c>
      <c r="AM304" s="7"/>
      <c r="AN304" s="7"/>
    </row>
    <row r="305" spans="1:40" ht="18.75" customHeight="1" x14ac:dyDescent="0.3">
      <c r="A305" s="2" t="s">
        <v>4</v>
      </c>
      <c r="B305" s="2" t="s">
        <v>2</v>
      </c>
      <c r="C305" s="2" t="s">
        <v>27</v>
      </c>
      <c r="D305" s="2" t="s">
        <v>39</v>
      </c>
      <c r="E305" s="2" t="s">
        <v>201</v>
      </c>
      <c r="F305" s="7"/>
      <c r="G305" s="7">
        <v>33.149273258908401</v>
      </c>
      <c r="H305" s="7">
        <v>34.8915286554058</v>
      </c>
      <c r="I305" s="7">
        <v>40.376648161896703</v>
      </c>
      <c r="J305" s="7">
        <v>45.823919813457501</v>
      </c>
      <c r="K305" s="7">
        <v>51.233343610088099</v>
      </c>
      <c r="L305" s="7">
        <v>56.604919551788797</v>
      </c>
      <c r="M305" s="7">
        <v>61.938647638559303</v>
      </c>
      <c r="N305" s="7">
        <v>64.4509580932625</v>
      </c>
      <c r="O305" s="7">
        <v>66.907166724051507</v>
      </c>
      <c r="P305" s="7">
        <v>69.307273530926395</v>
      </c>
      <c r="Q305" s="7">
        <v>71.651278513887107</v>
      </c>
      <c r="R305" s="7">
        <v>73.939181672933501</v>
      </c>
      <c r="S305" s="7">
        <v>74.417898644097207</v>
      </c>
      <c r="T305" s="7">
        <v>74.844762234538806</v>
      </c>
      <c r="U305" s="7">
        <v>75.219772444258993</v>
      </c>
      <c r="V305" s="7">
        <v>75.542929273257101</v>
      </c>
      <c r="W305" s="7">
        <v>75.814232721533799</v>
      </c>
      <c r="X305" s="7">
        <v>75.600920262153707</v>
      </c>
      <c r="Y305" s="7">
        <v>75.328160349583698</v>
      </c>
      <c r="Z305" s="7">
        <v>74.995952983823699</v>
      </c>
      <c r="AA305" s="7">
        <v>74.604298164873597</v>
      </c>
      <c r="AB305" s="7">
        <v>74.153195892733805</v>
      </c>
      <c r="AC305" s="7">
        <v>73.665575905866007</v>
      </c>
      <c r="AD305" s="7">
        <v>188.13740974381199</v>
      </c>
      <c r="AE305" s="7">
        <v>187.54618014795801</v>
      </c>
      <c r="AF305" s="7">
        <v>186.90314574761101</v>
      </c>
      <c r="AG305" s="7">
        <v>186.208306542771</v>
      </c>
      <c r="AH305" s="7">
        <v>186.14173295508101</v>
      </c>
      <c r="AI305" s="7">
        <v>186.01884478731</v>
      </c>
      <c r="AJ305" s="7">
        <v>185.839642039457</v>
      </c>
      <c r="AK305" s="7">
        <v>185.60412471152401</v>
      </c>
      <c r="AL305" s="7">
        <v>185.312292803509</v>
      </c>
      <c r="AM305" s="7"/>
      <c r="AN305" s="7"/>
    </row>
    <row r="306" spans="1:40" ht="18.75" customHeight="1" x14ac:dyDescent="0.3">
      <c r="A306" s="2" t="s">
        <v>4</v>
      </c>
      <c r="B306" s="2" t="s">
        <v>2</v>
      </c>
      <c r="C306" s="2" t="s">
        <v>17</v>
      </c>
      <c r="D306" s="2" t="s">
        <v>40</v>
      </c>
      <c r="E306" s="2" t="s">
        <v>203</v>
      </c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>
        <v>0.54779133593409002</v>
      </c>
      <c r="AI306" s="7">
        <v>1.89540993091401</v>
      </c>
      <c r="AJ306" s="7">
        <v>3.2856011882071599</v>
      </c>
      <c r="AK306" s="7">
        <v>4.7188003321007299</v>
      </c>
      <c r="AL306" s="7">
        <v>6.1954425868819403</v>
      </c>
      <c r="AM306" s="7"/>
      <c r="AN306" s="7"/>
    </row>
    <row r="307" spans="1:40" ht="18.75" customHeight="1" x14ac:dyDescent="0.3">
      <c r="A307" s="2" t="s">
        <v>4</v>
      </c>
      <c r="B307" s="2" t="s">
        <v>2</v>
      </c>
      <c r="C307" s="2" t="s">
        <v>23</v>
      </c>
      <c r="D307" s="2" t="s">
        <v>2</v>
      </c>
      <c r="E307" s="2" t="s">
        <v>203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>
        <v>3.1574372685627197E-2</v>
      </c>
      <c r="AI307" s="7">
        <v>0.108069243273333</v>
      </c>
      <c r="AJ307" s="7">
        <v>0.185329243273333</v>
      </c>
      <c r="AK307" s="7">
        <v>0.263354372685626</v>
      </c>
      <c r="AL307" s="7">
        <v>0.34214463151021302</v>
      </c>
      <c r="AM307" s="7"/>
      <c r="AN307" s="7"/>
    </row>
    <row r="308" spans="1:40" ht="18.75" customHeight="1" x14ac:dyDescent="0.3">
      <c r="A308" s="2" t="s">
        <v>4</v>
      </c>
      <c r="B308" s="2" t="s">
        <v>2</v>
      </c>
      <c r="C308" s="2" t="s">
        <v>24</v>
      </c>
      <c r="D308" s="2" t="s">
        <v>2</v>
      </c>
      <c r="E308" s="2" t="s">
        <v>203</v>
      </c>
      <c r="F308" s="7"/>
      <c r="G308" s="7">
        <v>1.8483012999999999</v>
      </c>
      <c r="H308" s="7">
        <v>1.9321193000000001</v>
      </c>
      <c r="I308" s="7">
        <v>1.920156</v>
      </c>
      <c r="J308" s="7">
        <v>1.9081927000000001</v>
      </c>
      <c r="K308" s="7">
        <v>1.8962292999999999</v>
      </c>
      <c r="L308" s="7">
        <v>1.884266</v>
      </c>
      <c r="M308" s="7">
        <v>1.8723027000000001</v>
      </c>
      <c r="N308" s="7">
        <v>1.9289404000000001</v>
      </c>
      <c r="O308" s="7">
        <v>1.9855782</v>
      </c>
      <c r="P308" s="7">
        <v>2.0422159</v>
      </c>
      <c r="Q308" s="7">
        <v>2.0988536</v>
      </c>
      <c r="R308" s="7">
        <v>2.1554913</v>
      </c>
      <c r="S308" s="7">
        <v>2.2057954</v>
      </c>
      <c r="T308" s="7">
        <v>2.2560994000000001</v>
      </c>
      <c r="U308" s="7">
        <v>2.3064035000000001</v>
      </c>
      <c r="V308" s="7">
        <v>2.3567075000000002</v>
      </c>
      <c r="W308" s="7">
        <v>2.4070116000000001</v>
      </c>
      <c r="X308" s="7">
        <v>2.4606881999999999</v>
      </c>
      <c r="Y308" s="7">
        <v>2.5143648000000001</v>
      </c>
      <c r="Z308" s="7">
        <v>2.5680413</v>
      </c>
      <c r="AA308" s="7">
        <v>2.6217179000000002</v>
      </c>
      <c r="AB308" s="7">
        <v>2.6753944999999999</v>
      </c>
      <c r="AC308" s="7">
        <v>2.7123032999999999</v>
      </c>
      <c r="AD308" s="7">
        <v>2.7492120999999998</v>
      </c>
      <c r="AE308" s="7">
        <v>2.7861208999999998</v>
      </c>
      <c r="AF308" s="7">
        <v>2.8230297000000002</v>
      </c>
      <c r="AG308" s="7">
        <v>2.8599385000000002</v>
      </c>
      <c r="AH308" s="7"/>
      <c r="AI308" s="7"/>
      <c r="AJ308" s="7"/>
      <c r="AK308" s="7"/>
      <c r="AL308" s="7"/>
      <c r="AM308" s="7"/>
      <c r="AN308" s="7"/>
    </row>
    <row r="309" spans="1:40" ht="18.75" customHeight="1" x14ac:dyDescent="0.3">
      <c r="A309" s="2" t="s">
        <v>4</v>
      </c>
      <c r="B309" s="2" t="s">
        <v>2</v>
      </c>
      <c r="C309" s="2" t="s">
        <v>27</v>
      </c>
      <c r="D309" s="2" t="s">
        <v>40</v>
      </c>
      <c r="E309" s="2" t="s">
        <v>203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>
        <v>3.1574372685627197E-2</v>
      </c>
      <c r="AI309" s="7">
        <v>0.108069243273333</v>
      </c>
      <c r="AJ309" s="7">
        <v>0.185329243273333</v>
      </c>
      <c r="AK309" s="7">
        <v>0.263354372685626</v>
      </c>
      <c r="AL309" s="7">
        <v>0.34214463151021302</v>
      </c>
      <c r="AM309" s="7"/>
      <c r="AN309" s="7"/>
    </row>
    <row r="310" spans="1:40" ht="18.75" customHeight="1" x14ac:dyDescent="0.3">
      <c r="A310" s="2" t="s">
        <v>4</v>
      </c>
      <c r="B310" s="2" t="s">
        <v>2</v>
      </c>
      <c r="C310" s="2" t="s">
        <v>17</v>
      </c>
      <c r="D310" s="2" t="s">
        <v>41</v>
      </c>
      <c r="E310" s="2" t="s">
        <v>205</v>
      </c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>
        <v>152.30686240090699</v>
      </c>
      <c r="T310" s="7">
        <v>431.64786246896</v>
      </c>
      <c r="U310" s="7">
        <v>724.34356901129297</v>
      </c>
      <c r="V310" s="7">
        <v>1068.18455560395</v>
      </c>
      <c r="W310" s="7">
        <v>1427.1270770177</v>
      </c>
      <c r="X310" s="7">
        <v>1769.9648747395499</v>
      </c>
      <c r="Y310" s="7">
        <v>2124.0076646340999</v>
      </c>
      <c r="Z310" s="7">
        <v>2489.1506286372</v>
      </c>
      <c r="AA310" s="7">
        <v>2865.4950082210598</v>
      </c>
      <c r="AB310" s="7">
        <v>3253.0408033856902</v>
      </c>
      <c r="AC310" s="7">
        <v>3607.2831773264502</v>
      </c>
      <c r="AD310" s="7">
        <v>1504.4347573728801</v>
      </c>
      <c r="AE310" s="7">
        <v>1834.3358545999699</v>
      </c>
      <c r="AF310" s="7">
        <v>1980.3111410573699</v>
      </c>
      <c r="AG310" s="7">
        <v>2130.36991073646</v>
      </c>
      <c r="AH310" s="7">
        <v>2230.7681023025398</v>
      </c>
      <c r="AI310" s="7">
        <v>2333.3299826377101</v>
      </c>
      <c r="AJ310" s="7">
        <v>2438.0555517419698</v>
      </c>
      <c r="AK310" s="7">
        <v>2544.9448096153301</v>
      </c>
      <c r="AL310" s="7">
        <v>2653.9977562577901</v>
      </c>
      <c r="AM310" s="7"/>
      <c r="AN310" s="7"/>
    </row>
    <row r="311" spans="1:40" ht="18.75" customHeight="1" x14ac:dyDescent="0.3">
      <c r="A311" s="2" t="s">
        <v>4</v>
      </c>
      <c r="B311" s="2" t="s">
        <v>2</v>
      </c>
      <c r="C311" s="2" t="s">
        <v>23</v>
      </c>
      <c r="D311" s="2" t="s">
        <v>2</v>
      </c>
      <c r="E311" s="2" t="s">
        <v>205</v>
      </c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>
        <v>11.740578763609101</v>
      </c>
      <c r="T311" s="7">
        <v>32.467300046066498</v>
      </c>
      <c r="U311" s="7">
        <v>53.194021328524002</v>
      </c>
      <c r="V311" s="7">
        <v>76.631848567693595</v>
      </c>
      <c r="W311" s="7">
        <v>100.069675806863</v>
      </c>
      <c r="X311" s="7">
        <v>121.91712153057099</v>
      </c>
      <c r="Y311" s="7">
        <v>143.764567254279</v>
      </c>
      <c r="Z311" s="7">
        <v>165.60503935435699</v>
      </c>
      <c r="AA311" s="7">
        <v>187.445511454436</v>
      </c>
      <c r="AB311" s="7">
        <v>209.28598355451399</v>
      </c>
      <c r="AC311" s="7">
        <v>227.59563514726699</v>
      </c>
      <c r="AD311" s="7">
        <v>93.121943021128004</v>
      </c>
      <c r="AE311" s="7">
        <v>111.431594613881</v>
      </c>
      <c r="AF311" s="7">
        <v>118.10379188918699</v>
      </c>
      <c r="AG311" s="7">
        <v>124.775989164493</v>
      </c>
      <c r="AH311" s="7">
        <v>128.428119011239</v>
      </c>
      <c r="AI311" s="7">
        <v>132.08024885798599</v>
      </c>
      <c r="AJ311" s="7">
        <v>135.73237870473301</v>
      </c>
      <c r="AK311" s="7">
        <v>139.384508551479</v>
      </c>
      <c r="AL311" s="7">
        <v>143.03663839822599</v>
      </c>
      <c r="AM311" s="7"/>
      <c r="AN311" s="7"/>
    </row>
    <row r="312" spans="1:40" ht="18.75" customHeight="1" x14ac:dyDescent="0.3">
      <c r="A312" s="2" t="s">
        <v>4</v>
      </c>
      <c r="B312" s="2" t="s">
        <v>2</v>
      </c>
      <c r="C312" s="2" t="s">
        <v>24</v>
      </c>
      <c r="D312" s="2" t="s">
        <v>2</v>
      </c>
      <c r="E312" s="2" t="s">
        <v>205</v>
      </c>
      <c r="F312" s="7"/>
      <c r="G312" s="7">
        <v>1.6034991999999999</v>
      </c>
      <c r="H312" s="7">
        <v>1.4988759</v>
      </c>
      <c r="I312" s="7">
        <v>1.5753698</v>
      </c>
      <c r="J312" s="7">
        <v>1.6518636</v>
      </c>
      <c r="K312" s="7">
        <v>1.7283575</v>
      </c>
      <c r="L312" s="7">
        <v>1.8048512999999999</v>
      </c>
      <c r="M312" s="7">
        <v>1.8813451999999999</v>
      </c>
      <c r="N312" s="7">
        <v>1.9267604</v>
      </c>
      <c r="O312" s="7">
        <v>1.9721755000000001</v>
      </c>
      <c r="P312" s="7">
        <v>2.0175907</v>
      </c>
      <c r="Q312" s="7">
        <v>2.0630058999999998</v>
      </c>
      <c r="R312" s="7">
        <v>2.1084209999999999</v>
      </c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</row>
    <row r="313" spans="1:40" ht="18.75" customHeight="1" x14ac:dyDescent="0.3">
      <c r="A313" s="2" t="s">
        <v>4</v>
      </c>
      <c r="B313" s="2" t="s">
        <v>2</v>
      </c>
      <c r="C313" s="2" t="s">
        <v>27</v>
      </c>
      <c r="D313" s="2" t="s">
        <v>41</v>
      </c>
      <c r="E313" s="2" t="s">
        <v>205</v>
      </c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>
        <v>11.740578763609101</v>
      </c>
      <c r="T313" s="7">
        <v>32.467300046066498</v>
      </c>
      <c r="U313" s="7">
        <v>53.194021328524002</v>
      </c>
      <c r="V313" s="7">
        <v>76.631848567693595</v>
      </c>
      <c r="W313" s="7">
        <v>100.069675806863</v>
      </c>
      <c r="X313" s="7">
        <v>121.91712153057099</v>
      </c>
      <c r="Y313" s="7">
        <v>143.764567254279</v>
      </c>
      <c r="Z313" s="7">
        <v>165.60503935435699</v>
      </c>
      <c r="AA313" s="7">
        <v>187.445511454436</v>
      </c>
      <c r="AB313" s="7">
        <v>209.28598355451399</v>
      </c>
      <c r="AC313" s="7">
        <v>227.59563514726699</v>
      </c>
      <c r="AD313" s="7">
        <v>93.121943021128004</v>
      </c>
      <c r="AE313" s="7">
        <v>111.431594613881</v>
      </c>
      <c r="AF313" s="7">
        <v>118.10379188918699</v>
      </c>
      <c r="AG313" s="7">
        <v>124.775989164493</v>
      </c>
      <c r="AH313" s="7">
        <v>128.428119011239</v>
      </c>
      <c r="AI313" s="7">
        <v>132.08024885798599</v>
      </c>
      <c r="AJ313" s="7">
        <v>135.73237870473301</v>
      </c>
      <c r="AK313" s="7">
        <v>139.384508551479</v>
      </c>
      <c r="AL313" s="7">
        <v>143.03663839822599</v>
      </c>
      <c r="AM313" s="7"/>
      <c r="AN313" s="7"/>
    </row>
    <row r="314" spans="1:40" ht="18.75" customHeight="1" x14ac:dyDescent="0.3">
      <c r="A314" s="2" t="s">
        <v>4</v>
      </c>
      <c r="B314" s="2" t="s">
        <v>2</v>
      </c>
      <c r="C314" s="2" t="s">
        <v>17</v>
      </c>
      <c r="D314" s="2" t="s">
        <v>42</v>
      </c>
      <c r="E314" s="2" t="s">
        <v>206</v>
      </c>
      <c r="F314" s="7"/>
      <c r="G314" s="7">
        <v>209.10320663844499</v>
      </c>
      <c r="H314" s="7">
        <v>196.47164463369501</v>
      </c>
      <c r="I314" s="7">
        <v>247.300338049343</v>
      </c>
      <c r="J314" s="7">
        <v>300.37297079627001</v>
      </c>
      <c r="K314" s="7">
        <v>355.727863278401</v>
      </c>
      <c r="L314" s="7">
        <v>413.403335899659</v>
      </c>
      <c r="M314" s="7">
        <v>473.43770906396901</v>
      </c>
      <c r="N314" s="7">
        <v>537.77465545307405</v>
      </c>
      <c r="O314" s="7">
        <v>605.23190614376801</v>
      </c>
      <c r="P314" s="7">
        <v>675.86841102370499</v>
      </c>
      <c r="Q314" s="7">
        <v>749.74311998054395</v>
      </c>
      <c r="R314" s="7">
        <v>826.91498290193897</v>
      </c>
      <c r="S314" s="7">
        <v>909.28480278700397</v>
      </c>
      <c r="T314" s="7">
        <v>995.05253710739896</v>
      </c>
      <c r="U314" s="7">
        <v>1084.2716531116</v>
      </c>
      <c r="V314" s="7">
        <v>1176.9956180480599</v>
      </c>
      <c r="W314" s="7">
        <v>1273.2778991652499</v>
      </c>
      <c r="X314" s="7">
        <v>1370.61533811964</v>
      </c>
      <c r="Y314" s="7">
        <v>1471.0459302870099</v>
      </c>
      <c r="Z314" s="7">
        <v>1574.6103833304301</v>
      </c>
      <c r="AA314" s="7">
        <v>1681.3494049129699</v>
      </c>
      <c r="AB314" s="7">
        <v>1791.3037026977099</v>
      </c>
      <c r="AC314" s="7">
        <v>1911.2844869012499</v>
      </c>
      <c r="AD314" s="7">
        <v>2734.7429368451599</v>
      </c>
      <c r="AE314" s="7">
        <v>2873.42234593487</v>
      </c>
      <c r="AF314" s="7">
        <v>3016.2232128907799</v>
      </c>
      <c r="AG314" s="7">
        <v>3163.19926711986</v>
      </c>
      <c r="AH314" s="7">
        <v>3297.7498367145099</v>
      </c>
      <c r="AI314" s="7">
        <v>3435.7591025235301</v>
      </c>
      <c r="AJ314" s="7">
        <v>3577.2685739920798</v>
      </c>
      <c r="AK314" s="7">
        <v>3722.3197605653099</v>
      </c>
      <c r="AL314" s="7">
        <v>3870.95417168835</v>
      </c>
      <c r="AM314" s="7"/>
      <c r="AN314" s="7"/>
    </row>
    <row r="315" spans="1:40" ht="18.75" hidden="1" customHeight="1" x14ac:dyDescent="0.3">
      <c r="A315" s="2" t="s">
        <v>4</v>
      </c>
      <c r="B315" s="2" t="s">
        <v>2</v>
      </c>
      <c r="C315" s="2" t="s">
        <v>23</v>
      </c>
      <c r="D315" s="2" t="s">
        <v>2</v>
      </c>
      <c r="E315" s="2" t="s">
        <v>211</v>
      </c>
      <c r="F315" s="7"/>
      <c r="G315" s="7">
        <v>68.678696673107595</v>
      </c>
      <c r="H315" s="7">
        <v>46.885426054105103</v>
      </c>
      <c r="I315" s="7">
        <v>44.877167285623699</v>
      </c>
      <c r="J315" s="7">
        <v>42.868908517142401</v>
      </c>
      <c r="K315" s="7">
        <v>40.860649748660997</v>
      </c>
      <c r="L315" s="7">
        <v>36.893449986145399</v>
      </c>
      <c r="M315" s="7">
        <v>32.9262502236298</v>
      </c>
      <c r="N315" s="7">
        <v>29.628653859547502</v>
      </c>
      <c r="O315" s="7">
        <v>26.331057495465199</v>
      </c>
      <c r="P315" s="7">
        <v>23.222492117155301</v>
      </c>
      <c r="Q315" s="7">
        <v>17.476726778110901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</row>
    <row r="316" spans="1:40" ht="18.75" hidden="1" customHeight="1" x14ac:dyDescent="0.3">
      <c r="A316" s="2" t="s">
        <v>4</v>
      </c>
      <c r="B316" s="2" t="s">
        <v>2</v>
      </c>
      <c r="C316" s="2" t="s">
        <v>23</v>
      </c>
      <c r="D316" s="2" t="s">
        <v>2</v>
      </c>
      <c r="E316" s="2" t="s">
        <v>212</v>
      </c>
      <c r="F316" s="7"/>
      <c r="G316" s="7">
        <v>309.10126241004798</v>
      </c>
      <c r="H316" s="7">
        <v>305.80773466749997</v>
      </c>
      <c r="I316" s="7">
        <v>313.99164571523698</v>
      </c>
      <c r="J316" s="7">
        <v>328.453586856512</v>
      </c>
      <c r="K316" s="7">
        <v>305.39944856089699</v>
      </c>
      <c r="L316" s="7">
        <v>266.93255277488998</v>
      </c>
      <c r="M316" s="7">
        <v>228.46565698888401</v>
      </c>
      <c r="N316" s="7">
        <v>202.69481281816101</v>
      </c>
      <c r="O316" s="7">
        <v>176.92396864743901</v>
      </c>
      <c r="P316" s="7">
        <v>156.48939516537499</v>
      </c>
      <c r="Q316" s="7">
        <v>136.05482168331099</v>
      </c>
      <c r="R316" s="7">
        <v>115.620248201246</v>
      </c>
      <c r="S316" s="7">
        <v>101.99721298532199</v>
      </c>
      <c r="T316" s="7">
        <v>88.374177769396994</v>
      </c>
      <c r="U316" s="7">
        <v>74.751142553472206</v>
      </c>
      <c r="V316" s="7">
        <v>64.3487291686574</v>
      </c>
      <c r="W316" s="7">
        <v>53.946315783842699</v>
      </c>
      <c r="X316" s="7">
        <v>47.152262718224698</v>
      </c>
      <c r="Y316" s="7">
        <v>40.358209652606703</v>
      </c>
      <c r="Z316" s="7">
        <v>7.3156528424468998</v>
      </c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</row>
    <row r="317" spans="1:40" ht="18.75" hidden="1" customHeight="1" x14ac:dyDescent="0.3">
      <c r="A317" s="2" t="s">
        <v>4</v>
      </c>
      <c r="B317" s="2" t="s">
        <v>2</v>
      </c>
      <c r="C317" s="2" t="s">
        <v>23</v>
      </c>
      <c r="D317" s="2" t="s">
        <v>2</v>
      </c>
      <c r="E317" s="2" t="s">
        <v>213</v>
      </c>
      <c r="F317" s="7"/>
      <c r="G317" s="7">
        <v>475.670543431304</v>
      </c>
      <c r="H317" s="7">
        <v>469.653923032519</v>
      </c>
      <c r="I317" s="7">
        <v>475.670543431304</v>
      </c>
      <c r="J317" s="7">
        <v>475.670543431304</v>
      </c>
      <c r="K317" s="7">
        <v>475.670543431304</v>
      </c>
      <c r="L317" s="7">
        <v>475.670543431304</v>
      </c>
      <c r="M317" s="7">
        <v>475.670543431304</v>
      </c>
      <c r="N317" s="7">
        <v>475.670543431304</v>
      </c>
      <c r="O317" s="7">
        <v>475.670543431304</v>
      </c>
      <c r="P317" s="7">
        <v>460.41255244160402</v>
      </c>
      <c r="Q317" s="7">
        <v>416.096711913842</v>
      </c>
      <c r="R317" s="7">
        <v>371.78087138607998</v>
      </c>
      <c r="S317" s="7">
        <v>350.99548351297699</v>
      </c>
      <c r="T317" s="7">
        <v>330.210095639874</v>
      </c>
      <c r="U317" s="7">
        <v>309.42470776677197</v>
      </c>
      <c r="V317" s="7">
        <v>285.92054020307501</v>
      </c>
      <c r="W317" s="7">
        <v>262.41637263937901</v>
      </c>
      <c r="X317" s="7">
        <v>240.50708813579601</v>
      </c>
      <c r="Y317" s="7">
        <v>218.59780363221299</v>
      </c>
      <c r="Z317" s="7">
        <v>196.69551249096801</v>
      </c>
      <c r="AA317" s="7">
        <v>174.79322134972401</v>
      </c>
      <c r="AB317" s="7">
        <v>152.89093020847901</v>
      </c>
      <c r="AC317" s="7">
        <v>134.52945349489801</v>
      </c>
      <c r="AD317" s="7">
        <v>116.167976781316</v>
      </c>
      <c r="AE317" s="7">
        <v>97.806500067734206</v>
      </c>
      <c r="AF317" s="7">
        <v>91.115417264856205</v>
      </c>
      <c r="AG317" s="7">
        <v>84.424334461978205</v>
      </c>
      <c r="AH317" s="7">
        <v>80.761867331115099</v>
      </c>
      <c r="AI317" s="7">
        <v>77.099400200252006</v>
      </c>
      <c r="AJ317" s="7">
        <v>73.4369330693888</v>
      </c>
      <c r="AK317" s="7">
        <v>69.774465938525594</v>
      </c>
      <c r="AL317" s="7">
        <v>66.111998807662403</v>
      </c>
      <c r="AM317" s="7"/>
      <c r="AN317" s="7"/>
    </row>
    <row r="318" spans="1:40" ht="18.75" hidden="1" customHeight="1" x14ac:dyDescent="0.3">
      <c r="A318" s="2" t="s">
        <v>4</v>
      </c>
      <c r="B318" s="2" t="s">
        <v>2</v>
      </c>
      <c r="C318" s="2" t="s">
        <v>23</v>
      </c>
      <c r="D318" s="2" t="s">
        <v>2</v>
      </c>
      <c r="E318" s="2" t="s">
        <v>214</v>
      </c>
      <c r="F318" s="7"/>
      <c r="G318" s="7">
        <v>7.2846848137516496</v>
      </c>
      <c r="H318" s="7">
        <v>6.7494102274266501</v>
      </c>
      <c r="I318" s="7">
        <v>6.4527328547925098</v>
      </c>
      <c r="J318" s="7">
        <v>6.1560554821583704</v>
      </c>
      <c r="K318" s="7">
        <v>5.8593781095242301</v>
      </c>
      <c r="L318" s="7">
        <v>5.5627007368900898</v>
      </c>
      <c r="M318" s="7">
        <v>5.2660233642559602</v>
      </c>
      <c r="N318" s="7">
        <v>4.8506750425681604</v>
      </c>
      <c r="O318" s="7">
        <v>4.4353267208803597</v>
      </c>
      <c r="P318" s="7">
        <v>4.0199783991925697</v>
      </c>
      <c r="Q318" s="7">
        <v>3.6046300775047699</v>
      </c>
      <c r="R318" s="7">
        <v>3.1892817558169799</v>
      </c>
      <c r="S318" s="7">
        <v>2.9816075949730898</v>
      </c>
      <c r="T318" s="7">
        <v>2.3430468109175302</v>
      </c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</row>
    <row r="319" spans="1:40" ht="18.75" hidden="1" customHeight="1" x14ac:dyDescent="0.3">
      <c r="A319" s="2" t="s">
        <v>4</v>
      </c>
      <c r="B319" s="2" t="s">
        <v>2</v>
      </c>
      <c r="C319" s="2" t="s">
        <v>23</v>
      </c>
      <c r="D319" s="2" t="s">
        <v>2</v>
      </c>
      <c r="E319" s="2" t="s">
        <v>215</v>
      </c>
      <c r="F319" s="7"/>
      <c r="G319" s="7">
        <v>166.218276552454</v>
      </c>
      <c r="H319" s="7">
        <v>175.40816000446901</v>
      </c>
      <c r="I319" s="7">
        <v>161.52290163230001</v>
      </c>
      <c r="J319" s="7">
        <v>147.637643260131</v>
      </c>
      <c r="K319" s="7">
        <v>133.75238488796299</v>
      </c>
      <c r="L319" s="7">
        <v>118.86947940190799</v>
      </c>
      <c r="M319" s="7">
        <v>103.986573915854</v>
      </c>
      <c r="N319" s="7">
        <v>93.707033941786705</v>
      </c>
      <c r="O319" s="7">
        <v>83.427493967719201</v>
      </c>
      <c r="P319" s="7">
        <v>73.147953993651498</v>
      </c>
      <c r="Q319" s="7">
        <v>62.868414019583902</v>
      </c>
      <c r="R319" s="7">
        <v>52.588874045516199</v>
      </c>
      <c r="S319" s="7">
        <v>48.333645173436999</v>
      </c>
      <c r="T319" s="7">
        <v>44.078416301357699</v>
      </c>
      <c r="U319" s="7">
        <v>39.823187429278498</v>
      </c>
      <c r="V319" s="7">
        <v>35.567958557199198</v>
      </c>
      <c r="W319" s="7">
        <v>31.312729685120001</v>
      </c>
      <c r="X319" s="7">
        <v>28.887091440866499</v>
      </c>
      <c r="Y319" s="7">
        <v>26.4614531966131</v>
      </c>
      <c r="Z319" s="7">
        <v>2.2285881339903399</v>
      </c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</row>
    <row r="320" spans="1:40" ht="18.75" hidden="1" customHeight="1" x14ac:dyDescent="0.3">
      <c r="A320" s="2" t="s">
        <v>4</v>
      </c>
      <c r="B320" s="2" t="s">
        <v>2</v>
      </c>
      <c r="C320" s="2" t="s">
        <v>23</v>
      </c>
      <c r="D320" s="2" t="s">
        <v>2</v>
      </c>
      <c r="E320" s="2" t="s">
        <v>216</v>
      </c>
      <c r="F320" s="7"/>
      <c r="G320" s="7">
        <v>30.106735962689601</v>
      </c>
      <c r="H320" s="7">
        <v>34.225638874529203</v>
      </c>
      <c r="I320" s="7">
        <v>32.651175589363604</v>
      </c>
      <c r="J320" s="7">
        <v>31.076712304198001</v>
      </c>
      <c r="K320" s="7">
        <v>29.502249019032401</v>
      </c>
      <c r="L320" s="7">
        <v>27.215868429575998</v>
      </c>
      <c r="M320" s="7">
        <v>24.929487840119499</v>
      </c>
      <c r="N320" s="7">
        <v>23.025501791133699</v>
      </c>
      <c r="O320" s="7">
        <v>21.121515742147899</v>
      </c>
      <c r="P320" s="7">
        <v>19.305762306934401</v>
      </c>
      <c r="Q320" s="7">
        <v>17.490008871720899</v>
      </c>
      <c r="R320" s="7">
        <v>15.6742554365074</v>
      </c>
      <c r="S320" s="7">
        <v>14.734546131516501</v>
      </c>
      <c r="T320" s="7">
        <v>13.7948368265256</v>
      </c>
      <c r="U320" s="7">
        <v>12.855127521534801</v>
      </c>
      <c r="V320" s="7">
        <v>11.9154182165439</v>
      </c>
      <c r="W320" s="7">
        <v>10.975708911553101</v>
      </c>
      <c r="X320" s="7">
        <v>10.3002084943867</v>
      </c>
      <c r="Y320" s="7">
        <v>9.6247080772202303</v>
      </c>
      <c r="Z320" s="7">
        <v>8.9752763868501404</v>
      </c>
      <c r="AA320" s="7">
        <v>8.3258446964800505</v>
      </c>
      <c r="AB320" s="7">
        <v>7.6764130061099598</v>
      </c>
      <c r="AC320" s="7">
        <v>7.1348649287799697</v>
      </c>
      <c r="AD320" s="7">
        <v>6.5933168514499796</v>
      </c>
      <c r="AE320" s="7">
        <v>6.0517687741199904</v>
      </c>
      <c r="AF320" s="7">
        <v>0.91256630154343299</v>
      </c>
      <c r="AG320" s="7"/>
      <c r="AH320" s="7"/>
      <c r="AI320" s="7"/>
      <c r="AJ320" s="7"/>
      <c r="AK320" s="7"/>
      <c r="AL320" s="7"/>
      <c r="AM320" s="7"/>
      <c r="AN320" s="7"/>
    </row>
    <row r="321" spans="1:40" ht="18.75" hidden="1" customHeight="1" x14ac:dyDescent="0.3">
      <c r="A321" s="2" t="s">
        <v>4</v>
      </c>
      <c r="B321" s="2" t="s">
        <v>2</v>
      </c>
      <c r="C321" s="2" t="s">
        <v>23</v>
      </c>
      <c r="D321" s="2" t="s">
        <v>2</v>
      </c>
      <c r="E321" s="2" t="s">
        <v>217</v>
      </c>
      <c r="F321" s="7"/>
      <c r="G321" s="7">
        <v>10.1712436686365</v>
      </c>
      <c r="H321" s="7">
        <v>10.1712436686365</v>
      </c>
      <c r="I321" s="7">
        <v>10.1712436686365</v>
      </c>
      <c r="J321" s="7">
        <v>10.1712436686365</v>
      </c>
      <c r="K321" s="7">
        <v>16.930080064034101</v>
      </c>
      <c r="L321" s="7">
        <v>15.6416210744972</v>
      </c>
      <c r="M321" s="7">
        <v>14.3531620849602</v>
      </c>
      <c r="N321" s="7">
        <v>13.292912639196601</v>
      </c>
      <c r="O321" s="7">
        <v>12.2326631934329</v>
      </c>
      <c r="P321" s="7">
        <v>11.3538304938425</v>
      </c>
      <c r="Q321" s="7">
        <v>10.474997794251999</v>
      </c>
      <c r="R321" s="7">
        <v>9.5961650946615702</v>
      </c>
      <c r="S321" s="7">
        <v>8.9796427675772801</v>
      </c>
      <c r="T321" s="7">
        <v>8.3631204404929793</v>
      </c>
      <c r="U321" s="7">
        <v>7.7465981134086901</v>
      </c>
      <c r="V321" s="7">
        <v>7.1886523694517699</v>
      </c>
      <c r="W321" s="7">
        <v>6.6307066254948497</v>
      </c>
      <c r="X321" s="7">
        <v>6.1599453390122196</v>
      </c>
      <c r="Y321" s="7">
        <v>5.6891840525295896</v>
      </c>
      <c r="Z321" s="7">
        <v>5.3171222858511697</v>
      </c>
      <c r="AA321" s="7">
        <v>4.9450605191727499</v>
      </c>
      <c r="AB321" s="7">
        <v>4.5729987524943301</v>
      </c>
      <c r="AC321" s="7">
        <v>4.2244003278448199</v>
      </c>
      <c r="AD321" s="7">
        <v>3.8758019031953199</v>
      </c>
      <c r="AE321" s="7">
        <v>3.5272034785458102</v>
      </c>
      <c r="AF321" s="7">
        <v>3.1891403171075998</v>
      </c>
      <c r="AG321" s="7">
        <v>2.8510771556693899</v>
      </c>
      <c r="AH321" s="7">
        <v>2.5233676501280198</v>
      </c>
      <c r="AI321" s="7">
        <v>2.1956581445866399</v>
      </c>
      <c r="AJ321" s="7">
        <v>1.86794863904525</v>
      </c>
      <c r="AK321" s="7">
        <v>1.5402391335038701</v>
      </c>
      <c r="AL321" s="7">
        <v>1.21252962796248</v>
      </c>
      <c r="AM321" s="7"/>
      <c r="AN321" s="7"/>
    </row>
    <row r="322" spans="1:40" ht="18.75" hidden="1" customHeight="1" x14ac:dyDescent="0.3">
      <c r="A322" s="2" t="s">
        <v>4</v>
      </c>
      <c r="B322" s="2" t="s">
        <v>2</v>
      </c>
      <c r="C322" s="2" t="s">
        <v>23</v>
      </c>
      <c r="D322" s="2" t="s">
        <v>2</v>
      </c>
      <c r="E322" s="2" t="s">
        <v>300</v>
      </c>
      <c r="F322" s="7"/>
      <c r="G322" s="7">
        <v>344.38187853250997</v>
      </c>
      <c r="H322" s="7">
        <v>348.27006103206998</v>
      </c>
      <c r="I322" s="7">
        <v>348.27006103206998</v>
      </c>
      <c r="J322" s="7">
        <v>348.27006103206998</v>
      </c>
      <c r="K322" s="7">
        <v>348.27006103206998</v>
      </c>
      <c r="L322" s="7">
        <v>348.27006103206998</v>
      </c>
      <c r="M322" s="7">
        <v>348.27006103206998</v>
      </c>
      <c r="N322" s="7">
        <v>348.27006103206998</v>
      </c>
      <c r="O322" s="7">
        <v>348.27006103206998</v>
      </c>
      <c r="P322" s="7">
        <v>348.27006103206998</v>
      </c>
      <c r="Q322" s="7">
        <v>348.27006103206998</v>
      </c>
      <c r="R322" s="7">
        <v>348.27006103206998</v>
      </c>
      <c r="S322" s="7">
        <v>348.27006103206998</v>
      </c>
      <c r="T322" s="7">
        <v>348.27006103206998</v>
      </c>
      <c r="U322" s="7">
        <v>348.27006103206998</v>
      </c>
      <c r="V322" s="7">
        <v>348.27006103206998</v>
      </c>
      <c r="W322" s="7">
        <v>348.27006103206998</v>
      </c>
      <c r="X322" s="7">
        <v>348.27006103206998</v>
      </c>
      <c r="Y322" s="7">
        <v>348.27006103206998</v>
      </c>
      <c r="Z322" s="7">
        <v>348.27006103206998</v>
      </c>
      <c r="AA322" s="7">
        <v>348.27006103206998</v>
      </c>
      <c r="AB322" s="7">
        <v>348.27006103206998</v>
      </c>
      <c r="AC322" s="7">
        <v>348.27006103206998</v>
      </c>
      <c r="AD322" s="7">
        <v>348.27006103206998</v>
      </c>
      <c r="AE322" s="7">
        <v>348.27006103206998</v>
      </c>
      <c r="AF322" s="7">
        <v>348.27006103206998</v>
      </c>
      <c r="AG322" s="7">
        <v>348.27006103206998</v>
      </c>
      <c r="AH322" s="7">
        <v>348.27006103206998</v>
      </c>
      <c r="AI322" s="7">
        <v>348.27006103206998</v>
      </c>
      <c r="AJ322" s="7">
        <v>348.27006103206998</v>
      </c>
      <c r="AK322" s="7">
        <v>348.27006103206998</v>
      </c>
      <c r="AL322" s="7">
        <v>348.27006103206998</v>
      </c>
      <c r="AM322" s="7"/>
      <c r="AN322" s="7"/>
    </row>
    <row r="323" spans="1:40" ht="18.75" hidden="1" customHeight="1" x14ac:dyDescent="0.3">
      <c r="A323" s="2" t="s">
        <v>4</v>
      </c>
      <c r="B323" s="2" t="s">
        <v>2</v>
      </c>
      <c r="C323" s="2" t="s">
        <v>26</v>
      </c>
      <c r="D323" s="2" t="s">
        <v>41</v>
      </c>
      <c r="E323" s="2" t="s">
        <v>301</v>
      </c>
      <c r="F323" s="7"/>
      <c r="G323" s="7">
        <v>145.30693455500699</v>
      </c>
      <c r="H323" s="7">
        <v>149.97275355447999</v>
      </c>
      <c r="I323" s="7">
        <v>149.97275355447999</v>
      </c>
      <c r="J323" s="7">
        <v>149.97275355447999</v>
      </c>
      <c r="K323" s="7">
        <v>149.97275355447999</v>
      </c>
      <c r="L323" s="7">
        <v>149.97275355447999</v>
      </c>
      <c r="M323" s="7">
        <v>149.97275355447999</v>
      </c>
      <c r="N323" s="7">
        <v>149.97275355447999</v>
      </c>
      <c r="O323" s="7">
        <v>149.97275355447999</v>
      </c>
      <c r="P323" s="7">
        <v>149.97275355447999</v>
      </c>
      <c r="Q323" s="7">
        <v>149.97275355447999</v>
      </c>
      <c r="R323" s="7">
        <v>149.97275355447999</v>
      </c>
      <c r="S323" s="7">
        <v>149.97275355447999</v>
      </c>
      <c r="T323" s="7">
        <v>149.97275355447999</v>
      </c>
      <c r="U323" s="7">
        <v>149.97275355447999</v>
      </c>
      <c r="V323" s="7">
        <v>149.97275355447999</v>
      </c>
      <c r="W323" s="7">
        <v>149.97275355447999</v>
      </c>
      <c r="X323" s="7">
        <v>149.97275355447999</v>
      </c>
      <c r="Y323" s="7">
        <v>149.97275355447999</v>
      </c>
      <c r="Z323" s="7">
        <v>149.97275355447999</v>
      </c>
      <c r="AA323" s="7">
        <v>149.97275355447999</v>
      </c>
      <c r="AB323" s="7">
        <v>149.97275355447999</v>
      </c>
      <c r="AC323" s="7">
        <v>149.97275355447999</v>
      </c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</row>
    <row r="324" spans="1:40" ht="18.75" hidden="1" customHeight="1" x14ac:dyDescent="0.3">
      <c r="A324" s="2" t="s">
        <v>4</v>
      </c>
      <c r="B324" s="2" t="s">
        <v>2</v>
      </c>
      <c r="C324" s="2" t="s">
        <v>23</v>
      </c>
      <c r="D324" s="2" t="s">
        <v>2</v>
      </c>
      <c r="E324" s="2" t="s">
        <v>302</v>
      </c>
      <c r="F324" s="7"/>
      <c r="G324" s="7">
        <v>116.62923663655501</v>
      </c>
      <c r="H324" s="7">
        <v>116.62923663655501</v>
      </c>
      <c r="I324" s="7">
        <v>116.62923663655501</v>
      </c>
      <c r="J324" s="7">
        <v>116.62923663655501</v>
      </c>
      <c r="K324" s="7">
        <v>116.62923663655501</v>
      </c>
      <c r="L324" s="7">
        <v>116.62923663655501</v>
      </c>
      <c r="M324" s="7">
        <v>116.62923663655501</v>
      </c>
      <c r="N324" s="7">
        <v>116.62923663655501</v>
      </c>
      <c r="O324" s="7">
        <v>116.62923663655501</v>
      </c>
      <c r="P324" s="7">
        <v>110.44201874142</v>
      </c>
      <c r="Q324" s="7">
        <v>96.020367069151405</v>
      </c>
      <c r="R324" s="7">
        <v>81.598715396882596</v>
      </c>
      <c r="S324" s="7">
        <v>71.984290668342993</v>
      </c>
      <c r="T324" s="7">
        <v>62.369865939803397</v>
      </c>
      <c r="U324" s="7">
        <v>52.7554412112638</v>
      </c>
      <c r="V324" s="7">
        <v>45.413962686232601</v>
      </c>
      <c r="W324" s="7">
        <v>38.072484161201402</v>
      </c>
      <c r="X324" s="7">
        <v>33.277597356186803</v>
      </c>
      <c r="Y324" s="7">
        <v>28.482710551172101</v>
      </c>
      <c r="Z324" s="7">
        <v>5.1630046079315104</v>
      </c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</row>
    <row r="325" spans="1:40" ht="18.75" hidden="1" customHeight="1" x14ac:dyDescent="0.3">
      <c r="A325" s="2" t="s">
        <v>4</v>
      </c>
      <c r="B325" s="2" t="s">
        <v>2</v>
      </c>
      <c r="C325" s="2" t="s">
        <v>23</v>
      </c>
      <c r="D325" s="2" t="s">
        <v>2</v>
      </c>
      <c r="E325" s="2" t="s">
        <v>303</v>
      </c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>
        <v>0.481408060848668</v>
      </c>
      <c r="Q325" s="7">
        <v>0.43507135099961503</v>
      </c>
      <c r="R325" s="7">
        <v>0.388734641150561</v>
      </c>
      <c r="S325" s="7">
        <v>0.36700140816872001</v>
      </c>
      <c r="T325" s="7">
        <v>0.34526817518687802</v>
      </c>
      <c r="U325" s="7">
        <v>0.32353494220503598</v>
      </c>
      <c r="V325" s="7">
        <v>0.29895894906867099</v>
      </c>
      <c r="W325" s="7">
        <v>0.27438295593230499</v>
      </c>
      <c r="X325" s="7">
        <v>0.251474574934614</v>
      </c>
      <c r="Y325" s="7">
        <v>0.22856619393692301</v>
      </c>
      <c r="Z325" s="7">
        <v>0.205665125209466</v>
      </c>
      <c r="AA325" s="7">
        <v>0.182764056482008</v>
      </c>
      <c r="AB325" s="7">
        <v>0.15986298775454999</v>
      </c>
      <c r="AC325" s="7">
        <v>0.14066419994538301</v>
      </c>
      <c r="AD325" s="7">
        <v>0.12146541213621601</v>
      </c>
      <c r="AE325" s="7">
        <v>0.102266624327049</v>
      </c>
      <c r="AF325" s="7">
        <v>9.5270418033303203E-2</v>
      </c>
      <c r="AG325" s="7">
        <v>8.8274211739557698E-2</v>
      </c>
      <c r="AH325" s="7">
        <v>8.4444730570895493E-2</v>
      </c>
      <c r="AI325" s="7">
        <v>8.0615249402233399E-2</v>
      </c>
      <c r="AJ325" s="7">
        <v>7.6785768233571097E-2</v>
      </c>
      <c r="AK325" s="7">
        <v>7.2956287064908906E-2</v>
      </c>
      <c r="AL325" s="7">
        <v>6.9126805896246604E-2</v>
      </c>
      <c r="AM325" s="7"/>
      <c r="AN325" s="7"/>
    </row>
    <row r="326" spans="1:40" ht="18.75" hidden="1" customHeight="1" x14ac:dyDescent="0.3">
      <c r="A326" s="2" t="s">
        <v>4</v>
      </c>
      <c r="B326" s="2" t="s">
        <v>2</v>
      </c>
      <c r="C326" s="2" t="s">
        <v>23</v>
      </c>
      <c r="D326" s="2" t="s">
        <v>2</v>
      </c>
      <c r="E326" s="2" t="s">
        <v>304</v>
      </c>
      <c r="F326" s="7"/>
      <c r="G326" s="7">
        <v>0.66500931021379195</v>
      </c>
      <c r="H326" s="7">
        <v>0.66500931021379195</v>
      </c>
      <c r="I326" s="7">
        <v>0.66500931021379195</v>
      </c>
      <c r="J326" s="7">
        <v>0.66500931021379195</v>
      </c>
      <c r="K326" s="7">
        <v>0.66500931021379195</v>
      </c>
      <c r="L326" s="7">
        <v>0.66500931021379195</v>
      </c>
      <c r="M326" s="7">
        <v>0.66500931021379195</v>
      </c>
      <c r="N326" s="7">
        <v>0.66500931021379195</v>
      </c>
      <c r="O326" s="7">
        <v>0.66500931021379195</v>
      </c>
      <c r="P326" s="7">
        <v>0.66500931021379195</v>
      </c>
      <c r="Q326" s="7">
        <v>0.66500931021379195</v>
      </c>
      <c r="R326" s="7">
        <v>0.64396432090990896</v>
      </c>
      <c r="S326" s="7">
        <v>0.60535711134308501</v>
      </c>
      <c r="T326" s="7">
        <v>0.56674990177625995</v>
      </c>
      <c r="U326" s="7">
        <v>0.52814269220943599</v>
      </c>
      <c r="V326" s="7">
        <v>0.48953548264261298</v>
      </c>
      <c r="W326" s="7">
        <v>0.45092827307579098</v>
      </c>
      <c r="X326" s="7">
        <v>0.42317587557423098</v>
      </c>
      <c r="Y326" s="7">
        <v>0.39542347807267197</v>
      </c>
      <c r="Z326" s="7">
        <v>0.368742093482468</v>
      </c>
      <c r="AA326" s="7">
        <v>0.34206070889226398</v>
      </c>
      <c r="AB326" s="7">
        <v>0.31537932430206</v>
      </c>
      <c r="AC326" s="7">
        <v>0.29313025216778699</v>
      </c>
      <c r="AD326" s="7">
        <v>0.27088118003351402</v>
      </c>
      <c r="AE326" s="7">
        <v>0.24863210789924101</v>
      </c>
      <c r="AF326" s="7">
        <v>3.7492060853490099E-2</v>
      </c>
      <c r="AG326" s="7"/>
      <c r="AH326" s="7"/>
      <c r="AI326" s="7"/>
      <c r="AJ326" s="7"/>
      <c r="AK326" s="7"/>
      <c r="AL326" s="7"/>
      <c r="AM326" s="7"/>
      <c r="AN326" s="7"/>
    </row>
    <row r="327" spans="1:40" ht="18.75" hidden="1" customHeight="1" x14ac:dyDescent="0.3">
      <c r="A327" s="2" t="s">
        <v>4</v>
      </c>
      <c r="B327" s="2" t="s">
        <v>2</v>
      </c>
      <c r="C327" s="2" t="s">
        <v>23</v>
      </c>
      <c r="D327" s="2" t="s">
        <v>2</v>
      </c>
      <c r="E327" s="2" t="s">
        <v>184</v>
      </c>
      <c r="F327" s="7"/>
      <c r="G327" s="7">
        <v>68.585731940983607</v>
      </c>
      <c r="H327" s="7">
        <v>46.821961089206503</v>
      </c>
      <c r="I327" s="7">
        <v>44.816420736296401</v>
      </c>
      <c r="J327" s="7">
        <v>42.810880383386198</v>
      </c>
      <c r="K327" s="7">
        <v>40.805340030476103</v>
      </c>
      <c r="L327" s="7">
        <v>36.843510341667098</v>
      </c>
      <c r="M327" s="7">
        <v>32.881680652858002</v>
      </c>
      <c r="N327" s="7">
        <v>29.5885479751514</v>
      </c>
      <c r="O327" s="7">
        <v>26.295415297444801</v>
      </c>
      <c r="P327" s="7">
        <v>23.1910577297324</v>
      </c>
      <c r="Q327" s="7">
        <v>17.4530699630862</v>
      </c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</row>
    <row r="328" spans="1:40" ht="18.75" hidden="1" customHeight="1" x14ac:dyDescent="0.3">
      <c r="A328" s="2" t="s">
        <v>4</v>
      </c>
      <c r="B328" s="2" t="s">
        <v>2</v>
      </c>
      <c r="C328" s="2" t="s">
        <v>23</v>
      </c>
      <c r="D328" s="2" t="s">
        <v>2</v>
      </c>
      <c r="E328" s="2" t="s">
        <v>185</v>
      </c>
      <c r="F328" s="7"/>
      <c r="G328" s="7">
        <v>306.424489031056</v>
      </c>
      <c r="H328" s="7">
        <v>303.159482774688</v>
      </c>
      <c r="I328" s="7">
        <v>311.27252230589397</v>
      </c>
      <c r="J328" s="7">
        <v>325.60922507462499</v>
      </c>
      <c r="K328" s="7">
        <v>302.75473236823899</v>
      </c>
      <c r="L328" s="7">
        <v>264.62095447961502</v>
      </c>
      <c r="M328" s="7">
        <v>226.48717659099199</v>
      </c>
      <c r="N328" s="7">
        <v>200.93950429958301</v>
      </c>
      <c r="O328" s="7">
        <v>175.39183200817499</v>
      </c>
      <c r="P328" s="7">
        <v>155.13421905316099</v>
      </c>
      <c r="Q328" s="7">
        <v>134.876606098146</v>
      </c>
      <c r="R328" s="7">
        <v>114.618993143132</v>
      </c>
      <c r="S328" s="7">
        <v>101.113931492643</v>
      </c>
      <c r="T328" s="7">
        <v>87.608869842153098</v>
      </c>
      <c r="U328" s="7">
        <v>74.103808191663703</v>
      </c>
      <c r="V328" s="7">
        <v>63.791478241024002</v>
      </c>
      <c r="W328" s="7">
        <v>53.479148290384302</v>
      </c>
      <c r="X328" s="7">
        <v>46.743930767008102</v>
      </c>
      <c r="Y328" s="7">
        <v>40.008713243631902</v>
      </c>
      <c r="Z328" s="7">
        <v>7.25230031963308</v>
      </c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</row>
    <row r="329" spans="1:40" ht="18.75" hidden="1" customHeight="1" x14ac:dyDescent="0.3">
      <c r="A329" s="2" t="s">
        <v>4</v>
      </c>
      <c r="B329" s="2" t="s">
        <v>2</v>
      </c>
      <c r="C329" s="2" t="s">
        <v>23</v>
      </c>
      <c r="D329" s="2" t="s">
        <v>2</v>
      </c>
      <c r="E329" s="2" t="s">
        <v>186</v>
      </c>
      <c r="F329" s="7"/>
      <c r="G329" s="7">
        <v>474.82532897498601</v>
      </c>
      <c r="H329" s="7">
        <v>468.81939945165999</v>
      </c>
      <c r="I329" s="7">
        <v>474.82532897498601</v>
      </c>
      <c r="J329" s="7">
        <v>474.82532897498601</v>
      </c>
      <c r="K329" s="7">
        <v>474.82532897498601</v>
      </c>
      <c r="L329" s="7">
        <v>474.82532897498601</v>
      </c>
      <c r="M329" s="7">
        <v>474.82532897498601</v>
      </c>
      <c r="N329" s="7">
        <v>474.82532897498601</v>
      </c>
      <c r="O329" s="7">
        <v>474.82532897498601</v>
      </c>
      <c r="P329" s="7">
        <v>459.59444976409401</v>
      </c>
      <c r="Q329" s="7">
        <v>415.35735363111303</v>
      </c>
      <c r="R329" s="7">
        <v>371.12025749813301</v>
      </c>
      <c r="S329" s="7">
        <v>350.37180298269402</v>
      </c>
      <c r="T329" s="7">
        <v>329.623348467254</v>
      </c>
      <c r="U329" s="7">
        <v>308.87489395181501</v>
      </c>
      <c r="V329" s="7">
        <v>285.41249071950898</v>
      </c>
      <c r="W329" s="7">
        <v>261.95008748720301</v>
      </c>
      <c r="X329" s="7">
        <v>240.07973338249801</v>
      </c>
      <c r="Y329" s="7">
        <v>218.20937927779201</v>
      </c>
      <c r="Z329" s="7">
        <v>196.34600610898599</v>
      </c>
      <c r="AA329" s="7">
        <v>174.48263294018</v>
      </c>
      <c r="AB329" s="7">
        <v>152.619259771374</v>
      </c>
      <c r="AC329" s="7">
        <v>134.29040939081199</v>
      </c>
      <c r="AD329" s="7">
        <v>115.96155901025</v>
      </c>
      <c r="AE329" s="7">
        <v>97.632708629688096</v>
      </c>
      <c r="AF329" s="7">
        <v>90.9535151480883</v>
      </c>
      <c r="AG329" s="7">
        <v>84.274321666488405</v>
      </c>
      <c r="AH329" s="7">
        <v>80.618362338573206</v>
      </c>
      <c r="AI329" s="7">
        <v>76.962403010658093</v>
      </c>
      <c r="AJ329" s="7">
        <v>73.306443682742795</v>
      </c>
      <c r="AK329" s="7">
        <v>69.650484354827597</v>
      </c>
      <c r="AL329" s="7">
        <v>65.994525026912299</v>
      </c>
      <c r="AM329" s="7"/>
      <c r="AN329" s="7"/>
    </row>
    <row r="330" spans="1:40" ht="18.75" hidden="1" customHeight="1" x14ac:dyDescent="0.3">
      <c r="A330" s="2" t="s">
        <v>4</v>
      </c>
      <c r="B330" s="2" t="s">
        <v>2</v>
      </c>
      <c r="C330" s="2" t="s">
        <v>23</v>
      </c>
      <c r="D330" s="2" t="s">
        <v>2</v>
      </c>
      <c r="E330" s="2" t="s">
        <v>187</v>
      </c>
      <c r="F330" s="7"/>
      <c r="G330" s="7">
        <v>5.6352908998762903</v>
      </c>
      <c r="H330" s="7">
        <v>5.2212128604863004</v>
      </c>
      <c r="I330" s="7">
        <v>4.9917089984869003</v>
      </c>
      <c r="J330" s="7">
        <v>4.7622051364875002</v>
      </c>
      <c r="K330" s="7">
        <v>4.5327012744881001</v>
      </c>
      <c r="L330" s="7">
        <v>4.3031974124887098</v>
      </c>
      <c r="M330" s="7">
        <v>4.0736935504893097</v>
      </c>
      <c r="N330" s="7">
        <v>3.7523881436901498</v>
      </c>
      <c r="O330" s="7">
        <v>3.43108273689099</v>
      </c>
      <c r="P330" s="7">
        <v>3.1097773300918301</v>
      </c>
      <c r="Q330" s="7">
        <v>2.78847192329268</v>
      </c>
      <c r="R330" s="7">
        <v>2.4671665164935201</v>
      </c>
      <c r="S330" s="7">
        <v>2.30651381309394</v>
      </c>
      <c r="T330" s="7">
        <v>1.8125355741709499</v>
      </c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</row>
    <row r="331" spans="1:40" ht="18.75" hidden="1" customHeight="1" x14ac:dyDescent="0.3">
      <c r="A331" s="2" t="s">
        <v>4</v>
      </c>
      <c r="B331" s="2" t="s">
        <v>2</v>
      </c>
      <c r="C331" s="2" t="s">
        <v>23</v>
      </c>
      <c r="D331" s="2" t="s">
        <v>2</v>
      </c>
      <c r="E331" s="2" t="s">
        <v>188</v>
      </c>
      <c r="F331" s="7"/>
      <c r="G331" s="7">
        <v>165.4447887378</v>
      </c>
      <c r="H331" s="7">
        <v>174.591907561185</v>
      </c>
      <c r="I331" s="7">
        <v>160.77126349243099</v>
      </c>
      <c r="J331" s="7">
        <v>146.95061942367599</v>
      </c>
      <c r="K331" s="7">
        <v>133.12997535492201</v>
      </c>
      <c r="L331" s="7">
        <v>118.316326669497</v>
      </c>
      <c r="M331" s="7">
        <v>103.50267798407199</v>
      </c>
      <c r="N331" s="7">
        <v>93.270973296683593</v>
      </c>
      <c r="O331" s="7">
        <v>83.039268609295206</v>
      </c>
      <c r="P331" s="7">
        <v>72.807563921906706</v>
      </c>
      <c r="Q331" s="7">
        <v>62.575859234518099</v>
      </c>
      <c r="R331" s="7">
        <v>52.344154547129598</v>
      </c>
      <c r="S331" s="7">
        <v>48.108727153861103</v>
      </c>
      <c r="T331" s="7">
        <v>43.873299760592701</v>
      </c>
      <c r="U331" s="7">
        <v>39.637872367324199</v>
      </c>
      <c r="V331" s="7">
        <v>35.402444974055697</v>
      </c>
      <c r="W331" s="7">
        <v>31.167017580787299</v>
      </c>
      <c r="X331" s="7">
        <v>28.752666913710101</v>
      </c>
      <c r="Y331" s="7">
        <v>26.3383162466329</v>
      </c>
      <c r="Z331" s="7">
        <v>2.2182175189094999</v>
      </c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</row>
    <row r="332" spans="1:40" ht="18.75" hidden="1" customHeight="1" x14ac:dyDescent="0.3">
      <c r="A332" s="2" t="s">
        <v>4</v>
      </c>
      <c r="B332" s="2" t="s">
        <v>2</v>
      </c>
      <c r="C332" s="2" t="s">
        <v>23</v>
      </c>
      <c r="D332" s="2" t="s">
        <v>2</v>
      </c>
      <c r="E332" s="2" t="s">
        <v>189</v>
      </c>
      <c r="F332" s="7"/>
      <c r="G332" s="7">
        <v>29.8631785601129</v>
      </c>
      <c r="H332" s="7">
        <v>33.948760380754997</v>
      </c>
      <c r="I332" s="7">
        <v>32.387034185012297</v>
      </c>
      <c r="J332" s="7">
        <v>30.825307989269501</v>
      </c>
      <c r="K332" s="7">
        <v>29.2635817935268</v>
      </c>
      <c r="L332" s="7">
        <v>26.995697560445802</v>
      </c>
      <c r="M332" s="7">
        <v>24.727813327364899</v>
      </c>
      <c r="N332" s="7">
        <v>22.8392301402904</v>
      </c>
      <c r="O332" s="7">
        <v>20.950646953215902</v>
      </c>
      <c r="P332" s="7">
        <v>19.149582595919998</v>
      </c>
      <c r="Q332" s="7">
        <v>17.348518238624099</v>
      </c>
      <c r="R332" s="7">
        <v>15.547453881328201</v>
      </c>
      <c r="S332" s="7">
        <v>14.6153466344875</v>
      </c>
      <c r="T332" s="7">
        <v>13.6832393876468</v>
      </c>
      <c r="U332" s="7">
        <v>12.751132140806099</v>
      </c>
      <c r="V332" s="7">
        <v>11.8190248939654</v>
      </c>
      <c r="W332" s="7">
        <v>10.8869176471248</v>
      </c>
      <c r="X332" s="7">
        <v>10.2168818916623</v>
      </c>
      <c r="Y332" s="7">
        <v>9.5468461361997399</v>
      </c>
      <c r="Z332" s="7">
        <v>8.9026682168081308</v>
      </c>
      <c r="AA332" s="7">
        <v>8.2584902974165093</v>
      </c>
      <c r="AB332" s="7">
        <v>7.6143123780249002</v>
      </c>
      <c r="AC332" s="7">
        <v>7.07714531507151</v>
      </c>
      <c r="AD332" s="7">
        <v>6.53997825211811</v>
      </c>
      <c r="AE332" s="7">
        <v>6.0028111891647198</v>
      </c>
      <c r="AF332" s="7">
        <v>0.90518382479941195</v>
      </c>
      <c r="AG332" s="7"/>
      <c r="AH332" s="7"/>
      <c r="AI332" s="7"/>
      <c r="AJ332" s="7"/>
      <c r="AK332" s="7"/>
      <c r="AL332" s="7"/>
      <c r="AM332" s="7"/>
      <c r="AN332" s="7"/>
    </row>
    <row r="333" spans="1:40" ht="18.75" hidden="1" customHeight="1" x14ac:dyDescent="0.3">
      <c r="A333" s="2" t="s">
        <v>4</v>
      </c>
      <c r="B333" s="2" t="s">
        <v>2</v>
      </c>
      <c r="C333" s="2" t="s">
        <v>23</v>
      </c>
      <c r="D333" s="2" t="s">
        <v>2</v>
      </c>
      <c r="E333" s="2" t="s">
        <v>190</v>
      </c>
      <c r="F333" s="7"/>
      <c r="G333" s="7">
        <v>9.9926781874356507</v>
      </c>
      <c r="H333" s="7">
        <v>9.9926781874356507</v>
      </c>
      <c r="I333" s="7">
        <v>9.9926781874356507</v>
      </c>
      <c r="J333" s="7">
        <v>9.9926781874356507</v>
      </c>
      <c r="K333" s="7">
        <v>16.6328570309526</v>
      </c>
      <c r="L333" s="7">
        <v>15.367018116892201</v>
      </c>
      <c r="M333" s="7">
        <v>14.1011792028317</v>
      </c>
      <c r="N333" s="7">
        <v>13.0595434053734</v>
      </c>
      <c r="O333" s="7">
        <v>12.017907607914999</v>
      </c>
      <c r="P333" s="7">
        <v>11.154503619798801</v>
      </c>
      <c r="Q333" s="7">
        <v>10.2910996316826</v>
      </c>
      <c r="R333" s="7">
        <v>9.4276956435663397</v>
      </c>
      <c r="S333" s="7">
        <v>8.8219969295615694</v>
      </c>
      <c r="T333" s="7">
        <v>8.2162982155567992</v>
      </c>
      <c r="U333" s="7">
        <v>7.6105995015520298</v>
      </c>
      <c r="V333" s="7">
        <v>7.06244900520685</v>
      </c>
      <c r="W333" s="7">
        <v>6.5142985088616703</v>
      </c>
      <c r="X333" s="7">
        <v>6.0518018671353904</v>
      </c>
      <c r="Y333" s="7">
        <v>5.5893052254090998</v>
      </c>
      <c r="Z333" s="7">
        <v>5.2237753431852996</v>
      </c>
      <c r="AA333" s="7">
        <v>4.85824546096151</v>
      </c>
      <c r="AB333" s="7">
        <v>4.4927155787377098</v>
      </c>
      <c r="AC333" s="7">
        <v>4.1502371181232203</v>
      </c>
      <c r="AD333" s="7">
        <v>3.8077586575087201</v>
      </c>
      <c r="AE333" s="7">
        <v>3.4652801968942302</v>
      </c>
      <c r="AF333" s="7">
        <v>3.1331520433139701</v>
      </c>
      <c r="AG333" s="7">
        <v>2.8010238897337101</v>
      </c>
      <c r="AH333" s="7">
        <v>2.4790676241556602</v>
      </c>
      <c r="AI333" s="7">
        <v>2.1571113585776098</v>
      </c>
      <c r="AJ333" s="7">
        <v>1.8351550929995399</v>
      </c>
      <c r="AK333" s="7">
        <v>1.51319882742148</v>
      </c>
      <c r="AL333" s="7">
        <v>1.1912425618434099</v>
      </c>
      <c r="AM333" s="7"/>
      <c r="AN333" s="7"/>
    </row>
    <row r="334" spans="1:40" ht="18.75" hidden="1" customHeight="1" x14ac:dyDescent="0.3">
      <c r="A334" s="2" t="s">
        <v>4</v>
      </c>
      <c r="B334" s="2" t="s">
        <v>2</v>
      </c>
      <c r="C334" s="2" t="s">
        <v>23</v>
      </c>
      <c r="D334" s="2" t="s">
        <v>2</v>
      </c>
      <c r="E334" s="2" t="s">
        <v>191</v>
      </c>
      <c r="F334" s="7"/>
      <c r="G334" s="7">
        <v>311.43645272213399</v>
      </c>
      <c r="H334" s="7">
        <v>314.95267073673801</v>
      </c>
      <c r="I334" s="7">
        <v>314.95267073673801</v>
      </c>
      <c r="J334" s="7">
        <v>314.95267073673801</v>
      </c>
      <c r="K334" s="7">
        <v>314.95267073673801</v>
      </c>
      <c r="L334" s="7">
        <v>314.95267073673801</v>
      </c>
      <c r="M334" s="7">
        <v>314.95267073673801</v>
      </c>
      <c r="N334" s="7">
        <v>314.95267073673801</v>
      </c>
      <c r="O334" s="7">
        <v>314.95267073673801</v>
      </c>
      <c r="P334" s="7">
        <v>314.95267073673801</v>
      </c>
      <c r="Q334" s="7">
        <v>314.95267073673801</v>
      </c>
      <c r="R334" s="7">
        <v>314.95267073673801</v>
      </c>
      <c r="S334" s="7">
        <v>314.95267073673801</v>
      </c>
      <c r="T334" s="7">
        <v>314.95267073673801</v>
      </c>
      <c r="U334" s="7">
        <v>314.95267073673801</v>
      </c>
      <c r="V334" s="7">
        <v>314.95267073673801</v>
      </c>
      <c r="W334" s="7">
        <v>314.95267073673801</v>
      </c>
      <c r="X334" s="7">
        <v>314.95267073673801</v>
      </c>
      <c r="Y334" s="7">
        <v>314.95267073673801</v>
      </c>
      <c r="Z334" s="7">
        <v>314.95267073673801</v>
      </c>
      <c r="AA334" s="7">
        <v>314.95267073673801</v>
      </c>
      <c r="AB334" s="7">
        <v>314.95267073673801</v>
      </c>
      <c r="AC334" s="7">
        <v>314.95267073673801</v>
      </c>
      <c r="AD334" s="7">
        <v>314.95267073673801</v>
      </c>
      <c r="AE334" s="7">
        <v>314.95267073673801</v>
      </c>
      <c r="AF334" s="7">
        <v>314.95267073673801</v>
      </c>
      <c r="AG334" s="7">
        <v>314.95267073673801</v>
      </c>
      <c r="AH334" s="7">
        <v>314.95267073673801</v>
      </c>
      <c r="AI334" s="7">
        <v>314.95267073673801</v>
      </c>
      <c r="AJ334" s="7">
        <v>314.95267073673801</v>
      </c>
      <c r="AK334" s="7">
        <v>314.95267073673801</v>
      </c>
      <c r="AL334" s="7">
        <v>314.95267073673801</v>
      </c>
      <c r="AM334" s="7"/>
      <c r="AN334" s="7"/>
    </row>
    <row r="335" spans="1:40" ht="18.75" hidden="1" customHeight="1" x14ac:dyDescent="0.3">
      <c r="A335" s="2" t="s">
        <v>4</v>
      </c>
      <c r="B335" s="2" t="s">
        <v>2</v>
      </c>
      <c r="C335" s="2" t="s">
        <v>26</v>
      </c>
      <c r="D335" s="2" t="s">
        <v>43</v>
      </c>
      <c r="E335" s="2" t="s">
        <v>301</v>
      </c>
      <c r="F335" s="7"/>
      <c r="G335" s="7">
        <v>111.44623129015299</v>
      </c>
      <c r="H335" s="7">
        <v>115.024780001305</v>
      </c>
      <c r="I335" s="7">
        <v>115.024780001305</v>
      </c>
      <c r="J335" s="7">
        <v>115.024780001305</v>
      </c>
      <c r="K335" s="7">
        <v>115.024780001305</v>
      </c>
      <c r="L335" s="7">
        <v>115.024780001305</v>
      </c>
      <c r="M335" s="7">
        <v>115.024780001305</v>
      </c>
      <c r="N335" s="7">
        <v>115.024780001305</v>
      </c>
      <c r="O335" s="7">
        <v>115.024780001305</v>
      </c>
      <c r="P335" s="7">
        <v>115.024780001305</v>
      </c>
      <c r="Q335" s="7">
        <v>115.024780001305</v>
      </c>
      <c r="R335" s="7">
        <v>115.024780001305</v>
      </c>
      <c r="S335" s="7">
        <v>115.024780001305</v>
      </c>
      <c r="T335" s="7">
        <v>115.024780001305</v>
      </c>
      <c r="U335" s="7">
        <v>115.024780001305</v>
      </c>
      <c r="V335" s="7">
        <v>115.024780001305</v>
      </c>
      <c r="W335" s="7">
        <v>115.024780001305</v>
      </c>
      <c r="X335" s="7">
        <v>115.024780001305</v>
      </c>
      <c r="Y335" s="7">
        <v>115.024780001305</v>
      </c>
      <c r="Z335" s="7">
        <v>115.024780001305</v>
      </c>
      <c r="AA335" s="7">
        <v>115.024780001305</v>
      </c>
      <c r="AB335" s="7">
        <v>115.024780001305</v>
      </c>
      <c r="AC335" s="7">
        <v>115.024780001305</v>
      </c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</row>
    <row r="336" spans="1:40" ht="18.75" hidden="1" customHeight="1" x14ac:dyDescent="0.3">
      <c r="A336" s="2" t="s">
        <v>4</v>
      </c>
      <c r="B336" s="2" t="s">
        <v>2</v>
      </c>
      <c r="C336" s="2" t="s">
        <v>23</v>
      </c>
      <c r="D336" s="2" t="s">
        <v>2</v>
      </c>
      <c r="E336" s="2" t="s">
        <v>305</v>
      </c>
      <c r="F336" s="7"/>
      <c r="G336" s="7">
        <v>68.585731940983607</v>
      </c>
      <c r="H336" s="7">
        <v>46.821961089206503</v>
      </c>
      <c r="I336" s="7">
        <v>44.816420736296401</v>
      </c>
      <c r="J336" s="7">
        <v>42.810880383386198</v>
      </c>
      <c r="K336" s="7">
        <v>40.805340030476103</v>
      </c>
      <c r="L336" s="7">
        <v>36.843510341667098</v>
      </c>
      <c r="M336" s="7">
        <v>32.881680652858002</v>
      </c>
      <c r="N336" s="7">
        <v>29.5885479751514</v>
      </c>
      <c r="O336" s="7">
        <v>26.295415297444801</v>
      </c>
      <c r="P336" s="7">
        <v>23.1910577297324</v>
      </c>
      <c r="Q336" s="7">
        <v>17.4530699630862</v>
      </c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</row>
    <row r="337" spans="1:40" ht="18.75" hidden="1" customHeight="1" x14ac:dyDescent="0.3">
      <c r="A337" s="2" t="s">
        <v>4</v>
      </c>
      <c r="B337" s="2" t="s">
        <v>2</v>
      </c>
      <c r="C337" s="2" t="s">
        <v>23</v>
      </c>
      <c r="D337" s="2" t="s">
        <v>2</v>
      </c>
      <c r="E337" s="2" t="s">
        <v>306</v>
      </c>
      <c r="F337" s="7"/>
      <c r="G337" s="7">
        <v>306.424489031056</v>
      </c>
      <c r="H337" s="7">
        <v>303.159482774688</v>
      </c>
      <c r="I337" s="7">
        <v>311.27252230589397</v>
      </c>
      <c r="J337" s="7">
        <v>325.60922507462499</v>
      </c>
      <c r="K337" s="7">
        <v>302.75473236823899</v>
      </c>
      <c r="L337" s="7">
        <v>264.62095447961502</v>
      </c>
      <c r="M337" s="7">
        <v>226.48717659099199</v>
      </c>
      <c r="N337" s="7">
        <v>200.93950429958301</v>
      </c>
      <c r="O337" s="7">
        <v>175.39183200817499</v>
      </c>
      <c r="P337" s="7">
        <v>155.13421905316099</v>
      </c>
      <c r="Q337" s="7">
        <v>134.876606098146</v>
      </c>
      <c r="R337" s="7">
        <v>114.618993143132</v>
      </c>
      <c r="S337" s="7">
        <v>101.113931492643</v>
      </c>
      <c r="T337" s="7">
        <v>87.608869842153098</v>
      </c>
      <c r="U337" s="7">
        <v>74.103808191663703</v>
      </c>
      <c r="V337" s="7">
        <v>63.791478241024002</v>
      </c>
      <c r="W337" s="7">
        <v>53.479148290384302</v>
      </c>
      <c r="X337" s="7">
        <v>46.743930767008102</v>
      </c>
      <c r="Y337" s="7">
        <v>40.008713243631902</v>
      </c>
      <c r="Z337" s="7">
        <v>7.25230031963308</v>
      </c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</row>
    <row r="338" spans="1:40" ht="18.75" hidden="1" customHeight="1" x14ac:dyDescent="0.3">
      <c r="A338" s="2" t="s">
        <v>4</v>
      </c>
      <c r="B338" s="2" t="s">
        <v>2</v>
      </c>
      <c r="C338" s="2" t="s">
        <v>23</v>
      </c>
      <c r="D338" s="2" t="s">
        <v>2</v>
      </c>
      <c r="E338" s="2" t="s">
        <v>307</v>
      </c>
      <c r="F338" s="7"/>
      <c r="G338" s="7">
        <v>474.82532897498601</v>
      </c>
      <c r="H338" s="7">
        <v>468.81939945165999</v>
      </c>
      <c r="I338" s="7">
        <v>474.82532897498601</v>
      </c>
      <c r="J338" s="7">
        <v>474.82532897498601</v>
      </c>
      <c r="K338" s="7">
        <v>474.82532897498601</v>
      </c>
      <c r="L338" s="7">
        <v>474.82532897498601</v>
      </c>
      <c r="M338" s="7">
        <v>474.82532897498601</v>
      </c>
      <c r="N338" s="7">
        <v>474.82532897498601</v>
      </c>
      <c r="O338" s="7">
        <v>474.82532897498601</v>
      </c>
      <c r="P338" s="7">
        <v>459.59444976409401</v>
      </c>
      <c r="Q338" s="7">
        <v>415.35735363111303</v>
      </c>
      <c r="R338" s="7">
        <v>371.12025749813301</v>
      </c>
      <c r="S338" s="7">
        <v>350.37180298269402</v>
      </c>
      <c r="T338" s="7">
        <v>329.623348467254</v>
      </c>
      <c r="U338" s="7">
        <v>308.87489395181501</v>
      </c>
      <c r="V338" s="7">
        <v>285.41249071950898</v>
      </c>
      <c r="W338" s="7">
        <v>261.95008748720301</v>
      </c>
      <c r="X338" s="7">
        <v>240.07973338249801</v>
      </c>
      <c r="Y338" s="7">
        <v>218.20937927779201</v>
      </c>
      <c r="Z338" s="7">
        <v>196.34600610898599</v>
      </c>
      <c r="AA338" s="7">
        <v>174.48263294018</v>
      </c>
      <c r="AB338" s="7">
        <v>152.619259771374</v>
      </c>
      <c r="AC338" s="7">
        <v>134.29040939081199</v>
      </c>
      <c r="AD338" s="7">
        <v>115.96155901025</v>
      </c>
      <c r="AE338" s="7">
        <v>97.632708629688096</v>
      </c>
      <c r="AF338" s="7">
        <v>90.9535151480883</v>
      </c>
      <c r="AG338" s="7">
        <v>84.274321666488405</v>
      </c>
      <c r="AH338" s="7">
        <v>80.618362338573206</v>
      </c>
      <c r="AI338" s="7">
        <v>76.962403010658093</v>
      </c>
      <c r="AJ338" s="7">
        <v>73.306443682742795</v>
      </c>
      <c r="AK338" s="7">
        <v>69.650484354827597</v>
      </c>
      <c r="AL338" s="7">
        <v>65.994525026912299</v>
      </c>
      <c r="AM338" s="7"/>
      <c r="AN338" s="7"/>
    </row>
    <row r="339" spans="1:40" ht="18.75" hidden="1" customHeight="1" x14ac:dyDescent="0.3">
      <c r="A339" s="2" t="s">
        <v>4</v>
      </c>
      <c r="B339" s="2" t="s">
        <v>2</v>
      </c>
      <c r="C339" s="2" t="s">
        <v>23</v>
      </c>
      <c r="D339" s="2" t="s">
        <v>2</v>
      </c>
      <c r="E339" s="2" t="s">
        <v>308</v>
      </c>
      <c r="F339" s="7"/>
      <c r="G339" s="7">
        <v>5.6352908998762903</v>
      </c>
      <c r="H339" s="7">
        <v>5.2212128604863004</v>
      </c>
      <c r="I339" s="7">
        <v>4.9917089984869003</v>
      </c>
      <c r="J339" s="7">
        <v>4.7622051364875002</v>
      </c>
      <c r="K339" s="7">
        <v>4.5327012744881001</v>
      </c>
      <c r="L339" s="7">
        <v>4.3031974124887098</v>
      </c>
      <c r="M339" s="7">
        <v>4.0736935504893097</v>
      </c>
      <c r="N339" s="7">
        <v>3.7523881436901498</v>
      </c>
      <c r="O339" s="7">
        <v>3.43108273689099</v>
      </c>
      <c r="P339" s="7">
        <v>3.1097773300918301</v>
      </c>
      <c r="Q339" s="7">
        <v>2.78847192329268</v>
      </c>
      <c r="R339" s="7">
        <v>2.4671665164935201</v>
      </c>
      <c r="S339" s="7">
        <v>2.30651381309394</v>
      </c>
      <c r="T339" s="7">
        <v>1.8125355741709499</v>
      </c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</row>
    <row r="340" spans="1:40" ht="18.75" hidden="1" customHeight="1" x14ac:dyDescent="0.3">
      <c r="A340" s="2" t="s">
        <v>4</v>
      </c>
      <c r="B340" s="2" t="s">
        <v>2</v>
      </c>
      <c r="C340" s="2" t="s">
        <v>23</v>
      </c>
      <c r="D340" s="2" t="s">
        <v>2</v>
      </c>
      <c r="E340" s="2" t="s">
        <v>309</v>
      </c>
      <c r="F340" s="7"/>
      <c r="G340" s="7">
        <v>165.4447887378</v>
      </c>
      <c r="H340" s="7">
        <v>174.591907561185</v>
      </c>
      <c r="I340" s="7">
        <v>160.77126349243099</v>
      </c>
      <c r="J340" s="7">
        <v>146.95061942367599</v>
      </c>
      <c r="K340" s="7">
        <v>133.12997535492201</v>
      </c>
      <c r="L340" s="7">
        <v>118.316326669497</v>
      </c>
      <c r="M340" s="7">
        <v>103.50267798407199</v>
      </c>
      <c r="N340" s="7">
        <v>93.270973296683593</v>
      </c>
      <c r="O340" s="7">
        <v>83.039268609295206</v>
      </c>
      <c r="P340" s="7">
        <v>72.807563921906706</v>
      </c>
      <c r="Q340" s="7">
        <v>62.575859234518099</v>
      </c>
      <c r="R340" s="7">
        <v>52.344154547129598</v>
      </c>
      <c r="S340" s="7">
        <v>48.108727153861103</v>
      </c>
      <c r="T340" s="7">
        <v>43.873299760592701</v>
      </c>
      <c r="U340" s="7">
        <v>39.637872367324199</v>
      </c>
      <c r="V340" s="7">
        <v>35.402444974055697</v>
      </c>
      <c r="W340" s="7">
        <v>31.167017580787299</v>
      </c>
      <c r="X340" s="7">
        <v>28.752666913710101</v>
      </c>
      <c r="Y340" s="7">
        <v>26.3383162466329</v>
      </c>
      <c r="Z340" s="7">
        <v>2.2182175189094999</v>
      </c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</row>
    <row r="341" spans="1:40" ht="18.75" hidden="1" customHeight="1" x14ac:dyDescent="0.3">
      <c r="A341" s="2" t="s">
        <v>4</v>
      </c>
      <c r="B341" s="2" t="s">
        <v>2</v>
      </c>
      <c r="C341" s="2" t="s">
        <v>23</v>
      </c>
      <c r="D341" s="2" t="s">
        <v>2</v>
      </c>
      <c r="E341" s="2" t="s">
        <v>310</v>
      </c>
      <c r="F341" s="7"/>
      <c r="G341" s="7">
        <v>29.8631785601129</v>
      </c>
      <c r="H341" s="7">
        <v>33.948760380754997</v>
      </c>
      <c r="I341" s="7">
        <v>32.387034185012297</v>
      </c>
      <c r="J341" s="7">
        <v>30.825307989269501</v>
      </c>
      <c r="K341" s="7">
        <v>29.2635817935268</v>
      </c>
      <c r="L341" s="7">
        <v>26.995697560445802</v>
      </c>
      <c r="M341" s="7">
        <v>24.727813327364899</v>
      </c>
      <c r="N341" s="7">
        <v>22.8392301402904</v>
      </c>
      <c r="O341" s="7">
        <v>20.950646953215902</v>
      </c>
      <c r="P341" s="7">
        <v>19.149582595919998</v>
      </c>
      <c r="Q341" s="7">
        <v>17.348518238624099</v>
      </c>
      <c r="R341" s="7">
        <v>15.547453881328201</v>
      </c>
      <c r="S341" s="7">
        <v>14.6153466344875</v>
      </c>
      <c r="T341" s="7">
        <v>13.6832393876468</v>
      </c>
      <c r="U341" s="7">
        <v>12.751132140806099</v>
      </c>
      <c r="V341" s="7">
        <v>11.8190248939654</v>
      </c>
      <c r="W341" s="7">
        <v>10.8869176471248</v>
      </c>
      <c r="X341" s="7">
        <v>10.2168818916623</v>
      </c>
      <c r="Y341" s="7">
        <v>9.5468461361997399</v>
      </c>
      <c r="Z341" s="7">
        <v>8.9026682168081308</v>
      </c>
      <c r="AA341" s="7">
        <v>8.2584902974165093</v>
      </c>
      <c r="AB341" s="7">
        <v>7.6143123780249002</v>
      </c>
      <c r="AC341" s="7">
        <v>7.07714531507151</v>
      </c>
      <c r="AD341" s="7">
        <v>6.53997825211811</v>
      </c>
      <c r="AE341" s="7">
        <v>6.0028111891647198</v>
      </c>
      <c r="AF341" s="7">
        <v>0.90518382479941195</v>
      </c>
      <c r="AG341" s="7"/>
      <c r="AH341" s="7"/>
      <c r="AI341" s="7"/>
      <c r="AJ341" s="7"/>
      <c r="AK341" s="7"/>
      <c r="AL341" s="7"/>
      <c r="AM341" s="7"/>
      <c r="AN341" s="7"/>
    </row>
    <row r="342" spans="1:40" ht="18.75" hidden="1" customHeight="1" x14ac:dyDescent="0.3">
      <c r="A342" s="2" t="s">
        <v>4</v>
      </c>
      <c r="B342" s="2" t="s">
        <v>2</v>
      </c>
      <c r="C342" s="2" t="s">
        <v>23</v>
      </c>
      <c r="D342" s="2" t="s">
        <v>2</v>
      </c>
      <c r="E342" s="2" t="s">
        <v>311</v>
      </c>
      <c r="F342" s="7"/>
      <c r="G342" s="7">
        <v>9.9926781874356507</v>
      </c>
      <c r="H342" s="7">
        <v>9.9926781874356507</v>
      </c>
      <c r="I342" s="7">
        <v>9.9926781874356507</v>
      </c>
      <c r="J342" s="7">
        <v>9.9926781874356507</v>
      </c>
      <c r="K342" s="7">
        <v>16.6328570309526</v>
      </c>
      <c r="L342" s="7">
        <v>15.367018116892201</v>
      </c>
      <c r="M342" s="7">
        <v>14.1011792028317</v>
      </c>
      <c r="N342" s="7">
        <v>13.0595434053734</v>
      </c>
      <c r="O342" s="7">
        <v>12.017907607914999</v>
      </c>
      <c r="P342" s="7">
        <v>11.154503619798801</v>
      </c>
      <c r="Q342" s="7">
        <v>10.2910996316826</v>
      </c>
      <c r="R342" s="7">
        <v>9.4276956435663397</v>
      </c>
      <c r="S342" s="7">
        <v>8.8219969295615694</v>
      </c>
      <c r="T342" s="7">
        <v>8.2162982155567992</v>
      </c>
      <c r="U342" s="7">
        <v>7.6105995015520298</v>
      </c>
      <c r="V342" s="7">
        <v>7.06244900520685</v>
      </c>
      <c r="W342" s="7">
        <v>6.5142985088616703</v>
      </c>
      <c r="X342" s="7">
        <v>6.0518018671353904</v>
      </c>
      <c r="Y342" s="7">
        <v>5.5893052254090998</v>
      </c>
      <c r="Z342" s="7">
        <v>5.2237753431852996</v>
      </c>
      <c r="AA342" s="7">
        <v>4.85824546096151</v>
      </c>
      <c r="AB342" s="7">
        <v>4.4927155787377098</v>
      </c>
      <c r="AC342" s="7">
        <v>4.1502371181232203</v>
      </c>
      <c r="AD342" s="7">
        <v>3.8077586575087201</v>
      </c>
      <c r="AE342" s="7">
        <v>3.4652801968942302</v>
      </c>
      <c r="AF342" s="7">
        <v>3.1331520433139701</v>
      </c>
      <c r="AG342" s="7">
        <v>2.8010238897337101</v>
      </c>
      <c r="AH342" s="7">
        <v>2.4790676241556602</v>
      </c>
      <c r="AI342" s="7">
        <v>2.1571113585776098</v>
      </c>
      <c r="AJ342" s="7">
        <v>1.8351550929995399</v>
      </c>
      <c r="AK342" s="7">
        <v>1.51319882742148</v>
      </c>
      <c r="AL342" s="7">
        <v>1.1912425618434099</v>
      </c>
      <c r="AM342" s="7"/>
      <c r="AN342" s="7"/>
    </row>
    <row r="343" spans="1:40" ht="18.75" hidden="1" customHeight="1" x14ac:dyDescent="0.3">
      <c r="A343" s="2" t="s">
        <v>4</v>
      </c>
      <c r="B343" s="2" t="s">
        <v>2</v>
      </c>
      <c r="C343" s="2" t="s">
        <v>23</v>
      </c>
      <c r="D343" s="2" t="s">
        <v>2</v>
      </c>
      <c r="E343" s="2" t="s">
        <v>312</v>
      </c>
      <c r="F343" s="7"/>
      <c r="G343" s="7">
        <v>3.2120199090909201</v>
      </c>
      <c r="H343" s="7">
        <v>3.24828465</v>
      </c>
      <c r="I343" s="7">
        <v>3.24828465</v>
      </c>
      <c r="J343" s="7">
        <v>3.24828465</v>
      </c>
      <c r="K343" s="7">
        <v>3.24828465</v>
      </c>
      <c r="L343" s="7">
        <v>3.24828465</v>
      </c>
      <c r="M343" s="7">
        <v>3.24828465</v>
      </c>
      <c r="N343" s="7">
        <v>3.24828465</v>
      </c>
      <c r="O343" s="7">
        <v>3.24828465</v>
      </c>
      <c r="P343" s="7">
        <v>3.24828465</v>
      </c>
      <c r="Q343" s="7">
        <v>3.24828465</v>
      </c>
      <c r="R343" s="7">
        <v>3.24828465</v>
      </c>
      <c r="S343" s="7">
        <v>3.24828465</v>
      </c>
      <c r="T343" s="7">
        <v>3.24828465</v>
      </c>
      <c r="U343" s="7">
        <v>3.24828465</v>
      </c>
      <c r="V343" s="7">
        <v>3.24828465</v>
      </c>
      <c r="W343" s="7">
        <v>3.24828465</v>
      </c>
      <c r="X343" s="7">
        <v>3.24828465</v>
      </c>
      <c r="Y343" s="7">
        <v>3.24828465</v>
      </c>
      <c r="Z343" s="7">
        <v>3.24828465</v>
      </c>
      <c r="AA343" s="7">
        <v>3.24828465</v>
      </c>
      <c r="AB343" s="7">
        <v>3.24828465</v>
      </c>
      <c r="AC343" s="7">
        <v>3.24828465</v>
      </c>
      <c r="AD343" s="7">
        <v>3.24828465</v>
      </c>
      <c r="AE343" s="7">
        <v>3.24828465</v>
      </c>
      <c r="AF343" s="7">
        <v>3.24828465</v>
      </c>
      <c r="AG343" s="7">
        <v>3.24828465</v>
      </c>
      <c r="AH343" s="7">
        <v>3.24828465</v>
      </c>
      <c r="AI343" s="7">
        <v>3.24828465</v>
      </c>
      <c r="AJ343" s="7">
        <v>3.24828465</v>
      </c>
      <c r="AK343" s="7">
        <v>3.24828465</v>
      </c>
      <c r="AL343" s="7">
        <v>3.24828465</v>
      </c>
      <c r="AM343" s="7"/>
      <c r="AN343" s="7"/>
    </row>
    <row r="344" spans="1:40" ht="18.75" hidden="1" customHeight="1" x14ac:dyDescent="0.3">
      <c r="A344" s="2" t="s">
        <v>4</v>
      </c>
      <c r="B344" s="2" t="s">
        <v>2</v>
      </c>
      <c r="C344" s="2" t="s">
        <v>26</v>
      </c>
      <c r="D344" s="2" t="s">
        <v>45</v>
      </c>
      <c r="E344" s="2" t="s">
        <v>301</v>
      </c>
      <c r="F344" s="7"/>
      <c r="G344" s="7">
        <v>227.60328267153</v>
      </c>
      <c r="H344" s="7">
        <v>234.91164495914799</v>
      </c>
      <c r="I344" s="7">
        <v>234.91164495914799</v>
      </c>
      <c r="J344" s="7">
        <v>234.91164495914799</v>
      </c>
      <c r="K344" s="7">
        <v>234.91164495914799</v>
      </c>
      <c r="L344" s="7">
        <v>234.91164495914799</v>
      </c>
      <c r="M344" s="7">
        <v>234.91164495914799</v>
      </c>
      <c r="N344" s="7">
        <v>234.91164495914799</v>
      </c>
      <c r="O344" s="7">
        <v>234.91164495914799</v>
      </c>
      <c r="P344" s="7">
        <v>234.91164495914799</v>
      </c>
      <c r="Q344" s="7">
        <v>234.91164495914799</v>
      </c>
      <c r="R344" s="7">
        <v>234.91164495914799</v>
      </c>
      <c r="S344" s="7">
        <v>234.91164495914799</v>
      </c>
      <c r="T344" s="7">
        <v>234.91164495914799</v>
      </c>
      <c r="U344" s="7">
        <v>234.91164495914799</v>
      </c>
      <c r="V344" s="7">
        <v>234.91164495914799</v>
      </c>
      <c r="W344" s="7">
        <v>234.91164495914799</v>
      </c>
      <c r="X344" s="7">
        <v>234.91164495914799</v>
      </c>
      <c r="Y344" s="7">
        <v>234.91164495914799</v>
      </c>
      <c r="Z344" s="7">
        <v>234.91164495914799</v>
      </c>
      <c r="AA344" s="7">
        <v>234.91164495914799</v>
      </c>
      <c r="AB344" s="7">
        <v>234.91164495914799</v>
      </c>
      <c r="AC344" s="7">
        <v>234.91164495914799</v>
      </c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</row>
    <row r="345" spans="1:40" ht="18.75" hidden="1" customHeight="1" x14ac:dyDescent="0.3">
      <c r="A345" s="2" t="s">
        <v>4</v>
      </c>
      <c r="B345" s="2" t="s">
        <v>2</v>
      </c>
      <c r="C345" s="2" t="s">
        <v>24</v>
      </c>
      <c r="D345" s="2" t="s">
        <v>2</v>
      </c>
      <c r="E345" s="2" t="s">
        <v>218</v>
      </c>
      <c r="F345" s="7"/>
      <c r="G345" s="7">
        <v>-675.70839750000005</v>
      </c>
      <c r="H345" s="7">
        <v>-544.31230489999996</v>
      </c>
      <c r="I345" s="7">
        <v>-559.64114080000002</v>
      </c>
      <c r="J345" s="7">
        <v>-570.62549879999995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</row>
    <row r="346" spans="1:40" ht="18.75" hidden="1" customHeight="1" x14ac:dyDescent="0.3">
      <c r="A346" s="2" t="s">
        <v>4</v>
      </c>
      <c r="B346" s="2" t="s">
        <v>2</v>
      </c>
      <c r="C346" s="2" t="s">
        <v>24</v>
      </c>
      <c r="D346" s="2" t="s">
        <v>2</v>
      </c>
      <c r="E346" s="2" t="s">
        <v>219</v>
      </c>
      <c r="F346" s="7"/>
      <c r="G346" s="7">
        <v>-675.70839750000005</v>
      </c>
      <c r="H346" s="7">
        <v>-544.31230489999996</v>
      </c>
      <c r="I346" s="7">
        <v>-559.64114080000002</v>
      </c>
      <c r="J346" s="7">
        <v>-570.62549879999995</v>
      </c>
      <c r="K346" s="7"/>
      <c r="L346" s="7"/>
      <c r="M346" s="7"/>
      <c r="N346" s="7"/>
      <c r="O346" s="7"/>
      <c r="P346" s="7">
        <v>18.455539000000002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</row>
    <row r="347" spans="1:40" ht="18.75" hidden="1" customHeight="1" x14ac:dyDescent="0.3">
      <c r="A347" s="2" t="s">
        <v>4</v>
      </c>
      <c r="B347" s="2" t="s">
        <v>2</v>
      </c>
      <c r="C347" s="2" t="s">
        <v>24</v>
      </c>
      <c r="D347" s="2" t="s">
        <v>2</v>
      </c>
      <c r="E347" s="2" t="s">
        <v>220</v>
      </c>
      <c r="F347" s="7"/>
      <c r="G347" s="7">
        <v>-675.70839750000005</v>
      </c>
      <c r="H347" s="7">
        <v>-544.31230489999996</v>
      </c>
      <c r="I347" s="7">
        <v>-559.64114080000002</v>
      </c>
      <c r="J347" s="7">
        <v>-570.62549879999995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>
        <v>16.721427599999998</v>
      </c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</row>
    <row r="348" spans="1:40" ht="18.75" hidden="1" customHeight="1" x14ac:dyDescent="0.3">
      <c r="A348" s="2" t="s">
        <v>4</v>
      </c>
      <c r="B348" s="2" t="s">
        <v>2</v>
      </c>
      <c r="C348" s="2" t="s">
        <v>24</v>
      </c>
      <c r="D348" s="2" t="s">
        <v>2</v>
      </c>
      <c r="E348" s="2" t="s">
        <v>222</v>
      </c>
      <c r="F348" s="7"/>
      <c r="G348" s="7">
        <v>-378.9652332</v>
      </c>
      <c r="H348" s="7">
        <v>-309.3704262</v>
      </c>
      <c r="I348" s="7">
        <v>-333.38545850000003</v>
      </c>
      <c r="J348" s="7">
        <v>-357.4004908</v>
      </c>
      <c r="K348" s="7"/>
      <c r="L348" s="7"/>
      <c r="M348" s="7"/>
      <c r="N348" s="7"/>
      <c r="O348" s="7"/>
      <c r="P348" s="7">
        <v>18.455539000000002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>
        <v>23.679268400000002</v>
      </c>
      <c r="AL348" s="7">
        <v>23.668942699999999</v>
      </c>
      <c r="AM348" s="7"/>
      <c r="AN348" s="7"/>
    </row>
    <row r="349" spans="1:40" ht="18.75" hidden="1" customHeight="1" x14ac:dyDescent="0.3">
      <c r="A349" s="2" t="s">
        <v>4</v>
      </c>
      <c r="B349" s="2" t="s">
        <v>2</v>
      </c>
      <c r="C349" s="2" t="s">
        <v>24</v>
      </c>
      <c r="D349" s="2" t="s">
        <v>2</v>
      </c>
      <c r="E349" s="2" t="s">
        <v>223</v>
      </c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>
        <v>1.9957208</v>
      </c>
      <c r="S349" s="7"/>
      <c r="T349" s="7"/>
      <c r="U349" s="7"/>
      <c r="V349" s="7"/>
      <c r="W349" s="7">
        <v>16.614865200000001</v>
      </c>
      <c r="X349" s="7">
        <v>16.641505800000001</v>
      </c>
      <c r="Y349" s="7">
        <v>16.668146400000001</v>
      </c>
      <c r="Z349" s="7">
        <v>16.694787000000002</v>
      </c>
      <c r="AA349" s="7">
        <v>16.721427599999998</v>
      </c>
      <c r="AB349" s="7">
        <v>16.748068199999999</v>
      </c>
      <c r="AC349" s="7">
        <v>16.790085600000001</v>
      </c>
      <c r="AD349" s="7">
        <v>16.832102899999999</v>
      </c>
      <c r="AE349" s="7">
        <v>16.874120300000001</v>
      </c>
      <c r="AF349" s="7">
        <v>16.916137599999999</v>
      </c>
      <c r="AG349" s="7"/>
      <c r="AH349" s="7"/>
      <c r="AI349" s="7"/>
      <c r="AJ349" s="7"/>
      <c r="AK349" s="7"/>
      <c r="AL349" s="7"/>
      <c r="AM349" s="7"/>
      <c r="AN349" s="7"/>
    </row>
    <row r="350" spans="1:40" ht="18.75" hidden="1" customHeight="1" x14ac:dyDescent="0.3">
      <c r="A350" s="2" t="s">
        <v>4</v>
      </c>
      <c r="B350" s="2" t="s">
        <v>2</v>
      </c>
      <c r="C350" s="2" t="s">
        <v>24</v>
      </c>
      <c r="D350" s="2" t="s">
        <v>2</v>
      </c>
      <c r="E350" s="2" t="s">
        <v>224</v>
      </c>
      <c r="F350" s="7"/>
      <c r="G350" s="7">
        <v>-725.96591130000002</v>
      </c>
      <c r="H350" s="7">
        <v>-592.0924837</v>
      </c>
      <c r="I350" s="7">
        <v>-607.5396207</v>
      </c>
      <c r="J350" s="7">
        <v>-618.59400789999995</v>
      </c>
      <c r="K350" s="7">
        <v>-41.576206399999997</v>
      </c>
      <c r="L350" s="7">
        <v>-41.5241872</v>
      </c>
      <c r="M350" s="7">
        <v>-41.472167900000002</v>
      </c>
      <c r="N350" s="7">
        <v>-41.8788433</v>
      </c>
      <c r="O350" s="7">
        <v>-42.285518699999997</v>
      </c>
      <c r="P350" s="7">
        <v>-24.0315935</v>
      </c>
      <c r="Q350" s="7">
        <v>-23.782604599999999</v>
      </c>
      <c r="R350" s="7">
        <v>-21.8738855</v>
      </c>
      <c r="S350" s="7">
        <v>-22.730501499999999</v>
      </c>
      <c r="T350" s="7">
        <v>-23.581226900000001</v>
      </c>
      <c r="U350" s="7">
        <v>-23.605032399999999</v>
      </c>
      <c r="V350" s="7">
        <v>-23.628837999999998</v>
      </c>
      <c r="W350" s="7">
        <v>-23.6526435</v>
      </c>
      <c r="X350" s="7">
        <v>-23.6901607</v>
      </c>
      <c r="Y350" s="7">
        <v>-23.7276779</v>
      </c>
      <c r="Z350" s="7"/>
      <c r="AA350" s="7"/>
      <c r="AB350" s="7"/>
      <c r="AC350" s="7">
        <v>16.790085600000001</v>
      </c>
      <c r="AD350" s="7">
        <v>16.832102899999999</v>
      </c>
      <c r="AE350" s="7">
        <v>16.874120300000001</v>
      </c>
      <c r="AF350" s="7">
        <v>16.916137599999999</v>
      </c>
      <c r="AG350" s="7">
        <v>16.958155000000001</v>
      </c>
      <c r="AH350" s="7">
        <v>17.065252600000001</v>
      </c>
      <c r="AI350" s="7">
        <v>17.172350300000002</v>
      </c>
      <c r="AJ350" s="7">
        <v>17.279447900000001</v>
      </c>
      <c r="AK350" s="7">
        <v>17.3865455</v>
      </c>
      <c r="AL350" s="7">
        <v>17.493643200000001</v>
      </c>
      <c r="AM350" s="7"/>
      <c r="AN350" s="7"/>
    </row>
    <row r="351" spans="1:40" ht="18.75" hidden="1" customHeight="1" x14ac:dyDescent="0.3">
      <c r="A351" s="2" t="s">
        <v>4</v>
      </c>
      <c r="B351" s="2" t="s">
        <v>2</v>
      </c>
      <c r="C351" s="2" t="s">
        <v>24</v>
      </c>
      <c r="D351" s="2" t="s">
        <v>2</v>
      </c>
      <c r="E351" s="2" t="s">
        <v>225</v>
      </c>
      <c r="F351" s="7"/>
      <c r="G351" s="7">
        <v>-725.96591130000002</v>
      </c>
      <c r="H351" s="7">
        <v>-592.0924837</v>
      </c>
      <c r="I351" s="7">
        <v>-607.5396207</v>
      </c>
      <c r="J351" s="7">
        <v>-618.59400789999995</v>
      </c>
      <c r="K351" s="7">
        <v>-41.576206399999997</v>
      </c>
      <c r="L351" s="7">
        <v>-41.5241872</v>
      </c>
      <c r="M351" s="7">
        <v>-41.472167900000002</v>
      </c>
      <c r="N351" s="7">
        <v>-41.8788433</v>
      </c>
      <c r="O351" s="7">
        <v>-42.285518699999997</v>
      </c>
      <c r="P351" s="7">
        <v>-7.4550272</v>
      </c>
      <c r="Q351" s="7">
        <v>-6.7526256</v>
      </c>
      <c r="R351" s="7">
        <v>-6.050224</v>
      </c>
      <c r="S351" s="7">
        <v>-5.2174136000000004</v>
      </c>
      <c r="T351" s="7">
        <v>-4.3846030999999996</v>
      </c>
      <c r="U351" s="7">
        <v>-3.5517927</v>
      </c>
      <c r="V351" s="7"/>
      <c r="W351" s="7"/>
      <c r="X351" s="7"/>
      <c r="Y351" s="7"/>
      <c r="Z351" s="7"/>
      <c r="AA351" s="7">
        <v>16.721427599999998</v>
      </c>
      <c r="AB351" s="7">
        <v>16.748068199999999</v>
      </c>
      <c r="AC351" s="7">
        <v>16.790085600000001</v>
      </c>
      <c r="AD351" s="7">
        <v>16.832102899999999</v>
      </c>
      <c r="AE351" s="7">
        <v>16.874120300000001</v>
      </c>
      <c r="AF351" s="7">
        <v>16.916137599999999</v>
      </c>
      <c r="AG351" s="7"/>
      <c r="AH351" s="7"/>
      <c r="AI351" s="7"/>
      <c r="AJ351" s="7"/>
      <c r="AK351" s="7"/>
      <c r="AL351" s="7"/>
      <c r="AM351" s="7"/>
      <c r="AN351" s="7"/>
    </row>
    <row r="352" spans="1:40" ht="18.75" hidden="1" customHeight="1" x14ac:dyDescent="0.3">
      <c r="A352" s="2" t="s">
        <v>4</v>
      </c>
      <c r="B352" s="2" t="s">
        <v>2</v>
      </c>
      <c r="C352" s="2" t="s">
        <v>24</v>
      </c>
      <c r="D352" s="2" t="s">
        <v>2</v>
      </c>
      <c r="E352" s="2" t="s">
        <v>226</v>
      </c>
      <c r="F352" s="7"/>
      <c r="G352" s="7">
        <v>-56.500070700000002</v>
      </c>
      <c r="H352" s="7">
        <v>-54.647155099999999</v>
      </c>
      <c r="I352" s="7">
        <v>-54.869438700000003</v>
      </c>
      <c r="J352" s="7">
        <v>-55.0917222</v>
      </c>
      <c r="K352" s="7">
        <v>-55.314005799999997</v>
      </c>
      <c r="L352" s="7">
        <v>-55.536289400000001</v>
      </c>
      <c r="M352" s="7">
        <v>-55.758572999999998</v>
      </c>
      <c r="N352" s="7">
        <v>-56.460951000000001</v>
      </c>
      <c r="O352" s="7">
        <v>-57.163328999999997</v>
      </c>
      <c r="P352" s="7">
        <v>-39.410167999999999</v>
      </c>
      <c r="Q352" s="7">
        <v>-39.464086799999997</v>
      </c>
      <c r="R352" s="7">
        <v>-39.518005600000002</v>
      </c>
      <c r="S352" s="7">
        <v>-34.4193268</v>
      </c>
      <c r="T352" s="7">
        <v>-35.304386100000002</v>
      </c>
      <c r="U352" s="7">
        <v>-36.189445399999997</v>
      </c>
      <c r="V352" s="7">
        <v>-37.074504699999999</v>
      </c>
      <c r="W352" s="7">
        <v>-37.959564</v>
      </c>
      <c r="X352" s="7">
        <v>-38.664061500000003</v>
      </c>
      <c r="Y352" s="7">
        <v>-39.368559099999999</v>
      </c>
      <c r="Z352" s="7"/>
      <c r="AA352" s="7"/>
      <c r="AB352" s="7"/>
      <c r="AC352" s="7"/>
      <c r="AD352" s="7"/>
      <c r="AE352" s="7"/>
      <c r="AF352" s="7"/>
      <c r="AG352" s="7"/>
      <c r="AH352" s="7"/>
      <c r="AI352" s="7">
        <v>88.3231416</v>
      </c>
      <c r="AJ352" s="7">
        <v>89.355211400000002</v>
      </c>
      <c r="AK352" s="7">
        <v>90.387281099999996</v>
      </c>
      <c r="AL352" s="7">
        <v>91.419350800000004</v>
      </c>
      <c r="AM352" s="7"/>
      <c r="AN352" s="7"/>
    </row>
    <row r="353" spans="1:40" ht="18.75" hidden="1" customHeight="1" x14ac:dyDescent="0.3">
      <c r="A353" s="2" t="s">
        <v>4</v>
      </c>
      <c r="B353" s="2" t="s">
        <v>2</v>
      </c>
      <c r="C353" s="2" t="s">
        <v>24</v>
      </c>
      <c r="D353" s="2" t="s">
        <v>2</v>
      </c>
      <c r="E353" s="2" t="s">
        <v>227</v>
      </c>
      <c r="F353" s="7"/>
      <c r="G353" s="7">
        <v>-425.92560070000002</v>
      </c>
      <c r="H353" s="7">
        <v>-354.54013959999997</v>
      </c>
      <c r="I353" s="7">
        <v>-378.76998639999999</v>
      </c>
      <c r="J353" s="7">
        <v>-402.99983309999999</v>
      </c>
      <c r="K353" s="7">
        <v>-41.576206399999997</v>
      </c>
      <c r="L353" s="7">
        <v>-41.5241872</v>
      </c>
      <c r="M353" s="7">
        <v>-41.472167900000002</v>
      </c>
      <c r="N353" s="7">
        <v>-41.8788433</v>
      </c>
      <c r="O353" s="7">
        <v>-42.285518699999997</v>
      </c>
      <c r="P353" s="7">
        <v>-24.0315935</v>
      </c>
      <c r="Q353" s="7">
        <v>-23.782604599999999</v>
      </c>
      <c r="R353" s="7">
        <v>-23.5336158</v>
      </c>
      <c r="S353" s="7">
        <v>-23.557421300000001</v>
      </c>
      <c r="T353" s="7">
        <v>-23.581226900000001</v>
      </c>
      <c r="U353" s="7">
        <v>-23.605032399999999</v>
      </c>
      <c r="V353" s="7">
        <v>-23.628837999999998</v>
      </c>
      <c r="W353" s="7">
        <v>-23.6526435</v>
      </c>
      <c r="X353" s="7">
        <v>-23.6901607</v>
      </c>
      <c r="Y353" s="7">
        <v>-23.7276779</v>
      </c>
      <c r="Z353" s="7">
        <v>-23.765194999999999</v>
      </c>
      <c r="AA353" s="7">
        <v>-23.802712199999998</v>
      </c>
      <c r="AB353" s="7">
        <v>-23.840229399999998</v>
      </c>
      <c r="AC353" s="7">
        <v>-23.869010100000001</v>
      </c>
      <c r="AD353" s="7">
        <v>-23.897790799999999</v>
      </c>
      <c r="AE353" s="7">
        <v>-23.926571599999999</v>
      </c>
      <c r="AF353" s="7">
        <v>-23.955352300000001</v>
      </c>
      <c r="AG353" s="7">
        <v>-23.984133</v>
      </c>
      <c r="AH353" s="7">
        <v>-23.9736926</v>
      </c>
      <c r="AI353" s="7">
        <v>-23.963252199999999</v>
      </c>
      <c r="AJ353" s="7">
        <v>-23.952811799999999</v>
      </c>
      <c r="AK353" s="7"/>
      <c r="AL353" s="7"/>
      <c r="AM353" s="7"/>
      <c r="AN353" s="7"/>
    </row>
    <row r="354" spans="1:40" ht="18.75" hidden="1" customHeight="1" x14ac:dyDescent="0.3">
      <c r="A354" s="2" t="s">
        <v>4</v>
      </c>
      <c r="B354" s="2" t="s">
        <v>2</v>
      </c>
      <c r="C354" s="2" t="s">
        <v>24</v>
      </c>
      <c r="D354" s="2" t="s">
        <v>2</v>
      </c>
      <c r="E354" s="2" t="s">
        <v>228</v>
      </c>
      <c r="F354" s="7"/>
      <c r="G354" s="7">
        <v>-710.46211800000003</v>
      </c>
      <c r="H354" s="7">
        <v>-577.47628559999998</v>
      </c>
      <c r="I354" s="7">
        <v>-591.92529790000003</v>
      </c>
      <c r="J354" s="7">
        <v>-601.98156019999999</v>
      </c>
      <c r="K354" s="7">
        <v>-23.965634000000001</v>
      </c>
      <c r="L354" s="7">
        <v>-22.915489900000001</v>
      </c>
      <c r="M354" s="7">
        <v>-21.8653458</v>
      </c>
      <c r="N354" s="7">
        <v>-21.8186085</v>
      </c>
      <c r="O354" s="7">
        <v>-21.7718712</v>
      </c>
      <c r="P354" s="7">
        <v>-3.0645334000000002</v>
      </c>
      <c r="Q354" s="7">
        <v>-2.3621319000000001</v>
      </c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>
        <v>49.733539299999997</v>
      </c>
      <c r="AG354" s="7">
        <v>50.583559800000003</v>
      </c>
      <c r="AH354" s="7">
        <v>51.406401099999997</v>
      </c>
      <c r="AI354" s="7">
        <v>52.229242399999997</v>
      </c>
      <c r="AJ354" s="7">
        <v>53.052083799999998</v>
      </c>
      <c r="AK354" s="7">
        <v>53.874925099999999</v>
      </c>
      <c r="AL354" s="7">
        <v>54.697766399999999</v>
      </c>
      <c r="AM354" s="7"/>
      <c r="AN354" s="7"/>
    </row>
    <row r="355" spans="1:40" ht="18.75" hidden="1" customHeight="1" x14ac:dyDescent="0.3">
      <c r="A355" s="2" t="s">
        <v>4</v>
      </c>
      <c r="B355" s="2" t="s">
        <v>2</v>
      </c>
      <c r="C355" s="2" t="s">
        <v>24</v>
      </c>
      <c r="D355" s="2" t="s">
        <v>2</v>
      </c>
      <c r="E355" s="2" t="s">
        <v>229</v>
      </c>
      <c r="F355" s="7"/>
      <c r="G355" s="7">
        <v>-721.64472469999998</v>
      </c>
      <c r="H355" s="7">
        <v>-588.36827229999994</v>
      </c>
      <c r="I355" s="7">
        <v>-603.02976739999997</v>
      </c>
      <c r="J355" s="7">
        <v>-613.29851269999995</v>
      </c>
      <c r="K355" s="7">
        <v>-35.495069399999998</v>
      </c>
      <c r="L355" s="7">
        <v>-34.657408199999999</v>
      </c>
      <c r="M355" s="7">
        <v>-33.819747</v>
      </c>
      <c r="N355" s="7">
        <v>-33.899163000000001</v>
      </c>
      <c r="O355" s="7">
        <v>-33.978578900000002</v>
      </c>
      <c r="P355" s="7">
        <v>-15.3973944</v>
      </c>
      <c r="Q355" s="7">
        <v>-14.821146000000001</v>
      </c>
      <c r="R355" s="7">
        <v>-14.244897699999999</v>
      </c>
      <c r="S355" s="7">
        <v>-7.5553622000000003</v>
      </c>
      <c r="T355" s="7">
        <v>-6.7225517000000004</v>
      </c>
      <c r="U355" s="7">
        <v>-5.8897412999999998</v>
      </c>
      <c r="V355" s="7">
        <v>-5.0569307999999999</v>
      </c>
      <c r="W355" s="7">
        <v>-4.2241204000000003</v>
      </c>
      <c r="X355" s="7">
        <v>-3.5759528</v>
      </c>
      <c r="Y355" s="7">
        <v>-2.9277853</v>
      </c>
      <c r="Z355" s="7">
        <v>-2.2796177000000002</v>
      </c>
      <c r="AA355" s="7">
        <v>-1.6314502</v>
      </c>
      <c r="AB355" s="7">
        <v>-0.98328260000000001</v>
      </c>
      <c r="AC355" s="7">
        <v>-0.2040602</v>
      </c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</row>
    <row r="356" spans="1:40" ht="18.75" hidden="1" customHeight="1" x14ac:dyDescent="0.3">
      <c r="A356" s="2" t="s">
        <v>4</v>
      </c>
      <c r="B356" s="2" t="s">
        <v>2</v>
      </c>
      <c r="C356" s="2" t="s">
        <v>24</v>
      </c>
      <c r="D356" s="2" t="s">
        <v>2</v>
      </c>
      <c r="E356" s="2" t="s">
        <v>230</v>
      </c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>
        <v>45.621132000000003</v>
      </c>
      <c r="AB356" s="7">
        <v>46.333457299999999</v>
      </c>
      <c r="AC356" s="7">
        <v>47.183477799999999</v>
      </c>
      <c r="AD356" s="7">
        <v>48.033498299999998</v>
      </c>
      <c r="AE356" s="7">
        <v>48.883518799999997</v>
      </c>
      <c r="AF356" s="7">
        <v>49.733539299999997</v>
      </c>
      <c r="AG356" s="7">
        <v>50.583559800000003</v>
      </c>
      <c r="AH356" s="7">
        <v>51.406401099999997</v>
      </c>
      <c r="AI356" s="7">
        <v>52.229242399999997</v>
      </c>
      <c r="AJ356" s="7">
        <v>53.052083799999998</v>
      </c>
      <c r="AK356" s="7">
        <v>53.874925099999999</v>
      </c>
      <c r="AL356" s="7">
        <v>54.697766399999999</v>
      </c>
      <c r="AM356" s="7"/>
      <c r="AN356" s="7"/>
    </row>
    <row r="357" spans="1:40" ht="18.75" hidden="1" customHeight="1" x14ac:dyDescent="0.3">
      <c r="A357" s="2" t="s">
        <v>4</v>
      </c>
      <c r="B357" s="2" t="s">
        <v>2</v>
      </c>
      <c r="C357" s="2" t="s">
        <v>24</v>
      </c>
      <c r="D357" s="2" t="s">
        <v>2</v>
      </c>
      <c r="E357" s="2" t="s">
        <v>231</v>
      </c>
      <c r="F357" s="7"/>
      <c r="G357" s="7">
        <v>-714.85261179999998</v>
      </c>
      <c r="H357" s="7">
        <v>-581.86677940000004</v>
      </c>
      <c r="I357" s="7">
        <v>-596.31579160000001</v>
      </c>
      <c r="J357" s="7">
        <v>-606.37205400000005</v>
      </c>
      <c r="K357" s="7">
        <v>-28.356127699999998</v>
      </c>
      <c r="L357" s="7">
        <v>-27.305983699999999</v>
      </c>
      <c r="M357" s="7">
        <v>-26.255839600000002</v>
      </c>
      <c r="N357" s="7">
        <v>-26.209102300000001</v>
      </c>
      <c r="O357" s="7">
        <v>-26.162365000000001</v>
      </c>
      <c r="P357" s="7">
        <v>-7.4550272</v>
      </c>
      <c r="Q357" s="7">
        <v>-6.7526256</v>
      </c>
      <c r="R357" s="7">
        <v>-6.050224</v>
      </c>
      <c r="S357" s="7">
        <v>-5.2174136000000004</v>
      </c>
      <c r="T357" s="7">
        <v>-4.3846030999999996</v>
      </c>
      <c r="U357" s="7">
        <v>-3.5517927</v>
      </c>
      <c r="V357" s="7"/>
      <c r="W357" s="7"/>
      <c r="X357" s="7"/>
      <c r="Y357" s="7"/>
      <c r="Z357" s="7"/>
      <c r="AA357" s="7">
        <v>16.721427599999998</v>
      </c>
      <c r="AB357" s="7"/>
      <c r="AC357" s="7"/>
      <c r="AD357" s="7"/>
      <c r="AE357" s="7"/>
      <c r="AF357" s="7"/>
      <c r="AG357" s="7"/>
      <c r="AH357" s="7">
        <v>29.7610408</v>
      </c>
      <c r="AI357" s="7">
        <v>30.4755945</v>
      </c>
      <c r="AJ357" s="7">
        <v>31.190148199999999</v>
      </c>
      <c r="AK357" s="7">
        <v>31.904701899999999</v>
      </c>
      <c r="AL357" s="7">
        <v>32.813629400000003</v>
      </c>
      <c r="AM357" s="7"/>
      <c r="AN357" s="7"/>
    </row>
    <row r="358" spans="1:40" ht="18.75" hidden="1" customHeight="1" x14ac:dyDescent="0.3">
      <c r="A358" s="2" t="s">
        <v>4</v>
      </c>
      <c r="B358" s="2" t="s">
        <v>2</v>
      </c>
      <c r="C358" s="2" t="s">
        <v>24</v>
      </c>
      <c r="D358" s="2" t="s">
        <v>2</v>
      </c>
      <c r="E358" s="2" t="s">
        <v>232</v>
      </c>
      <c r="F358" s="7"/>
      <c r="G358" s="7">
        <v>-31.636343199999999</v>
      </c>
      <c r="H358" s="7">
        <v>-31.50656</v>
      </c>
      <c r="I358" s="7">
        <v>-30.4564159</v>
      </c>
      <c r="J358" s="7">
        <v>-29.406271799999999</v>
      </c>
      <c r="K358" s="7">
        <v>-28.356127699999998</v>
      </c>
      <c r="L358" s="7">
        <v>-27.305983699999999</v>
      </c>
      <c r="M358" s="7">
        <v>-26.255839600000002</v>
      </c>
      <c r="N358" s="7">
        <v>-26.209102300000001</v>
      </c>
      <c r="O358" s="7">
        <v>-26.162365000000001</v>
      </c>
      <c r="P358" s="7">
        <v>-7.4550272</v>
      </c>
      <c r="Q358" s="7">
        <v>-6.7526256</v>
      </c>
      <c r="R358" s="7">
        <v>-6.050224</v>
      </c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</row>
    <row r="359" spans="1:40" ht="18.75" hidden="1" customHeight="1" x14ac:dyDescent="0.3">
      <c r="A359" s="2" t="s">
        <v>4</v>
      </c>
      <c r="B359" s="2" t="s">
        <v>2</v>
      </c>
      <c r="C359" s="2" t="s">
        <v>24</v>
      </c>
      <c r="D359" s="2" t="s">
        <v>2</v>
      </c>
      <c r="E359" s="2" t="s">
        <v>233</v>
      </c>
      <c r="F359" s="7"/>
      <c r="G359" s="7">
        <v>-435.46530389999998</v>
      </c>
      <c r="H359" s="7">
        <v>-364.01758130000002</v>
      </c>
      <c r="I359" s="7">
        <v>-388.25489720000002</v>
      </c>
      <c r="J359" s="7">
        <v>-412.49221310000001</v>
      </c>
      <c r="K359" s="7">
        <v>-55.314005799999997</v>
      </c>
      <c r="L359" s="7">
        <v>-55.536289400000001</v>
      </c>
      <c r="M359" s="7">
        <v>-55.758572999999998</v>
      </c>
      <c r="N359" s="7">
        <v>-56.460951000000001</v>
      </c>
      <c r="O359" s="7">
        <v>-57.163328999999997</v>
      </c>
      <c r="P359" s="7">
        <v>-39.410167999999999</v>
      </c>
      <c r="Q359" s="7">
        <v>-39.464086799999997</v>
      </c>
      <c r="R359" s="7">
        <v>-39.518005600000002</v>
      </c>
      <c r="S359" s="7">
        <v>-39.579406200000001</v>
      </c>
      <c r="T359" s="7">
        <v>-39.6408068</v>
      </c>
      <c r="U359" s="7">
        <v>-39.702207399999999</v>
      </c>
      <c r="V359" s="7">
        <v>-39.763607999999998</v>
      </c>
      <c r="W359" s="7">
        <v>-39.825008599999997</v>
      </c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</row>
    <row r="360" spans="1:40" ht="18.75" hidden="1" customHeight="1" x14ac:dyDescent="0.3">
      <c r="A360" s="2" t="s">
        <v>4</v>
      </c>
      <c r="B360" s="2" t="s">
        <v>2</v>
      </c>
      <c r="C360" s="2" t="s">
        <v>24</v>
      </c>
      <c r="D360" s="2" t="s">
        <v>2</v>
      </c>
      <c r="E360" s="2" t="s">
        <v>314</v>
      </c>
      <c r="F360" s="7"/>
      <c r="G360" s="7">
        <v>50.257513699999997</v>
      </c>
      <c r="H360" s="7">
        <v>47.780178800000002</v>
      </c>
      <c r="I360" s="7">
        <v>47.898479899999998</v>
      </c>
      <c r="J360" s="7">
        <v>47.968508999999997</v>
      </c>
      <c r="K360" s="7">
        <v>41.576206399999997</v>
      </c>
      <c r="L360" s="7">
        <v>41.5241872</v>
      </c>
      <c r="M360" s="7">
        <v>41.472167900000002</v>
      </c>
      <c r="N360" s="7">
        <v>41.8788433</v>
      </c>
      <c r="O360" s="7">
        <v>42.285518699999997</v>
      </c>
      <c r="P360" s="7">
        <v>24.0315935</v>
      </c>
      <c r="Q360" s="7">
        <v>23.782604599999999</v>
      </c>
      <c r="R360" s="7">
        <v>21.8738855</v>
      </c>
      <c r="S360" s="7">
        <v>22.730501499999999</v>
      </c>
      <c r="T360" s="7">
        <v>23.581226900000001</v>
      </c>
      <c r="U360" s="7">
        <v>23.605032399999999</v>
      </c>
      <c r="V360" s="7">
        <v>23.628837999999998</v>
      </c>
      <c r="W360" s="7">
        <v>23.6526435</v>
      </c>
      <c r="X360" s="7">
        <v>23.6901607</v>
      </c>
      <c r="Y360" s="7">
        <v>23.7276779</v>
      </c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</row>
    <row r="361" spans="1:40" ht="18.75" hidden="1" customHeight="1" x14ac:dyDescent="0.3">
      <c r="A361" s="2" t="s">
        <v>4</v>
      </c>
      <c r="B361" s="2" t="s">
        <v>2</v>
      </c>
      <c r="C361" s="2" t="s">
        <v>24</v>
      </c>
      <c r="D361" s="2" t="s">
        <v>2</v>
      </c>
      <c r="E361" s="2" t="s">
        <v>234</v>
      </c>
      <c r="F361" s="7"/>
      <c r="G361" s="7">
        <v>-16.099300899999999</v>
      </c>
      <c r="H361" s="7">
        <v>-18.626065499999999</v>
      </c>
      <c r="I361" s="7">
        <v>-40.247088699999999</v>
      </c>
      <c r="J361" s="7">
        <v>-63.053353299999998</v>
      </c>
      <c r="K361" s="7">
        <v>-244.5318666</v>
      </c>
      <c r="L361" s="7">
        <v>-270.3348355</v>
      </c>
      <c r="M361" s="7">
        <v>-296.13780450000002</v>
      </c>
      <c r="N361" s="7">
        <v>-310.73126580000002</v>
      </c>
      <c r="O361" s="7">
        <v>-325.32472710000002</v>
      </c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</row>
    <row r="362" spans="1:40" ht="18.75" hidden="1" customHeight="1" x14ac:dyDescent="0.3">
      <c r="A362" s="2" t="s">
        <v>4</v>
      </c>
      <c r="B362" s="2" t="s">
        <v>2</v>
      </c>
      <c r="C362" s="2" t="s">
        <v>24</v>
      </c>
      <c r="D362" s="2" t="s">
        <v>2</v>
      </c>
      <c r="E362" s="2" t="s">
        <v>235</v>
      </c>
      <c r="F362" s="7"/>
      <c r="G362" s="7"/>
      <c r="H362" s="7">
        <v>-18.626065499999999</v>
      </c>
      <c r="I362" s="7"/>
      <c r="J362" s="7"/>
      <c r="K362" s="7"/>
      <c r="L362" s="7">
        <v>27.305983699999999</v>
      </c>
      <c r="M362" s="7">
        <v>26.255839600000002</v>
      </c>
      <c r="N362" s="7">
        <v>26.209102300000001</v>
      </c>
      <c r="O362" s="7">
        <v>26.162365000000001</v>
      </c>
      <c r="P362" s="7">
        <v>7.4550272</v>
      </c>
      <c r="Q362" s="7">
        <v>6.7526256</v>
      </c>
      <c r="R362" s="7">
        <v>6.050224</v>
      </c>
      <c r="S362" s="7">
        <v>5.2174136000000004</v>
      </c>
      <c r="T362" s="7">
        <v>4.3846030999999996</v>
      </c>
      <c r="U362" s="7">
        <v>3.5517927</v>
      </c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>
        <v>16.771801700000001</v>
      </c>
      <c r="AH362" s="7">
        <v>17.065252600000001</v>
      </c>
      <c r="AI362" s="7">
        <v>17.172350300000002</v>
      </c>
      <c r="AJ362" s="7">
        <v>17.279447900000001</v>
      </c>
      <c r="AK362" s="7">
        <v>17.3865455</v>
      </c>
      <c r="AL362" s="7">
        <v>17.493643200000001</v>
      </c>
      <c r="AM362" s="7"/>
      <c r="AN362" s="7"/>
    </row>
    <row r="363" spans="1:40" ht="18.75" hidden="1" customHeight="1" x14ac:dyDescent="0.3">
      <c r="A363" s="2" t="s">
        <v>4</v>
      </c>
      <c r="B363" s="2" t="s">
        <v>2</v>
      </c>
      <c r="C363" s="2" t="s">
        <v>24</v>
      </c>
      <c r="D363" s="2" t="s">
        <v>2</v>
      </c>
      <c r="E363" s="2" t="s">
        <v>315</v>
      </c>
      <c r="F363" s="7"/>
      <c r="G363" s="7">
        <v>31.636343199999999</v>
      </c>
      <c r="H363" s="7">
        <v>31.50656</v>
      </c>
      <c r="I363" s="7">
        <v>30.4564159</v>
      </c>
      <c r="J363" s="7">
        <v>29.406271799999999</v>
      </c>
      <c r="K363" s="7">
        <v>28.356127699999998</v>
      </c>
      <c r="L363" s="7">
        <v>27.305983699999999</v>
      </c>
      <c r="M363" s="7">
        <v>26.255839600000002</v>
      </c>
      <c r="N363" s="7">
        <v>26.209102300000001</v>
      </c>
      <c r="O363" s="7">
        <v>26.162365000000001</v>
      </c>
      <c r="P363" s="7">
        <v>7.4550272</v>
      </c>
      <c r="Q363" s="7">
        <v>6.7526256</v>
      </c>
      <c r="R363" s="7">
        <v>6.050224</v>
      </c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</row>
    <row r="364" spans="1:40" ht="18.75" hidden="1" customHeight="1" x14ac:dyDescent="0.3">
      <c r="A364" s="2" t="s">
        <v>4</v>
      </c>
      <c r="B364" s="2" t="s">
        <v>2</v>
      </c>
      <c r="C364" s="2" t="s">
        <v>24</v>
      </c>
      <c r="D364" s="2" t="s">
        <v>2</v>
      </c>
      <c r="E364" s="2" t="s">
        <v>237</v>
      </c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>
        <v>16.614865200000001</v>
      </c>
      <c r="X364" s="7">
        <v>16.641505800000001</v>
      </c>
      <c r="Y364" s="7">
        <v>16.668146400000001</v>
      </c>
      <c r="Z364" s="7">
        <v>16.694787000000002</v>
      </c>
      <c r="AA364" s="7">
        <v>16.721427599999998</v>
      </c>
      <c r="AB364" s="7">
        <v>16.748068199999999</v>
      </c>
      <c r="AC364" s="7">
        <v>16.790085600000001</v>
      </c>
      <c r="AD364" s="7">
        <v>16.832102899999999</v>
      </c>
      <c r="AE364" s="7">
        <v>16.874120300000001</v>
      </c>
      <c r="AF364" s="7">
        <v>16.916137599999999</v>
      </c>
      <c r="AG364" s="7">
        <v>16.958155000000001</v>
      </c>
      <c r="AH364" s="7">
        <v>17.065252600000001</v>
      </c>
      <c r="AI364" s="7">
        <v>17.172350300000002</v>
      </c>
      <c r="AJ364" s="7">
        <v>17.279447900000001</v>
      </c>
      <c r="AK364" s="7">
        <v>17.3865455</v>
      </c>
      <c r="AL364" s="7">
        <v>17.493643200000001</v>
      </c>
      <c r="AM364" s="7"/>
      <c r="AN364" s="7"/>
    </row>
    <row r="365" spans="1:40" ht="18.75" hidden="1" customHeight="1" x14ac:dyDescent="0.3">
      <c r="A365" s="2" t="s">
        <v>4</v>
      </c>
      <c r="B365" s="2" t="s">
        <v>2</v>
      </c>
      <c r="C365" s="2" t="s">
        <v>24</v>
      </c>
      <c r="D365" s="2" t="s">
        <v>2</v>
      </c>
      <c r="E365" s="2" t="s">
        <v>238</v>
      </c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>
        <v>16.790085600000001</v>
      </c>
      <c r="AD365" s="7">
        <v>16.832102899999999</v>
      </c>
      <c r="AE365" s="7">
        <v>16.874120300000001</v>
      </c>
      <c r="AF365" s="7">
        <v>16.916137599999999</v>
      </c>
      <c r="AG365" s="7">
        <v>16.958155000000001</v>
      </c>
      <c r="AH365" s="7">
        <v>17.065252600000001</v>
      </c>
      <c r="AI365" s="7">
        <v>17.172350300000002</v>
      </c>
      <c r="AJ365" s="7">
        <v>17.279447900000001</v>
      </c>
      <c r="AK365" s="7">
        <v>17.3865455</v>
      </c>
      <c r="AL365" s="7">
        <v>17.493643200000001</v>
      </c>
      <c r="AM365" s="7"/>
      <c r="AN365" s="7"/>
    </row>
    <row r="366" spans="1:40" ht="18.75" hidden="1" customHeight="1" x14ac:dyDescent="0.3">
      <c r="A366" s="2" t="s">
        <v>4</v>
      </c>
      <c r="B366" s="2" t="s">
        <v>2</v>
      </c>
      <c r="C366" s="2" t="s">
        <v>24</v>
      </c>
      <c r="D366" s="2" t="s">
        <v>2</v>
      </c>
      <c r="E366" s="2" t="s">
        <v>240</v>
      </c>
      <c r="F366" s="7"/>
      <c r="G366" s="7">
        <v>-50.257513699999997</v>
      </c>
      <c r="H366" s="7">
        <v>-66.406244299999997</v>
      </c>
      <c r="I366" s="7">
        <v>-47.898479899999998</v>
      </c>
      <c r="J366" s="7">
        <v>-47.968508999999997</v>
      </c>
      <c r="K366" s="7">
        <v>-41.576206399999997</v>
      </c>
      <c r="L366" s="7">
        <v>-14.2182035</v>
      </c>
      <c r="M366" s="7">
        <v>-15.216328300000001</v>
      </c>
      <c r="N366" s="7">
        <v>-15.669741</v>
      </c>
      <c r="O366" s="7">
        <v>-16.1231537</v>
      </c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>
        <v>16.748068199999999</v>
      </c>
      <c r="AC366" s="7">
        <v>16.790085600000001</v>
      </c>
      <c r="AD366" s="7">
        <v>16.832102899999999</v>
      </c>
      <c r="AE366" s="7">
        <v>16.874120300000001</v>
      </c>
      <c r="AF366" s="7">
        <v>16.916137599999999</v>
      </c>
      <c r="AG366" s="7">
        <v>16.771801700000001</v>
      </c>
      <c r="AH366" s="7">
        <v>17.065252600000001</v>
      </c>
      <c r="AI366" s="7">
        <v>17.172350300000002</v>
      </c>
      <c r="AJ366" s="7">
        <v>17.279447900000001</v>
      </c>
      <c r="AK366" s="7">
        <v>17.3865455</v>
      </c>
      <c r="AL366" s="7">
        <v>17.493643200000001</v>
      </c>
      <c r="AM366" s="7"/>
      <c r="AN366" s="7"/>
    </row>
    <row r="367" spans="1:40" ht="18.75" hidden="1" customHeight="1" x14ac:dyDescent="0.3">
      <c r="A367" s="2" t="s">
        <v>4</v>
      </c>
      <c r="B367" s="2" t="s">
        <v>2</v>
      </c>
      <c r="C367" s="2" t="s">
        <v>24</v>
      </c>
      <c r="D367" s="2" t="s">
        <v>2</v>
      </c>
      <c r="E367" s="2" t="s">
        <v>241</v>
      </c>
      <c r="F367" s="7"/>
      <c r="G367" s="7">
        <v>-24.8637275</v>
      </c>
      <c r="H367" s="7">
        <v>-23.140595099999999</v>
      </c>
      <c r="I367" s="7">
        <v>-24.4130228</v>
      </c>
      <c r="J367" s="7">
        <v>-25.685450400000001</v>
      </c>
      <c r="K367" s="7">
        <v>-26.957878099999999</v>
      </c>
      <c r="L367" s="7">
        <v>-28.230305699999999</v>
      </c>
      <c r="M367" s="7">
        <v>-29.5027334</v>
      </c>
      <c r="N367" s="7">
        <v>-30.2518487</v>
      </c>
      <c r="O367" s="7">
        <v>-31.000964</v>
      </c>
      <c r="P367" s="7">
        <v>-31.955140799999999</v>
      </c>
      <c r="Q367" s="7">
        <v>-32.711461200000002</v>
      </c>
      <c r="R367" s="7">
        <v>-33.467781600000002</v>
      </c>
      <c r="S367" s="7">
        <v>-34.4193268</v>
      </c>
      <c r="T367" s="7">
        <v>-35.304386100000002</v>
      </c>
      <c r="U367" s="7">
        <v>-36.189445399999997</v>
      </c>
      <c r="V367" s="7">
        <v>-37.074504699999999</v>
      </c>
      <c r="W367" s="7">
        <v>-37.959564</v>
      </c>
      <c r="X367" s="7">
        <v>-38.664061500000003</v>
      </c>
      <c r="Y367" s="7">
        <v>-39.368559099999999</v>
      </c>
      <c r="Z367" s="7"/>
      <c r="AA367" s="7"/>
      <c r="AB367" s="7"/>
      <c r="AC367" s="7"/>
      <c r="AD367" s="7"/>
      <c r="AE367" s="7"/>
      <c r="AF367" s="7"/>
      <c r="AG367" s="7"/>
      <c r="AH367" s="7"/>
      <c r="AI367" s="7">
        <v>88.3231416</v>
      </c>
      <c r="AJ367" s="7">
        <v>89.355211400000002</v>
      </c>
      <c r="AK367" s="7">
        <v>90.387281099999996</v>
      </c>
      <c r="AL367" s="7">
        <v>91.419350800000004</v>
      </c>
      <c r="AM367" s="7"/>
      <c r="AN367" s="7"/>
    </row>
    <row r="368" spans="1:40" ht="18.75" hidden="1" customHeight="1" x14ac:dyDescent="0.3">
      <c r="A368" s="2" t="s">
        <v>4</v>
      </c>
      <c r="B368" s="2" t="s">
        <v>2</v>
      </c>
      <c r="C368" s="2" t="s">
        <v>24</v>
      </c>
      <c r="D368" s="2" t="s">
        <v>2</v>
      </c>
      <c r="E368" s="2" t="s">
        <v>242</v>
      </c>
      <c r="F368" s="7"/>
      <c r="G368" s="7">
        <v>-46.960367499999997</v>
      </c>
      <c r="H368" s="7">
        <v>-45.169713399999999</v>
      </c>
      <c r="I368" s="7">
        <v>-45.384527900000002</v>
      </c>
      <c r="J368" s="7">
        <v>-45.599342300000004</v>
      </c>
      <c r="K368" s="7">
        <v>-41.576206399999997</v>
      </c>
      <c r="L368" s="7">
        <v>-41.5241872</v>
      </c>
      <c r="M368" s="7">
        <v>-41.472167900000002</v>
      </c>
      <c r="N368" s="7">
        <v>-41.8788433</v>
      </c>
      <c r="O368" s="7">
        <v>-42.285518699999997</v>
      </c>
      <c r="P368" s="7">
        <v>-42.487132500000001</v>
      </c>
      <c r="Q368" s="7">
        <v>-23.782604599999999</v>
      </c>
      <c r="R368" s="7">
        <v>-23.5336158</v>
      </c>
      <c r="S368" s="7">
        <v>-23.557421300000001</v>
      </c>
      <c r="T368" s="7">
        <v>-23.581226900000001</v>
      </c>
      <c r="U368" s="7">
        <v>-23.605032399999999</v>
      </c>
      <c r="V368" s="7">
        <v>-23.628837999999998</v>
      </c>
      <c r="W368" s="7">
        <v>-23.6526435</v>
      </c>
      <c r="X368" s="7">
        <v>-23.6901607</v>
      </c>
      <c r="Y368" s="7">
        <v>-23.7276779</v>
      </c>
      <c r="Z368" s="7">
        <v>-23.765194999999999</v>
      </c>
      <c r="AA368" s="7">
        <v>-23.802712199999998</v>
      </c>
      <c r="AB368" s="7">
        <v>-23.840229399999998</v>
      </c>
      <c r="AC368" s="7">
        <v>-23.869010100000001</v>
      </c>
      <c r="AD368" s="7">
        <v>-23.897790799999999</v>
      </c>
      <c r="AE368" s="7">
        <v>-23.926571599999999</v>
      </c>
      <c r="AF368" s="7">
        <v>-23.955352300000001</v>
      </c>
      <c r="AG368" s="7">
        <v>-23.984133</v>
      </c>
      <c r="AH368" s="7">
        <v>-23.9736926</v>
      </c>
      <c r="AI368" s="7">
        <v>-23.963252199999999</v>
      </c>
      <c r="AJ368" s="7">
        <v>-23.952811799999999</v>
      </c>
      <c r="AK368" s="7">
        <v>-23.679268400000002</v>
      </c>
      <c r="AL368" s="7">
        <v>-23.668942699999999</v>
      </c>
      <c r="AM368" s="7"/>
      <c r="AN368" s="7"/>
    </row>
    <row r="369" spans="1:40" ht="18.75" hidden="1" customHeight="1" x14ac:dyDescent="0.3">
      <c r="A369" s="2" t="s">
        <v>4</v>
      </c>
      <c r="B369" s="2" t="s">
        <v>2</v>
      </c>
      <c r="C369" s="2" t="s">
        <v>24</v>
      </c>
      <c r="D369" s="2" t="s">
        <v>2</v>
      </c>
      <c r="E369" s="2" t="s">
        <v>316</v>
      </c>
      <c r="F369" s="7"/>
      <c r="G369" s="7">
        <v>15.5037933</v>
      </c>
      <c r="H369" s="7">
        <v>14.6161981</v>
      </c>
      <c r="I369" s="7">
        <v>15.614322899999999</v>
      </c>
      <c r="J369" s="7">
        <v>16.612447599999999</v>
      </c>
      <c r="K369" s="7">
        <v>17.610572399999999</v>
      </c>
      <c r="L369" s="7">
        <v>18.608697200000002</v>
      </c>
      <c r="M369" s="7">
        <v>19.606822000000001</v>
      </c>
      <c r="N369" s="7">
        <v>20.060234699999999</v>
      </c>
      <c r="O369" s="7">
        <v>20.5136474</v>
      </c>
      <c r="P369" s="7">
        <v>20.967060100000001</v>
      </c>
      <c r="Q369" s="7">
        <v>21.420472799999999</v>
      </c>
      <c r="R369" s="7">
        <v>21.8738855</v>
      </c>
      <c r="S369" s="7">
        <v>22.730501499999999</v>
      </c>
      <c r="T369" s="7">
        <v>23.581226900000001</v>
      </c>
      <c r="U369" s="7">
        <v>23.605032399999999</v>
      </c>
      <c r="V369" s="7">
        <v>23.628837999999998</v>
      </c>
      <c r="W369" s="7">
        <v>23.6526435</v>
      </c>
      <c r="X369" s="7">
        <v>23.6901607</v>
      </c>
      <c r="Y369" s="7">
        <v>23.7276779</v>
      </c>
      <c r="Z369" s="7"/>
      <c r="AA369" s="7"/>
      <c r="AB369" s="7"/>
      <c r="AC369" s="7"/>
      <c r="AD369" s="7"/>
      <c r="AE369" s="7"/>
      <c r="AF369" s="7">
        <v>49.733539299999997</v>
      </c>
      <c r="AG369" s="7">
        <v>50.583559800000003</v>
      </c>
      <c r="AH369" s="7">
        <v>51.406401099999997</v>
      </c>
      <c r="AI369" s="7">
        <v>52.229242399999997</v>
      </c>
      <c r="AJ369" s="7">
        <v>53.052083799999998</v>
      </c>
      <c r="AK369" s="7">
        <v>53.874925099999999</v>
      </c>
      <c r="AL369" s="7">
        <v>54.697766399999999</v>
      </c>
      <c r="AM369" s="7"/>
      <c r="AN369" s="7"/>
    </row>
    <row r="370" spans="1:40" ht="18.75" hidden="1" customHeight="1" x14ac:dyDescent="0.3">
      <c r="A370" s="2" t="s">
        <v>4</v>
      </c>
      <c r="B370" s="2" t="s">
        <v>2</v>
      </c>
      <c r="C370" s="2" t="s">
        <v>24</v>
      </c>
      <c r="D370" s="2" t="s">
        <v>2</v>
      </c>
      <c r="E370" s="2" t="s">
        <v>243</v>
      </c>
      <c r="F370" s="7"/>
      <c r="G370" s="7">
        <v>-62.035628099999997</v>
      </c>
      <c r="H370" s="7">
        <v>-62.682032800000002</v>
      </c>
      <c r="I370" s="7">
        <v>-83.635715300000001</v>
      </c>
      <c r="J370" s="7">
        <v>-105.7263672</v>
      </c>
      <c r="K370" s="7">
        <v>-280.02693590000001</v>
      </c>
      <c r="L370" s="7">
        <v>-304.99224370000002</v>
      </c>
      <c r="M370" s="7">
        <v>-329.95755150000002</v>
      </c>
      <c r="N370" s="7">
        <v>-344.6304288</v>
      </c>
      <c r="O370" s="7">
        <v>-359.30330600000002</v>
      </c>
      <c r="P370" s="7">
        <v>-33.852933299999997</v>
      </c>
      <c r="Q370" s="7">
        <v>-14.821146000000001</v>
      </c>
      <c r="R370" s="7">
        <v>-14.244897699999999</v>
      </c>
      <c r="S370" s="7">
        <v>-7.5553622000000003</v>
      </c>
      <c r="T370" s="7">
        <v>-6.7225517000000004</v>
      </c>
      <c r="U370" s="7">
        <v>-5.8897412999999998</v>
      </c>
      <c r="V370" s="7">
        <v>-5.0569307999999999</v>
      </c>
      <c r="W370" s="7">
        <v>-4.2241204000000003</v>
      </c>
      <c r="X370" s="7">
        <v>-3.5759528</v>
      </c>
      <c r="Y370" s="7">
        <v>-2.9277853</v>
      </c>
      <c r="Z370" s="7">
        <v>-2.2796177000000002</v>
      </c>
      <c r="AA370" s="7">
        <v>-1.6314502</v>
      </c>
      <c r="AB370" s="7">
        <v>-0.98328260000000001</v>
      </c>
      <c r="AC370" s="7">
        <v>-0.2040602</v>
      </c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</row>
    <row r="371" spans="1:40" ht="18.75" hidden="1" customHeight="1" x14ac:dyDescent="0.3">
      <c r="A371" s="2" t="s">
        <v>4</v>
      </c>
      <c r="B371" s="2" t="s">
        <v>2</v>
      </c>
      <c r="C371" s="2" t="s">
        <v>24</v>
      </c>
      <c r="D371" s="2" t="s">
        <v>2</v>
      </c>
      <c r="E371" s="2" t="s">
        <v>244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>
        <v>45.621132000000003</v>
      </c>
      <c r="AB371" s="7">
        <v>46.333457299999999</v>
      </c>
      <c r="AC371" s="7">
        <v>47.183477799999999</v>
      </c>
      <c r="AD371" s="7">
        <v>48.033498299999998</v>
      </c>
      <c r="AE371" s="7">
        <v>48.883518799999997</v>
      </c>
      <c r="AF371" s="7">
        <v>49.733539299999997</v>
      </c>
      <c r="AG371" s="7">
        <v>50.583559800000003</v>
      </c>
      <c r="AH371" s="7">
        <v>51.406401099999997</v>
      </c>
      <c r="AI371" s="7">
        <v>52.229242399999997</v>
      </c>
      <c r="AJ371" s="7">
        <v>53.052083799999998</v>
      </c>
      <c r="AK371" s="7">
        <v>53.874925099999999</v>
      </c>
      <c r="AL371" s="7">
        <v>54.697766399999999</v>
      </c>
      <c r="AM371" s="7"/>
      <c r="AN371" s="7"/>
    </row>
    <row r="372" spans="1:40" ht="18.75" hidden="1" customHeight="1" x14ac:dyDescent="0.3">
      <c r="A372" s="2" t="s">
        <v>4</v>
      </c>
      <c r="B372" s="2" t="s">
        <v>2</v>
      </c>
      <c r="C372" s="2" t="s">
        <v>24</v>
      </c>
      <c r="D372" s="2" t="s">
        <v>2</v>
      </c>
      <c r="E372" s="2" t="s">
        <v>245</v>
      </c>
      <c r="F372" s="7"/>
      <c r="G372" s="7">
        <v>-39.1442142</v>
      </c>
      <c r="H372" s="7">
        <v>-56.180540000000001</v>
      </c>
      <c r="I372" s="7">
        <v>-36.674650800000002</v>
      </c>
      <c r="J372" s="7">
        <v>-35.746555100000002</v>
      </c>
      <c r="K372" s="7">
        <v>-28.356127699999998</v>
      </c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>
        <v>16.771801700000001</v>
      </c>
      <c r="AH372" s="7">
        <v>46.826293499999998</v>
      </c>
      <c r="AI372" s="7">
        <v>47.647944799999998</v>
      </c>
      <c r="AJ372" s="7">
        <v>48.469596099999997</v>
      </c>
      <c r="AK372" s="7">
        <v>49.291247499999997</v>
      </c>
      <c r="AL372" s="7">
        <v>50.307272599999997</v>
      </c>
      <c r="AM372" s="7"/>
      <c r="AN372" s="7"/>
    </row>
    <row r="373" spans="1:40" ht="18.75" hidden="1" customHeight="1" x14ac:dyDescent="0.3">
      <c r="A373" s="2" t="s">
        <v>4</v>
      </c>
      <c r="B373" s="2" t="s">
        <v>2</v>
      </c>
      <c r="C373" s="2" t="s">
        <v>24</v>
      </c>
      <c r="D373" s="2" t="s">
        <v>2</v>
      </c>
      <c r="E373" s="2" t="s">
        <v>182</v>
      </c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>
        <v>6.9974599999999998E-2</v>
      </c>
      <c r="AM373" s="7"/>
      <c r="AN373" s="7"/>
    </row>
    <row r="374" spans="1:40" ht="18.75" hidden="1" customHeight="1" x14ac:dyDescent="0.3">
      <c r="A374" s="2" t="s">
        <v>4</v>
      </c>
      <c r="B374" s="2" t="s">
        <v>2</v>
      </c>
      <c r="C374" s="2" t="s">
        <v>24</v>
      </c>
      <c r="D374" s="2" t="s">
        <v>2</v>
      </c>
      <c r="E374" s="2" t="s">
        <v>317</v>
      </c>
      <c r="F374" s="7"/>
      <c r="G374" s="7">
        <v>58.379167299999999</v>
      </c>
      <c r="H374" s="7">
        <v>59.899733400000002</v>
      </c>
      <c r="I374" s="7">
        <v>81.469308999999996</v>
      </c>
      <c r="J374" s="7">
        <v>104.224126</v>
      </c>
      <c r="K374" s="7">
        <v>285.6511916</v>
      </c>
      <c r="L374" s="7">
        <v>311.40271289999998</v>
      </c>
      <c r="M374" s="7">
        <v>337.15423420000002</v>
      </c>
      <c r="N374" s="7">
        <v>352.149902</v>
      </c>
      <c r="O374" s="7">
        <v>367.14556970000001</v>
      </c>
      <c r="P374" s="7">
        <v>42.223049099999997</v>
      </c>
      <c r="Q374" s="7">
        <v>23.521257299999998</v>
      </c>
      <c r="R374" s="7">
        <v>37.522284800000001</v>
      </c>
      <c r="S374" s="7">
        <v>39.579406200000001</v>
      </c>
      <c r="T374" s="7">
        <v>39.6408068</v>
      </c>
      <c r="U374" s="7">
        <v>39.702207399999999</v>
      </c>
      <c r="V374" s="7">
        <v>39.763607999999998</v>
      </c>
      <c r="W374" s="7">
        <v>39.825008599999997</v>
      </c>
      <c r="X374" s="7">
        <v>39.888461300000003</v>
      </c>
      <c r="Y374" s="7">
        <v>39.951914100000003</v>
      </c>
      <c r="Z374" s="7">
        <v>40.015366899999997</v>
      </c>
      <c r="AA374" s="7">
        <v>40.078819600000003</v>
      </c>
      <c r="AB374" s="7">
        <v>40.142272400000003</v>
      </c>
      <c r="AC374" s="7">
        <v>40.212292400000003</v>
      </c>
      <c r="AD374" s="7">
        <v>40.282312500000003</v>
      </c>
      <c r="AE374" s="7">
        <v>40.352332599999997</v>
      </c>
      <c r="AF374" s="7">
        <v>40.422352699999998</v>
      </c>
      <c r="AG374" s="7">
        <v>40.492372799999998</v>
      </c>
      <c r="AH374" s="7">
        <v>40.587967800000001</v>
      </c>
      <c r="AI374" s="7">
        <v>40.683562899999998</v>
      </c>
      <c r="AJ374" s="7">
        <v>40.779157900000001</v>
      </c>
      <c r="AK374" s="7">
        <v>40.874752999999998</v>
      </c>
      <c r="AL374" s="7">
        <v>40.970348000000001</v>
      </c>
      <c r="AM374" s="7"/>
      <c r="AN374" s="7"/>
    </row>
    <row r="375" spans="1:40" ht="18.75" hidden="1" customHeight="1" x14ac:dyDescent="0.3">
      <c r="A375" s="2" t="s">
        <v>4</v>
      </c>
      <c r="B375" s="2" t="s">
        <v>2</v>
      </c>
      <c r="C375" s="2" t="s">
        <v>24</v>
      </c>
      <c r="D375" s="2" t="s">
        <v>2</v>
      </c>
      <c r="E375" s="2" t="s">
        <v>318</v>
      </c>
      <c r="F375" s="7"/>
      <c r="G375" s="7">
        <v>66.356814600000007</v>
      </c>
      <c r="H375" s="7">
        <v>66.406244299999997</v>
      </c>
      <c r="I375" s="7">
        <v>88.145568600000004</v>
      </c>
      <c r="J375" s="7">
        <v>111.0218624</v>
      </c>
      <c r="K375" s="7">
        <v>286.10807299999999</v>
      </c>
      <c r="L375" s="7">
        <v>311.85902270000003</v>
      </c>
      <c r="M375" s="7">
        <v>337.60997229999998</v>
      </c>
      <c r="N375" s="7">
        <v>352.61010909999999</v>
      </c>
      <c r="O375" s="7">
        <v>367.61024579999997</v>
      </c>
      <c r="P375" s="7">
        <v>42.487132500000001</v>
      </c>
      <c r="Q375" s="7">
        <v>23.782604599999999</v>
      </c>
      <c r="R375" s="7">
        <v>23.515377000000001</v>
      </c>
      <c r="S375" s="7">
        <v>23.5483343</v>
      </c>
      <c r="T375" s="7">
        <v>23.581226900000001</v>
      </c>
      <c r="U375" s="7">
        <v>23.605032399999999</v>
      </c>
      <c r="V375" s="7">
        <v>23.628837999999998</v>
      </c>
      <c r="W375" s="7">
        <v>23.6526435</v>
      </c>
      <c r="X375" s="7">
        <v>23.6901607</v>
      </c>
      <c r="Y375" s="7">
        <v>23.7276779</v>
      </c>
      <c r="Z375" s="7">
        <v>23.5040391</v>
      </c>
      <c r="AA375" s="7">
        <v>40.078819600000003</v>
      </c>
      <c r="AB375" s="7">
        <v>40.142272400000003</v>
      </c>
      <c r="AC375" s="7">
        <v>40.212292400000003</v>
      </c>
      <c r="AD375" s="7">
        <v>40.282312500000003</v>
      </c>
      <c r="AE375" s="7">
        <v>40.352332599999997</v>
      </c>
      <c r="AF375" s="7">
        <v>40.422352699999998</v>
      </c>
      <c r="AG375" s="7">
        <v>40.492372799999998</v>
      </c>
      <c r="AH375" s="7">
        <v>40.587967800000001</v>
      </c>
      <c r="AI375" s="7">
        <v>40.683562899999998</v>
      </c>
      <c r="AJ375" s="7">
        <v>40.779157900000001</v>
      </c>
      <c r="AK375" s="7">
        <v>40.874752999999998</v>
      </c>
      <c r="AL375" s="7">
        <v>40.970348000000001</v>
      </c>
      <c r="AM375" s="7"/>
      <c r="AN375" s="7"/>
    </row>
    <row r="376" spans="1:40" ht="18.75" hidden="1" customHeight="1" x14ac:dyDescent="0.3">
      <c r="A376" s="2" t="s">
        <v>4</v>
      </c>
      <c r="B376" s="2" t="s">
        <v>2</v>
      </c>
      <c r="C376" s="2" t="s">
        <v>24</v>
      </c>
      <c r="D376" s="2" t="s">
        <v>2</v>
      </c>
      <c r="E376" s="2" t="s">
        <v>248</v>
      </c>
      <c r="F376" s="7"/>
      <c r="G376" s="7">
        <v>43.045745400000001</v>
      </c>
      <c r="H376" s="7">
        <v>45.444152899999999</v>
      </c>
      <c r="I376" s="7">
        <v>66.026572099999996</v>
      </c>
      <c r="J376" s="7">
        <v>87.794232699999995</v>
      </c>
      <c r="K376" s="7">
        <v>268.2341419</v>
      </c>
      <c r="L376" s="7">
        <v>292.9985069</v>
      </c>
      <c r="M376" s="7">
        <v>317.76287180000003</v>
      </c>
      <c r="N376" s="7">
        <v>332.31010939999999</v>
      </c>
      <c r="O376" s="7">
        <v>346.857347</v>
      </c>
      <c r="P376" s="7">
        <v>21.486396200000001</v>
      </c>
      <c r="Q376" s="7">
        <v>2.3361744</v>
      </c>
      <c r="R376" s="7">
        <v>1.6414915000000001</v>
      </c>
      <c r="S376" s="7">
        <v>0.81783280000000003</v>
      </c>
      <c r="T376" s="7"/>
      <c r="U376" s="7">
        <v>39.702207399999999</v>
      </c>
      <c r="V376" s="7">
        <v>39.763607999999998</v>
      </c>
      <c r="W376" s="7">
        <v>39.825008599999997</v>
      </c>
      <c r="X376" s="7">
        <v>39.888461300000003</v>
      </c>
      <c r="Y376" s="7">
        <v>39.951914100000003</v>
      </c>
      <c r="Z376" s="7">
        <v>40.015366899999997</v>
      </c>
      <c r="AA376" s="7">
        <v>40.078819600000003</v>
      </c>
      <c r="AB376" s="7">
        <v>40.142272400000003</v>
      </c>
      <c r="AC376" s="7">
        <v>40.212292400000003</v>
      </c>
      <c r="AD376" s="7">
        <v>40.282312500000003</v>
      </c>
      <c r="AE376" s="7">
        <v>40.352332599999997</v>
      </c>
      <c r="AF376" s="7">
        <v>40.422352699999998</v>
      </c>
      <c r="AG376" s="7">
        <v>40.492372799999998</v>
      </c>
      <c r="AH376" s="7">
        <v>40.587967800000001</v>
      </c>
      <c r="AI376" s="7">
        <v>40.683562899999998</v>
      </c>
      <c r="AJ376" s="7">
        <v>40.779157900000001</v>
      </c>
      <c r="AK376" s="7">
        <v>40.874752999999998</v>
      </c>
      <c r="AL376" s="7">
        <v>40.970348000000001</v>
      </c>
      <c r="AM376" s="7"/>
      <c r="AN376" s="7"/>
    </row>
    <row r="377" spans="1:40" ht="18.75" hidden="1" customHeight="1" x14ac:dyDescent="0.3">
      <c r="A377" s="2" t="s">
        <v>4</v>
      </c>
      <c r="B377" s="2" t="s">
        <v>2</v>
      </c>
      <c r="C377" s="2" t="s">
        <v>24</v>
      </c>
      <c r="D377" s="2" t="s">
        <v>2</v>
      </c>
      <c r="E377" s="2" t="s">
        <v>249</v>
      </c>
      <c r="F377" s="7"/>
      <c r="G377" s="7">
        <v>16.099300899999999</v>
      </c>
      <c r="H377" s="7"/>
      <c r="I377" s="7">
        <v>40.247088699999999</v>
      </c>
      <c r="J377" s="7">
        <v>63.053353299999998</v>
      </c>
      <c r="K377" s="7">
        <v>244.5318666</v>
      </c>
      <c r="L377" s="7">
        <v>297.64081920000001</v>
      </c>
      <c r="M377" s="7">
        <v>322.39364410000002</v>
      </c>
      <c r="N377" s="7">
        <v>336.9403681</v>
      </c>
      <c r="O377" s="7">
        <v>351.48709209999998</v>
      </c>
      <c r="P377" s="7">
        <v>25.910566200000002</v>
      </c>
      <c r="Q377" s="7">
        <v>6.7526256</v>
      </c>
      <c r="R377" s="7">
        <v>6.050224</v>
      </c>
      <c r="S377" s="7">
        <v>5.2174136000000004</v>
      </c>
      <c r="T377" s="7">
        <v>4.3846030999999996</v>
      </c>
      <c r="U377" s="7">
        <v>3.5517927</v>
      </c>
      <c r="V377" s="7">
        <v>2.6891033000000002</v>
      </c>
      <c r="W377" s="7">
        <v>1.8654446</v>
      </c>
      <c r="X377" s="7">
        <v>1.2243998</v>
      </c>
      <c r="Y377" s="7">
        <v>0.58335499999999996</v>
      </c>
      <c r="Z377" s="7"/>
      <c r="AA377" s="7">
        <v>23.357392000000001</v>
      </c>
      <c r="AB377" s="7">
        <v>40.142272400000003</v>
      </c>
      <c r="AC377" s="7">
        <v>40.212292400000003</v>
      </c>
      <c r="AD377" s="7">
        <v>40.282312500000003</v>
      </c>
      <c r="AE377" s="7">
        <v>40.352332599999997</v>
      </c>
      <c r="AF377" s="7">
        <v>40.422352699999998</v>
      </c>
      <c r="AG377" s="7">
        <v>40.492372799999998</v>
      </c>
      <c r="AH377" s="7">
        <v>40.587967800000001</v>
      </c>
      <c r="AI377" s="7">
        <v>40.683562899999998</v>
      </c>
      <c r="AJ377" s="7">
        <v>40.779157900000001</v>
      </c>
      <c r="AK377" s="7">
        <v>40.874752999999998</v>
      </c>
      <c r="AL377" s="7">
        <v>40.970348000000001</v>
      </c>
      <c r="AM377" s="7"/>
      <c r="AN377" s="7"/>
    </row>
    <row r="378" spans="1:40" ht="18.75" hidden="1" customHeight="1" x14ac:dyDescent="0.3">
      <c r="A378" s="2" t="s">
        <v>4</v>
      </c>
      <c r="B378" s="2" t="s">
        <v>2</v>
      </c>
      <c r="C378" s="2" t="s">
        <v>24</v>
      </c>
      <c r="D378" s="2" t="s">
        <v>2</v>
      </c>
      <c r="E378" s="2" t="s">
        <v>250</v>
      </c>
      <c r="F378" s="7"/>
      <c r="G378" s="7">
        <v>47.735644100000002</v>
      </c>
      <c r="H378" s="7">
        <v>50.132625500000003</v>
      </c>
      <c r="I378" s="7">
        <v>70.703504600000002</v>
      </c>
      <c r="J378" s="7">
        <v>92.459625099999997</v>
      </c>
      <c r="K378" s="7">
        <v>272.8879943</v>
      </c>
      <c r="L378" s="7">
        <v>297.64081920000001</v>
      </c>
      <c r="M378" s="7">
        <v>322.39364410000002</v>
      </c>
      <c r="N378" s="7">
        <v>336.9403681</v>
      </c>
      <c r="O378" s="7">
        <v>351.48709209999998</v>
      </c>
      <c r="P378" s="7">
        <v>25.910566200000002</v>
      </c>
      <c r="Q378" s="7">
        <v>6.7526256</v>
      </c>
      <c r="R378" s="7">
        <v>6.050224</v>
      </c>
      <c r="S378" s="7">
        <v>5.1600793999999999</v>
      </c>
      <c r="T378" s="7">
        <v>4.3364206999999997</v>
      </c>
      <c r="U378" s="7">
        <v>3.5127619999999999</v>
      </c>
      <c r="V378" s="7">
        <v>2.6891033000000002</v>
      </c>
      <c r="W378" s="7">
        <v>1.8654446</v>
      </c>
      <c r="X378" s="7">
        <v>1.2243998</v>
      </c>
      <c r="Y378" s="7">
        <v>0.58335499999999996</v>
      </c>
      <c r="Z378" s="7"/>
      <c r="AA378" s="7"/>
      <c r="AB378" s="7"/>
      <c r="AC378" s="7"/>
      <c r="AD378" s="7"/>
      <c r="AE378" s="7"/>
      <c r="AF378" s="7"/>
      <c r="AG378" s="7">
        <v>40.492372799999998</v>
      </c>
      <c r="AH378" s="7">
        <v>40.587967800000001</v>
      </c>
      <c r="AI378" s="7">
        <v>40.683562899999998</v>
      </c>
      <c r="AJ378" s="7">
        <v>40.779157900000001</v>
      </c>
      <c r="AK378" s="7">
        <v>40.874752999999998</v>
      </c>
      <c r="AL378" s="7">
        <v>40.970348000000001</v>
      </c>
      <c r="AM378" s="7"/>
      <c r="AN378" s="7"/>
    </row>
    <row r="379" spans="1:40" ht="18.75" hidden="1" customHeight="1" x14ac:dyDescent="0.3">
      <c r="A379" s="2" t="s">
        <v>4</v>
      </c>
      <c r="B379" s="2" t="s">
        <v>2</v>
      </c>
      <c r="C379" s="2" t="s">
        <v>24</v>
      </c>
      <c r="D379" s="2" t="s">
        <v>2</v>
      </c>
      <c r="E379" s="2" t="s">
        <v>251</v>
      </c>
      <c r="F379" s="7"/>
      <c r="G379" s="7">
        <v>16.099300899999999</v>
      </c>
      <c r="H379" s="7">
        <v>18.626065499999999</v>
      </c>
      <c r="I379" s="7">
        <v>40.247088699999999</v>
      </c>
      <c r="J379" s="7">
        <v>63.053353299999998</v>
      </c>
      <c r="K379" s="7">
        <v>244.5318666</v>
      </c>
      <c r="L379" s="7">
        <v>270.3348355</v>
      </c>
      <c r="M379" s="7">
        <v>296.13780450000002</v>
      </c>
      <c r="N379" s="7">
        <v>310.73126580000002</v>
      </c>
      <c r="O379" s="7">
        <v>325.32472710000002</v>
      </c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</row>
    <row r="380" spans="1:40" ht="18.75" hidden="1" customHeight="1" x14ac:dyDescent="0.3">
      <c r="A380" s="2" t="s">
        <v>4</v>
      </c>
      <c r="B380" s="2" t="s">
        <v>2</v>
      </c>
      <c r="C380" s="2" t="s">
        <v>24</v>
      </c>
      <c r="D380" s="2" t="s">
        <v>2</v>
      </c>
      <c r="E380" s="2" t="s">
        <v>319</v>
      </c>
      <c r="F380" s="7"/>
      <c r="G380" s="7">
        <v>717.98826389999999</v>
      </c>
      <c r="H380" s="7">
        <v>585.5859729</v>
      </c>
      <c r="I380" s="7">
        <v>600.86336110000002</v>
      </c>
      <c r="J380" s="7">
        <v>611.79627149999999</v>
      </c>
      <c r="K380" s="7">
        <v>41.119325000000003</v>
      </c>
      <c r="L380" s="7">
        <v>41.0678774</v>
      </c>
      <c r="M380" s="7">
        <v>41.016429799999997</v>
      </c>
      <c r="N380" s="7">
        <v>41.418636200000002</v>
      </c>
      <c r="O380" s="7">
        <v>41.820842599999999</v>
      </c>
      <c r="P380" s="7">
        <v>23.767510099999999</v>
      </c>
      <c r="Q380" s="7">
        <v>23.521257299999998</v>
      </c>
      <c r="R380" s="7">
        <v>39.518005600000002</v>
      </c>
      <c r="S380" s="7">
        <v>39.579406200000001</v>
      </c>
      <c r="T380" s="7">
        <v>39.6408068</v>
      </c>
      <c r="U380" s="7">
        <v>39.702207399999999</v>
      </c>
      <c r="V380" s="7">
        <v>39.763607999999998</v>
      </c>
      <c r="W380" s="7">
        <v>39.825008599999997</v>
      </c>
      <c r="X380" s="7">
        <v>39.888461300000003</v>
      </c>
      <c r="Y380" s="7">
        <v>39.951914100000003</v>
      </c>
      <c r="Z380" s="7">
        <v>40.015366899999997</v>
      </c>
      <c r="AA380" s="7">
        <v>40.078819600000003</v>
      </c>
      <c r="AB380" s="7">
        <v>40.142272400000003</v>
      </c>
      <c r="AC380" s="7">
        <v>40.212292400000003</v>
      </c>
      <c r="AD380" s="7">
        <v>40.282312500000003</v>
      </c>
      <c r="AE380" s="7">
        <v>40.352332599999997</v>
      </c>
      <c r="AF380" s="7">
        <v>40.422352699999998</v>
      </c>
      <c r="AG380" s="7">
        <v>40.492372799999998</v>
      </c>
      <c r="AH380" s="7">
        <v>40.587967800000001</v>
      </c>
      <c r="AI380" s="7">
        <v>40.683562899999998</v>
      </c>
      <c r="AJ380" s="7">
        <v>40.779157900000001</v>
      </c>
      <c r="AK380" s="7">
        <v>40.874752999999998</v>
      </c>
      <c r="AL380" s="7">
        <v>40.970348000000001</v>
      </c>
      <c r="AM380" s="7"/>
      <c r="AN380" s="7"/>
    </row>
    <row r="381" spans="1:40" ht="18.75" hidden="1" customHeight="1" x14ac:dyDescent="0.3">
      <c r="A381" s="2" t="s">
        <v>4</v>
      </c>
      <c r="B381" s="2" t="s">
        <v>2</v>
      </c>
      <c r="C381" s="2" t="s">
        <v>24</v>
      </c>
      <c r="D381" s="2" t="s">
        <v>2</v>
      </c>
      <c r="E381" s="2" t="s">
        <v>252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>
        <v>1.6414915000000001</v>
      </c>
      <c r="S381" s="7">
        <v>0.81783280000000003</v>
      </c>
      <c r="T381" s="7"/>
      <c r="U381" s="7"/>
      <c r="V381" s="7"/>
      <c r="W381" s="7"/>
      <c r="X381" s="7"/>
      <c r="Y381" s="7"/>
      <c r="Z381" s="7">
        <v>23.5040391</v>
      </c>
      <c r="AA381" s="7">
        <v>40.078819600000003</v>
      </c>
      <c r="AB381" s="7">
        <v>40.142272400000003</v>
      </c>
      <c r="AC381" s="7">
        <v>40.212292400000003</v>
      </c>
      <c r="AD381" s="7">
        <v>40.282312500000003</v>
      </c>
      <c r="AE381" s="7">
        <v>40.352332599999997</v>
      </c>
      <c r="AF381" s="7">
        <v>40.422352699999998</v>
      </c>
      <c r="AG381" s="7">
        <v>40.492372799999998</v>
      </c>
      <c r="AH381" s="7">
        <v>40.587967800000001</v>
      </c>
      <c r="AI381" s="7">
        <v>40.683562899999998</v>
      </c>
      <c r="AJ381" s="7">
        <v>40.779157900000001</v>
      </c>
      <c r="AK381" s="7">
        <v>40.874752999999998</v>
      </c>
      <c r="AL381" s="7">
        <v>40.970348000000001</v>
      </c>
      <c r="AM381" s="7"/>
      <c r="AN381" s="7"/>
    </row>
    <row r="382" spans="1:40" ht="18.75" hidden="1" customHeight="1" x14ac:dyDescent="0.3">
      <c r="A382" s="2" t="s">
        <v>4</v>
      </c>
      <c r="B382" s="2" t="s">
        <v>2</v>
      </c>
      <c r="C382" s="2" t="s">
        <v>24</v>
      </c>
      <c r="D382" s="2" t="s">
        <v>2</v>
      </c>
      <c r="E382" s="2" t="s">
        <v>320</v>
      </c>
      <c r="F382" s="7"/>
      <c r="G382" s="7">
        <v>732.20846819999997</v>
      </c>
      <c r="H382" s="7">
        <v>598.95946000000004</v>
      </c>
      <c r="I382" s="7">
        <v>614.51057949999995</v>
      </c>
      <c r="J382" s="7">
        <v>625.71722109999996</v>
      </c>
      <c r="K382" s="7">
        <v>55.314005799999997</v>
      </c>
      <c r="L382" s="7">
        <v>55.536289400000001</v>
      </c>
      <c r="M382" s="7">
        <v>55.758572999999998</v>
      </c>
      <c r="N382" s="7">
        <v>56.460951000000001</v>
      </c>
      <c r="O382" s="7">
        <v>57.163328999999997</v>
      </c>
      <c r="P382" s="7">
        <v>39.410167999999999</v>
      </c>
      <c r="Q382" s="7">
        <v>39.464086799999997</v>
      </c>
      <c r="R382" s="7">
        <v>39.518005600000002</v>
      </c>
      <c r="S382" s="7">
        <v>39.579406200000001</v>
      </c>
      <c r="T382" s="7">
        <v>39.6408068</v>
      </c>
      <c r="U382" s="7">
        <v>39.702207399999999</v>
      </c>
      <c r="V382" s="7">
        <v>39.763607999999998</v>
      </c>
      <c r="W382" s="7">
        <v>39.825008599999997</v>
      </c>
      <c r="X382" s="7">
        <v>39.888461300000003</v>
      </c>
      <c r="Y382" s="7">
        <v>39.951914100000003</v>
      </c>
      <c r="Z382" s="7">
        <v>40.015366899999997</v>
      </c>
      <c r="AA382" s="7">
        <v>40.078819600000003</v>
      </c>
      <c r="AB382" s="7">
        <v>40.142272400000003</v>
      </c>
      <c r="AC382" s="7">
        <v>40.212292400000003</v>
      </c>
      <c r="AD382" s="7">
        <v>40.282312500000003</v>
      </c>
      <c r="AE382" s="7">
        <v>40.352332599999997</v>
      </c>
      <c r="AF382" s="7">
        <v>40.422352699999998</v>
      </c>
      <c r="AG382" s="7">
        <v>40.492372799999998</v>
      </c>
      <c r="AH382" s="7">
        <v>40.587967800000001</v>
      </c>
      <c r="AI382" s="7">
        <v>40.683562899999998</v>
      </c>
      <c r="AJ382" s="7">
        <v>40.779157900000001</v>
      </c>
      <c r="AK382" s="7">
        <v>40.874752999999998</v>
      </c>
      <c r="AL382" s="7">
        <v>40.970348000000001</v>
      </c>
      <c r="AM382" s="7"/>
      <c r="AN382" s="7"/>
    </row>
    <row r="383" spans="1:40" ht="18.75" hidden="1" customHeight="1" x14ac:dyDescent="0.3">
      <c r="A383" s="2" t="s">
        <v>4</v>
      </c>
      <c r="B383" s="2" t="s">
        <v>2</v>
      </c>
      <c r="C383" s="2" t="s">
        <v>24</v>
      </c>
      <c r="D383" s="2" t="s">
        <v>2</v>
      </c>
      <c r="E383" s="2" t="s">
        <v>321</v>
      </c>
      <c r="F383" s="7"/>
      <c r="G383" s="7">
        <v>732.20846819999997</v>
      </c>
      <c r="H383" s="7">
        <v>598.95946000000004</v>
      </c>
      <c r="I383" s="7">
        <v>614.51057949999995</v>
      </c>
      <c r="J383" s="7">
        <v>625.71722109999996</v>
      </c>
      <c r="K383" s="7">
        <v>55.314005799999997</v>
      </c>
      <c r="L383" s="7">
        <v>55.536289400000001</v>
      </c>
      <c r="M383" s="7">
        <v>55.758572999999998</v>
      </c>
      <c r="N383" s="7">
        <v>56.460951000000001</v>
      </c>
      <c r="O383" s="7">
        <v>57.163328999999997</v>
      </c>
      <c r="P383" s="7">
        <v>39.410167999999999</v>
      </c>
      <c r="Q383" s="7">
        <v>39.464086799999997</v>
      </c>
      <c r="R383" s="7">
        <v>39.518005600000002</v>
      </c>
      <c r="S383" s="7">
        <v>39.579406200000001</v>
      </c>
      <c r="T383" s="7">
        <v>39.6408068</v>
      </c>
      <c r="U383" s="7">
        <v>39.702207399999999</v>
      </c>
      <c r="V383" s="7">
        <v>39.763607999999998</v>
      </c>
      <c r="W383" s="7">
        <v>39.825008599999997</v>
      </c>
      <c r="X383" s="7">
        <v>39.888461300000003</v>
      </c>
      <c r="Y383" s="7">
        <v>39.951914100000003</v>
      </c>
      <c r="Z383" s="7">
        <v>40.015366899999997</v>
      </c>
      <c r="AA383" s="7">
        <v>40.078819600000003</v>
      </c>
      <c r="AB383" s="7">
        <v>40.142272400000003</v>
      </c>
      <c r="AC383" s="7">
        <v>40.212292400000003</v>
      </c>
      <c r="AD383" s="7">
        <v>40.282312500000003</v>
      </c>
      <c r="AE383" s="7">
        <v>40.352332599999997</v>
      </c>
      <c r="AF383" s="7">
        <v>40.422352699999998</v>
      </c>
      <c r="AG383" s="7">
        <v>40.492372799999998</v>
      </c>
      <c r="AH383" s="7">
        <v>40.587967800000001</v>
      </c>
      <c r="AI383" s="7">
        <v>40.683562899999998</v>
      </c>
      <c r="AJ383" s="7">
        <v>40.779157900000001</v>
      </c>
      <c r="AK383" s="7">
        <v>40.874752999999998</v>
      </c>
      <c r="AL383" s="7">
        <v>40.970348000000001</v>
      </c>
      <c r="AM383" s="7"/>
      <c r="AN383" s="7"/>
    </row>
    <row r="384" spans="1:40" ht="18.75" hidden="1" customHeight="1" x14ac:dyDescent="0.3">
      <c r="A384" s="2" t="s">
        <v>4</v>
      </c>
      <c r="B384" s="2" t="s">
        <v>2</v>
      </c>
      <c r="C384" s="2" t="s">
        <v>24</v>
      </c>
      <c r="D384" s="2" t="s">
        <v>2</v>
      </c>
      <c r="E384" s="2" t="s">
        <v>253</v>
      </c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>
        <v>39.410167999999999</v>
      </c>
      <c r="Q384" s="7">
        <v>39.464086799999997</v>
      </c>
      <c r="R384" s="7">
        <v>39.518005600000002</v>
      </c>
      <c r="S384" s="7">
        <v>39.579406200000001</v>
      </c>
      <c r="T384" s="7">
        <v>39.6408068</v>
      </c>
      <c r="U384" s="7">
        <v>39.702207399999999</v>
      </c>
      <c r="V384" s="7">
        <v>39.763607999999998</v>
      </c>
      <c r="W384" s="7">
        <v>39.825008599999997</v>
      </c>
      <c r="X384" s="7">
        <v>39.888461300000003</v>
      </c>
      <c r="Y384" s="7">
        <v>39.951914100000003</v>
      </c>
      <c r="Z384" s="7">
        <v>40.015366899999997</v>
      </c>
      <c r="AA384" s="7">
        <v>40.078819600000003</v>
      </c>
      <c r="AB384" s="7">
        <v>40.142272400000003</v>
      </c>
      <c r="AC384" s="7">
        <v>40.212292400000003</v>
      </c>
      <c r="AD384" s="7">
        <v>40.282312500000003</v>
      </c>
      <c r="AE384" s="7">
        <v>40.352332599999997</v>
      </c>
      <c r="AF384" s="7">
        <v>40.422352699999998</v>
      </c>
      <c r="AG384" s="7">
        <v>23.720571100000001</v>
      </c>
      <c r="AH384" s="7">
        <v>40.587967800000001</v>
      </c>
      <c r="AI384" s="7">
        <v>40.683562899999998</v>
      </c>
      <c r="AJ384" s="7">
        <v>40.779157900000001</v>
      </c>
      <c r="AK384" s="7">
        <v>40.874752999999998</v>
      </c>
      <c r="AL384" s="7">
        <v>40.970348000000001</v>
      </c>
      <c r="AM384" s="7"/>
      <c r="AN384" s="7"/>
    </row>
    <row r="385" spans="1:40" ht="18.75" hidden="1" customHeight="1" x14ac:dyDescent="0.3">
      <c r="A385" s="2" t="s">
        <v>4</v>
      </c>
      <c r="B385" s="2" t="s">
        <v>2</v>
      </c>
      <c r="C385" s="2" t="s">
        <v>24</v>
      </c>
      <c r="D385" s="2" t="s">
        <v>2</v>
      </c>
      <c r="E385" s="2" t="s">
        <v>254</v>
      </c>
      <c r="F385" s="7"/>
      <c r="G385" s="7">
        <v>675.70839750000005</v>
      </c>
      <c r="H385" s="7">
        <v>544.31230489999996</v>
      </c>
      <c r="I385" s="7">
        <v>559.64114080000002</v>
      </c>
      <c r="J385" s="7">
        <v>570.62549879999995</v>
      </c>
      <c r="K385" s="7"/>
      <c r="L385" s="7"/>
      <c r="M385" s="7"/>
      <c r="N385" s="7"/>
      <c r="O385" s="7"/>
      <c r="P385" s="7"/>
      <c r="Q385" s="7"/>
      <c r="R385" s="7">
        <v>39.518005600000002</v>
      </c>
      <c r="S385" s="7">
        <v>39.579406200000001</v>
      </c>
      <c r="T385" s="7">
        <v>39.6408068</v>
      </c>
      <c r="U385" s="7">
        <v>39.702207399999999</v>
      </c>
      <c r="V385" s="7">
        <v>39.763607999999998</v>
      </c>
      <c r="W385" s="7">
        <v>39.825008599999997</v>
      </c>
      <c r="X385" s="7">
        <v>39.888461300000003</v>
      </c>
      <c r="Y385" s="7">
        <v>39.951914100000003</v>
      </c>
      <c r="Z385" s="7">
        <v>40.015366899999997</v>
      </c>
      <c r="AA385" s="7">
        <v>40.078819600000003</v>
      </c>
      <c r="AB385" s="7">
        <v>40.142272400000003</v>
      </c>
      <c r="AC385" s="7">
        <v>40.212292400000003</v>
      </c>
      <c r="AD385" s="7">
        <v>40.282312500000003</v>
      </c>
      <c r="AE385" s="7">
        <v>40.352332599999997</v>
      </c>
      <c r="AF385" s="7">
        <v>40.422352699999998</v>
      </c>
      <c r="AG385" s="7">
        <v>40.492372799999998</v>
      </c>
      <c r="AH385" s="7">
        <v>40.587967800000001</v>
      </c>
      <c r="AI385" s="7">
        <v>40.683562899999998</v>
      </c>
      <c r="AJ385" s="7">
        <v>40.779157900000001</v>
      </c>
      <c r="AK385" s="7">
        <v>40.874752999999998</v>
      </c>
      <c r="AL385" s="7">
        <v>40.970348000000001</v>
      </c>
      <c r="AM385" s="7"/>
      <c r="AN385" s="7"/>
    </row>
    <row r="386" spans="1:40" ht="18.75" hidden="1" customHeight="1" x14ac:dyDescent="0.3">
      <c r="A386" s="2" t="s">
        <v>4</v>
      </c>
      <c r="B386" s="2" t="s">
        <v>2</v>
      </c>
      <c r="C386" s="2" t="s">
        <v>24</v>
      </c>
      <c r="D386" s="2" t="s">
        <v>2</v>
      </c>
      <c r="E386" s="2" t="s">
        <v>255</v>
      </c>
      <c r="F386" s="7"/>
      <c r="G386" s="7">
        <v>296.74316429999999</v>
      </c>
      <c r="H386" s="7">
        <v>234.94187869999999</v>
      </c>
      <c r="I386" s="7">
        <v>226.25568229999999</v>
      </c>
      <c r="J386" s="7">
        <v>213.225008</v>
      </c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>
        <v>23.679268400000002</v>
      </c>
      <c r="AL386" s="7">
        <v>23.668942699999999</v>
      </c>
      <c r="AM386" s="7"/>
      <c r="AN386" s="7"/>
    </row>
    <row r="387" spans="1:40" ht="18.75" hidden="1" customHeight="1" x14ac:dyDescent="0.3">
      <c r="A387" s="2" t="s">
        <v>4</v>
      </c>
      <c r="B387" s="2" t="s">
        <v>2</v>
      </c>
      <c r="C387" s="2" t="s">
        <v>24</v>
      </c>
      <c r="D387" s="2" t="s">
        <v>2</v>
      </c>
      <c r="E387" s="2" t="s">
        <v>322</v>
      </c>
      <c r="F387" s="7"/>
      <c r="G387" s="7">
        <v>732.20846819999997</v>
      </c>
      <c r="H387" s="7">
        <v>598.95946000000004</v>
      </c>
      <c r="I387" s="7">
        <v>614.51057949999995</v>
      </c>
      <c r="J387" s="7">
        <v>625.71722109999996</v>
      </c>
      <c r="K387" s="7">
        <v>55.314005799999997</v>
      </c>
      <c r="L387" s="7">
        <v>55.536289400000001</v>
      </c>
      <c r="M387" s="7">
        <v>55.758572999999998</v>
      </c>
      <c r="N387" s="7">
        <v>56.460951000000001</v>
      </c>
      <c r="O387" s="7">
        <v>57.163328999999997</v>
      </c>
      <c r="P387" s="7">
        <v>39.410167999999999</v>
      </c>
      <c r="Q387" s="7">
        <v>39.464086799999997</v>
      </c>
      <c r="R387" s="7">
        <v>39.518005600000002</v>
      </c>
      <c r="S387" s="7">
        <v>39.579406200000001</v>
      </c>
      <c r="T387" s="7">
        <v>39.6408068</v>
      </c>
      <c r="U387" s="7">
        <v>39.702207399999999</v>
      </c>
      <c r="V387" s="7">
        <v>39.763607999999998</v>
      </c>
      <c r="W387" s="7">
        <v>39.825008599999997</v>
      </c>
      <c r="X387" s="7">
        <v>39.888461300000003</v>
      </c>
      <c r="Y387" s="7">
        <v>39.951914100000003</v>
      </c>
      <c r="Z387" s="7">
        <v>40.015366899999997</v>
      </c>
      <c r="AA387" s="7">
        <v>40.078819600000003</v>
      </c>
      <c r="AB387" s="7">
        <v>40.142272400000003</v>
      </c>
      <c r="AC387" s="7">
        <v>40.212292400000003</v>
      </c>
      <c r="AD387" s="7">
        <v>40.282312500000003</v>
      </c>
      <c r="AE387" s="7">
        <v>40.352332599999997</v>
      </c>
      <c r="AF387" s="7">
        <v>40.422352699999998</v>
      </c>
      <c r="AG387" s="7">
        <v>40.492372799999998</v>
      </c>
      <c r="AH387" s="7">
        <v>40.587967800000001</v>
      </c>
      <c r="AI387" s="7">
        <v>40.683562899999998</v>
      </c>
      <c r="AJ387" s="7">
        <v>40.779157900000001</v>
      </c>
      <c r="AK387" s="7">
        <v>40.874752999999998</v>
      </c>
      <c r="AL387" s="7">
        <v>40.970348000000001</v>
      </c>
      <c r="AM387" s="7"/>
      <c r="AN387" s="7"/>
    </row>
    <row r="388" spans="1:40" ht="18.75" hidden="1" customHeight="1" x14ac:dyDescent="0.3">
      <c r="A388" s="2" t="s">
        <v>4</v>
      </c>
      <c r="B388" s="2" t="s">
        <v>2</v>
      </c>
      <c r="C388" s="2" t="s">
        <v>24</v>
      </c>
      <c r="D388" s="2" t="s">
        <v>2</v>
      </c>
      <c r="E388" s="2" t="s">
        <v>256</v>
      </c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>
        <v>1.6414915000000001</v>
      </c>
      <c r="S388" s="7">
        <v>0.81783280000000003</v>
      </c>
      <c r="T388" s="7"/>
      <c r="U388" s="7"/>
      <c r="V388" s="7"/>
      <c r="W388" s="7"/>
      <c r="X388" s="7"/>
      <c r="Y388" s="7"/>
      <c r="Z388" s="7">
        <v>23.5040391</v>
      </c>
      <c r="AA388" s="7">
        <v>40.078819600000003</v>
      </c>
      <c r="AB388" s="7">
        <v>40.142272400000003</v>
      </c>
      <c r="AC388" s="7">
        <v>40.212292400000003</v>
      </c>
      <c r="AD388" s="7">
        <v>40.282312500000003</v>
      </c>
      <c r="AE388" s="7">
        <v>40.352332599999997</v>
      </c>
      <c r="AF388" s="7">
        <v>40.422352699999998</v>
      </c>
      <c r="AG388" s="7">
        <v>40.492372799999998</v>
      </c>
      <c r="AH388" s="7">
        <v>40.587967800000001</v>
      </c>
      <c r="AI388" s="7">
        <v>40.683562899999998</v>
      </c>
      <c r="AJ388" s="7">
        <v>40.779157900000001</v>
      </c>
      <c r="AK388" s="7">
        <v>40.874752999999998</v>
      </c>
      <c r="AL388" s="7">
        <v>40.970348000000001</v>
      </c>
      <c r="AM388" s="7"/>
      <c r="AN388" s="7"/>
    </row>
    <row r="389" spans="1:40" ht="18.75" hidden="1" customHeight="1" x14ac:dyDescent="0.3">
      <c r="A389" s="2" t="s">
        <v>4</v>
      </c>
      <c r="B389" s="2" t="s">
        <v>2</v>
      </c>
      <c r="C389" s="2" t="s">
        <v>24</v>
      </c>
      <c r="D389" s="2" t="s">
        <v>2</v>
      </c>
      <c r="E389" s="2" t="s">
        <v>258</v>
      </c>
      <c r="F389" s="7"/>
      <c r="G389" s="7">
        <v>702.65484200000003</v>
      </c>
      <c r="H389" s="7">
        <v>571.13039240000001</v>
      </c>
      <c r="I389" s="7">
        <v>585.42062429999999</v>
      </c>
      <c r="J389" s="7">
        <v>595.36637819999999</v>
      </c>
      <c r="K389" s="7">
        <v>23.702275400000001</v>
      </c>
      <c r="L389" s="7">
        <v>22.663671300000001</v>
      </c>
      <c r="M389" s="7">
        <v>21.625067300000001</v>
      </c>
      <c r="N389" s="7">
        <v>21.578843599999999</v>
      </c>
      <c r="O389" s="7">
        <v>21.5326199</v>
      </c>
      <c r="P389" s="7">
        <v>3.0308571999999998</v>
      </c>
      <c r="Q389" s="7">
        <v>2.3361744</v>
      </c>
      <c r="R389" s="7">
        <v>1.6414915000000001</v>
      </c>
      <c r="S389" s="7">
        <v>0.81783280000000003</v>
      </c>
      <c r="T389" s="7"/>
      <c r="U389" s="7">
        <v>39.702207399999999</v>
      </c>
      <c r="V389" s="7">
        <v>39.763607999999998</v>
      </c>
      <c r="W389" s="7">
        <v>39.825008599999997</v>
      </c>
      <c r="X389" s="7">
        <v>39.888461300000003</v>
      </c>
      <c r="Y389" s="7">
        <v>39.951914100000003</v>
      </c>
      <c r="Z389" s="7">
        <v>40.015366899999997</v>
      </c>
      <c r="AA389" s="7">
        <v>40.078819600000003</v>
      </c>
      <c r="AB389" s="7">
        <v>40.142272400000003</v>
      </c>
      <c r="AC389" s="7">
        <v>40.212292400000003</v>
      </c>
      <c r="AD389" s="7">
        <v>40.282312500000003</v>
      </c>
      <c r="AE389" s="7">
        <v>40.352332599999997</v>
      </c>
      <c r="AF389" s="7">
        <v>40.422352699999998</v>
      </c>
      <c r="AG389" s="7">
        <v>40.492372799999998</v>
      </c>
      <c r="AH389" s="7">
        <v>40.587967800000001</v>
      </c>
      <c r="AI389" s="7">
        <v>40.683562899999998</v>
      </c>
      <c r="AJ389" s="7">
        <v>40.779157900000001</v>
      </c>
      <c r="AK389" s="7">
        <v>40.874752999999998</v>
      </c>
      <c r="AL389" s="7">
        <v>40.970348000000001</v>
      </c>
      <c r="AM389" s="7"/>
      <c r="AN389" s="7"/>
    </row>
    <row r="390" spans="1:40" ht="18.75" hidden="1" customHeight="1" x14ac:dyDescent="0.3">
      <c r="A390" s="2" t="s">
        <v>4</v>
      </c>
      <c r="B390" s="2" t="s">
        <v>2</v>
      </c>
      <c r="C390" s="2" t="s">
        <v>24</v>
      </c>
      <c r="D390" s="2" t="s">
        <v>2</v>
      </c>
      <c r="E390" s="2" t="s">
        <v>259</v>
      </c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>
        <v>2.6891033000000002</v>
      </c>
      <c r="W390" s="7">
        <v>1.8654446</v>
      </c>
      <c r="X390" s="7">
        <v>1.2243998</v>
      </c>
      <c r="Y390" s="7">
        <v>0.58335499999999996</v>
      </c>
      <c r="Z390" s="7"/>
      <c r="AA390" s="7">
        <v>40.078819600000003</v>
      </c>
      <c r="AB390" s="7">
        <v>40.142272400000003</v>
      </c>
      <c r="AC390" s="7">
        <v>40.212292400000003</v>
      </c>
      <c r="AD390" s="7">
        <v>40.282312500000003</v>
      </c>
      <c r="AE390" s="7">
        <v>40.352332599999997</v>
      </c>
      <c r="AF390" s="7">
        <v>40.422352699999998</v>
      </c>
      <c r="AG390" s="7">
        <v>23.720571100000001</v>
      </c>
      <c r="AH390" s="7">
        <v>23.5227152</v>
      </c>
      <c r="AI390" s="7">
        <v>23.5112126</v>
      </c>
      <c r="AJ390" s="7">
        <v>23.49971</v>
      </c>
      <c r="AK390" s="7">
        <v>23.4882074</v>
      </c>
      <c r="AL390" s="7">
        <v>40.970348000000001</v>
      </c>
      <c r="AM390" s="7"/>
      <c r="AN390" s="7"/>
    </row>
    <row r="391" spans="1:40" ht="18.75" hidden="1" customHeight="1" x14ac:dyDescent="0.3">
      <c r="A391" s="2" t="s">
        <v>4</v>
      </c>
      <c r="B391" s="2" t="s">
        <v>2</v>
      </c>
      <c r="C391" s="2" t="s">
        <v>24</v>
      </c>
      <c r="D391" s="2" t="s">
        <v>2</v>
      </c>
      <c r="E391" s="2" t="s">
        <v>260</v>
      </c>
      <c r="F391" s="7"/>
      <c r="G391" s="7">
        <v>675.70839750000005</v>
      </c>
      <c r="H391" s="7">
        <v>544.31230489999996</v>
      </c>
      <c r="I391" s="7">
        <v>559.64114080000002</v>
      </c>
      <c r="J391" s="7">
        <v>570.62549879999995</v>
      </c>
      <c r="K391" s="7"/>
      <c r="L391" s="7"/>
      <c r="M391" s="7"/>
      <c r="N391" s="7"/>
      <c r="O391" s="7"/>
      <c r="P391" s="7"/>
      <c r="Q391" s="7"/>
      <c r="R391" s="7"/>
      <c r="S391" s="7">
        <v>5.1600793999999999</v>
      </c>
      <c r="T391" s="7">
        <v>4.3364206999999997</v>
      </c>
      <c r="U391" s="7">
        <v>3.5127619999999999</v>
      </c>
      <c r="V391" s="7">
        <v>2.6891033000000002</v>
      </c>
      <c r="W391" s="7">
        <v>1.8654446</v>
      </c>
      <c r="X391" s="7">
        <v>1.2243998</v>
      </c>
      <c r="Y391" s="7">
        <v>0.58335499999999996</v>
      </c>
      <c r="Z391" s="7"/>
      <c r="AA391" s="7"/>
      <c r="AB391" s="7"/>
      <c r="AC391" s="7"/>
      <c r="AD391" s="7"/>
      <c r="AE391" s="7"/>
      <c r="AF391" s="7"/>
      <c r="AG391" s="7">
        <v>40.492372799999998</v>
      </c>
      <c r="AH391" s="7">
        <v>40.587967800000001</v>
      </c>
      <c r="AI391" s="7">
        <v>40.683562899999998</v>
      </c>
      <c r="AJ391" s="7">
        <v>40.779157900000001</v>
      </c>
      <c r="AK391" s="7">
        <v>40.874752999999998</v>
      </c>
      <c r="AL391" s="7">
        <v>40.970348000000001</v>
      </c>
      <c r="AM391" s="7"/>
      <c r="AN391" s="7"/>
    </row>
    <row r="392" spans="1:40" ht="18.75" hidden="1" customHeight="1" x14ac:dyDescent="0.3">
      <c r="A392" s="2" t="s">
        <v>4</v>
      </c>
      <c r="B392" s="2" t="s">
        <v>2</v>
      </c>
      <c r="C392" s="2" t="s">
        <v>24</v>
      </c>
      <c r="D392" s="2" t="s">
        <v>2</v>
      </c>
      <c r="E392" s="2" t="s">
        <v>323</v>
      </c>
      <c r="F392" s="7"/>
      <c r="G392" s="7">
        <v>732.20846819999997</v>
      </c>
      <c r="H392" s="7">
        <v>598.95946000000004</v>
      </c>
      <c r="I392" s="7">
        <v>614.51057949999995</v>
      </c>
      <c r="J392" s="7">
        <v>625.71722109999996</v>
      </c>
      <c r="K392" s="7">
        <v>55.314005799999997</v>
      </c>
      <c r="L392" s="7">
        <v>55.536289400000001</v>
      </c>
      <c r="M392" s="7">
        <v>55.758572999999998</v>
      </c>
      <c r="N392" s="7">
        <v>56.460951000000001</v>
      </c>
      <c r="O392" s="7">
        <v>57.163328999999997</v>
      </c>
      <c r="P392" s="7">
        <v>39.410167999999999</v>
      </c>
      <c r="Q392" s="7">
        <v>39.464086799999997</v>
      </c>
      <c r="R392" s="7">
        <v>39.518005600000002</v>
      </c>
      <c r="S392" s="7">
        <v>39.579406200000001</v>
      </c>
      <c r="T392" s="7">
        <v>39.6408068</v>
      </c>
      <c r="U392" s="7">
        <v>39.702207399999999</v>
      </c>
      <c r="V392" s="7">
        <v>39.763607999999998</v>
      </c>
      <c r="W392" s="7">
        <v>39.825008599999997</v>
      </c>
      <c r="X392" s="7">
        <v>39.888461300000003</v>
      </c>
      <c r="Y392" s="7">
        <v>39.951914100000003</v>
      </c>
      <c r="Z392" s="7">
        <v>40.015366899999997</v>
      </c>
      <c r="AA392" s="7">
        <v>40.078819600000003</v>
      </c>
      <c r="AB392" s="7">
        <v>40.142272400000003</v>
      </c>
      <c r="AC392" s="7">
        <v>40.212292400000003</v>
      </c>
      <c r="AD392" s="7">
        <v>40.282312500000003</v>
      </c>
      <c r="AE392" s="7">
        <v>40.352332599999997</v>
      </c>
      <c r="AF392" s="7">
        <v>40.422352699999998</v>
      </c>
      <c r="AG392" s="7">
        <v>40.492372799999998</v>
      </c>
      <c r="AH392" s="7">
        <v>40.587967800000001</v>
      </c>
      <c r="AI392" s="7">
        <v>40.683562899999998</v>
      </c>
      <c r="AJ392" s="7">
        <v>40.779157900000001</v>
      </c>
      <c r="AK392" s="7">
        <v>40.874752999999998</v>
      </c>
      <c r="AL392" s="7">
        <v>40.970348000000001</v>
      </c>
      <c r="AM392" s="7"/>
      <c r="AN392" s="7"/>
    </row>
    <row r="393" spans="1:40" ht="18.75" hidden="1" customHeight="1" x14ac:dyDescent="0.3">
      <c r="A393" s="2" t="s">
        <v>4</v>
      </c>
      <c r="B393" s="2" t="s">
        <v>2</v>
      </c>
      <c r="C393" s="2" t="s">
        <v>24</v>
      </c>
      <c r="D393" s="2" t="s">
        <v>2</v>
      </c>
      <c r="E393" s="2" t="s">
        <v>324</v>
      </c>
      <c r="F393" s="7"/>
      <c r="G393" s="7">
        <v>4.2901768000000002</v>
      </c>
      <c r="H393" s="7">
        <v>4.2347592000000001</v>
      </c>
      <c r="I393" s="7">
        <v>4.2702330000000002</v>
      </c>
      <c r="J393" s="7">
        <v>4.3057067</v>
      </c>
      <c r="K393" s="7">
        <v>4.3411805000000001</v>
      </c>
      <c r="L393" s="7">
        <v>4.3766541999999999</v>
      </c>
      <c r="M393" s="7">
        <v>4.412128</v>
      </c>
      <c r="N393" s="7">
        <v>4.4937249000000001</v>
      </c>
      <c r="O393" s="7">
        <v>4.5753218000000002</v>
      </c>
      <c r="P393" s="7">
        <v>4.6569187999999997</v>
      </c>
      <c r="Q393" s="7">
        <v>4.7385156999999998</v>
      </c>
      <c r="R393" s="7">
        <v>4.8201125999999999</v>
      </c>
      <c r="S393" s="7">
        <v>4.9053529999999999</v>
      </c>
      <c r="T393" s="7">
        <v>4.9905935000000001</v>
      </c>
      <c r="U393" s="7">
        <v>5.0758339000000001</v>
      </c>
      <c r="V393" s="7">
        <v>5.1610743000000001</v>
      </c>
      <c r="W393" s="7">
        <v>5.2463147000000001</v>
      </c>
      <c r="X393" s="7">
        <v>5.3076097999999998</v>
      </c>
      <c r="Y393" s="7">
        <v>5.3689049000000004</v>
      </c>
      <c r="Z393" s="7">
        <v>5.4301998999999999</v>
      </c>
      <c r="AA393" s="7">
        <v>5.4914949999999996</v>
      </c>
      <c r="AB393" s="7">
        <v>5.5527901000000002</v>
      </c>
      <c r="AC393" s="7">
        <v>5.6397126000000002</v>
      </c>
      <c r="AD393" s="7">
        <v>5.7266349999999999</v>
      </c>
      <c r="AE393" s="7">
        <v>5.8135574999999999</v>
      </c>
      <c r="AF393" s="7">
        <v>5.9004798999999997</v>
      </c>
      <c r="AG393" s="7">
        <v>5.9874023999999997</v>
      </c>
      <c r="AH393" s="7">
        <v>6.0544017999999999</v>
      </c>
      <c r="AI393" s="7">
        <v>6.1214012999999996</v>
      </c>
      <c r="AJ393" s="7">
        <v>6.1884006999999999</v>
      </c>
      <c r="AK393" s="7">
        <v>6.2554002000000004</v>
      </c>
      <c r="AL393" s="7">
        <v>6.3223995999999998</v>
      </c>
      <c r="AM393" s="7"/>
      <c r="AN393" s="7"/>
    </row>
    <row r="394" spans="1:40" ht="18.75" hidden="1" customHeight="1" x14ac:dyDescent="0.3">
      <c r="A394" s="2" t="s">
        <v>4</v>
      </c>
      <c r="B394" s="2" t="s">
        <v>2</v>
      </c>
      <c r="C394" s="2" t="s">
        <v>24</v>
      </c>
      <c r="D394" s="2" t="s">
        <v>2</v>
      </c>
      <c r="E394" s="2" t="s">
        <v>325</v>
      </c>
      <c r="F394" s="7"/>
      <c r="G394" s="7">
        <v>5.4031625999999999</v>
      </c>
      <c r="H394" s="7">
        <v>5.2259662999999996</v>
      </c>
      <c r="I394" s="7">
        <v>5.2472234999999996</v>
      </c>
      <c r="J394" s="7">
        <v>5.2684806999999996</v>
      </c>
      <c r="K394" s="7">
        <v>5.2897379999999998</v>
      </c>
      <c r="L394" s="7">
        <v>5.3109951999999998</v>
      </c>
      <c r="M394" s="7">
        <v>5.3322523999999998</v>
      </c>
      <c r="N394" s="7">
        <v>5.3994216000000002</v>
      </c>
      <c r="O394" s="7">
        <v>5.4665907000000002</v>
      </c>
      <c r="P394" s="7">
        <v>5.5337598999999997</v>
      </c>
      <c r="Q394" s="7">
        <v>5.6009291000000001</v>
      </c>
      <c r="R394" s="7">
        <v>5.6680982000000002</v>
      </c>
      <c r="S394" s="7">
        <v>5.7276717000000001</v>
      </c>
      <c r="T394" s="7">
        <v>5.7872453000000004</v>
      </c>
      <c r="U394" s="7">
        <v>5.8468188000000003</v>
      </c>
      <c r="V394" s="7">
        <v>5.9063923000000003</v>
      </c>
      <c r="W394" s="7">
        <v>5.9659658000000002</v>
      </c>
      <c r="X394" s="7">
        <v>6.0069527000000003</v>
      </c>
      <c r="Y394" s="7">
        <v>6.0479395</v>
      </c>
      <c r="Z394" s="7">
        <v>6.0889264000000001</v>
      </c>
      <c r="AA394" s="7">
        <v>6.1299133000000001</v>
      </c>
      <c r="AB394" s="7">
        <v>6.1709002000000002</v>
      </c>
      <c r="AC394" s="7">
        <v>6.2337110999999998</v>
      </c>
      <c r="AD394" s="7">
        <v>6.2965220000000004</v>
      </c>
      <c r="AE394" s="7">
        <v>6.3593329000000001</v>
      </c>
      <c r="AF394" s="7">
        <v>6.4221437999999997</v>
      </c>
      <c r="AG394" s="7">
        <v>6.4849547000000003</v>
      </c>
      <c r="AH394" s="7">
        <v>6.5258149000000003</v>
      </c>
      <c r="AI394" s="7">
        <v>6.5666751999999997</v>
      </c>
      <c r="AJ394" s="7">
        <v>6.6075353999999997</v>
      </c>
      <c r="AK394" s="7">
        <v>6.6483955999999997</v>
      </c>
      <c r="AL394" s="7">
        <v>6.6892557999999998</v>
      </c>
      <c r="AM394" s="7"/>
      <c r="AN394" s="7"/>
    </row>
    <row r="395" spans="1:40" ht="18.75" hidden="1" customHeight="1" x14ac:dyDescent="0.3">
      <c r="A395" s="2" t="s">
        <v>4</v>
      </c>
      <c r="B395" s="2" t="s">
        <v>2</v>
      </c>
      <c r="C395" s="2" t="s">
        <v>24</v>
      </c>
      <c r="D395" s="2" t="s">
        <v>2</v>
      </c>
      <c r="E395" s="2" t="s">
        <v>195</v>
      </c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>
        <v>4.4321127000000002</v>
      </c>
      <c r="T395" s="7">
        <v>4.4782111000000002</v>
      </c>
      <c r="U395" s="7">
        <v>4.5243095000000002</v>
      </c>
      <c r="V395" s="7">
        <v>4.5704079000000002</v>
      </c>
      <c r="W395" s="7">
        <v>4.6165063000000002</v>
      </c>
      <c r="X395" s="7">
        <v>4.6482222000000002</v>
      </c>
      <c r="Y395" s="7">
        <v>4.6799381000000002</v>
      </c>
      <c r="Z395" s="7">
        <v>4.7116540999999996</v>
      </c>
      <c r="AA395" s="7">
        <v>4.7433699999999996</v>
      </c>
      <c r="AB395" s="7">
        <v>4.7750858999999997</v>
      </c>
      <c r="AC395" s="7">
        <v>4.8236895000000004</v>
      </c>
      <c r="AD395" s="7">
        <v>4.872293</v>
      </c>
      <c r="AE395" s="7">
        <v>4.9208964999999996</v>
      </c>
      <c r="AF395" s="7">
        <v>4.9695</v>
      </c>
      <c r="AG395" s="7">
        <v>5.0181035999999999</v>
      </c>
      <c r="AH395" s="7">
        <v>5.0497215000000004</v>
      </c>
      <c r="AI395" s="7">
        <v>5.0813394000000001</v>
      </c>
      <c r="AJ395" s="7">
        <v>5.1129572999999997</v>
      </c>
      <c r="AK395" s="7">
        <v>5.1445752999999996</v>
      </c>
      <c r="AL395" s="7">
        <v>5.1761932000000002</v>
      </c>
      <c r="AM395" s="7"/>
      <c r="AN395" s="7"/>
    </row>
    <row r="396" spans="1:40" ht="18.75" hidden="1" customHeight="1" x14ac:dyDescent="0.3">
      <c r="A396" s="2" t="s">
        <v>4</v>
      </c>
      <c r="B396" s="2" t="s">
        <v>2</v>
      </c>
      <c r="C396" s="2" t="s">
        <v>24</v>
      </c>
      <c r="D396" s="2" t="s">
        <v>2</v>
      </c>
      <c r="E396" s="2" t="s">
        <v>326</v>
      </c>
      <c r="F396" s="7"/>
      <c r="G396" s="7">
        <v>3.0968740000000001</v>
      </c>
      <c r="H396" s="7">
        <v>3.0153683</v>
      </c>
      <c r="I396" s="7">
        <v>3.0859915999999998</v>
      </c>
      <c r="J396" s="7">
        <v>3.1566149000000001</v>
      </c>
      <c r="K396" s="7">
        <v>3.2272381999999999</v>
      </c>
      <c r="L396" s="7">
        <v>3.2978614999999998</v>
      </c>
      <c r="M396" s="7">
        <v>3.3684847000000002</v>
      </c>
      <c r="N396" s="7">
        <v>3.4787944</v>
      </c>
      <c r="O396" s="7">
        <v>3.5891041000000001</v>
      </c>
      <c r="P396" s="7">
        <v>3.6994137999999999</v>
      </c>
      <c r="Q396" s="7">
        <v>3.8097235</v>
      </c>
      <c r="R396" s="7">
        <v>3.9200332000000002</v>
      </c>
      <c r="S396" s="7">
        <v>3.9259396</v>
      </c>
      <c r="T396" s="7">
        <v>3.9318460000000002</v>
      </c>
      <c r="U396" s="7">
        <v>3.9377523999999999</v>
      </c>
      <c r="V396" s="7">
        <v>3.9436586999999999</v>
      </c>
      <c r="W396" s="7">
        <v>3.9495651000000001</v>
      </c>
      <c r="X396" s="7">
        <v>3.9718339999999999</v>
      </c>
      <c r="Y396" s="7">
        <v>3.9941029000000001</v>
      </c>
      <c r="Z396" s="7">
        <v>4.0163717999999999</v>
      </c>
      <c r="AA396" s="7">
        <v>4.0386407000000002</v>
      </c>
      <c r="AB396" s="7">
        <v>4.0609095999999996</v>
      </c>
      <c r="AC396" s="7">
        <v>4.1050965000000001</v>
      </c>
      <c r="AD396" s="7">
        <v>4.1492833999999998</v>
      </c>
      <c r="AE396" s="7">
        <v>4.1934703000000004</v>
      </c>
      <c r="AF396" s="7">
        <v>4.2376572000000001</v>
      </c>
      <c r="AG396" s="7">
        <v>4.2818440999999998</v>
      </c>
      <c r="AH396" s="7">
        <v>4.391521</v>
      </c>
      <c r="AI396" s="7">
        <v>4.5011979000000002</v>
      </c>
      <c r="AJ396" s="7">
        <v>4.6108748000000004</v>
      </c>
      <c r="AK396" s="7">
        <v>4.7205516999999997</v>
      </c>
      <c r="AL396" s="7">
        <v>4.8302285999999999</v>
      </c>
      <c r="AM396" s="7"/>
      <c r="AN396" s="7"/>
    </row>
    <row r="397" spans="1:40" ht="18.75" hidden="1" customHeight="1" x14ac:dyDescent="0.3">
      <c r="A397" s="2" t="s">
        <v>4</v>
      </c>
      <c r="B397" s="2" t="s">
        <v>2</v>
      </c>
      <c r="C397" s="2" t="s">
        <v>24</v>
      </c>
      <c r="D397" s="2" t="s">
        <v>2</v>
      </c>
      <c r="E397" s="2" t="s">
        <v>327</v>
      </c>
      <c r="F397" s="7"/>
      <c r="G397" s="7">
        <v>0.95382540000000005</v>
      </c>
      <c r="H397" s="7">
        <v>0.90245790000000004</v>
      </c>
      <c r="I397" s="7">
        <v>0.91906429999999995</v>
      </c>
      <c r="J397" s="7">
        <v>0.93567060000000002</v>
      </c>
      <c r="K397" s="7">
        <v>0.95227700000000004</v>
      </c>
      <c r="L397" s="7">
        <v>0.9688833</v>
      </c>
      <c r="M397" s="7">
        <v>0.98548970000000002</v>
      </c>
      <c r="N397" s="7">
        <v>1.0037001000000001</v>
      </c>
      <c r="O397" s="7">
        <v>1.0219104999999999</v>
      </c>
      <c r="P397" s="7">
        <v>1.0401209</v>
      </c>
      <c r="Q397" s="7">
        <v>1.0583313000000001</v>
      </c>
      <c r="R397" s="7">
        <v>1.0765416999999999</v>
      </c>
      <c r="S397" s="7">
        <v>1.0788384</v>
      </c>
      <c r="T397" s="7">
        <v>1.081135</v>
      </c>
      <c r="U397" s="7">
        <v>1.0834315999999999</v>
      </c>
      <c r="V397" s="7">
        <v>1.0857283</v>
      </c>
      <c r="W397" s="7">
        <v>1.0880249</v>
      </c>
      <c r="X397" s="7">
        <v>1.0896234</v>
      </c>
      <c r="Y397" s="7">
        <v>1.0912218</v>
      </c>
      <c r="Z397" s="7">
        <v>1.0928202</v>
      </c>
      <c r="AA397" s="7">
        <v>1.0944187000000001</v>
      </c>
      <c r="AB397" s="7">
        <v>1.0960171000000001</v>
      </c>
      <c r="AC397" s="7">
        <v>1.0985381000000001</v>
      </c>
      <c r="AD397" s="7">
        <v>1.1010591999999999</v>
      </c>
      <c r="AE397" s="7">
        <v>1.1035801999999999</v>
      </c>
      <c r="AF397" s="7">
        <v>1.1061013</v>
      </c>
      <c r="AG397" s="7">
        <v>1.1086222999999999</v>
      </c>
      <c r="AH397" s="7">
        <v>1.1150481999999999</v>
      </c>
      <c r="AI397" s="7">
        <v>1.1214740000000001</v>
      </c>
      <c r="AJ397" s="7">
        <v>1.1278999000000001</v>
      </c>
      <c r="AK397" s="7">
        <v>1.1343257</v>
      </c>
      <c r="AL397" s="7">
        <v>1.1407516</v>
      </c>
      <c r="AM397" s="7"/>
      <c r="AN397" s="7"/>
    </row>
    <row r="398" spans="1:40" ht="18.75" hidden="1" customHeight="1" x14ac:dyDescent="0.3">
      <c r="A398" s="2" t="s">
        <v>4</v>
      </c>
      <c r="B398" s="2" t="s">
        <v>2</v>
      </c>
      <c r="C398" s="2" t="s">
        <v>24</v>
      </c>
      <c r="D398" s="2" t="s">
        <v>2</v>
      </c>
      <c r="E398" s="2" t="s">
        <v>328</v>
      </c>
      <c r="F398" s="7"/>
      <c r="G398" s="7">
        <v>4.1992891999999999</v>
      </c>
      <c r="H398" s="7">
        <v>4.1591858999999998</v>
      </c>
      <c r="I398" s="7">
        <v>4.1560240000000004</v>
      </c>
      <c r="J398" s="7">
        <v>4.1528622000000004</v>
      </c>
      <c r="K398" s="7">
        <v>4.1497003000000001</v>
      </c>
      <c r="L398" s="7">
        <v>4.1465383999999998</v>
      </c>
      <c r="M398" s="7">
        <v>4.1433764999999996</v>
      </c>
      <c r="N398" s="7">
        <v>4.2027839</v>
      </c>
      <c r="O398" s="7">
        <v>4.2621912000000002</v>
      </c>
      <c r="P398" s="7">
        <v>4.3215985999999997</v>
      </c>
      <c r="Q398" s="7">
        <v>4.3810058999999999</v>
      </c>
      <c r="R398" s="7">
        <v>4.4404133000000003</v>
      </c>
      <c r="S398" s="7">
        <v>4.4950571999999998</v>
      </c>
      <c r="T398" s="7">
        <v>4.5497012000000003</v>
      </c>
      <c r="U398" s="7">
        <v>4.6043452</v>
      </c>
      <c r="V398" s="7">
        <v>4.6589891000000003</v>
      </c>
      <c r="W398" s="7">
        <v>4.7136331</v>
      </c>
      <c r="X398" s="7">
        <v>4.7547918999999998</v>
      </c>
      <c r="Y398" s="7">
        <v>4.7959506999999997</v>
      </c>
      <c r="Z398" s="7">
        <v>4.8371095000000004</v>
      </c>
      <c r="AA398" s="7">
        <v>4.8782683000000002</v>
      </c>
      <c r="AB398" s="7">
        <v>4.9194271000000001</v>
      </c>
      <c r="AC398" s="7">
        <v>4.9709862999999999</v>
      </c>
      <c r="AD398" s="7">
        <v>5.0225455999999999</v>
      </c>
      <c r="AE398" s="7">
        <v>5.0741047999999997</v>
      </c>
      <c r="AF398" s="7">
        <v>5.1256640000000004</v>
      </c>
      <c r="AG398" s="7">
        <v>5.1772232999999996</v>
      </c>
      <c r="AH398" s="7">
        <v>5.2279369999999998</v>
      </c>
      <c r="AI398" s="7">
        <v>5.2786508000000003</v>
      </c>
      <c r="AJ398" s="7">
        <v>5.3293645999999999</v>
      </c>
      <c r="AK398" s="7">
        <v>5.3800784000000004</v>
      </c>
      <c r="AL398" s="7">
        <v>5.4307922</v>
      </c>
      <c r="AM398" s="7"/>
      <c r="AN398" s="7"/>
    </row>
    <row r="399" spans="1:40" ht="18.75" hidden="1" customHeight="1" x14ac:dyDescent="0.3">
      <c r="A399" s="2" t="s">
        <v>4</v>
      </c>
      <c r="B399" s="2" t="s">
        <v>2</v>
      </c>
      <c r="C399" s="2" t="s">
        <v>24</v>
      </c>
      <c r="D399" s="2" t="s">
        <v>2</v>
      </c>
      <c r="E399" s="2" t="s">
        <v>202</v>
      </c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>
        <v>2.8915397999999999</v>
      </c>
      <c r="AI399" s="7">
        <v>2.9231411999999999</v>
      </c>
      <c r="AJ399" s="7">
        <v>2.9547425</v>
      </c>
      <c r="AK399" s="7">
        <v>2.9863439000000001</v>
      </c>
      <c r="AL399" s="7">
        <v>3.0179452000000002</v>
      </c>
      <c r="AM399" s="7"/>
      <c r="AN399" s="7"/>
    </row>
    <row r="400" spans="1:40" ht="18.75" hidden="1" customHeight="1" x14ac:dyDescent="0.3">
      <c r="A400" s="2" t="s">
        <v>4</v>
      </c>
      <c r="B400" s="2" t="s">
        <v>2</v>
      </c>
      <c r="C400" s="2" t="s">
        <v>24</v>
      </c>
      <c r="D400" s="2" t="s">
        <v>2</v>
      </c>
      <c r="E400" s="2" t="s">
        <v>204</v>
      </c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>
        <v>2.1621146000000002</v>
      </c>
      <c r="T400" s="7">
        <v>2.2158082000000001</v>
      </c>
      <c r="U400" s="7">
        <v>2.2695018</v>
      </c>
      <c r="V400" s="7">
        <v>2.3231953999999999</v>
      </c>
      <c r="W400" s="7">
        <v>2.3768889999999998</v>
      </c>
      <c r="X400" s="7">
        <v>2.4196285</v>
      </c>
      <c r="Y400" s="7">
        <v>2.4623680999999999</v>
      </c>
      <c r="Z400" s="7">
        <v>2.5051076000000001</v>
      </c>
      <c r="AA400" s="7">
        <v>2.5478470999999998</v>
      </c>
      <c r="AB400" s="7">
        <v>2.5905866</v>
      </c>
      <c r="AC400" s="7">
        <v>2.6415877999999999</v>
      </c>
      <c r="AD400" s="7">
        <v>2.6925891000000002</v>
      </c>
      <c r="AE400" s="7">
        <v>2.7435903000000001</v>
      </c>
      <c r="AF400" s="7">
        <v>2.7945915000000001</v>
      </c>
      <c r="AG400" s="7">
        <v>2.8455927999999999</v>
      </c>
      <c r="AH400" s="7">
        <v>2.8949631999999998</v>
      </c>
      <c r="AI400" s="7">
        <v>2.9443337000000001</v>
      </c>
      <c r="AJ400" s="7">
        <v>2.9937041999999998</v>
      </c>
      <c r="AK400" s="7">
        <v>3.0430747</v>
      </c>
      <c r="AL400" s="7">
        <v>3.0924451999999998</v>
      </c>
      <c r="AM400" s="7"/>
      <c r="AN400" s="7"/>
    </row>
    <row r="401" spans="1:40" ht="18.75" hidden="1" customHeight="1" x14ac:dyDescent="0.3">
      <c r="A401" s="2" t="s">
        <v>4</v>
      </c>
      <c r="B401" s="2" t="s">
        <v>2</v>
      </c>
      <c r="C401" s="2" t="s">
        <v>24</v>
      </c>
      <c r="D401" s="2" t="s">
        <v>2</v>
      </c>
      <c r="E401" s="2" t="s">
        <v>329</v>
      </c>
      <c r="F401" s="7"/>
      <c r="G401" s="7">
        <v>2.7754067999999998</v>
      </c>
      <c r="H401" s="7">
        <v>2.7390869000000002</v>
      </c>
      <c r="I401" s="7">
        <v>2.7695998999999998</v>
      </c>
      <c r="J401" s="7">
        <v>2.8001128999999998</v>
      </c>
      <c r="K401" s="7">
        <v>2.8306260000000001</v>
      </c>
      <c r="L401" s="7">
        <v>2.8611390000000001</v>
      </c>
      <c r="M401" s="7">
        <v>2.8916520000000001</v>
      </c>
      <c r="N401" s="7">
        <v>2.9451296</v>
      </c>
      <c r="O401" s="7">
        <v>2.9986071999999999</v>
      </c>
      <c r="P401" s="7">
        <v>3.0520847999999998</v>
      </c>
      <c r="Q401" s="7">
        <v>3.1055624000000002</v>
      </c>
      <c r="R401" s="7">
        <v>3.1590398999999998</v>
      </c>
      <c r="S401" s="7">
        <v>3.2149054000000001</v>
      </c>
      <c r="T401" s="7">
        <v>3.2707709</v>
      </c>
      <c r="U401" s="7">
        <v>3.3266363999999999</v>
      </c>
      <c r="V401" s="7">
        <v>3.3825018</v>
      </c>
      <c r="W401" s="7">
        <v>3.4383672999999999</v>
      </c>
      <c r="X401" s="7">
        <v>3.4785393</v>
      </c>
      <c r="Y401" s="7">
        <v>3.5187113000000001</v>
      </c>
      <c r="Z401" s="7">
        <v>3.5588833000000002</v>
      </c>
      <c r="AA401" s="7">
        <v>3.5990552999999998</v>
      </c>
      <c r="AB401" s="7">
        <v>3.6392272999999999</v>
      </c>
      <c r="AC401" s="7">
        <v>3.6961952</v>
      </c>
      <c r="AD401" s="7">
        <v>3.7531631000000001</v>
      </c>
      <c r="AE401" s="7">
        <v>3.8101308999999999</v>
      </c>
      <c r="AF401" s="7">
        <v>3.8670987999999999</v>
      </c>
      <c r="AG401" s="7">
        <v>3.9240666000000002</v>
      </c>
      <c r="AH401" s="7">
        <v>3.9679772</v>
      </c>
      <c r="AI401" s="7">
        <v>4.0118878000000002</v>
      </c>
      <c r="AJ401" s="7">
        <v>4.0557983999999996</v>
      </c>
      <c r="AK401" s="7">
        <v>4.0997089999999998</v>
      </c>
      <c r="AL401" s="7">
        <v>4.1436194999999998</v>
      </c>
      <c r="AM401" s="7"/>
      <c r="AN401" s="7"/>
    </row>
    <row r="402" spans="1:40" ht="18.75" hidden="1" customHeight="1" x14ac:dyDescent="0.3">
      <c r="A402" s="2" t="s">
        <v>4</v>
      </c>
      <c r="B402" s="2" t="s">
        <v>2</v>
      </c>
      <c r="C402" s="2" t="s">
        <v>24</v>
      </c>
      <c r="D402" s="2" t="s">
        <v>2</v>
      </c>
      <c r="E402" s="2" t="s">
        <v>330</v>
      </c>
      <c r="F402" s="7"/>
      <c r="G402" s="7">
        <v>1.884053</v>
      </c>
      <c r="H402" s="7">
        <v>1.7794298</v>
      </c>
      <c r="I402" s="7">
        <v>1.8559235999999999</v>
      </c>
      <c r="J402" s="7">
        <v>1.9324174999999999</v>
      </c>
      <c r="K402" s="7">
        <v>2.0089112999999998</v>
      </c>
      <c r="L402" s="7">
        <v>2.0854051999999998</v>
      </c>
      <c r="M402" s="7">
        <v>2.161899</v>
      </c>
      <c r="N402" s="7">
        <v>2.2073141999999999</v>
      </c>
      <c r="O402" s="7">
        <v>2.2527294000000002</v>
      </c>
      <c r="P402" s="7">
        <v>2.2981444999999998</v>
      </c>
      <c r="Q402" s="7">
        <v>2.3435597000000001</v>
      </c>
      <c r="R402" s="7">
        <v>2.3889749</v>
      </c>
      <c r="S402" s="7">
        <v>2.4426684999999999</v>
      </c>
      <c r="T402" s="7">
        <v>2.4963620999999998</v>
      </c>
      <c r="U402" s="7">
        <v>2.5500557000000001</v>
      </c>
      <c r="V402" s="7">
        <v>2.6037492000000002</v>
      </c>
      <c r="W402" s="7">
        <v>2.6574428000000001</v>
      </c>
      <c r="X402" s="7">
        <v>2.7001824000000001</v>
      </c>
      <c r="Y402" s="7">
        <v>2.7429218999999998</v>
      </c>
      <c r="Z402" s="7">
        <v>2.7856614</v>
      </c>
      <c r="AA402" s="7">
        <v>2.8284009000000001</v>
      </c>
      <c r="AB402" s="7">
        <v>2.8711403999999998</v>
      </c>
      <c r="AC402" s="7">
        <v>2.9221417000000001</v>
      </c>
      <c r="AD402" s="7">
        <v>2.9731429</v>
      </c>
      <c r="AE402" s="7">
        <v>3.0241441</v>
      </c>
      <c r="AF402" s="7">
        <v>3.0751453999999998</v>
      </c>
      <c r="AG402" s="7">
        <v>3.1261466000000002</v>
      </c>
      <c r="AH402" s="7">
        <v>3.1755171</v>
      </c>
      <c r="AI402" s="7">
        <v>3.2248876000000002</v>
      </c>
      <c r="AJ402" s="7">
        <v>3.2742580000000001</v>
      </c>
      <c r="AK402" s="7">
        <v>3.3236284999999999</v>
      </c>
      <c r="AL402" s="7">
        <v>3.3729990000000001</v>
      </c>
      <c r="AM402" s="7"/>
      <c r="AN402" s="7"/>
    </row>
    <row r="403" spans="1:40" ht="18.75" hidden="1" customHeight="1" x14ac:dyDescent="0.3">
      <c r="A403" s="2" t="s">
        <v>4</v>
      </c>
      <c r="B403" s="2" t="s">
        <v>2</v>
      </c>
      <c r="C403" s="2" t="s">
        <v>24</v>
      </c>
      <c r="D403" s="2" t="s">
        <v>2</v>
      </c>
      <c r="E403" s="2" t="s">
        <v>208</v>
      </c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>
        <v>4.4045114999999999</v>
      </c>
      <c r="S403" s="7">
        <v>4.4392782000000004</v>
      </c>
      <c r="T403" s="7">
        <v>4.4740449</v>
      </c>
      <c r="U403" s="7">
        <v>4.5088115999999996</v>
      </c>
      <c r="V403" s="7">
        <v>4.5435784000000004</v>
      </c>
      <c r="W403" s="7">
        <v>4.5783450999999999</v>
      </c>
      <c r="X403" s="7">
        <v>4.6391761000000002</v>
      </c>
      <c r="Y403" s="7">
        <v>4.7000070000000003</v>
      </c>
      <c r="Z403" s="7">
        <v>4.7608379999999997</v>
      </c>
      <c r="AA403" s="7">
        <v>4.821669</v>
      </c>
      <c r="AB403" s="7">
        <v>4.8824999</v>
      </c>
      <c r="AC403" s="7">
        <v>4.9411079999999998</v>
      </c>
      <c r="AD403" s="7">
        <v>4.9997160000000003</v>
      </c>
      <c r="AE403" s="7">
        <v>5.0583241000000001</v>
      </c>
      <c r="AF403" s="7">
        <v>5.1169320999999997</v>
      </c>
      <c r="AG403" s="7">
        <v>5.1755401000000001</v>
      </c>
      <c r="AH403" s="7">
        <v>5.2374643000000001</v>
      </c>
      <c r="AI403" s="7">
        <v>5.2993885000000001</v>
      </c>
      <c r="AJ403" s="7">
        <v>5.3613127</v>
      </c>
      <c r="AK403" s="7">
        <v>5.4232369</v>
      </c>
      <c r="AL403" s="7">
        <v>5.4851609999999997</v>
      </c>
      <c r="AM403" s="7"/>
      <c r="AN403" s="7"/>
    </row>
    <row r="404" spans="1:40" ht="18.75" hidden="1" customHeight="1" x14ac:dyDescent="0.3">
      <c r="A404" s="2" t="s">
        <v>4</v>
      </c>
      <c r="B404" s="2" t="s">
        <v>2</v>
      </c>
      <c r="C404" s="2" t="s">
        <v>24</v>
      </c>
      <c r="D404" s="2" t="s">
        <v>2</v>
      </c>
      <c r="E404" s="2" t="s">
        <v>331</v>
      </c>
      <c r="F404" s="7"/>
      <c r="G404" s="7">
        <v>1.7437761000000001</v>
      </c>
      <c r="H404" s="7">
        <v>1.6391529</v>
      </c>
      <c r="I404" s="7">
        <v>1.7156467</v>
      </c>
      <c r="J404" s="7">
        <v>1.7921406</v>
      </c>
      <c r="K404" s="7">
        <v>1.8686343999999999</v>
      </c>
      <c r="L404" s="7">
        <v>1.9451282999999999</v>
      </c>
      <c r="M404" s="7">
        <v>2.0216221000000001</v>
      </c>
      <c r="N404" s="7">
        <v>2.0670373</v>
      </c>
      <c r="O404" s="7">
        <v>2.1124524</v>
      </c>
      <c r="P404" s="7">
        <v>2.1578675999999999</v>
      </c>
      <c r="Q404" s="7">
        <v>2.2032828000000002</v>
      </c>
      <c r="R404" s="7">
        <v>2.2486978999999998</v>
      </c>
      <c r="S404" s="7">
        <v>2.3023915000000001</v>
      </c>
      <c r="T404" s="7">
        <v>2.3560851</v>
      </c>
      <c r="U404" s="7">
        <v>2.4097786999999999</v>
      </c>
      <c r="V404" s="7">
        <v>2.4634722999999998</v>
      </c>
      <c r="W404" s="7">
        <v>2.5171659000000002</v>
      </c>
      <c r="X404" s="7">
        <v>2.5599053999999999</v>
      </c>
      <c r="Y404" s="7">
        <v>2.6026449999999999</v>
      </c>
      <c r="Z404" s="7">
        <v>2.6453845</v>
      </c>
      <c r="AA404" s="7">
        <v>2.6881240000000002</v>
      </c>
      <c r="AB404" s="7">
        <v>2.7308634999999999</v>
      </c>
      <c r="AC404" s="7">
        <v>2.7818648000000001</v>
      </c>
      <c r="AD404" s="7">
        <v>2.8328660000000001</v>
      </c>
      <c r="AE404" s="7">
        <v>2.8838672000000001</v>
      </c>
      <c r="AF404" s="7">
        <v>2.9348684</v>
      </c>
      <c r="AG404" s="7">
        <v>2.9858696999999998</v>
      </c>
      <c r="AH404" s="7">
        <v>3.0352402000000001</v>
      </c>
      <c r="AI404" s="7">
        <v>3.0846106</v>
      </c>
      <c r="AJ404" s="7">
        <v>3.1339811000000002</v>
      </c>
      <c r="AK404" s="7">
        <v>3.1833515999999999</v>
      </c>
      <c r="AL404" s="7">
        <v>3.2327221000000002</v>
      </c>
      <c r="AM404" s="7"/>
      <c r="AN404" s="7"/>
    </row>
    <row r="405" spans="1:40" ht="18.75" hidden="1" customHeight="1" x14ac:dyDescent="0.3">
      <c r="A405" s="2" t="s">
        <v>4</v>
      </c>
      <c r="B405" s="2" t="s">
        <v>2</v>
      </c>
      <c r="C405" s="2" t="s">
        <v>24</v>
      </c>
      <c r="D405" s="2" t="s">
        <v>2</v>
      </c>
      <c r="E405" s="2" t="s">
        <v>332</v>
      </c>
      <c r="F405" s="7"/>
      <c r="G405" s="7">
        <v>40.3771494</v>
      </c>
      <c r="H405" s="7">
        <v>40.955664400000003</v>
      </c>
      <c r="I405" s="7">
        <v>62.721080499999999</v>
      </c>
      <c r="J405" s="7">
        <v>85.671738000000005</v>
      </c>
      <c r="K405" s="7">
        <v>267.29464419999999</v>
      </c>
      <c r="L405" s="7">
        <v>293.242006</v>
      </c>
      <c r="M405" s="7">
        <v>319.18936789999998</v>
      </c>
      <c r="N405" s="7">
        <v>334.4402748</v>
      </c>
      <c r="O405" s="7">
        <v>349.69118179999998</v>
      </c>
      <c r="P405" s="7">
        <v>25.023900300000001</v>
      </c>
      <c r="Q405" s="7">
        <v>6.5773478000000001</v>
      </c>
      <c r="R405" s="7">
        <v>6.5863342999999999</v>
      </c>
      <c r="S405" s="7">
        <v>6.5965676999999996</v>
      </c>
      <c r="T405" s="7">
        <v>6.6068011000000002</v>
      </c>
      <c r="U405" s="7">
        <v>6.6170346000000002</v>
      </c>
      <c r="V405" s="7">
        <v>6.6272679999999999</v>
      </c>
      <c r="W405" s="7">
        <v>6.6375013999999997</v>
      </c>
      <c r="X405" s="7">
        <v>6.6480769000000004</v>
      </c>
      <c r="Y405" s="7">
        <v>6.6586523</v>
      </c>
      <c r="Z405" s="7">
        <v>6.6692277999999998</v>
      </c>
      <c r="AA405" s="7">
        <v>6.6798032999999997</v>
      </c>
      <c r="AB405" s="7">
        <v>6.6903787000000001</v>
      </c>
      <c r="AC405" s="7">
        <v>6.7020486999999997</v>
      </c>
      <c r="AD405" s="7">
        <v>6.7137187999999997</v>
      </c>
      <c r="AE405" s="7">
        <v>6.7253888000000002</v>
      </c>
      <c r="AF405" s="7">
        <v>6.7370587999999998</v>
      </c>
      <c r="AG405" s="7">
        <v>6.7487288000000003</v>
      </c>
      <c r="AH405" s="7">
        <v>6.7646613000000002</v>
      </c>
      <c r="AI405" s="7">
        <v>6.7805938000000001</v>
      </c>
      <c r="AJ405" s="7">
        <v>6.7965263</v>
      </c>
      <c r="AK405" s="7">
        <v>6.8124587999999999</v>
      </c>
      <c r="AL405" s="7">
        <v>6.8283912999999998</v>
      </c>
      <c r="AM405" s="7"/>
      <c r="AN405" s="7"/>
    </row>
    <row r="406" spans="1:40" ht="18.75" hidden="1" customHeight="1" x14ac:dyDescent="0.3">
      <c r="A406" s="2" t="s">
        <v>4</v>
      </c>
      <c r="B406" s="2" t="s">
        <v>2</v>
      </c>
      <c r="C406" s="2" t="s">
        <v>24</v>
      </c>
      <c r="D406" s="2" t="s">
        <v>2</v>
      </c>
      <c r="E406" s="2" t="s">
        <v>333</v>
      </c>
      <c r="F406" s="7"/>
      <c r="G406" s="7">
        <v>20.905026199999998</v>
      </c>
      <c r="H406" s="7">
        <v>20.2194474</v>
      </c>
      <c r="I406" s="7">
        <v>20.301692299999999</v>
      </c>
      <c r="J406" s="7">
        <v>20.383937199999998</v>
      </c>
      <c r="K406" s="7">
        <v>20.466182199999999</v>
      </c>
      <c r="L406" s="7">
        <v>20.548427100000001</v>
      </c>
      <c r="M406" s="7">
        <v>20.630672000000001</v>
      </c>
      <c r="N406" s="7">
        <v>20.890551899999998</v>
      </c>
      <c r="O406" s="7">
        <v>21.150431699999999</v>
      </c>
      <c r="P406" s="7">
        <v>21.4103116</v>
      </c>
      <c r="Q406" s="7">
        <v>21.6701914</v>
      </c>
      <c r="R406" s="7">
        <v>21.930071300000002</v>
      </c>
      <c r="S406" s="7">
        <v>26.592676000000001</v>
      </c>
      <c r="T406" s="7">
        <v>26.869266400000001</v>
      </c>
      <c r="U406" s="7">
        <v>27.145856899999998</v>
      </c>
      <c r="V406" s="7">
        <v>27.422447300000002</v>
      </c>
      <c r="W406" s="7">
        <v>27.699037799999999</v>
      </c>
      <c r="X406" s="7">
        <v>27.889333300000001</v>
      </c>
      <c r="Y406" s="7">
        <v>28.079628899999999</v>
      </c>
      <c r="Z406" s="7">
        <v>28.269924499999998</v>
      </c>
      <c r="AA406" s="7">
        <v>28.46022</v>
      </c>
      <c r="AB406" s="7">
        <v>28.650515599999999</v>
      </c>
      <c r="AC406" s="7">
        <v>28.942136699999999</v>
      </c>
      <c r="AD406" s="7">
        <v>29.233757900000001</v>
      </c>
      <c r="AE406" s="7">
        <v>29.525379000000001</v>
      </c>
      <c r="AF406" s="7">
        <v>29.817000199999999</v>
      </c>
      <c r="AG406" s="7">
        <v>30.108621299999999</v>
      </c>
      <c r="AH406" s="7">
        <v>30.298328900000001</v>
      </c>
      <c r="AI406" s="7">
        <v>30.488036399999999</v>
      </c>
      <c r="AJ406" s="7">
        <v>30.677744000000001</v>
      </c>
      <c r="AK406" s="7">
        <v>30.867451500000001</v>
      </c>
      <c r="AL406" s="7">
        <v>31.0571591</v>
      </c>
      <c r="AM406" s="7"/>
      <c r="AN406" s="7"/>
    </row>
    <row r="407" spans="1:40" ht="18.75" hidden="1" customHeight="1" x14ac:dyDescent="0.3">
      <c r="A407" s="2" t="s">
        <v>4</v>
      </c>
      <c r="B407" s="2" t="s">
        <v>2</v>
      </c>
      <c r="C407" s="2" t="s">
        <v>24</v>
      </c>
      <c r="D407" s="2" t="s">
        <v>2</v>
      </c>
      <c r="E407" s="2" t="s">
        <v>276</v>
      </c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>
        <v>6.8285494</v>
      </c>
      <c r="Q407" s="7">
        <v>7.0684792999999999</v>
      </c>
      <c r="R407" s="7">
        <v>7.9157611000000001</v>
      </c>
      <c r="S407" s="7">
        <v>12.2508938</v>
      </c>
      <c r="T407" s="7">
        <v>12.202167899999999</v>
      </c>
      <c r="U407" s="7">
        <v>12.456040099999999</v>
      </c>
      <c r="V407" s="7">
        <v>12.7099124</v>
      </c>
      <c r="W407" s="7">
        <v>12.9637846</v>
      </c>
      <c r="X407" s="7">
        <v>13.1306026</v>
      </c>
      <c r="Y407" s="7">
        <v>13.2974207</v>
      </c>
      <c r="Z407" s="7">
        <v>22.160733199999999</v>
      </c>
      <c r="AA407" s="7">
        <v>28.46022</v>
      </c>
      <c r="AB407" s="7">
        <v>28.650515599999999</v>
      </c>
      <c r="AC407" s="7">
        <v>28.942136699999999</v>
      </c>
      <c r="AD407" s="7">
        <v>29.233757900000001</v>
      </c>
      <c r="AE407" s="7">
        <v>29.525379000000001</v>
      </c>
      <c r="AF407" s="7">
        <v>29.817000199999999</v>
      </c>
      <c r="AG407" s="7">
        <v>30.108621299999999</v>
      </c>
      <c r="AH407" s="7">
        <v>30.298328900000001</v>
      </c>
      <c r="AI407" s="7">
        <v>30.488036399999999</v>
      </c>
      <c r="AJ407" s="7">
        <v>30.677744000000001</v>
      </c>
      <c r="AK407" s="7">
        <v>30.867451500000001</v>
      </c>
      <c r="AL407" s="7">
        <v>31.0571591</v>
      </c>
      <c r="AM407" s="7"/>
      <c r="AN407" s="7"/>
    </row>
    <row r="408" spans="1:40" ht="18.75" hidden="1" customHeight="1" x14ac:dyDescent="0.3">
      <c r="A408" s="2" t="s">
        <v>4</v>
      </c>
      <c r="B408" s="2" t="s">
        <v>2</v>
      </c>
      <c r="C408" s="2" t="s">
        <v>24</v>
      </c>
      <c r="D408" s="2" t="s">
        <v>2</v>
      </c>
      <c r="E408" s="2" t="s">
        <v>277</v>
      </c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>
        <v>7.0684792999999999</v>
      </c>
      <c r="R408" s="7">
        <v>7.3084091999999998</v>
      </c>
      <c r="S408" s="7">
        <v>11.948295699999999</v>
      </c>
      <c r="T408" s="7">
        <v>12.202167899999999</v>
      </c>
      <c r="U408" s="7">
        <v>12.456040099999999</v>
      </c>
      <c r="V408" s="7">
        <v>12.7099124</v>
      </c>
      <c r="W408" s="7">
        <v>12.9637846</v>
      </c>
      <c r="X408" s="7">
        <v>13.1306026</v>
      </c>
      <c r="Y408" s="7">
        <v>13.2974207</v>
      </c>
      <c r="Z408" s="7">
        <v>13.464238699999999</v>
      </c>
      <c r="AA408" s="7">
        <v>13.6310568</v>
      </c>
      <c r="AB408" s="7">
        <v>13.797874800000001</v>
      </c>
      <c r="AC408" s="7">
        <v>14.0635885</v>
      </c>
      <c r="AD408" s="7">
        <v>14.3293023</v>
      </c>
      <c r="AE408" s="7">
        <v>14.595015999999999</v>
      </c>
      <c r="AF408" s="7">
        <v>14.8607297</v>
      </c>
      <c r="AG408" s="7">
        <v>15.126443399999999</v>
      </c>
      <c r="AH408" s="7">
        <v>15.2807808</v>
      </c>
      <c r="AI408" s="7">
        <v>15.4351182</v>
      </c>
      <c r="AJ408" s="7">
        <v>15.5894555</v>
      </c>
      <c r="AK408" s="7">
        <v>15.743792900000001</v>
      </c>
      <c r="AL408" s="7">
        <v>15.8981303</v>
      </c>
      <c r="AM408" s="7"/>
      <c r="AN408" s="7"/>
    </row>
    <row r="409" spans="1:40" ht="18.75" hidden="1" customHeight="1" x14ac:dyDescent="0.3">
      <c r="A409" s="2" t="s">
        <v>4</v>
      </c>
      <c r="B409" s="2" t="s">
        <v>2</v>
      </c>
      <c r="C409" s="2" t="s">
        <v>24</v>
      </c>
      <c r="D409" s="2" t="s">
        <v>2</v>
      </c>
      <c r="E409" s="2" t="s">
        <v>334</v>
      </c>
      <c r="F409" s="7"/>
      <c r="G409" s="7">
        <v>9.9701845000000002</v>
      </c>
      <c r="H409" s="7">
        <v>9.9226924000000007</v>
      </c>
      <c r="I409" s="7">
        <v>9.5384089000000003</v>
      </c>
      <c r="J409" s="7">
        <v>9.1541253999999999</v>
      </c>
      <c r="K409" s="7">
        <v>8.7698418999999994</v>
      </c>
      <c r="L409" s="7">
        <v>8.3855584000000007</v>
      </c>
      <c r="M409" s="7">
        <v>8.0012749000000003</v>
      </c>
      <c r="N409" s="7">
        <v>7.9841721000000003</v>
      </c>
      <c r="O409" s="7">
        <v>7.9670693999999997</v>
      </c>
      <c r="P409" s="7">
        <v>7.9499665999999998</v>
      </c>
      <c r="Q409" s="7">
        <v>7.9328637999999998</v>
      </c>
      <c r="R409" s="7">
        <v>7.9157611000000001</v>
      </c>
      <c r="S409" s="7">
        <v>12.2508938</v>
      </c>
      <c r="T409" s="7">
        <v>12.202167899999999</v>
      </c>
      <c r="U409" s="7">
        <v>27.145856899999998</v>
      </c>
      <c r="V409" s="7">
        <v>27.422447300000002</v>
      </c>
      <c r="W409" s="7">
        <v>27.699037799999999</v>
      </c>
      <c r="X409" s="7">
        <v>27.889333300000001</v>
      </c>
      <c r="Y409" s="7">
        <v>28.079628899999999</v>
      </c>
      <c r="Z409" s="7">
        <v>28.269924499999998</v>
      </c>
      <c r="AA409" s="7">
        <v>28.46022</v>
      </c>
      <c r="AB409" s="7">
        <v>28.650515599999999</v>
      </c>
      <c r="AC409" s="7">
        <v>28.942136699999999</v>
      </c>
      <c r="AD409" s="7">
        <v>29.233757900000001</v>
      </c>
      <c r="AE409" s="7">
        <v>29.525379000000001</v>
      </c>
      <c r="AF409" s="7">
        <v>29.817000199999999</v>
      </c>
      <c r="AG409" s="7">
        <v>30.108621299999999</v>
      </c>
      <c r="AH409" s="7">
        <v>30.298328900000001</v>
      </c>
      <c r="AI409" s="7">
        <v>30.488036399999999</v>
      </c>
      <c r="AJ409" s="7">
        <v>30.677744000000001</v>
      </c>
      <c r="AK409" s="7">
        <v>30.867451500000001</v>
      </c>
      <c r="AL409" s="7">
        <v>31.0571591</v>
      </c>
      <c r="AM409" s="7"/>
      <c r="AN409" s="7"/>
    </row>
    <row r="410" spans="1:40" ht="18.75" hidden="1" customHeight="1" x14ac:dyDescent="0.3">
      <c r="A410" s="2" t="s">
        <v>4</v>
      </c>
      <c r="B410" s="2" t="s">
        <v>2</v>
      </c>
      <c r="C410" s="2" t="s">
        <v>24</v>
      </c>
      <c r="D410" s="2" t="s">
        <v>2</v>
      </c>
      <c r="E410" s="2" t="s">
        <v>278</v>
      </c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>
        <v>6.8285494</v>
      </c>
      <c r="Q410" s="7">
        <v>7.0684792999999999</v>
      </c>
      <c r="R410" s="7">
        <v>7.3084091999999998</v>
      </c>
      <c r="S410" s="7">
        <v>11.948295699999999</v>
      </c>
      <c r="T410" s="7">
        <v>12.202167899999999</v>
      </c>
      <c r="U410" s="7">
        <v>12.456040099999999</v>
      </c>
      <c r="V410" s="7">
        <v>13.704880599999999</v>
      </c>
      <c r="W410" s="7">
        <v>13.6539991</v>
      </c>
      <c r="X410" s="7">
        <v>13.5836305</v>
      </c>
      <c r="Y410" s="7">
        <v>13.513261999999999</v>
      </c>
      <c r="Z410" s="7">
        <v>13.464238699999999</v>
      </c>
      <c r="AA410" s="7">
        <v>22.273291799999999</v>
      </c>
      <c r="AB410" s="7">
        <v>28.650515599999999</v>
      </c>
      <c r="AC410" s="7">
        <v>28.942136699999999</v>
      </c>
      <c r="AD410" s="7">
        <v>29.233757900000001</v>
      </c>
      <c r="AE410" s="7">
        <v>29.525379000000001</v>
      </c>
      <c r="AF410" s="7">
        <v>29.817000199999999</v>
      </c>
      <c r="AG410" s="7">
        <v>23.903054699999998</v>
      </c>
      <c r="AH410" s="7">
        <v>23.984185400000001</v>
      </c>
      <c r="AI410" s="7">
        <v>24.134266799999999</v>
      </c>
      <c r="AJ410" s="7">
        <v>24.284348300000001</v>
      </c>
      <c r="AK410" s="7">
        <v>24.434429699999999</v>
      </c>
      <c r="AL410" s="7">
        <v>24.5845111</v>
      </c>
      <c r="AM410" s="7"/>
      <c r="AN410" s="7"/>
    </row>
    <row r="411" spans="1:40" ht="18.75" hidden="1" customHeight="1" x14ac:dyDescent="0.3">
      <c r="A411" s="2" t="s">
        <v>4</v>
      </c>
      <c r="B411" s="2" t="s">
        <v>2</v>
      </c>
      <c r="C411" s="2" t="s">
        <v>24</v>
      </c>
      <c r="D411" s="2" t="s">
        <v>2</v>
      </c>
      <c r="E411" s="2" t="s">
        <v>279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>
        <v>6.8285494</v>
      </c>
      <c r="Q411" s="7">
        <v>7.0684792999999999</v>
      </c>
      <c r="R411" s="7">
        <v>7.3084091999999998</v>
      </c>
      <c r="S411" s="7">
        <v>13.8575251</v>
      </c>
      <c r="T411" s="7">
        <v>13.806643599999999</v>
      </c>
      <c r="U411" s="7">
        <v>13.7557621</v>
      </c>
      <c r="V411" s="7">
        <v>13.704880599999999</v>
      </c>
      <c r="W411" s="7">
        <v>13.6539991</v>
      </c>
      <c r="X411" s="7">
        <v>13.5836305</v>
      </c>
      <c r="Y411" s="7">
        <v>13.513261999999999</v>
      </c>
      <c r="Z411" s="7">
        <v>13.464238699999999</v>
      </c>
      <c r="AA411" s="7">
        <v>13.6310568</v>
      </c>
      <c r="AB411" s="7">
        <v>13.797874800000001</v>
      </c>
      <c r="AC411" s="7">
        <v>14.0635885</v>
      </c>
      <c r="AD411" s="7">
        <v>14.3293023</v>
      </c>
      <c r="AE411" s="7">
        <v>14.595015999999999</v>
      </c>
      <c r="AF411" s="7">
        <v>14.8607297</v>
      </c>
      <c r="AG411" s="7">
        <v>30.108621299999999</v>
      </c>
      <c r="AH411" s="7">
        <v>30.298328900000001</v>
      </c>
      <c r="AI411" s="7">
        <v>30.488036399999999</v>
      </c>
      <c r="AJ411" s="7">
        <v>30.677744000000001</v>
      </c>
      <c r="AK411" s="7">
        <v>30.867451500000001</v>
      </c>
      <c r="AL411" s="7">
        <v>31.0571591</v>
      </c>
      <c r="AM411" s="7"/>
      <c r="AN411" s="7"/>
    </row>
    <row r="412" spans="1:40" ht="18.75" hidden="1" customHeight="1" x14ac:dyDescent="0.3">
      <c r="A412" s="2" t="s">
        <v>4</v>
      </c>
      <c r="B412" s="2" t="s">
        <v>2</v>
      </c>
      <c r="C412" s="2" t="s">
        <v>24</v>
      </c>
      <c r="D412" s="2" t="s">
        <v>2</v>
      </c>
      <c r="E412" s="2" t="s">
        <v>280</v>
      </c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>
        <v>7.0684792999999999</v>
      </c>
      <c r="R412" s="7">
        <v>7.3084091999999998</v>
      </c>
      <c r="S412" s="7">
        <v>11.948295699999999</v>
      </c>
      <c r="T412" s="7">
        <v>12.202167899999999</v>
      </c>
      <c r="U412" s="7">
        <v>12.456040099999999</v>
      </c>
      <c r="V412" s="7">
        <v>12.7099124</v>
      </c>
      <c r="W412" s="7">
        <v>12.9637846</v>
      </c>
      <c r="X412" s="7">
        <v>13.1306026</v>
      </c>
      <c r="Y412" s="7">
        <v>13.2974207</v>
      </c>
      <c r="Z412" s="7">
        <v>13.464238699999999</v>
      </c>
      <c r="AA412" s="7">
        <v>13.6310568</v>
      </c>
      <c r="AB412" s="7">
        <v>13.797874800000001</v>
      </c>
      <c r="AC412" s="7">
        <v>14.0635885</v>
      </c>
      <c r="AD412" s="7">
        <v>14.3293023</v>
      </c>
      <c r="AE412" s="7">
        <v>14.595015999999999</v>
      </c>
      <c r="AF412" s="7">
        <v>14.8607297</v>
      </c>
      <c r="AG412" s="7">
        <v>15.126443399999999</v>
      </c>
      <c r="AH412" s="7">
        <v>15.2807808</v>
      </c>
      <c r="AI412" s="7">
        <v>15.4351182</v>
      </c>
      <c r="AJ412" s="7">
        <v>15.5894555</v>
      </c>
      <c r="AK412" s="7">
        <v>15.743792900000001</v>
      </c>
      <c r="AL412" s="7">
        <v>15.8981303</v>
      </c>
      <c r="AM412" s="7"/>
      <c r="AN412" s="7"/>
    </row>
    <row r="413" spans="1:40" ht="18.75" hidden="1" customHeight="1" x14ac:dyDescent="0.3">
      <c r="A413" s="2" t="s">
        <v>4</v>
      </c>
      <c r="B413" s="2" t="s">
        <v>2</v>
      </c>
      <c r="C413" s="2" t="s">
        <v>24</v>
      </c>
      <c r="D413" s="2" t="s">
        <v>2</v>
      </c>
      <c r="E413" s="2" t="s">
        <v>335</v>
      </c>
      <c r="F413" s="7"/>
      <c r="G413" s="7">
        <v>15.428578399999999</v>
      </c>
      <c r="H413" s="7">
        <v>14.532372799999999</v>
      </c>
      <c r="I413" s="7">
        <v>15.098176199999999</v>
      </c>
      <c r="J413" s="7">
        <v>15.647567199999999</v>
      </c>
      <c r="K413" s="7">
        <v>13.999765399999999</v>
      </c>
      <c r="L413" s="7">
        <v>14.5076599</v>
      </c>
      <c r="M413" s="7">
        <v>15.015554399999999</v>
      </c>
      <c r="N413" s="7">
        <v>15.344940599999999</v>
      </c>
      <c r="O413" s="7">
        <v>15.6743267</v>
      </c>
      <c r="P413" s="7">
        <v>15.933992</v>
      </c>
      <c r="Q413" s="7">
        <v>16.260928400000001</v>
      </c>
      <c r="R413" s="7">
        <v>20.986175100000001</v>
      </c>
      <c r="S413" s="7">
        <v>21.1851047</v>
      </c>
      <c r="T413" s="7">
        <v>21.3840124</v>
      </c>
      <c r="U413" s="7">
        <v>21.579830399999999</v>
      </c>
      <c r="V413" s="7">
        <v>21.775648400000001</v>
      </c>
      <c r="W413" s="7">
        <v>21.971466400000001</v>
      </c>
      <c r="X413" s="7">
        <v>22.327634199999999</v>
      </c>
      <c r="Y413" s="7">
        <v>22.683801899999999</v>
      </c>
      <c r="Z413" s="7">
        <v>22.9511766</v>
      </c>
      <c r="AA413" s="7">
        <v>28.930013899999999</v>
      </c>
      <c r="AB413" s="7">
        <v>29.294999700000002</v>
      </c>
      <c r="AC413" s="7">
        <v>29.646647900000001</v>
      </c>
      <c r="AD413" s="7">
        <v>29.998296100000001</v>
      </c>
      <c r="AE413" s="7">
        <v>30.349944399999998</v>
      </c>
      <c r="AF413" s="7">
        <v>30.701592600000001</v>
      </c>
      <c r="AG413" s="7">
        <v>31.053240800000001</v>
      </c>
      <c r="AH413" s="7">
        <v>31.4247859</v>
      </c>
      <c r="AI413" s="7">
        <v>31.796330999999999</v>
      </c>
      <c r="AJ413" s="7">
        <v>32.167876100000001</v>
      </c>
      <c r="AK413" s="7">
        <v>32.5394212</v>
      </c>
      <c r="AL413" s="7">
        <v>32.910966299999998</v>
      </c>
      <c r="AM413" s="7"/>
      <c r="AN413" s="7"/>
    </row>
    <row r="414" spans="1:40" ht="18.75" hidden="1" customHeight="1" x14ac:dyDescent="0.3">
      <c r="A414" s="2" t="s">
        <v>4</v>
      </c>
      <c r="B414" s="2" t="s">
        <v>2</v>
      </c>
      <c r="C414" s="2" t="s">
        <v>24</v>
      </c>
      <c r="D414" s="2" t="s">
        <v>2</v>
      </c>
      <c r="E414" s="2" t="s">
        <v>336</v>
      </c>
      <c r="F414" s="7"/>
      <c r="G414" s="7">
        <v>11.304318</v>
      </c>
      <c r="H414" s="7">
        <v>10.676578599999999</v>
      </c>
      <c r="I414" s="7">
        <v>11.135541699999999</v>
      </c>
      <c r="J414" s="7">
        <v>11.594504799999999</v>
      </c>
      <c r="K414" s="7">
        <v>12.053467899999999</v>
      </c>
      <c r="L414" s="7">
        <v>12.512430999999999</v>
      </c>
      <c r="M414" s="7">
        <v>12.971394099999999</v>
      </c>
      <c r="N414" s="7">
        <v>13.2438851</v>
      </c>
      <c r="O414" s="7">
        <v>13.5163761</v>
      </c>
      <c r="P414" s="7">
        <v>13.788867099999999</v>
      </c>
      <c r="Q414" s="7">
        <v>14.061358200000001</v>
      </c>
      <c r="R414" s="7">
        <v>14.3338492</v>
      </c>
      <c r="S414" s="7">
        <v>14.656010800000001</v>
      </c>
      <c r="T414" s="7">
        <v>14.978172300000001</v>
      </c>
      <c r="U414" s="7">
        <v>15.3003339</v>
      </c>
      <c r="V414" s="7">
        <v>15.622495499999999</v>
      </c>
      <c r="W414" s="7">
        <v>15.944657100000001</v>
      </c>
      <c r="X414" s="7">
        <v>16.2010942</v>
      </c>
      <c r="Y414" s="7">
        <v>16.457531299999999</v>
      </c>
      <c r="Z414" s="7">
        <v>16.713968399999999</v>
      </c>
      <c r="AA414" s="7">
        <v>16.970405499999998</v>
      </c>
      <c r="AB414" s="7">
        <v>17.226842699999999</v>
      </c>
      <c r="AC414" s="7">
        <v>17.53285</v>
      </c>
      <c r="AD414" s="7">
        <v>17.838857399999998</v>
      </c>
      <c r="AE414" s="7">
        <v>18.144864800000001</v>
      </c>
      <c r="AF414" s="7">
        <v>18.450872199999999</v>
      </c>
      <c r="AG414" s="7">
        <v>18.756879600000001</v>
      </c>
      <c r="AH414" s="7">
        <v>19.0531024</v>
      </c>
      <c r="AI414" s="7">
        <v>19.3493253</v>
      </c>
      <c r="AJ414" s="7">
        <v>19.6455482</v>
      </c>
      <c r="AK414" s="7">
        <v>19.9417711</v>
      </c>
      <c r="AL414" s="7">
        <v>20.237993899999999</v>
      </c>
      <c r="AM414" s="7"/>
      <c r="AN414" s="7"/>
    </row>
    <row r="415" spans="1:40" ht="18.75" hidden="1" customHeight="1" x14ac:dyDescent="0.3">
      <c r="A415" s="2" t="s">
        <v>4</v>
      </c>
      <c r="B415" s="2" t="s">
        <v>2</v>
      </c>
      <c r="C415" s="2" t="s">
        <v>24</v>
      </c>
      <c r="D415" s="2" t="s">
        <v>2</v>
      </c>
      <c r="E415" s="2" t="s">
        <v>287</v>
      </c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2.1205999999999998E-3</v>
      </c>
      <c r="U415" s="7">
        <v>0.30193239999999999</v>
      </c>
      <c r="V415" s="7">
        <v>0.6017441</v>
      </c>
      <c r="W415" s="7">
        <v>0.90155589999999997</v>
      </c>
      <c r="X415" s="7">
        <v>1.1348962</v>
      </c>
      <c r="Y415" s="7">
        <v>1.3682365000000001</v>
      </c>
      <c r="Z415" s="7">
        <v>10.1570471</v>
      </c>
      <c r="AA415" s="7">
        <v>16.423607499999999</v>
      </c>
      <c r="AB415" s="7">
        <v>16.680044599999999</v>
      </c>
      <c r="AC415" s="7">
        <v>16.986052000000001</v>
      </c>
      <c r="AD415" s="7">
        <v>17.292059399999999</v>
      </c>
      <c r="AE415" s="7">
        <v>17.598066800000002</v>
      </c>
      <c r="AF415" s="7"/>
      <c r="AG415" s="7"/>
      <c r="AH415" s="7"/>
      <c r="AI415" s="7"/>
      <c r="AJ415" s="7"/>
      <c r="AK415" s="7"/>
      <c r="AL415" s="7"/>
      <c r="AM415" s="7"/>
      <c r="AN415" s="7"/>
    </row>
    <row r="416" spans="1:40" ht="18.75" hidden="1" customHeight="1" x14ac:dyDescent="0.3">
      <c r="A416" s="2" t="s">
        <v>4</v>
      </c>
      <c r="B416" s="2" t="s">
        <v>2</v>
      </c>
      <c r="C416" s="2" t="s">
        <v>24</v>
      </c>
      <c r="D416" s="2" t="s">
        <v>2</v>
      </c>
      <c r="E416" s="2" t="s">
        <v>288</v>
      </c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>
        <v>0.2070584</v>
      </c>
      <c r="AE416" s="7">
        <v>0.48757850000000003</v>
      </c>
      <c r="AF416" s="7">
        <v>0.76809850000000002</v>
      </c>
      <c r="AG416" s="7">
        <v>1.0486186</v>
      </c>
      <c r="AH416" s="7">
        <v>1.3100449000000001</v>
      </c>
      <c r="AI416" s="7">
        <v>1.5714710999999999</v>
      </c>
      <c r="AJ416" s="7">
        <v>1.8328974</v>
      </c>
      <c r="AK416" s="7">
        <v>2.0943236999999999</v>
      </c>
      <c r="AL416" s="7">
        <v>2.35575</v>
      </c>
      <c r="AM416" s="7"/>
      <c r="AN416" s="7"/>
    </row>
    <row r="417" spans="1:40" ht="18.75" hidden="1" customHeight="1" x14ac:dyDescent="0.3">
      <c r="A417" s="2" t="s">
        <v>4</v>
      </c>
      <c r="B417" s="2" t="s">
        <v>2</v>
      </c>
      <c r="C417" s="2" t="s">
        <v>24</v>
      </c>
      <c r="D417" s="2" t="s">
        <v>2</v>
      </c>
      <c r="E417" s="2" t="s">
        <v>289</v>
      </c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2.1205999999999998E-3</v>
      </c>
      <c r="U417" s="7">
        <v>14.753535899999999</v>
      </c>
      <c r="V417" s="7">
        <v>15.0756975</v>
      </c>
      <c r="W417" s="7">
        <v>15.397859</v>
      </c>
      <c r="X417" s="7">
        <v>15.654296199999999</v>
      </c>
      <c r="Y417" s="7">
        <v>15.9107333</v>
      </c>
      <c r="Z417" s="7">
        <v>16.1671704</v>
      </c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</row>
    <row r="418" spans="1:40" ht="18.75" hidden="1" customHeight="1" x14ac:dyDescent="0.3">
      <c r="A418" s="2" t="s">
        <v>4</v>
      </c>
      <c r="B418" s="2" t="s">
        <v>2</v>
      </c>
      <c r="C418" s="2" t="s">
        <v>24</v>
      </c>
      <c r="D418" s="2" t="s">
        <v>2</v>
      </c>
      <c r="E418" s="2" t="s">
        <v>290</v>
      </c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>
        <v>2.09991E-2</v>
      </c>
      <c r="AA418" s="7">
        <v>8.8233157999999996</v>
      </c>
      <c r="AB418" s="7">
        <v>15.099466899999999</v>
      </c>
      <c r="AC418" s="7">
        <v>15.4054743</v>
      </c>
      <c r="AD418" s="7">
        <v>15.711481600000001</v>
      </c>
      <c r="AE418" s="7">
        <v>16.017489000000001</v>
      </c>
      <c r="AF418" s="7">
        <v>16.3234964</v>
      </c>
      <c r="AG418" s="7">
        <v>10.524568</v>
      </c>
      <c r="AH418" s="7"/>
      <c r="AI418" s="7"/>
      <c r="AJ418" s="7"/>
      <c r="AK418" s="7"/>
      <c r="AL418" s="7"/>
      <c r="AM418" s="7"/>
      <c r="AN418" s="7"/>
    </row>
    <row r="419" spans="1:40" ht="18.75" hidden="1" customHeight="1" x14ac:dyDescent="0.3">
      <c r="A419" s="2" t="s">
        <v>4</v>
      </c>
      <c r="B419" s="2" t="s">
        <v>2</v>
      </c>
      <c r="C419" s="2" t="s">
        <v>24</v>
      </c>
      <c r="D419" s="2" t="s">
        <v>2</v>
      </c>
      <c r="E419" s="2" t="s">
        <v>291</v>
      </c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>
        <v>2.09991E-2</v>
      </c>
      <c r="AA419" s="7">
        <v>0.25433939999999999</v>
      </c>
      <c r="AB419" s="7">
        <v>0.48767969999999999</v>
      </c>
      <c r="AC419" s="7">
        <v>0.76819979999999999</v>
      </c>
      <c r="AD419" s="7">
        <v>1.0487199</v>
      </c>
      <c r="AE419" s="7">
        <v>1.32924</v>
      </c>
      <c r="AF419" s="7">
        <v>1.6097600000000001</v>
      </c>
      <c r="AG419" s="7">
        <v>16.629503799999998</v>
      </c>
      <c r="AH419" s="7">
        <v>16.925726699999998</v>
      </c>
      <c r="AI419" s="7">
        <v>17.221949500000001</v>
      </c>
      <c r="AJ419" s="7">
        <v>17.518172400000001</v>
      </c>
      <c r="AK419" s="7">
        <v>17.814395300000001</v>
      </c>
      <c r="AL419" s="7">
        <v>18.1106181</v>
      </c>
      <c r="AM419" s="7"/>
      <c r="AN419" s="7"/>
    </row>
    <row r="420" spans="1:40" ht="18.75" hidden="1" customHeight="1" x14ac:dyDescent="0.3">
      <c r="A420" s="2" t="s">
        <v>4</v>
      </c>
      <c r="B420" s="2" t="s">
        <v>2</v>
      </c>
      <c r="C420" s="2" t="s">
        <v>24</v>
      </c>
      <c r="D420" s="2" t="s">
        <v>2</v>
      </c>
      <c r="E420" s="2" t="s">
        <v>294</v>
      </c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>
        <v>0.2813677</v>
      </c>
      <c r="AE420" s="7">
        <v>2.3813008</v>
      </c>
      <c r="AF420" s="7">
        <v>0.65854330000000005</v>
      </c>
      <c r="AG420" s="7">
        <v>3.3484848</v>
      </c>
      <c r="AH420" s="7">
        <v>1.0167549</v>
      </c>
      <c r="AI420" s="7">
        <v>3.6423516</v>
      </c>
      <c r="AJ420" s="7">
        <v>1.3112345999999999</v>
      </c>
      <c r="AK420" s="7">
        <v>4.5357741999999996</v>
      </c>
      <c r="AL420" s="7">
        <v>6.8445096000000003</v>
      </c>
      <c r="AM420" s="7"/>
      <c r="AN420" s="7"/>
    </row>
    <row r="421" spans="1:40" ht="18.75" hidden="1" customHeight="1" x14ac:dyDescent="0.3">
      <c r="A421" s="2" t="s">
        <v>4</v>
      </c>
      <c r="B421" s="2" t="s">
        <v>2</v>
      </c>
      <c r="C421" s="2" t="s">
        <v>24</v>
      </c>
      <c r="D421" s="2" t="s">
        <v>2</v>
      </c>
      <c r="E421" s="2" t="s">
        <v>337</v>
      </c>
      <c r="F421" s="7"/>
      <c r="G421" s="7">
        <v>9.2415067000000004</v>
      </c>
      <c r="H421" s="7">
        <v>9.6605962999999999</v>
      </c>
      <c r="I421" s="7">
        <v>9.6007797999999998</v>
      </c>
      <c r="J421" s="7">
        <v>9.5409632999999996</v>
      </c>
      <c r="K421" s="7">
        <v>9.4811467</v>
      </c>
      <c r="L421" s="7">
        <v>9.4213301999999999</v>
      </c>
      <c r="M421" s="7">
        <v>9.3615136000000003</v>
      </c>
      <c r="N421" s="7">
        <v>9.6447021999999993</v>
      </c>
      <c r="O421" s="7">
        <v>9.9278908000000001</v>
      </c>
      <c r="P421" s="7">
        <v>10.211079399999999</v>
      </c>
      <c r="Q421" s="7">
        <v>10.494267900000001</v>
      </c>
      <c r="R421" s="7">
        <v>10.7774565</v>
      </c>
      <c r="S421" s="7">
        <v>11.028976800000001</v>
      </c>
      <c r="T421" s="7">
        <v>11.2804971</v>
      </c>
      <c r="U421" s="7">
        <v>11.532017400000001</v>
      </c>
      <c r="V421" s="7">
        <v>11.7835377</v>
      </c>
      <c r="W421" s="7">
        <v>12.035057999999999</v>
      </c>
      <c r="X421" s="7">
        <v>12.3034409</v>
      </c>
      <c r="Y421" s="7">
        <v>12.571823800000001</v>
      </c>
      <c r="Z421" s="7">
        <v>12.8402067</v>
      </c>
      <c r="AA421" s="7">
        <v>13.1085897</v>
      </c>
      <c r="AB421" s="7">
        <v>13.3769726</v>
      </c>
      <c r="AC421" s="7">
        <v>13.5615165</v>
      </c>
      <c r="AD421" s="7">
        <v>13.7460605</v>
      </c>
      <c r="AE421" s="7">
        <v>13.9306044</v>
      </c>
      <c r="AF421" s="7">
        <v>14.115148400000001</v>
      </c>
      <c r="AG421" s="7">
        <v>14.2996923</v>
      </c>
      <c r="AH421" s="7">
        <v>17.3492389</v>
      </c>
      <c r="AI421" s="7">
        <v>17.538847100000002</v>
      </c>
      <c r="AJ421" s="7">
        <v>17.728455199999999</v>
      </c>
      <c r="AK421" s="7">
        <v>17.9180633</v>
      </c>
      <c r="AL421" s="7">
        <v>18.107671499999999</v>
      </c>
      <c r="AM421" s="7"/>
      <c r="AN421" s="7"/>
    </row>
    <row r="422" spans="1:40" ht="18.75" hidden="1" customHeight="1" x14ac:dyDescent="0.3">
      <c r="A422" s="2" t="s">
        <v>4</v>
      </c>
      <c r="B422" s="2" t="s">
        <v>2</v>
      </c>
      <c r="C422" s="2" t="s">
        <v>24</v>
      </c>
      <c r="D422" s="2" t="s">
        <v>2</v>
      </c>
      <c r="E422" s="2" t="s">
        <v>295</v>
      </c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>
        <v>14.115148400000001</v>
      </c>
      <c r="AG422" s="7">
        <v>14.2996923</v>
      </c>
      <c r="AH422" s="7"/>
      <c r="AI422" s="7"/>
      <c r="AJ422" s="7">
        <v>17.728455199999999</v>
      </c>
      <c r="AK422" s="7">
        <v>17.9180633</v>
      </c>
      <c r="AL422" s="7">
        <v>18.107671499999999</v>
      </c>
      <c r="AM422" s="7"/>
      <c r="AN422" s="7"/>
    </row>
    <row r="423" spans="1:40" ht="18.75" hidden="1" customHeight="1" x14ac:dyDescent="0.3">
      <c r="A423" s="2" t="s">
        <v>4</v>
      </c>
      <c r="B423" s="2" t="s">
        <v>2</v>
      </c>
      <c r="C423" s="2" t="s">
        <v>24</v>
      </c>
      <c r="D423" s="2" t="s">
        <v>2</v>
      </c>
      <c r="E423" s="2" t="s">
        <v>297</v>
      </c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>
        <v>13.1055805</v>
      </c>
      <c r="AF423" s="7">
        <v>13.1512213</v>
      </c>
      <c r="AG423" s="7">
        <v>13.196862100000001</v>
      </c>
      <c r="AH423" s="7"/>
      <c r="AI423" s="7">
        <v>13.347506600000001</v>
      </c>
      <c r="AJ423" s="7">
        <v>13.4228288</v>
      </c>
      <c r="AK423" s="7">
        <v>13.498151</v>
      </c>
      <c r="AL423" s="7">
        <v>13.610102599999999</v>
      </c>
      <c r="AM423" s="7"/>
      <c r="AN423" s="7"/>
    </row>
    <row r="424" spans="1:40" ht="18.75" customHeight="1" x14ac:dyDescent="0.3">
      <c r="A424" s="2" t="s">
        <v>4</v>
      </c>
      <c r="B424" s="2" t="s">
        <v>2</v>
      </c>
      <c r="C424" s="2" t="s">
        <v>23</v>
      </c>
      <c r="D424" s="2" t="s">
        <v>2</v>
      </c>
      <c r="E424" s="2" t="s">
        <v>206</v>
      </c>
      <c r="F424" s="7"/>
      <c r="G424" s="7">
        <v>12.556910200340001</v>
      </c>
      <c r="H424" s="7">
        <v>11.9548140158336</v>
      </c>
      <c r="I424" s="7">
        <v>14.8818329085468</v>
      </c>
      <c r="J424" s="7">
        <v>17.878622354903399</v>
      </c>
      <c r="K424" s="7">
        <v>20.945182354903601</v>
      </c>
      <c r="L424" s="7">
        <v>24.081512908547101</v>
      </c>
      <c r="M424" s="7">
        <v>27.287614015834102</v>
      </c>
      <c r="N424" s="7">
        <v>30.432993013051998</v>
      </c>
      <c r="O424" s="7">
        <v>33.6396125116609</v>
      </c>
      <c r="P424" s="7">
        <v>36.907472511660799</v>
      </c>
      <c r="Q424" s="7">
        <v>40.236573013051697</v>
      </c>
      <c r="R424" s="7">
        <v>43.626914015833599</v>
      </c>
      <c r="S424" s="7">
        <v>47.139012742045402</v>
      </c>
      <c r="T424" s="7">
        <v>50.7042821051513</v>
      </c>
      <c r="U424" s="7">
        <v>54.3227221051513</v>
      </c>
      <c r="V424" s="7">
        <v>57.994332742045501</v>
      </c>
      <c r="W424" s="7">
        <v>61.719114015833902</v>
      </c>
      <c r="X424" s="7">
        <v>65.670061351526996</v>
      </c>
      <c r="Y424" s="7">
        <v>69.677305019373506</v>
      </c>
      <c r="Z424" s="7">
        <v>73.740845019373594</v>
      </c>
      <c r="AA424" s="7">
        <v>77.860681351527106</v>
      </c>
      <c r="AB424" s="7">
        <v>82.036814015834096</v>
      </c>
      <c r="AC424" s="7">
        <v>86.182519237152405</v>
      </c>
      <c r="AD424" s="7">
        <v>121.441696405087</v>
      </c>
      <c r="AE424" s="7">
        <v>125.692196405087</v>
      </c>
      <c r="AF424" s="7">
        <v>129.99509379442799</v>
      </c>
      <c r="AG424" s="7">
        <v>134.350388573109</v>
      </c>
      <c r="AH424" s="7">
        <v>138.51515328088701</v>
      </c>
      <c r="AI424" s="7">
        <v>142.73243563477601</v>
      </c>
      <c r="AJ424" s="7">
        <v>147.00223563477601</v>
      </c>
      <c r="AK424" s="7">
        <v>151.32455328088699</v>
      </c>
      <c r="AL424" s="7">
        <v>155.69938857310899</v>
      </c>
      <c r="AM424" s="7"/>
      <c r="AN424" s="7"/>
    </row>
    <row r="425" spans="1:40" ht="18.75" customHeight="1" x14ac:dyDescent="0.3">
      <c r="A425" s="2" t="s">
        <v>4</v>
      </c>
      <c r="B425" s="2" t="s">
        <v>2</v>
      </c>
      <c r="C425" s="2" t="s">
        <v>27</v>
      </c>
      <c r="D425" s="2" t="s">
        <v>42</v>
      </c>
      <c r="E425" s="2" t="s">
        <v>206</v>
      </c>
      <c r="F425" s="7"/>
      <c r="G425" s="7">
        <v>12.556910200340001</v>
      </c>
      <c r="H425" s="7">
        <v>11.9548140158336</v>
      </c>
      <c r="I425" s="7">
        <v>14.8818329085468</v>
      </c>
      <c r="J425" s="7">
        <v>17.878622354903399</v>
      </c>
      <c r="K425" s="7">
        <v>20.945182354903601</v>
      </c>
      <c r="L425" s="7">
        <v>24.081512908547101</v>
      </c>
      <c r="M425" s="7">
        <v>27.287614015834102</v>
      </c>
      <c r="N425" s="7">
        <v>30.432993013051998</v>
      </c>
      <c r="O425" s="7">
        <v>33.6396125116609</v>
      </c>
      <c r="P425" s="7">
        <v>36.907472511660799</v>
      </c>
      <c r="Q425" s="7">
        <v>40.236573013051697</v>
      </c>
      <c r="R425" s="7">
        <v>43.626914015833599</v>
      </c>
      <c r="S425" s="7">
        <v>47.139012742045402</v>
      </c>
      <c r="T425" s="7">
        <v>50.7042821051513</v>
      </c>
      <c r="U425" s="7">
        <v>54.3227221051513</v>
      </c>
      <c r="V425" s="7">
        <v>57.994332742045501</v>
      </c>
      <c r="W425" s="7">
        <v>61.719114015833902</v>
      </c>
      <c r="X425" s="7">
        <v>65.670061351526996</v>
      </c>
      <c r="Y425" s="7">
        <v>69.677305019373506</v>
      </c>
      <c r="Z425" s="7">
        <v>73.740845019373594</v>
      </c>
      <c r="AA425" s="7">
        <v>77.860681351527106</v>
      </c>
      <c r="AB425" s="7">
        <v>82.036814015834096</v>
      </c>
      <c r="AC425" s="7">
        <v>86.182519237152405</v>
      </c>
      <c r="AD425" s="7">
        <v>121.441696405087</v>
      </c>
      <c r="AE425" s="7">
        <v>125.692196405087</v>
      </c>
      <c r="AF425" s="7">
        <v>129.99509379442799</v>
      </c>
      <c r="AG425" s="7">
        <v>134.350388573109</v>
      </c>
      <c r="AH425" s="7">
        <v>138.51515328088701</v>
      </c>
      <c r="AI425" s="7">
        <v>142.73243563477601</v>
      </c>
      <c r="AJ425" s="7">
        <v>147.00223563477601</v>
      </c>
      <c r="AK425" s="7">
        <v>151.32455328088699</v>
      </c>
      <c r="AL425" s="7">
        <v>155.69938857310899</v>
      </c>
      <c r="AM425" s="7"/>
      <c r="AN425" s="7"/>
    </row>
    <row r="426" spans="1:40" ht="18.75" customHeight="1" x14ac:dyDescent="0.3">
      <c r="A426" s="2" t="s">
        <v>4</v>
      </c>
      <c r="B426" s="2" t="s">
        <v>2</v>
      </c>
      <c r="C426" s="2" t="s">
        <v>17</v>
      </c>
      <c r="D426" s="2" t="s">
        <v>43</v>
      </c>
      <c r="E426" s="2" t="s">
        <v>207</v>
      </c>
      <c r="F426" s="7"/>
      <c r="G426" s="7">
        <v>797.83172950683604</v>
      </c>
      <c r="H426" s="7">
        <v>812.07940698727305</v>
      </c>
      <c r="I426" s="7">
        <v>823.38134148299298</v>
      </c>
      <c r="J426" s="7">
        <v>811.94911816862702</v>
      </c>
      <c r="K426" s="7">
        <v>926.07004873769301</v>
      </c>
      <c r="L426" s="7">
        <v>1101.5113300478599</v>
      </c>
      <c r="M426" s="7">
        <v>1287.2366787809799</v>
      </c>
      <c r="N426" s="7">
        <v>1415.7567680283901</v>
      </c>
      <c r="O426" s="7">
        <v>1548.45263093323</v>
      </c>
      <c r="P426" s="7">
        <v>1664.31004451489</v>
      </c>
      <c r="Q426" s="7">
        <v>1783.5126726297599</v>
      </c>
      <c r="R426" s="7">
        <v>1904.01041866422</v>
      </c>
      <c r="S426" s="7">
        <v>2004.2389856029499</v>
      </c>
      <c r="T426" s="7">
        <v>2101.5085619178099</v>
      </c>
      <c r="U426" s="7">
        <v>2233.9860199770101</v>
      </c>
      <c r="V426" s="7">
        <v>2327.4528116114302</v>
      </c>
      <c r="W426" s="7">
        <v>2422.8340902810601</v>
      </c>
      <c r="X426" s="7">
        <v>2493.2524085896098</v>
      </c>
      <c r="Y426" s="7">
        <v>2564.6659052293398</v>
      </c>
      <c r="Z426" s="7">
        <v>2762.3687534443002</v>
      </c>
      <c r="AA426" s="7">
        <v>2840.2228834959701</v>
      </c>
      <c r="AB426" s="7">
        <v>2883.1565549258298</v>
      </c>
      <c r="AC426" s="7">
        <v>2934.4025284783702</v>
      </c>
      <c r="AD426" s="7">
        <v>933.73854165220598</v>
      </c>
      <c r="AE426" s="7">
        <v>949.78744478163696</v>
      </c>
      <c r="AF426" s="7">
        <v>965.83699751905999</v>
      </c>
      <c r="AG426" s="7">
        <v>981.88717920136105</v>
      </c>
      <c r="AH426" s="7">
        <v>997.44021233575995</v>
      </c>
      <c r="AI426" s="7">
        <v>1012.9943820191</v>
      </c>
      <c r="AJ426" s="7">
        <v>1028.5496742924699</v>
      </c>
      <c r="AK426" s="7">
        <v>1044.1060751969701</v>
      </c>
      <c r="AL426" s="7">
        <v>1059.66357077368</v>
      </c>
      <c r="AM426" s="7"/>
      <c r="AN426" s="7"/>
    </row>
    <row r="427" spans="1:40" ht="18.75" customHeight="1" x14ac:dyDescent="0.3">
      <c r="A427" s="2" t="s">
        <v>4</v>
      </c>
      <c r="B427" s="2" t="s">
        <v>2</v>
      </c>
      <c r="C427" s="2" t="s">
        <v>23</v>
      </c>
      <c r="D427" s="2" t="s">
        <v>2</v>
      </c>
      <c r="E427" s="2" t="s">
        <v>207</v>
      </c>
      <c r="F427" s="7"/>
      <c r="G427" s="7">
        <v>70.577608563511902</v>
      </c>
      <c r="H427" s="7">
        <v>76.061764182386696</v>
      </c>
      <c r="I427" s="7">
        <v>73.941740894402798</v>
      </c>
      <c r="J427" s="7">
        <v>70.028787830394194</v>
      </c>
      <c r="K427" s="7">
        <v>76.830174978463305</v>
      </c>
      <c r="L427" s="7">
        <v>88.033358980998599</v>
      </c>
      <c r="M427" s="7">
        <v>99.236571626237904</v>
      </c>
      <c r="N427" s="7">
        <v>106.89890138627</v>
      </c>
      <c r="O427" s="7">
        <v>114.56122682642101</v>
      </c>
      <c r="P427" s="7">
        <v>120.699548967186</v>
      </c>
      <c r="Q427" s="7">
        <v>126.83786678806899</v>
      </c>
      <c r="R427" s="7">
        <v>132.833155686423</v>
      </c>
      <c r="S427" s="7">
        <v>136.752013884473</v>
      </c>
      <c r="T427" s="7">
        <v>140.30473918015599</v>
      </c>
      <c r="U427" s="7">
        <v>146.00897167627599</v>
      </c>
      <c r="V427" s="7">
        <v>148.98085993503099</v>
      </c>
      <c r="W427" s="7">
        <v>151.952725026933</v>
      </c>
      <c r="X427" s="7">
        <v>153.894075320415</v>
      </c>
      <c r="Y427" s="7">
        <v>155.83539582633699</v>
      </c>
      <c r="Z427" s="7">
        <v>165.27306280709499</v>
      </c>
      <c r="AA427" s="7">
        <v>167.363288731236</v>
      </c>
      <c r="AB427" s="7">
        <v>167.364189156116</v>
      </c>
      <c r="AC427" s="7">
        <v>167.36597417270701</v>
      </c>
      <c r="AD427" s="7">
        <v>52.342956679698403</v>
      </c>
      <c r="AE427" s="7">
        <v>52.344696679698401</v>
      </c>
      <c r="AF427" s="7">
        <v>52.346414171402401</v>
      </c>
      <c r="AG427" s="7">
        <v>52.348109154810402</v>
      </c>
      <c r="AH427" s="7">
        <v>52.3505405701397</v>
      </c>
      <c r="AI427" s="7">
        <v>52.352956277804303</v>
      </c>
      <c r="AJ427" s="7">
        <v>52.355356277804297</v>
      </c>
      <c r="AK427" s="7">
        <v>52.357740570139697</v>
      </c>
      <c r="AL427" s="7">
        <v>52.360109154810402</v>
      </c>
      <c r="AM427" s="7"/>
      <c r="AN427" s="7"/>
    </row>
    <row r="428" spans="1:40" ht="18.75" customHeight="1" x14ac:dyDescent="0.3">
      <c r="A428" s="2" t="s">
        <v>4</v>
      </c>
      <c r="B428" s="2" t="s">
        <v>2</v>
      </c>
      <c r="C428" s="2" t="s">
        <v>27</v>
      </c>
      <c r="D428" s="2" t="s">
        <v>43</v>
      </c>
      <c r="E428" s="2" t="s">
        <v>207</v>
      </c>
      <c r="F428" s="7"/>
      <c r="G428" s="7">
        <v>70.577608563511902</v>
      </c>
      <c r="H428" s="7">
        <v>76.061764182386696</v>
      </c>
      <c r="I428" s="7">
        <v>73.941740894402798</v>
      </c>
      <c r="J428" s="7">
        <v>70.028787830394194</v>
      </c>
      <c r="K428" s="7">
        <v>76.830174978463305</v>
      </c>
      <c r="L428" s="7">
        <v>88.033358980998599</v>
      </c>
      <c r="M428" s="7">
        <v>99.236571626237904</v>
      </c>
      <c r="N428" s="7">
        <v>106.89890138627</v>
      </c>
      <c r="O428" s="7">
        <v>114.56122682642101</v>
      </c>
      <c r="P428" s="7">
        <v>120.699548967186</v>
      </c>
      <c r="Q428" s="7">
        <v>126.83786678806899</v>
      </c>
      <c r="R428" s="7">
        <v>132.833155686423</v>
      </c>
      <c r="S428" s="7">
        <v>136.752013884473</v>
      </c>
      <c r="T428" s="7">
        <v>140.30473918015599</v>
      </c>
      <c r="U428" s="7">
        <v>146.00897167627599</v>
      </c>
      <c r="V428" s="7">
        <v>148.98085993503099</v>
      </c>
      <c r="W428" s="7">
        <v>151.952725026933</v>
      </c>
      <c r="X428" s="7">
        <v>153.894075320415</v>
      </c>
      <c r="Y428" s="7">
        <v>155.83539582633699</v>
      </c>
      <c r="Z428" s="7">
        <v>165.27306280709499</v>
      </c>
      <c r="AA428" s="7">
        <v>167.363288731236</v>
      </c>
      <c r="AB428" s="7">
        <v>167.364189156116</v>
      </c>
      <c r="AC428" s="7">
        <v>167.36597417270701</v>
      </c>
      <c r="AD428" s="7">
        <v>52.342956679698403</v>
      </c>
      <c r="AE428" s="7">
        <v>52.344696679698401</v>
      </c>
      <c r="AF428" s="7">
        <v>52.346414171402401</v>
      </c>
      <c r="AG428" s="7">
        <v>52.348109154810402</v>
      </c>
      <c r="AH428" s="7">
        <v>52.3505405701397</v>
      </c>
      <c r="AI428" s="7">
        <v>52.352956277804303</v>
      </c>
      <c r="AJ428" s="7">
        <v>52.355356277804297</v>
      </c>
      <c r="AK428" s="7">
        <v>52.357740570139697</v>
      </c>
      <c r="AL428" s="7">
        <v>52.360109154810402</v>
      </c>
      <c r="AM428" s="7"/>
      <c r="AN428" s="7"/>
    </row>
    <row r="429" spans="1:40" ht="18.75" customHeight="1" x14ac:dyDescent="0.3">
      <c r="A429" s="2" t="s">
        <v>4</v>
      </c>
      <c r="B429" s="2" t="s">
        <v>2</v>
      </c>
      <c r="C429" s="2" t="s">
        <v>17</v>
      </c>
      <c r="D429" s="2" t="s">
        <v>44</v>
      </c>
      <c r="E429" s="2" t="s">
        <v>209</v>
      </c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>
        <v>52.944807179522101</v>
      </c>
      <c r="S429" s="7">
        <v>112.087758800456</v>
      </c>
      <c r="T429" s="7">
        <v>172.10815833774799</v>
      </c>
      <c r="U429" s="7">
        <v>233.00501791094001</v>
      </c>
      <c r="V429" s="7">
        <v>283.17069591599102</v>
      </c>
      <c r="W429" s="7">
        <v>334.03323373772599</v>
      </c>
      <c r="X429" s="7">
        <v>376.49005489891601</v>
      </c>
      <c r="Y429" s="7">
        <v>420.00113898103302</v>
      </c>
      <c r="Z429" s="7">
        <v>563.97393310321399</v>
      </c>
      <c r="AA429" s="7">
        <v>612.85888463918297</v>
      </c>
      <c r="AB429" s="7">
        <v>634.43850593468699</v>
      </c>
      <c r="AC429" s="7">
        <v>660.37582790273098</v>
      </c>
      <c r="AD429" s="7">
        <v>838.32700319932496</v>
      </c>
      <c r="AE429" s="7">
        <v>866.94153357355401</v>
      </c>
      <c r="AF429" s="7">
        <v>898.12002400486995</v>
      </c>
      <c r="AG429" s="7">
        <v>927.67690461733605</v>
      </c>
      <c r="AH429" s="7">
        <v>960.50170138950398</v>
      </c>
      <c r="AI429" s="7">
        <v>993.82562795290505</v>
      </c>
      <c r="AJ429" s="7">
        <v>1027.6481724468399</v>
      </c>
      <c r="AK429" s="7">
        <v>1061.9688230106201</v>
      </c>
      <c r="AL429" s="7">
        <v>1096.7870677835499</v>
      </c>
      <c r="AM429" s="7"/>
      <c r="AN429" s="7"/>
    </row>
    <row r="430" spans="1:40" ht="18.75" hidden="1" customHeight="1" x14ac:dyDescent="0.3">
      <c r="A430" s="2" t="s">
        <v>4</v>
      </c>
      <c r="B430" s="2" t="s">
        <v>2</v>
      </c>
      <c r="C430" s="2" t="s">
        <v>24</v>
      </c>
      <c r="D430" s="2" t="s">
        <v>2</v>
      </c>
      <c r="E430" s="2" t="s">
        <v>211</v>
      </c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>
        <v>0.34056340000000002</v>
      </c>
      <c r="T430" s="7">
        <v>0.75002349999999995</v>
      </c>
      <c r="U430" s="7">
        <v>1.2102701</v>
      </c>
      <c r="V430" s="7">
        <v>1.7273976</v>
      </c>
      <c r="W430" s="7">
        <v>2.3082318000000002</v>
      </c>
      <c r="X430" s="7">
        <v>2.964601</v>
      </c>
      <c r="Y430" s="7">
        <v>3.7008838000000002</v>
      </c>
      <c r="Z430" s="7">
        <v>4.5266697999999996</v>
      </c>
      <c r="AA430" s="7">
        <v>5.4526994999999996</v>
      </c>
      <c r="AB430" s="7">
        <v>6.4910019999999999</v>
      </c>
      <c r="AC430" s="7">
        <v>7.6495220000000002</v>
      </c>
      <c r="AD430" s="7">
        <v>8.9488772000000001</v>
      </c>
      <c r="AE430" s="7">
        <v>10.4059676</v>
      </c>
      <c r="AF430" s="7">
        <v>12.0397216</v>
      </c>
      <c r="AG430" s="7">
        <v>13.871338700000001</v>
      </c>
      <c r="AH430" s="7">
        <v>15.9011654</v>
      </c>
      <c r="AI430" s="7">
        <v>21.6209405</v>
      </c>
      <c r="AJ430" s="7">
        <v>24.215453199999999</v>
      </c>
      <c r="AK430" s="7">
        <v>27.1213075</v>
      </c>
      <c r="AL430" s="7">
        <v>30.3758643</v>
      </c>
      <c r="AM430" s="7"/>
      <c r="AN430" s="7"/>
    </row>
    <row r="431" spans="1:40" ht="18.75" hidden="1" customHeight="1" x14ac:dyDescent="0.3">
      <c r="A431" s="2" t="s">
        <v>4</v>
      </c>
      <c r="B431" s="2" t="s">
        <v>2</v>
      </c>
      <c r="C431" s="2" t="s">
        <v>24</v>
      </c>
      <c r="D431" s="2" t="s">
        <v>2</v>
      </c>
      <c r="E431" s="2" t="s">
        <v>212</v>
      </c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>
        <v>0.66829459999999996</v>
      </c>
      <c r="AB431" s="7">
        <v>1.733123</v>
      </c>
      <c r="AC431" s="7">
        <v>2.9254250000000002</v>
      </c>
      <c r="AD431" s="7">
        <v>4.2779259999999999</v>
      </c>
      <c r="AE431" s="7">
        <v>5.8098498000000003</v>
      </c>
      <c r="AF431" s="7">
        <v>7.5427271999999999</v>
      </c>
      <c r="AG431" s="7">
        <v>9.5006727000000009</v>
      </c>
      <c r="AH431" s="7">
        <v>11.697422100000001</v>
      </c>
      <c r="AI431" s="7">
        <v>14.1764969</v>
      </c>
      <c r="AJ431" s="7">
        <v>16.971775999999998</v>
      </c>
      <c r="AK431" s="7">
        <v>20.1212041</v>
      </c>
      <c r="AL431" s="7">
        <v>23.667278799999998</v>
      </c>
      <c r="AM431" s="7"/>
      <c r="AN431" s="7"/>
    </row>
    <row r="432" spans="1:40" ht="18.75" hidden="1" customHeight="1" x14ac:dyDescent="0.3">
      <c r="A432" s="2" t="s">
        <v>4</v>
      </c>
      <c r="B432" s="2" t="s">
        <v>2</v>
      </c>
      <c r="C432" s="2" t="s">
        <v>24</v>
      </c>
      <c r="D432" s="2" t="s">
        <v>2</v>
      </c>
      <c r="E432" s="2" t="s">
        <v>214</v>
      </c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3.3236300000000003E-2</v>
      </c>
      <c r="V432" s="7">
        <v>0.9036246</v>
      </c>
      <c r="W432" s="7">
        <v>1.9083657000000001</v>
      </c>
      <c r="X432" s="7">
        <v>3.1144251000000001</v>
      </c>
      <c r="Y432" s="7">
        <v>4.4890166000000002</v>
      </c>
      <c r="Z432" s="7">
        <v>6.0523639999999999</v>
      </c>
      <c r="AA432" s="7">
        <v>7.8271179999999996</v>
      </c>
      <c r="AB432" s="7">
        <v>9.8386475999999998</v>
      </c>
      <c r="AC432" s="7">
        <v>12.077019</v>
      </c>
      <c r="AD432" s="7">
        <v>14.6124016</v>
      </c>
      <c r="AE432" s="7">
        <v>17.480436699999998</v>
      </c>
      <c r="AF432" s="7">
        <v>20.721042499999999</v>
      </c>
      <c r="AG432" s="7">
        <v>24.378927699999998</v>
      </c>
      <c r="AH432" s="7">
        <v>28.511734700000002</v>
      </c>
      <c r="AI432" s="7">
        <v>33.167976799999998</v>
      </c>
      <c r="AJ432" s="7">
        <v>38.410466200000002</v>
      </c>
      <c r="AK432" s="7">
        <v>44.309552699999998</v>
      </c>
      <c r="AL432" s="7">
        <v>50.944027800000001</v>
      </c>
      <c r="AM432" s="7"/>
      <c r="AN432" s="7"/>
    </row>
    <row r="433" spans="1:40" ht="18.75" hidden="1" customHeight="1" x14ac:dyDescent="0.3">
      <c r="A433" s="2" t="s">
        <v>4</v>
      </c>
      <c r="B433" s="2" t="s">
        <v>2</v>
      </c>
      <c r="C433" s="2" t="s">
        <v>24</v>
      </c>
      <c r="D433" s="2" t="s">
        <v>2</v>
      </c>
      <c r="E433" s="2" t="s">
        <v>215</v>
      </c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>
        <v>0.77599059999999997</v>
      </c>
      <c r="AB433" s="7">
        <v>1.7601735000000001</v>
      </c>
      <c r="AC433" s="7">
        <v>3.1241447999999998</v>
      </c>
      <c r="AD433" s="7">
        <v>4.6874927</v>
      </c>
      <c r="AE433" s="7">
        <v>6.4741422000000002</v>
      </c>
      <c r="AF433" s="7">
        <v>8.5108896000000005</v>
      </c>
      <c r="AG433" s="7">
        <v>10.8945217</v>
      </c>
      <c r="AH433" s="7">
        <v>13.5335378</v>
      </c>
      <c r="AI433" s="7">
        <v>16.524833399999999</v>
      </c>
      <c r="AJ433" s="7">
        <v>19.909662900000001</v>
      </c>
      <c r="AK433" s="7">
        <v>23.735250300000001</v>
      </c>
      <c r="AL433" s="7">
        <v>27.986541800000001</v>
      </c>
      <c r="AM433" s="7"/>
      <c r="AN433" s="7"/>
    </row>
    <row r="434" spans="1:40" ht="18.75" hidden="1" customHeight="1" x14ac:dyDescent="0.3">
      <c r="A434" s="2" t="s">
        <v>4</v>
      </c>
      <c r="B434" s="2" t="s">
        <v>2</v>
      </c>
      <c r="C434" s="2" t="s">
        <v>24</v>
      </c>
      <c r="D434" s="2" t="s">
        <v>2</v>
      </c>
      <c r="E434" s="2" t="s">
        <v>216</v>
      </c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>
        <v>0.85783160000000003</v>
      </c>
      <c r="AH434" s="7">
        <v>2.3051365000000001</v>
      </c>
      <c r="AI434" s="7">
        <v>3.1682885000000001</v>
      </c>
      <c r="AJ434" s="7">
        <v>5.0477103000000003</v>
      </c>
      <c r="AK434" s="7">
        <v>7.1882932999999998</v>
      </c>
      <c r="AL434" s="7">
        <v>9.6213767000000008</v>
      </c>
      <c r="AM434" s="7"/>
      <c r="AN434" s="7"/>
    </row>
    <row r="435" spans="1:40" ht="18.75" hidden="1" customHeight="1" x14ac:dyDescent="0.3">
      <c r="A435" s="2" t="s">
        <v>4</v>
      </c>
      <c r="B435" s="2" t="s">
        <v>2</v>
      </c>
      <c r="C435" s="2" t="s">
        <v>24</v>
      </c>
      <c r="D435" s="2" t="s">
        <v>2</v>
      </c>
      <c r="E435" s="2" t="s">
        <v>302</v>
      </c>
      <c r="F435" s="7"/>
      <c r="G435" s="7">
        <v>-2.8752181000000001</v>
      </c>
      <c r="H435" s="7">
        <v>-2.7044953999999999</v>
      </c>
      <c r="I435" s="7">
        <v>-2.8104060999999998</v>
      </c>
      <c r="J435" s="7">
        <v>-2.913052</v>
      </c>
      <c r="K435" s="7">
        <v>-2.5786134000000001</v>
      </c>
      <c r="L435" s="7">
        <v>-2.6730043000000001</v>
      </c>
      <c r="M435" s="7">
        <v>-2.7673953</v>
      </c>
      <c r="N435" s="7">
        <v>-2.8281683000000002</v>
      </c>
      <c r="O435" s="7">
        <v>-2.8889412999999999</v>
      </c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</row>
    <row r="436" spans="1:40" ht="18.75" hidden="1" customHeight="1" x14ac:dyDescent="0.3">
      <c r="A436" s="2" t="s">
        <v>4</v>
      </c>
      <c r="B436" s="2" t="s">
        <v>2</v>
      </c>
      <c r="C436" s="2" t="s">
        <v>24</v>
      </c>
      <c r="D436" s="2" t="s">
        <v>2</v>
      </c>
      <c r="E436" s="2" t="s">
        <v>304</v>
      </c>
      <c r="F436" s="7"/>
      <c r="G436" s="7">
        <v>-1.9553556000000001</v>
      </c>
      <c r="H436" s="7">
        <v>-1.9870654000000001</v>
      </c>
      <c r="I436" s="7">
        <v>-2.1248434999999999</v>
      </c>
      <c r="J436" s="7">
        <v>-2.2626216000000001</v>
      </c>
      <c r="K436" s="7">
        <v>-2.4003996999999999</v>
      </c>
      <c r="L436" s="7">
        <v>-2.5381778000000002</v>
      </c>
      <c r="M436" s="7">
        <v>-2.6759558999999999</v>
      </c>
      <c r="N436" s="7">
        <v>-2.7386582000000002</v>
      </c>
      <c r="O436" s="7">
        <v>-2.8013604999999999</v>
      </c>
      <c r="P436" s="7">
        <v>-2.7902406000000002</v>
      </c>
      <c r="Q436" s="7">
        <v>-2.8503490999999999</v>
      </c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</row>
    <row r="437" spans="1:40" ht="18.75" hidden="1" customHeight="1" x14ac:dyDescent="0.3">
      <c r="A437" s="2" t="s">
        <v>4</v>
      </c>
      <c r="B437" s="2" t="s">
        <v>2</v>
      </c>
      <c r="C437" s="2" t="s">
        <v>24</v>
      </c>
      <c r="D437" s="2" t="s">
        <v>2</v>
      </c>
      <c r="E437" s="2" t="s">
        <v>184</v>
      </c>
      <c r="F437" s="7"/>
      <c r="G437" s="7">
        <v>-1.3091204000000001</v>
      </c>
      <c r="H437" s="7">
        <v>-0.90553019999999995</v>
      </c>
      <c r="I437" s="7">
        <v>-0.87900789999999995</v>
      </c>
      <c r="J437" s="7">
        <v>-0.83786579999999999</v>
      </c>
      <c r="K437" s="7">
        <v>-0.78034970000000003</v>
      </c>
      <c r="L437" s="7">
        <v>-0.70449459999999997</v>
      </c>
      <c r="M437" s="7">
        <v>-0.60809990000000003</v>
      </c>
      <c r="N437" s="7">
        <v>-0.49790679999999998</v>
      </c>
      <c r="O437" s="7">
        <v>-0.36194890000000002</v>
      </c>
      <c r="P437" s="7">
        <v>-0.19713420000000001</v>
      </c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</row>
    <row r="438" spans="1:40" ht="18.75" hidden="1" customHeight="1" x14ac:dyDescent="0.3">
      <c r="A438" s="2" t="s">
        <v>4</v>
      </c>
      <c r="B438" s="2" t="s">
        <v>2</v>
      </c>
      <c r="C438" s="2" t="s">
        <v>24</v>
      </c>
      <c r="D438" s="2" t="s">
        <v>2</v>
      </c>
      <c r="E438" s="2" t="s">
        <v>185</v>
      </c>
      <c r="F438" s="7"/>
      <c r="G438" s="7"/>
      <c r="H438" s="7"/>
      <c r="I438" s="7"/>
      <c r="J438" s="7"/>
      <c r="K438" s="7">
        <v>-2.2239350999999998</v>
      </c>
      <c r="L438" s="7">
        <v>-2.2265141000000002</v>
      </c>
      <c r="M438" s="7">
        <v>-2.2055571999999999</v>
      </c>
      <c r="N438" s="7">
        <v>-2.1091739</v>
      </c>
      <c r="O438" s="7">
        <v>-1.9832670999999999</v>
      </c>
      <c r="P438" s="7">
        <v>-3.9855241000000001</v>
      </c>
      <c r="Q438" s="7">
        <v>-3.8349354999999998</v>
      </c>
      <c r="R438" s="7">
        <v>-4.2374323</v>
      </c>
      <c r="S438" s="7">
        <v>-3.9290889999999998</v>
      </c>
      <c r="T438" s="7">
        <v>-3.5687346999999998</v>
      </c>
      <c r="U438" s="7">
        <v>-3.1528225000000001</v>
      </c>
      <c r="V438" s="7">
        <v>-2.6716432999999999</v>
      </c>
      <c r="W438" s="7">
        <v>-2.1173652999999999</v>
      </c>
      <c r="X438" s="7">
        <v>-1.4809209000000001</v>
      </c>
      <c r="Y438" s="7">
        <v>-0.75278120000000004</v>
      </c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</row>
    <row r="439" spans="1:40" ht="18.75" hidden="1" customHeight="1" x14ac:dyDescent="0.3">
      <c r="A439" s="2" t="s">
        <v>4</v>
      </c>
      <c r="B439" s="2" t="s">
        <v>2</v>
      </c>
      <c r="C439" s="2" t="s">
        <v>24</v>
      </c>
      <c r="D439" s="2" t="s">
        <v>2</v>
      </c>
      <c r="E439" s="2" t="s">
        <v>186</v>
      </c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>
        <v>-5.0525332000000001</v>
      </c>
      <c r="Q439" s="7">
        <v>-5.5520065000000001</v>
      </c>
      <c r="R439" s="7">
        <v>-5.7801125000000004</v>
      </c>
      <c r="S439" s="7">
        <v>-8.2070925999999993</v>
      </c>
      <c r="T439" s="7">
        <v>-8.5278600999999998</v>
      </c>
      <c r="U439" s="7">
        <v>-8.8486276000000004</v>
      </c>
      <c r="V439" s="7">
        <v>-9.1693950999999991</v>
      </c>
      <c r="W439" s="7">
        <v>-9.4901625999999997</v>
      </c>
      <c r="X439" s="7">
        <v>-9.7453097999999994</v>
      </c>
      <c r="Y439" s="7">
        <v>-10.0004569</v>
      </c>
      <c r="Z439" s="7">
        <v>-10.255604</v>
      </c>
      <c r="AA439" s="7">
        <v>-10.5107511</v>
      </c>
      <c r="AB439" s="7">
        <v>-10.7658983</v>
      </c>
      <c r="AC439" s="7">
        <v>-11.070433899999999</v>
      </c>
      <c r="AD439" s="7">
        <v>-11.374969500000001</v>
      </c>
      <c r="AE439" s="7">
        <v>-11.6795051</v>
      </c>
      <c r="AF439" s="7">
        <v>-11.9840407</v>
      </c>
      <c r="AG439" s="7">
        <v>-12.2885764</v>
      </c>
      <c r="AH439" s="7">
        <v>-12.582865999999999</v>
      </c>
      <c r="AI439" s="7">
        <v>-12.8771556</v>
      </c>
      <c r="AJ439" s="7">
        <v>-13.171445200000001</v>
      </c>
      <c r="AK439" s="7">
        <v>-13.465734899999999</v>
      </c>
      <c r="AL439" s="7">
        <v>-13.7600245</v>
      </c>
      <c r="AM439" s="7"/>
      <c r="AN439" s="7"/>
    </row>
    <row r="440" spans="1:40" ht="18.75" hidden="1" customHeight="1" x14ac:dyDescent="0.3">
      <c r="A440" s="2" t="s">
        <v>4</v>
      </c>
      <c r="B440" s="2" t="s">
        <v>2</v>
      </c>
      <c r="C440" s="2" t="s">
        <v>24</v>
      </c>
      <c r="D440" s="2" t="s">
        <v>2</v>
      </c>
      <c r="E440" s="2" t="s">
        <v>187</v>
      </c>
      <c r="F440" s="7"/>
      <c r="G440" s="7">
        <v>-4.8628008999999999</v>
      </c>
      <c r="H440" s="7">
        <v>-3.9792481</v>
      </c>
      <c r="I440" s="7">
        <v>-4.0770371000000001</v>
      </c>
      <c r="J440" s="7">
        <v>-4.1350239999999996</v>
      </c>
      <c r="K440" s="7">
        <v>-4.1484323999999999</v>
      </c>
      <c r="L440" s="7">
        <v>-4.1119130000000004</v>
      </c>
      <c r="M440" s="7">
        <v>-4.0194744</v>
      </c>
      <c r="N440" s="7">
        <v>-3.6899155000000001</v>
      </c>
      <c r="O440" s="7">
        <v>-3.2902116000000001</v>
      </c>
      <c r="P440" s="7">
        <v>-2.8119451999999998</v>
      </c>
      <c r="Q440" s="7">
        <v>-2.2456889000000002</v>
      </c>
      <c r="R440" s="7">
        <v>-1.580884</v>
      </c>
      <c r="S440" s="7">
        <v>-0.85218360000000004</v>
      </c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</row>
    <row r="441" spans="1:40" ht="18.75" hidden="1" customHeight="1" x14ac:dyDescent="0.3">
      <c r="A441" s="2" t="s">
        <v>4</v>
      </c>
      <c r="B441" s="2" t="s">
        <v>2</v>
      </c>
      <c r="C441" s="2" t="s">
        <v>24</v>
      </c>
      <c r="D441" s="2" t="s">
        <v>2</v>
      </c>
      <c r="E441" s="2" t="s">
        <v>188</v>
      </c>
      <c r="F441" s="7"/>
      <c r="G441" s="7">
        <v>-1.2782427999999999</v>
      </c>
      <c r="H441" s="7">
        <v>-0.78482629999999998</v>
      </c>
      <c r="I441" s="7">
        <v>-1.2762332999999999</v>
      </c>
      <c r="J441" s="7">
        <v>-1.4844291000000001</v>
      </c>
      <c r="K441" s="7">
        <v>-3.9958070999999999</v>
      </c>
      <c r="L441" s="7">
        <v>-4.6088592000000004</v>
      </c>
      <c r="M441" s="7">
        <v>-4.7667368999999997</v>
      </c>
      <c r="N441" s="7">
        <v>-4.7162069999999998</v>
      </c>
      <c r="O441" s="7">
        <v>-4.6290813999999996</v>
      </c>
      <c r="P441" s="7">
        <v>-4.7177147000000001</v>
      </c>
      <c r="Q441" s="7">
        <v>-4.5501756000000002</v>
      </c>
      <c r="R441" s="7">
        <v>-4.3312223000000003</v>
      </c>
      <c r="S441" s="7">
        <v>-4.1022542</v>
      </c>
      <c r="T441" s="7">
        <v>-3.808792</v>
      </c>
      <c r="U441" s="7">
        <v>-3.4430964999999998</v>
      </c>
      <c r="V441" s="7">
        <v>-3.0068071999999999</v>
      </c>
      <c r="W441" s="7">
        <v>-2.4664438</v>
      </c>
      <c r="X441" s="7">
        <v>-1.7623082999999999</v>
      </c>
      <c r="Y441" s="7">
        <v>-0.94451220000000002</v>
      </c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</row>
    <row r="442" spans="1:40" ht="18.75" hidden="1" customHeight="1" x14ac:dyDescent="0.3">
      <c r="A442" s="2" t="s">
        <v>4</v>
      </c>
      <c r="B442" s="2" t="s">
        <v>2</v>
      </c>
      <c r="C442" s="2" t="s">
        <v>24</v>
      </c>
      <c r="D442" s="2" t="s">
        <v>2</v>
      </c>
      <c r="E442" s="2" t="s">
        <v>189</v>
      </c>
      <c r="F442" s="7"/>
      <c r="G442" s="7">
        <v>-4.9098214999999996</v>
      </c>
      <c r="H442" s="7">
        <v>-4.2367993000000004</v>
      </c>
      <c r="I442" s="7">
        <v>-4.5579495000000003</v>
      </c>
      <c r="J442" s="7">
        <v>-4.8667531000000004</v>
      </c>
      <c r="K442" s="7">
        <v>-5.1617284000000003</v>
      </c>
      <c r="L442" s="7">
        <v>-5.4412159999999998</v>
      </c>
      <c r="M442" s="7">
        <v>-5.7033575000000001</v>
      </c>
      <c r="N442" s="7">
        <v>-5.7736776000000001</v>
      </c>
      <c r="O442" s="7">
        <v>-5.8222386000000004</v>
      </c>
      <c r="P442" s="7">
        <v>-5.9171652000000003</v>
      </c>
      <c r="Q442" s="7">
        <v>-5.9165469999999996</v>
      </c>
      <c r="R442" s="7">
        <v>-6.0776861999999996</v>
      </c>
      <c r="S442" s="7">
        <v>-6.0755742000000001</v>
      </c>
      <c r="T442" s="7">
        <v>-6.0131724999999996</v>
      </c>
      <c r="U442" s="7">
        <v>-5.9078223000000003</v>
      </c>
      <c r="V442" s="7">
        <v>-5.7543698000000001</v>
      </c>
      <c r="W442" s="7">
        <v>-5.5470427000000004</v>
      </c>
      <c r="X442" s="7">
        <v>-5.2223325000000003</v>
      </c>
      <c r="Y442" s="7">
        <v>-4.8300419999999997</v>
      </c>
      <c r="Z442" s="7">
        <v>-4.7250576000000004</v>
      </c>
      <c r="AA442" s="7">
        <v>-4.1849850000000002</v>
      </c>
      <c r="AB442" s="7">
        <v>-3.5499670000000001</v>
      </c>
      <c r="AC442" s="7">
        <v>-2.8558452000000001</v>
      </c>
      <c r="AD442" s="7">
        <v>-2.042624</v>
      </c>
      <c r="AE442" s="7">
        <v>-1.0960112</v>
      </c>
      <c r="AF442" s="7"/>
      <c r="AG442" s="7"/>
      <c r="AH442" s="7"/>
      <c r="AI442" s="7"/>
      <c r="AJ442" s="7"/>
      <c r="AK442" s="7"/>
      <c r="AL442" s="7"/>
      <c r="AM442" s="7"/>
      <c r="AN442" s="7"/>
    </row>
    <row r="443" spans="1:40" ht="18.75" hidden="1" customHeight="1" x14ac:dyDescent="0.3">
      <c r="A443" s="2" t="s">
        <v>4</v>
      </c>
      <c r="B443" s="2" t="s">
        <v>2</v>
      </c>
      <c r="C443" s="2" t="s">
        <v>24</v>
      </c>
      <c r="D443" s="2" t="s">
        <v>2</v>
      </c>
      <c r="E443" s="2" t="s">
        <v>190</v>
      </c>
      <c r="F443" s="7"/>
      <c r="G443" s="7"/>
      <c r="H443" s="7"/>
      <c r="I443" s="7"/>
      <c r="J443" s="7"/>
      <c r="K443" s="7">
        <v>-1.5172345</v>
      </c>
      <c r="L443" s="7">
        <v>-1.6127640000000001</v>
      </c>
      <c r="M443" s="7">
        <v>-1.7082934999999999</v>
      </c>
      <c r="N443" s="7">
        <v>-1.8057089</v>
      </c>
      <c r="O443" s="7">
        <v>-1.9031243</v>
      </c>
      <c r="P443" s="7">
        <v>-2.0739540000000001</v>
      </c>
      <c r="Q443" s="7">
        <v>-2.4037677999999998</v>
      </c>
      <c r="R443" s="7">
        <v>-2.5115636000000001</v>
      </c>
      <c r="S443" s="7">
        <v>-2.5242844</v>
      </c>
      <c r="T443" s="7">
        <v>-2.5370051999999998</v>
      </c>
      <c r="U443" s="7">
        <v>-2.5497261</v>
      </c>
      <c r="V443" s="7">
        <v>-2.5624468999999999</v>
      </c>
      <c r="W443" s="7">
        <v>-2.5751677000000002</v>
      </c>
      <c r="X443" s="7">
        <v>-2.6630115000000001</v>
      </c>
      <c r="Y443" s="7">
        <v>-2.6716595999999999</v>
      </c>
      <c r="Z443" s="7">
        <v>-2.6803077000000002</v>
      </c>
      <c r="AA443" s="7">
        <v>-2.6889558</v>
      </c>
      <c r="AB443" s="7">
        <v>-2.6976038999999998</v>
      </c>
      <c r="AC443" s="7">
        <v>-2.7116649000000002</v>
      </c>
      <c r="AD443" s="7">
        <v>-2.7257259999999999</v>
      </c>
      <c r="AE443" s="7">
        <v>-2.7397871</v>
      </c>
      <c r="AF443" s="7">
        <v>-2.7538480999999999</v>
      </c>
      <c r="AG443" s="7">
        <v>-2.7679092000000001</v>
      </c>
      <c r="AH443" s="7">
        <v>-2.8049111999999998</v>
      </c>
      <c r="AI443" s="7">
        <v>-2.8419132</v>
      </c>
      <c r="AJ443" s="7">
        <v>-2.8789151999999998</v>
      </c>
      <c r="AK443" s="7">
        <v>-2.9630226999999998</v>
      </c>
      <c r="AL443" s="7">
        <v>-3.0000041</v>
      </c>
      <c r="AM443" s="7"/>
      <c r="AN443" s="7"/>
    </row>
    <row r="444" spans="1:40" ht="18.75" hidden="1" customHeight="1" x14ac:dyDescent="0.3">
      <c r="A444" s="2" t="s">
        <v>4</v>
      </c>
      <c r="B444" s="2" t="s">
        <v>2</v>
      </c>
      <c r="C444" s="2" t="s">
        <v>24</v>
      </c>
      <c r="D444" s="2" t="s">
        <v>2</v>
      </c>
      <c r="E444" s="2" t="s">
        <v>191</v>
      </c>
      <c r="F444" s="7"/>
      <c r="G444" s="7">
        <v>-9.6553553000000001</v>
      </c>
      <c r="H444" s="7">
        <v>-9.8014954999999997</v>
      </c>
      <c r="I444" s="7">
        <v>-9.4048975000000006</v>
      </c>
      <c r="J444" s="7">
        <v>-9.0082994999999997</v>
      </c>
      <c r="K444" s="7">
        <v>-8.6117016</v>
      </c>
      <c r="L444" s="7">
        <v>-8.2151036000000008</v>
      </c>
      <c r="M444" s="7">
        <v>-7.8185055999999999</v>
      </c>
      <c r="N444" s="7">
        <v>-7.8262988</v>
      </c>
      <c r="O444" s="7">
        <v>-7.8340918999999998</v>
      </c>
      <c r="P444" s="7">
        <v>-7.8418850999999998</v>
      </c>
      <c r="Q444" s="7">
        <v>-7.8496781999999996</v>
      </c>
      <c r="R444" s="7">
        <v>-7.9583883999999996</v>
      </c>
      <c r="S444" s="7">
        <v>-9.0585684000000004</v>
      </c>
      <c r="T444" s="7">
        <v>-8.9835737000000009</v>
      </c>
      <c r="U444" s="7">
        <v>-8.9085789999999996</v>
      </c>
      <c r="V444" s="7">
        <v>-8.8335843000000001</v>
      </c>
      <c r="W444" s="7">
        <v>-8.7585896000000005</v>
      </c>
      <c r="X444" s="7">
        <v>-8.6811453000000007</v>
      </c>
      <c r="Y444" s="7">
        <v>-8.6037009999999992</v>
      </c>
      <c r="Z444" s="7">
        <v>-8.5262566999999994</v>
      </c>
      <c r="AA444" s="7">
        <v>-8.4488123000000002</v>
      </c>
      <c r="AB444" s="7">
        <v>-8.3713680000000004</v>
      </c>
      <c r="AC444" s="7">
        <v>-8.3206799999999994</v>
      </c>
      <c r="AD444" s="7">
        <v>-8.2699920999999996</v>
      </c>
      <c r="AE444" s="7">
        <v>-8.2193041000000004</v>
      </c>
      <c r="AF444" s="7">
        <v>-8.1686160999999995</v>
      </c>
      <c r="AG444" s="7">
        <v>-8.1179281000000003</v>
      </c>
      <c r="AH444" s="7">
        <v>-8.0358961000000004</v>
      </c>
      <c r="AI444" s="7">
        <v>-7.9297921000000002</v>
      </c>
      <c r="AJ444" s="7">
        <v>-7.8236881</v>
      </c>
      <c r="AK444" s="7">
        <v>-7.7175840000000004</v>
      </c>
      <c r="AL444" s="7">
        <v>-7.6114800000000002</v>
      </c>
      <c r="AM444" s="7"/>
      <c r="AN444" s="7"/>
    </row>
    <row r="445" spans="1:40" ht="18.75" hidden="1" customHeight="1" x14ac:dyDescent="0.3">
      <c r="A445" s="2" t="s">
        <v>4</v>
      </c>
      <c r="B445" s="2" t="s">
        <v>2</v>
      </c>
      <c r="C445" s="2" t="s">
        <v>27</v>
      </c>
      <c r="D445" s="2" t="s">
        <v>159</v>
      </c>
      <c r="E445" s="2" t="s">
        <v>301</v>
      </c>
      <c r="F445" s="7"/>
      <c r="G445" s="7">
        <v>1336.82379790607</v>
      </c>
      <c r="H445" s="7">
        <v>1379.7493327012201</v>
      </c>
      <c r="I445" s="7">
        <v>1379.7493327012201</v>
      </c>
      <c r="J445" s="7">
        <v>1379.7493327012201</v>
      </c>
      <c r="K445" s="7">
        <v>1379.7493327012201</v>
      </c>
      <c r="L445" s="7">
        <v>1379.7493327012201</v>
      </c>
      <c r="M445" s="7">
        <v>1379.7493327012201</v>
      </c>
      <c r="N445" s="7">
        <v>1379.7493327012201</v>
      </c>
      <c r="O445" s="7">
        <v>1379.7493327012201</v>
      </c>
      <c r="P445" s="7">
        <v>1379.7493327012201</v>
      </c>
      <c r="Q445" s="7">
        <v>1379.7493327012201</v>
      </c>
      <c r="R445" s="7">
        <v>1379.7493327012201</v>
      </c>
      <c r="S445" s="7">
        <v>1379.7493327012201</v>
      </c>
      <c r="T445" s="7">
        <v>1379.7493327012201</v>
      </c>
      <c r="U445" s="7">
        <v>1379.7493327012201</v>
      </c>
      <c r="V445" s="7">
        <v>1379.7493327012201</v>
      </c>
      <c r="W445" s="7">
        <v>1379.7493327012201</v>
      </c>
      <c r="X445" s="7">
        <v>1379.7493327012201</v>
      </c>
      <c r="Y445" s="7">
        <v>1379.7493327012201</v>
      </c>
      <c r="Z445" s="7">
        <v>1379.7493327012201</v>
      </c>
      <c r="AA445" s="7">
        <v>1379.7493327012201</v>
      </c>
      <c r="AB445" s="7">
        <v>1379.7493327012201</v>
      </c>
      <c r="AC445" s="7">
        <v>1379.7493327012201</v>
      </c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</row>
    <row r="446" spans="1:40" ht="18.75" hidden="1" customHeight="1" x14ac:dyDescent="0.3">
      <c r="A446" s="2" t="s">
        <v>4</v>
      </c>
      <c r="B446" s="2" t="s">
        <v>2</v>
      </c>
      <c r="C446" s="2" t="s">
        <v>24</v>
      </c>
      <c r="D446" s="2" t="s">
        <v>2</v>
      </c>
      <c r="E446" s="2" t="s">
        <v>305</v>
      </c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>
        <v>2215.8179538999998</v>
      </c>
      <c r="AJ446" s="7">
        <v>2215.7793987999999</v>
      </c>
      <c r="AK446" s="7">
        <v>2215.7408436000001</v>
      </c>
      <c r="AL446" s="7">
        <v>2215.7022885000001</v>
      </c>
      <c r="AM446" s="7"/>
      <c r="AN446" s="7"/>
    </row>
    <row r="447" spans="1:40" ht="18.75" hidden="1" customHeight="1" x14ac:dyDescent="0.3">
      <c r="A447" s="2" t="s">
        <v>4</v>
      </c>
      <c r="B447" s="2" t="s">
        <v>2</v>
      </c>
      <c r="C447" s="2" t="s">
        <v>27</v>
      </c>
      <c r="D447" s="2" t="s">
        <v>149</v>
      </c>
      <c r="E447" s="2" t="s">
        <v>301</v>
      </c>
      <c r="F447" s="7"/>
      <c r="G447" s="7">
        <v>484.35644851669099</v>
      </c>
      <c r="H447" s="7">
        <v>499.90917851493299</v>
      </c>
      <c r="I447" s="7">
        <v>499.90917851493299</v>
      </c>
      <c r="J447" s="7">
        <v>499.90917851493299</v>
      </c>
      <c r="K447" s="7">
        <v>499.90917851493299</v>
      </c>
      <c r="L447" s="7">
        <v>499.90917851493299</v>
      </c>
      <c r="M447" s="7">
        <v>499.90917851493299</v>
      </c>
      <c r="N447" s="7">
        <v>499.90917851493299</v>
      </c>
      <c r="O447" s="7">
        <v>499.90917851493299</v>
      </c>
      <c r="P447" s="7">
        <v>499.90917851493299</v>
      </c>
      <c r="Q447" s="7">
        <v>499.90917851493299</v>
      </c>
      <c r="R447" s="7">
        <v>499.90917851493299</v>
      </c>
      <c r="S447" s="7">
        <v>499.90917851493299</v>
      </c>
      <c r="T447" s="7">
        <v>499.90917851493299</v>
      </c>
      <c r="U447" s="7">
        <v>499.90917851493299</v>
      </c>
      <c r="V447" s="7">
        <v>499.90917851493299</v>
      </c>
      <c r="W447" s="7">
        <v>499.90917851493299</v>
      </c>
      <c r="X447" s="7">
        <v>499.90917851493299</v>
      </c>
      <c r="Y447" s="7">
        <v>499.90917851493299</v>
      </c>
      <c r="Z447" s="7">
        <v>499.90917851493299</v>
      </c>
      <c r="AA447" s="7">
        <v>499.90917851493299</v>
      </c>
      <c r="AB447" s="7">
        <v>499.90917851493299</v>
      </c>
      <c r="AC447" s="7">
        <v>499.90917851493299</v>
      </c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</row>
    <row r="448" spans="1:40" ht="18.75" hidden="1" customHeight="1" x14ac:dyDescent="0.3">
      <c r="A448" s="2" t="s">
        <v>4</v>
      </c>
      <c r="B448" s="2" t="s">
        <v>2</v>
      </c>
      <c r="C448" s="2" t="s">
        <v>25</v>
      </c>
      <c r="D448" s="2" t="s">
        <v>151</v>
      </c>
      <c r="E448" s="2" t="s">
        <v>2</v>
      </c>
      <c r="F448" s="7"/>
      <c r="G448" s="7">
        <v>218.695046540177</v>
      </c>
      <c r="H448" s="7">
        <v>149.29826758016401</v>
      </c>
      <c r="I448" s="7">
        <v>142.90332611923</v>
      </c>
      <c r="J448" s="7">
        <v>136.50838465829699</v>
      </c>
      <c r="K448" s="7">
        <v>130.11344319736301</v>
      </c>
      <c r="L448" s="7">
        <v>117.480603922222</v>
      </c>
      <c r="M448" s="7">
        <v>104.84776464708099</v>
      </c>
      <c r="N448" s="7">
        <v>94.347157832332101</v>
      </c>
      <c r="O448" s="7">
        <v>83.846551017583394</v>
      </c>
      <c r="P448" s="7">
        <v>73.947879624349596</v>
      </c>
      <c r="Q448" s="7">
        <v>55.651515844876698</v>
      </c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</row>
    <row r="449" spans="1:40" ht="18.75" hidden="1" customHeight="1" x14ac:dyDescent="0.3">
      <c r="A449" s="2" t="s">
        <v>4</v>
      </c>
      <c r="B449" s="2" t="s">
        <v>2</v>
      </c>
      <c r="C449" s="2" t="s">
        <v>25</v>
      </c>
      <c r="D449" s="2" t="s">
        <v>152</v>
      </c>
      <c r="E449" s="2" t="s">
        <v>2</v>
      </c>
      <c r="F449" s="7"/>
      <c r="G449" s="7">
        <v>1153.90212327055</v>
      </c>
      <c r="H449" s="7">
        <v>1142.39223288329</v>
      </c>
      <c r="I449" s="7">
        <v>1169.42753568946</v>
      </c>
      <c r="J449" s="7">
        <v>1217.41624574152</v>
      </c>
      <c r="K449" s="7">
        <v>1139.74900735558</v>
      </c>
      <c r="L449" s="7">
        <v>1009.87467954049</v>
      </c>
      <c r="M449" s="7">
        <v>846.89505700728603</v>
      </c>
      <c r="N449" s="7">
        <v>772.71973468286797</v>
      </c>
      <c r="O449" s="7">
        <v>663.16005032205396</v>
      </c>
      <c r="P449" s="7">
        <v>589.14245918862105</v>
      </c>
      <c r="Q449" s="7">
        <v>521.63811270887402</v>
      </c>
      <c r="R449" s="7">
        <v>444.831777577396</v>
      </c>
      <c r="S449" s="7">
        <v>391.794392170717</v>
      </c>
      <c r="T449" s="7">
        <v>301.01683263950503</v>
      </c>
      <c r="U449" s="7">
        <v>256.05294636735601</v>
      </c>
      <c r="V449" s="7">
        <v>221.758959880319</v>
      </c>
      <c r="W449" s="7">
        <v>187.553974755263</v>
      </c>
      <c r="X449" s="7">
        <v>165.23100439570899</v>
      </c>
      <c r="Y449" s="7">
        <v>142.966162852407</v>
      </c>
      <c r="Z449" s="7">
        <v>27.005688146479599</v>
      </c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</row>
    <row r="450" spans="1:40" ht="18.75" hidden="1" customHeight="1" x14ac:dyDescent="0.3">
      <c r="A450" s="2" t="s">
        <v>4</v>
      </c>
      <c r="B450" s="2" t="s">
        <v>2</v>
      </c>
      <c r="C450" s="2" t="s">
        <v>25</v>
      </c>
      <c r="D450" s="2" t="s">
        <v>153</v>
      </c>
      <c r="E450" s="2" t="s">
        <v>2</v>
      </c>
      <c r="F450" s="7"/>
      <c r="G450" s="7">
        <v>1141.0499568443599</v>
      </c>
      <c r="H450" s="7">
        <v>1120.99643704256</v>
      </c>
      <c r="I450" s="7">
        <v>1122.4729926136399</v>
      </c>
      <c r="J450" s="7">
        <v>1113.1845104982799</v>
      </c>
      <c r="K450" s="7">
        <v>1084.9147515023201</v>
      </c>
      <c r="L450" s="7">
        <v>1042.11709954294</v>
      </c>
      <c r="M450" s="7">
        <v>1032.41155527616</v>
      </c>
      <c r="N450" s="7">
        <v>1022.7060110093799</v>
      </c>
      <c r="O450" s="7">
        <v>1013.0004667426</v>
      </c>
      <c r="P450" s="7">
        <v>945.12286838862997</v>
      </c>
      <c r="Q450" s="7">
        <v>830.28154434707801</v>
      </c>
      <c r="R450" s="7">
        <v>753.80356322998705</v>
      </c>
      <c r="S450" s="7">
        <v>714.83653180516706</v>
      </c>
      <c r="T450" s="7">
        <v>676.88387399579995</v>
      </c>
      <c r="U450" s="7">
        <v>639.94558980188503</v>
      </c>
      <c r="V450" s="7">
        <v>600.13646079317596</v>
      </c>
      <c r="W450" s="7">
        <v>561.47438795562698</v>
      </c>
      <c r="X450" s="7">
        <v>526.16067355711903</v>
      </c>
      <c r="Y450" s="7">
        <v>491.91618145407898</v>
      </c>
      <c r="Z450" s="7">
        <v>458.75022278928299</v>
      </c>
      <c r="AA450" s="7">
        <v>426.653145128164</v>
      </c>
      <c r="AB450" s="7">
        <v>395.62494847072401</v>
      </c>
      <c r="AC450" s="7">
        <v>370.12076481531199</v>
      </c>
      <c r="AD450" s="7">
        <v>143.33052050552101</v>
      </c>
      <c r="AE450" s="7">
        <v>118.289151563812</v>
      </c>
      <c r="AF450" s="7">
        <v>107.973502714332</v>
      </c>
      <c r="AG450" s="7">
        <v>97.984393734855104</v>
      </c>
      <c r="AH450" s="7">
        <v>91.762988561434199</v>
      </c>
      <c r="AI450" s="7">
        <v>85.720320010475703</v>
      </c>
      <c r="AJ450" s="7">
        <v>79.856388081979603</v>
      </c>
      <c r="AK450" s="7">
        <v>74.171192775945997</v>
      </c>
      <c r="AL450" s="7">
        <v>68.6647340923748</v>
      </c>
      <c r="AM450" s="7"/>
      <c r="AN450" s="7"/>
    </row>
    <row r="451" spans="1:40" ht="18.75" hidden="1" customHeight="1" x14ac:dyDescent="0.3">
      <c r="A451" s="2" t="s">
        <v>4</v>
      </c>
      <c r="B451" s="2" t="s">
        <v>2</v>
      </c>
      <c r="C451" s="2" t="s">
        <v>25</v>
      </c>
      <c r="D451" s="2" t="s">
        <v>154</v>
      </c>
      <c r="E451" s="2" t="s">
        <v>2</v>
      </c>
      <c r="F451" s="7"/>
      <c r="G451" s="7">
        <v>124.29900755270801</v>
      </c>
      <c r="H451" s="7">
        <v>115.16558564778499</v>
      </c>
      <c r="I451" s="7">
        <v>110.10336210282701</v>
      </c>
      <c r="J451" s="7">
        <v>105.041138557869</v>
      </c>
      <c r="K451" s="7">
        <v>99.978915012911798</v>
      </c>
      <c r="L451" s="7">
        <v>94.916691467954294</v>
      </c>
      <c r="M451" s="7">
        <v>89.854467922996804</v>
      </c>
      <c r="N451" s="7">
        <v>82.767354960056096</v>
      </c>
      <c r="O451" s="7">
        <v>75.680241997115502</v>
      </c>
      <c r="P451" s="7">
        <v>68.593129034174893</v>
      </c>
      <c r="Q451" s="7">
        <v>61.506016071234299</v>
      </c>
      <c r="R451" s="7">
        <v>54.418903108293698</v>
      </c>
      <c r="S451" s="7">
        <v>50.8753466268235</v>
      </c>
      <c r="T451" s="7">
        <v>32.1527816467555</v>
      </c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</row>
    <row r="452" spans="1:40" ht="18.75" hidden="1" customHeight="1" x14ac:dyDescent="0.3">
      <c r="A452" s="2" t="s">
        <v>4</v>
      </c>
      <c r="B452" s="2" t="s">
        <v>2</v>
      </c>
      <c r="C452" s="2" t="s">
        <v>25</v>
      </c>
      <c r="D452" s="2" t="s">
        <v>155</v>
      </c>
      <c r="E452" s="2" t="s">
        <v>2</v>
      </c>
      <c r="F452" s="7"/>
      <c r="G452" s="7">
        <v>752.67376636587801</v>
      </c>
      <c r="H452" s="7">
        <v>777.61505374538604</v>
      </c>
      <c r="I452" s="7">
        <v>731.91741417309299</v>
      </c>
      <c r="J452" s="7">
        <v>672.43481608248601</v>
      </c>
      <c r="K452" s="7">
        <v>613.09588532074702</v>
      </c>
      <c r="L452" s="7">
        <v>547.88348927240395</v>
      </c>
      <c r="M452" s="7">
        <v>481.786287138543</v>
      </c>
      <c r="N452" s="7">
        <v>400.67004414491402</v>
      </c>
      <c r="O452" s="7">
        <v>354.92739506500601</v>
      </c>
      <c r="P452" s="7">
        <v>309.31708439722797</v>
      </c>
      <c r="Q452" s="7">
        <v>269.36135605884198</v>
      </c>
      <c r="R452" s="7">
        <v>229.50754905014799</v>
      </c>
      <c r="S452" s="7">
        <v>213.00925418665801</v>
      </c>
      <c r="T452" s="7">
        <v>196.55314978946001</v>
      </c>
      <c r="U452" s="7">
        <v>180.13923585855599</v>
      </c>
      <c r="V452" s="7">
        <v>162.169122531395</v>
      </c>
      <c r="W452" s="7">
        <v>142.767763545734</v>
      </c>
      <c r="X452" s="7">
        <v>131.70826950655299</v>
      </c>
      <c r="Y452" s="7">
        <v>120.648775467372</v>
      </c>
      <c r="Z452" s="7">
        <v>5.8424335292583001</v>
      </c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</row>
    <row r="453" spans="1:40" ht="18.75" hidden="1" customHeight="1" x14ac:dyDescent="0.3">
      <c r="A453" s="2" t="s">
        <v>4</v>
      </c>
      <c r="B453" s="2" t="s">
        <v>2</v>
      </c>
      <c r="C453" s="2" t="s">
        <v>25</v>
      </c>
      <c r="D453" s="2" t="s">
        <v>156</v>
      </c>
      <c r="E453" s="2" t="s">
        <v>2</v>
      </c>
      <c r="F453" s="7"/>
      <c r="G453" s="7">
        <v>152.89543665920499</v>
      </c>
      <c r="H453" s="7">
        <v>174.48364069661301</v>
      </c>
      <c r="I453" s="7">
        <v>166.23148341660999</v>
      </c>
      <c r="J453" s="7">
        <v>157.979326136607</v>
      </c>
      <c r="K453" s="7">
        <v>149.727168856605</v>
      </c>
      <c r="L453" s="7">
        <v>137.743674288069</v>
      </c>
      <c r="M453" s="7">
        <v>125.76017971953399</v>
      </c>
      <c r="N453" s="7">
        <v>115.78091092159001</v>
      </c>
      <c r="O453" s="7">
        <v>105.801642123645</v>
      </c>
      <c r="P453" s="7">
        <v>93.658123535475099</v>
      </c>
      <c r="Q453" s="7">
        <v>85.294837743504601</v>
      </c>
      <c r="R453" s="7">
        <v>76.952169891926303</v>
      </c>
      <c r="S453" s="7">
        <v>72.3575750803316</v>
      </c>
      <c r="T453" s="7">
        <v>67.4271260249687</v>
      </c>
      <c r="U453" s="7">
        <v>62.496676969605701</v>
      </c>
      <c r="V453" s="7">
        <v>57.5662279142431</v>
      </c>
      <c r="W453" s="7">
        <v>52.635778858880499</v>
      </c>
      <c r="X453" s="7">
        <v>49.091576012290901</v>
      </c>
      <c r="Y453" s="7">
        <v>45.547373165701302</v>
      </c>
      <c r="Z453" s="7">
        <v>25.434537095369901</v>
      </c>
      <c r="AA453" s="7">
        <v>23.4885384919926</v>
      </c>
      <c r="AB453" s="7">
        <v>21.559015483530199</v>
      </c>
      <c r="AC453" s="7">
        <v>19.947588057546</v>
      </c>
      <c r="AD453" s="7">
        <v>18.349899300125799</v>
      </c>
      <c r="AE453" s="7">
        <v>16.765949211269898</v>
      </c>
      <c r="AF453" s="7">
        <v>2.5166175727253401</v>
      </c>
      <c r="AG453" s="7"/>
      <c r="AH453" s="7"/>
      <c r="AI453" s="7"/>
      <c r="AJ453" s="7"/>
      <c r="AK453" s="7"/>
      <c r="AL453" s="7"/>
      <c r="AM453" s="7"/>
      <c r="AN453" s="7"/>
    </row>
    <row r="454" spans="1:40" ht="18.75" hidden="1" customHeight="1" x14ac:dyDescent="0.3">
      <c r="A454" s="2" t="s">
        <v>4</v>
      </c>
      <c r="B454" s="2" t="s">
        <v>2</v>
      </c>
      <c r="C454" s="2" t="s">
        <v>25</v>
      </c>
      <c r="D454" s="2" t="s">
        <v>157</v>
      </c>
      <c r="E454" s="2" t="s">
        <v>2</v>
      </c>
      <c r="F454" s="7"/>
      <c r="G454" s="7">
        <v>49.007894566156601</v>
      </c>
      <c r="H454" s="7">
        <v>49.007894566156601</v>
      </c>
      <c r="I454" s="7">
        <v>49.007894566156601</v>
      </c>
      <c r="J454" s="7">
        <v>49.007894566156601</v>
      </c>
      <c r="K454" s="7">
        <v>77.558450608889004</v>
      </c>
      <c r="L454" s="7">
        <v>72.087985978831597</v>
      </c>
      <c r="M454" s="7">
        <v>66.630607216932205</v>
      </c>
      <c r="N454" s="7">
        <v>62.146836385778997</v>
      </c>
      <c r="O454" s="7">
        <v>57.673833677301602</v>
      </c>
      <c r="P454" s="7">
        <v>49.961574993107597</v>
      </c>
      <c r="Q454" s="7">
        <v>26.551863118616598</v>
      </c>
      <c r="R454" s="7">
        <v>24.467461778893</v>
      </c>
      <c r="S454" s="7">
        <v>22.9811754659763</v>
      </c>
      <c r="T454" s="7">
        <v>21.520086671345801</v>
      </c>
      <c r="U454" s="7">
        <v>20.084195395001601</v>
      </c>
      <c r="V454" s="7">
        <v>18.795454841423101</v>
      </c>
      <c r="W454" s="7">
        <v>17.529517757351702</v>
      </c>
      <c r="X454" s="7">
        <v>16.340241586494301</v>
      </c>
      <c r="Y454" s="7">
        <v>15.1154891501174</v>
      </c>
      <c r="Z454" s="7">
        <v>14.1425695839059</v>
      </c>
      <c r="AA454" s="7">
        <v>13.1829673044502</v>
      </c>
      <c r="AB454" s="7">
        <v>12.236682311750201</v>
      </c>
      <c r="AC454" s="7">
        <v>11.358316148584199</v>
      </c>
      <c r="AD454" s="7">
        <v>10.4924274437313</v>
      </c>
      <c r="AE454" s="7">
        <v>9.6390161971916495</v>
      </c>
      <c r="AF454" s="7">
        <v>8.8220333833692397</v>
      </c>
      <c r="AG454" s="7">
        <v>8.0171509369202898</v>
      </c>
      <c r="AH454" s="7">
        <v>7.24753637370529</v>
      </c>
      <c r="AI454" s="7">
        <v>6.4896515872336504</v>
      </c>
      <c r="AJ454" s="7">
        <v>5.7434965775053497</v>
      </c>
      <c r="AK454" s="7">
        <v>4.9677443348502202</v>
      </c>
      <c r="AL454" s="7">
        <v>4.1506905447772402</v>
      </c>
      <c r="AM454" s="7"/>
      <c r="AN454" s="7"/>
    </row>
    <row r="455" spans="1:40" ht="18.75" hidden="1" customHeight="1" x14ac:dyDescent="0.3">
      <c r="A455" s="2" t="s">
        <v>4</v>
      </c>
      <c r="B455" s="2" t="s">
        <v>2</v>
      </c>
      <c r="C455" s="2" t="s">
        <v>25</v>
      </c>
      <c r="D455" s="2" t="s">
        <v>158</v>
      </c>
      <c r="E455" s="2" t="s">
        <v>2</v>
      </c>
      <c r="F455" s="7"/>
      <c r="G455" s="7">
        <v>2413.6468175842201</v>
      </c>
      <c r="H455" s="7">
        <v>2440.8976687504901</v>
      </c>
      <c r="I455" s="7">
        <v>2440.8976687504901</v>
      </c>
      <c r="J455" s="7">
        <v>2440.8976687504901</v>
      </c>
      <c r="K455" s="7">
        <v>2440.8976687504901</v>
      </c>
      <c r="L455" s="7">
        <v>2440.8976687504901</v>
      </c>
      <c r="M455" s="7">
        <v>2440.8976687504901</v>
      </c>
      <c r="N455" s="7">
        <v>2440.8976687504901</v>
      </c>
      <c r="O455" s="7">
        <v>2440.8976687504901</v>
      </c>
      <c r="P455" s="7">
        <v>2440.8976687504901</v>
      </c>
      <c r="Q455" s="7">
        <v>2440.8976687504901</v>
      </c>
      <c r="R455" s="7">
        <v>2440.8976687504901</v>
      </c>
      <c r="S455" s="7">
        <v>2440.8976687504901</v>
      </c>
      <c r="T455" s="7">
        <v>2440.8976687504901</v>
      </c>
      <c r="U455" s="7">
        <v>2440.8976687504901</v>
      </c>
      <c r="V455" s="7">
        <v>2440.8976687504901</v>
      </c>
      <c r="W455" s="7">
        <v>2440.8976687504901</v>
      </c>
      <c r="X455" s="7">
        <v>2440.8976687504901</v>
      </c>
      <c r="Y455" s="7">
        <v>2440.8976687504901</v>
      </c>
      <c r="Z455" s="7">
        <v>2440.8976687504901</v>
      </c>
      <c r="AA455" s="7">
        <v>2440.8976687504901</v>
      </c>
      <c r="AB455" s="7">
        <v>2440.8976687504901</v>
      </c>
      <c r="AC455" s="7">
        <v>2440.8976687504901</v>
      </c>
      <c r="AD455" s="7">
        <v>2440.8976687504901</v>
      </c>
      <c r="AE455" s="7">
        <v>2440.8976687504901</v>
      </c>
      <c r="AF455" s="7">
        <v>2440.8976687504901</v>
      </c>
      <c r="AG455" s="7">
        <v>2440.8976687504901</v>
      </c>
      <c r="AH455" s="7">
        <v>2440.8976687504901</v>
      </c>
      <c r="AI455" s="7">
        <v>2440.8976687504901</v>
      </c>
      <c r="AJ455" s="7">
        <v>2440.8976687504901</v>
      </c>
      <c r="AK455" s="7">
        <v>2440.8976687504901</v>
      </c>
      <c r="AL455" s="7">
        <v>2440.8976687504901</v>
      </c>
      <c r="AM455" s="7"/>
      <c r="AN455" s="7"/>
    </row>
    <row r="456" spans="1:40" ht="18.75" hidden="1" customHeight="1" x14ac:dyDescent="0.3">
      <c r="A456" s="2" t="s">
        <v>4</v>
      </c>
      <c r="B456" s="2" t="s">
        <v>2</v>
      </c>
      <c r="C456" s="2" t="s">
        <v>25</v>
      </c>
      <c r="D456" s="2" t="s">
        <v>159</v>
      </c>
      <c r="E456" s="2" t="s">
        <v>2</v>
      </c>
      <c r="F456" s="7"/>
      <c r="G456" s="7">
        <v>3461.4507899344599</v>
      </c>
      <c r="H456" s="7">
        <v>3572.5982923635502</v>
      </c>
      <c r="I456" s="7">
        <v>3572.5982923635502</v>
      </c>
      <c r="J456" s="7">
        <v>3572.5982923635502</v>
      </c>
      <c r="K456" s="7">
        <v>3572.5982923635502</v>
      </c>
      <c r="L456" s="7">
        <v>3572.5982923635502</v>
      </c>
      <c r="M456" s="7">
        <v>3572.5982923635502</v>
      </c>
      <c r="N456" s="7">
        <v>3572.5982923635502</v>
      </c>
      <c r="O456" s="7">
        <v>3572.5982923635502</v>
      </c>
      <c r="P456" s="7">
        <v>3572.5982923635502</v>
      </c>
      <c r="Q456" s="7">
        <v>3572.5982923635502</v>
      </c>
      <c r="R456" s="7">
        <v>3572.5982923635502</v>
      </c>
      <c r="S456" s="7">
        <v>3572.5982923635502</v>
      </c>
      <c r="T456" s="7">
        <v>3572.5982923635502</v>
      </c>
      <c r="U456" s="7">
        <v>3572.5982923635502</v>
      </c>
      <c r="V456" s="7">
        <v>3572.5982923635502</v>
      </c>
      <c r="W456" s="7">
        <v>3572.5982923635502</v>
      </c>
      <c r="X456" s="7">
        <v>3572.5982923635502</v>
      </c>
      <c r="Y456" s="7">
        <v>3572.5982923635502</v>
      </c>
      <c r="Z456" s="7">
        <v>3572.5982923635502</v>
      </c>
      <c r="AA456" s="7">
        <v>3572.5982923635502</v>
      </c>
      <c r="AB456" s="7">
        <v>3572.5982923635502</v>
      </c>
      <c r="AC456" s="7">
        <v>3572.5982923635502</v>
      </c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</row>
    <row r="457" spans="1:40" ht="18.75" hidden="1" customHeight="1" x14ac:dyDescent="0.3">
      <c r="A457" s="2" t="s">
        <v>4</v>
      </c>
      <c r="B457" s="2" t="s">
        <v>2</v>
      </c>
      <c r="C457" s="2" t="s">
        <v>25</v>
      </c>
      <c r="D457" s="2" t="s">
        <v>160</v>
      </c>
      <c r="E457" s="2" t="s">
        <v>2</v>
      </c>
      <c r="F457" s="7"/>
      <c r="G457" s="7">
        <v>57319.765265338698</v>
      </c>
      <c r="H457" s="7">
        <v>57344.246410167303</v>
      </c>
      <c r="I457" s="7">
        <v>58917.856899981802</v>
      </c>
      <c r="J457" s="7">
        <v>60493.461147993403</v>
      </c>
      <c r="K457" s="7">
        <v>62071.059154201997</v>
      </c>
      <c r="L457" s="7">
        <v>63650.6509186076</v>
      </c>
      <c r="M457" s="7">
        <v>65232.236441210203</v>
      </c>
      <c r="N457" s="7">
        <v>66461.033965875802</v>
      </c>
      <c r="O457" s="7">
        <v>67690.941930458604</v>
      </c>
      <c r="P457" s="7">
        <v>68919.460637538301</v>
      </c>
      <c r="Q457" s="7">
        <v>70151.199733519199</v>
      </c>
      <c r="R457" s="7">
        <v>71384.038705012994</v>
      </c>
      <c r="S457" s="7">
        <v>72327.746447989703</v>
      </c>
      <c r="T457" s="7">
        <v>73271.804120291301</v>
      </c>
      <c r="U457" s="7">
        <v>74216.211721917905</v>
      </c>
      <c r="V457" s="7">
        <v>75160.969252869298</v>
      </c>
      <c r="W457" s="7">
        <v>76106.076713145594</v>
      </c>
      <c r="X457" s="7">
        <v>77010.5069211558</v>
      </c>
      <c r="Y457" s="7">
        <v>77914.912806652603</v>
      </c>
      <c r="Z457" s="7">
        <v>78818.539027466395</v>
      </c>
      <c r="AA457" s="7">
        <v>79721.761222790301</v>
      </c>
      <c r="AB457" s="7">
        <v>80624.579392624597</v>
      </c>
      <c r="AC457" s="7">
        <v>81575.981473144304</v>
      </c>
      <c r="AD457" s="7">
        <v>82526.450989798206</v>
      </c>
      <c r="AE457" s="7">
        <v>83475.9879425861</v>
      </c>
      <c r="AF457" s="7">
        <v>84424.592331508204</v>
      </c>
      <c r="AG457" s="7">
        <v>85372.264156564299</v>
      </c>
      <c r="AH457" s="7">
        <v>86501.941021503095</v>
      </c>
      <c r="AI457" s="7">
        <v>87630.152595242296</v>
      </c>
      <c r="AJ457" s="7">
        <v>88756.898877781903</v>
      </c>
      <c r="AK457" s="7">
        <v>89882.179869122003</v>
      </c>
      <c r="AL457" s="7">
        <v>91005.995569262406</v>
      </c>
      <c r="AM457" s="7"/>
      <c r="AN457" s="7"/>
    </row>
    <row r="458" spans="1:40" ht="18.75" hidden="1" customHeight="1" x14ac:dyDescent="0.3">
      <c r="A458" s="2" t="s">
        <v>4</v>
      </c>
      <c r="B458" s="2" t="s">
        <v>2</v>
      </c>
      <c r="C458" s="2" t="s">
        <v>26</v>
      </c>
      <c r="D458" s="2" t="s">
        <v>32</v>
      </c>
      <c r="E458" s="2" t="s">
        <v>267</v>
      </c>
      <c r="F458" s="7"/>
      <c r="G458" s="7">
        <v>0.52449999999999997</v>
      </c>
      <c r="H458" s="7">
        <v>0.52939999999999998</v>
      </c>
      <c r="I458" s="7">
        <v>0.55536237980117598</v>
      </c>
      <c r="J458" s="7">
        <v>0.58194356970176397</v>
      </c>
      <c r="K458" s="7">
        <v>0.60914356970176398</v>
      </c>
      <c r="L458" s="7">
        <v>0.63696237980117598</v>
      </c>
      <c r="M458" s="7">
        <v>0.66539999999999999</v>
      </c>
      <c r="N458" s="7">
        <v>0.693293971648684</v>
      </c>
      <c r="O458" s="7">
        <v>0.72173095747302596</v>
      </c>
      <c r="P458" s="7">
        <v>0.75071095747302696</v>
      </c>
      <c r="Q458" s="7">
        <v>0.78023397164868502</v>
      </c>
      <c r="R458" s="7">
        <v>0.81030000000000102</v>
      </c>
      <c r="S458" s="7">
        <v>0.84145657513567296</v>
      </c>
      <c r="T458" s="7">
        <v>0.87308486270350805</v>
      </c>
      <c r="U458" s="7">
        <v>0.90518486270350795</v>
      </c>
      <c r="V458" s="7">
        <v>0.93775657513567101</v>
      </c>
      <c r="W458" s="7">
        <v>0.970799999999998</v>
      </c>
      <c r="X458" s="7">
        <v>1.00586069116119</v>
      </c>
      <c r="Y458" s="7">
        <v>1.04142103674178</v>
      </c>
      <c r="Z458" s="7">
        <v>1.07748103674178</v>
      </c>
      <c r="AA458" s="7">
        <v>1.11404069116119</v>
      </c>
      <c r="AB458" s="7">
        <v>1.1511</v>
      </c>
      <c r="AC458" s="7">
        <v>1.18787056636969</v>
      </c>
      <c r="AD458" s="7">
        <v>1.2251058495545299</v>
      </c>
      <c r="AE458" s="7">
        <v>1.26280584955453</v>
      </c>
      <c r="AF458" s="7">
        <v>1.30097056636969</v>
      </c>
      <c r="AG458" s="7">
        <v>1.3395999999999999</v>
      </c>
      <c r="AH458" s="7">
        <v>1.37654811140606</v>
      </c>
      <c r="AI458" s="7">
        <v>1.4139621671091001</v>
      </c>
      <c r="AJ458" s="7">
        <v>1.45184216710909</v>
      </c>
      <c r="AK458" s="7">
        <v>1.49018811140606</v>
      </c>
      <c r="AL458" s="7">
        <v>1.5289999999999999</v>
      </c>
      <c r="AM458" s="7"/>
      <c r="AN458" s="7"/>
    </row>
    <row r="459" spans="1:40" ht="18.75" hidden="1" customHeight="1" x14ac:dyDescent="0.3">
      <c r="A459" s="2" t="s">
        <v>4</v>
      </c>
      <c r="B459" s="2" t="s">
        <v>2</v>
      </c>
      <c r="C459" s="2" t="s">
        <v>26</v>
      </c>
      <c r="D459" s="2" t="s">
        <v>33</v>
      </c>
      <c r="E459" s="2" t="s">
        <v>266</v>
      </c>
      <c r="F459" s="7"/>
      <c r="G459" s="7">
        <v>25.2699189174709</v>
      </c>
      <c r="H459" s="7">
        <v>25.791755705992699</v>
      </c>
      <c r="I459" s="7">
        <v>26.518443999618999</v>
      </c>
      <c r="J459" s="7">
        <v>27.245999004860899</v>
      </c>
      <c r="K459" s="7">
        <v>27.9744207217182</v>
      </c>
      <c r="L459" s="7">
        <v>28.703709150191301</v>
      </c>
      <c r="M459" s="7">
        <v>29.433864290279899</v>
      </c>
      <c r="N459" s="7">
        <v>29.940194168746899</v>
      </c>
      <c r="O459" s="7">
        <v>30.446037070859301</v>
      </c>
      <c r="P459" s="7">
        <v>30.884678853210499</v>
      </c>
      <c r="Q459" s="7">
        <v>31.379145850415799</v>
      </c>
      <c r="R459" s="7">
        <v>31.8728439190687</v>
      </c>
      <c r="S459" s="7">
        <v>32.129562615146398</v>
      </c>
      <c r="T459" s="7">
        <v>32.383166753929302</v>
      </c>
      <c r="U459" s="7">
        <v>32.633656335417399</v>
      </c>
      <c r="V459" s="7">
        <v>32.881031359610802</v>
      </c>
      <c r="W459" s="7">
        <v>33.125291826509397</v>
      </c>
      <c r="X459" s="7">
        <v>33.210265919207103</v>
      </c>
      <c r="Y459" s="7">
        <v>33.301505064890598</v>
      </c>
      <c r="Z459" s="7">
        <v>33.373790529467399</v>
      </c>
      <c r="AA459" s="7">
        <v>33.439663840883</v>
      </c>
      <c r="AB459" s="7">
        <v>33.4991249991375</v>
      </c>
      <c r="AC459" s="7">
        <v>33.3922158335671</v>
      </c>
      <c r="AD459" s="7">
        <v>33.276519615114402</v>
      </c>
      <c r="AE459" s="7">
        <v>33.152036343779301</v>
      </c>
      <c r="AF459" s="7">
        <v>33.018766019561497</v>
      </c>
      <c r="AG459" s="7">
        <v>32.876708642461502</v>
      </c>
      <c r="AH459" s="7">
        <v>32.756049808727603</v>
      </c>
      <c r="AI459" s="7">
        <v>32.624386084832999</v>
      </c>
      <c r="AJ459" s="7">
        <v>32.481717470777703</v>
      </c>
      <c r="AK459" s="7">
        <v>32.328043966561502</v>
      </c>
      <c r="AL459" s="7">
        <v>32.163365572184702</v>
      </c>
      <c r="AM459" s="7"/>
      <c r="AN459" s="7"/>
    </row>
    <row r="460" spans="1:40" ht="18.75" hidden="1" customHeight="1" x14ac:dyDescent="0.3">
      <c r="A460" s="2" t="s">
        <v>4</v>
      </c>
      <c r="B460" s="2" t="s">
        <v>2</v>
      </c>
      <c r="C460" s="2" t="s">
        <v>26</v>
      </c>
      <c r="D460" s="2" t="s">
        <v>62</v>
      </c>
      <c r="E460" s="2" t="s">
        <v>265</v>
      </c>
      <c r="F460" s="7"/>
      <c r="G460" s="7">
        <v>0.52449999999999997</v>
      </c>
      <c r="H460" s="7">
        <v>0.52939999999999998</v>
      </c>
      <c r="I460" s="7">
        <v>0.55536237980117598</v>
      </c>
      <c r="J460" s="7">
        <v>0.58194356970176397</v>
      </c>
      <c r="K460" s="7">
        <v>0.60914356970176398</v>
      </c>
      <c r="L460" s="7">
        <v>0.63696237980117598</v>
      </c>
      <c r="M460" s="7">
        <v>0.66539999999999999</v>
      </c>
      <c r="N460" s="7">
        <v>0.693293971648684</v>
      </c>
      <c r="O460" s="7">
        <v>0.72173095747302596</v>
      </c>
      <c r="P460" s="7">
        <v>0.75071095747302696</v>
      </c>
      <c r="Q460" s="7">
        <v>0.78023397164868502</v>
      </c>
      <c r="R460" s="7">
        <v>0.81030000000000102</v>
      </c>
      <c r="S460" s="7">
        <v>0.84145657513567296</v>
      </c>
      <c r="T460" s="7">
        <v>0.87308486270350805</v>
      </c>
      <c r="U460" s="7">
        <v>0.90518486270350795</v>
      </c>
      <c r="V460" s="7">
        <v>0.93775657513567101</v>
      </c>
      <c r="W460" s="7">
        <v>0.970799999999998</v>
      </c>
      <c r="X460" s="7">
        <v>1.00586069116119</v>
      </c>
      <c r="Y460" s="7">
        <v>1.04142103674178</v>
      </c>
      <c r="Z460" s="7">
        <v>1.07748103674178</v>
      </c>
      <c r="AA460" s="7">
        <v>1.11404069116119</v>
      </c>
      <c r="AB460" s="7">
        <v>1.1511</v>
      </c>
      <c r="AC460" s="7">
        <v>1.18787056636969</v>
      </c>
      <c r="AD460" s="7">
        <v>1.2251058495545299</v>
      </c>
      <c r="AE460" s="7">
        <v>1.26280584955453</v>
      </c>
      <c r="AF460" s="7">
        <v>1.30097056636969</v>
      </c>
      <c r="AG460" s="7">
        <v>1.3395999999999999</v>
      </c>
      <c r="AH460" s="7">
        <v>1.37654811140606</v>
      </c>
      <c r="AI460" s="7">
        <v>1.4139621671091001</v>
      </c>
      <c r="AJ460" s="7">
        <v>1.45184216710909</v>
      </c>
      <c r="AK460" s="7">
        <v>1.49018811140606</v>
      </c>
      <c r="AL460" s="7">
        <v>1.5289999999999999</v>
      </c>
      <c r="AM460" s="7"/>
      <c r="AN460" s="7"/>
    </row>
    <row r="461" spans="1:40" ht="18.75" hidden="1" customHeight="1" x14ac:dyDescent="0.3">
      <c r="A461" s="2" t="s">
        <v>4</v>
      </c>
      <c r="B461" s="2" t="s">
        <v>2</v>
      </c>
      <c r="C461" s="2" t="s">
        <v>26</v>
      </c>
      <c r="D461" s="2" t="s">
        <v>63</v>
      </c>
      <c r="E461" s="2" t="s">
        <v>261</v>
      </c>
      <c r="F461" s="7"/>
      <c r="G461" s="7">
        <v>2.0905752518302898</v>
      </c>
      <c r="H461" s="7">
        <v>1.8638264498142101</v>
      </c>
      <c r="I461" s="7">
        <v>1.95524768946598</v>
      </c>
      <c r="J461" s="7">
        <v>2.0466958185758601</v>
      </c>
      <c r="K461" s="7">
        <v>2.1381708371438299</v>
      </c>
      <c r="L461" s="7">
        <v>2.2296727451699101</v>
      </c>
      <c r="M461" s="7">
        <v>2.3212015426540802</v>
      </c>
      <c r="N461" s="7">
        <v>2.4129310003594302</v>
      </c>
      <c r="O461" s="7">
        <v>2.5048142159459301</v>
      </c>
      <c r="P461" s="7">
        <v>2.5968511894135702</v>
      </c>
      <c r="Q461" s="7">
        <v>2.6890419207623601</v>
      </c>
      <c r="R461" s="7">
        <v>2.7813864099922898</v>
      </c>
      <c r="S461" s="7">
        <v>2.88205618611364</v>
      </c>
      <c r="T461" s="7">
        <v>2.98282090687053</v>
      </c>
      <c r="U461" s="7">
        <v>3.0836805722629599</v>
      </c>
      <c r="V461" s="7">
        <v>3.18463518229093</v>
      </c>
      <c r="W461" s="7">
        <v>3.28568473695444</v>
      </c>
      <c r="X461" s="7">
        <v>3.3972191217573502</v>
      </c>
      <c r="Y461" s="7">
        <v>3.50876783068286</v>
      </c>
      <c r="Z461" s="7">
        <v>3.6203308637309699</v>
      </c>
      <c r="AA461" s="7">
        <v>3.7319082209016798</v>
      </c>
      <c r="AB461" s="7">
        <v>3.8434999021949898</v>
      </c>
      <c r="AC461" s="7">
        <v>3.9689986213180402</v>
      </c>
      <c r="AD461" s="7">
        <v>4.0944284303885503</v>
      </c>
      <c r="AE461" s="7">
        <v>4.2197893294065096</v>
      </c>
      <c r="AF461" s="7">
        <v>4.3450813183719301</v>
      </c>
      <c r="AG461" s="7">
        <v>4.4703043972848002</v>
      </c>
      <c r="AH461" s="7">
        <v>4.6083166930519397</v>
      </c>
      <c r="AI461" s="7">
        <v>4.7461735552428497</v>
      </c>
      <c r="AJ461" s="7">
        <v>4.8838749838575204</v>
      </c>
      <c r="AK461" s="7">
        <v>5.0214209788959501</v>
      </c>
      <c r="AL461" s="7">
        <v>5.1588115403581503</v>
      </c>
      <c r="AM461" s="7"/>
      <c r="AN461" s="7"/>
    </row>
    <row r="462" spans="1:40" ht="18.75" hidden="1" customHeight="1" x14ac:dyDescent="0.3">
      <c r="A462" s="2" t="s">
        <v>4</v>
      </c>
      <c r="B462" s="2" t="s">
        <v>2</v>
      </c>
      <c r="C462" s="2" t="s">
        <v>26</v>
      </c>
      <c r="D462" s="2" t="s">
        <v>63</v>
      </c>
      <c r="E462" s="2" t="s">
        <v>262</v>
      </c>
      <c r="F462" s="7"/>
      <c r="G462" s="7">
        <v>0.24035823080041199</v>
      </c>
      <c r="H462" s="7">
        <v>0.20514844055110801</v>
      </c>
      <c r="I462" s="7">
        <v>0.212664356082509</v>
      </c>
      <c r="J462" s="7">
        <v>0.22026614350597301</v>
      </c>
      <c r="K462" s="7">
        <v>0.22795380282151001</v>
      </c>
      <c r="L462" s="7">
        <v>0.23572733402909901</v>
      </c>
      <c r="M462" s="7">
        <v>0.24358673712875101</v>
      </c>
      <c r="N462" s="7">
        <v>0.248954087915672</v>
      </c>
      <c r="O462" s="7">
        <v>0.254316444069555</v>
      </c>
      <c r="P462" s="7">
        <v>0.25967380559042802</v>
      </c>
      <c r="Q462" s="7">
        <v>0.26502617247826399</v>
      </c>
      <c r="R462" s="7">
        <v>0.270373544733089</v>
      </c>
      <c r="S462" s="7">
        <v>0.27437939793614602</v>
      </c>
      <c r="T462" s="7">
        <v>0.27833889325203698</v>
      </c>
      <c r="U462" s="7">
        <v>0.282252030680748</v>
      </c>
      <c r="V462" s="7">
        <v>0.286118810222312</v>
      </c>
      <c r="W462" s="7">
        <v>0.289939231876707</v>
      </c>
      <c r="X462" s="7">
        <v>0.29386323023079403</v>
      </c>
      <c r="Y462" s="7">
        <v>0.31039829515325901</v>
      </c>
      <c r="Z462" s="7">
        <v>0.314325692551571</v>
      </c>
      <c r="AA462" s="7">
        <v>0.31818695037133099</v>
      </c>
      <c r="AB462" s="7">
        <v>0.32198206861256901</v>
      </c>
      <c r="AC462" s="7">
        <v>0.32820639184991302</v>
      </c>
      <c r="AD462" s="7">
        <v>0.33437607714239898</v>
      </c>
      <c r="AE462" s="7">
        <v>0.34049112448999602</v>
      </c>
      <c r="AF462" s="7">
        <v>0.34655153389273702</v>
      </c>
      <c r="AG462" s="7">
        <v>0.35255730535058499</v>
      </c>
      <c r="AH462" s="7">
        <v>0.36056861491161302</v>
      </c>
      <c r="AI462" s="7">
        <v>0.36853068012194101</v>
      </c>
      <c r="AJ462" s="7">
        <v>0.37644350098158702</v>
      </c>
      <c r="AK462" s="7">
        <v>0.38430707749050802</v>
      </c>
      <c r="AL462" s="7">
        <v>0.39212140964873099</v>
      </c>
      <c r="AM462" s="7"/>
      <c r="AN462" s="7"/>
    </row>
    <row r="463" spans="1:40" ht="18.75" hidden="1" customHeight="1" x14ac:dyDescent="0.3">
      <c r="A463" s="2" t="s">
        <v>4</v>
      </c>
      <c r="B463" s="2" t="s">
        <v>2</v>
      </c>
      <c r="C463" s="2" t="s">
        <v>26</v>
      </c>
      <c r="D463" s="2" t="s">
        <v>63</v>
      </c>
      <c r="E463" s="2" t="s">
        <v>265</v>
      </c>
      <c r="F463" s="7"/>
      <c r="G463" s="7">
        <v>22.938985434840198</v>
      </c>
      <c r="H463" s="7">
        <v>23.722780815627399</v>
      </c>
      <c r="I463" s="7">
        <v>24.350531954070501</v>
      </c>
      <c r="J463" s="7">
        <v>24.979037042779101</v>
      </c>
      <c r="K463" s="7">
        <v>25.608296081752901</v>
      </c>
      <c r="L463" s="7">
        <v>26.238309070992301</v>
      </c>
      <c r="M463" s="7">
        <v>26.8690760104971</v>
      </c>
      <c r="N463" s="7">
        <v>27.2783090804718</v>
      </c>
      <c r="O463" s="7">
        <v>27.6869064108438</v>
      </c>
      <c r="P463" s="7">
        <v>28.028153858206501</v>
      </c>
      <c r="Q463" s="7">
        <v>28.425077757175199</v>
      </c>
      <c r="R463" s="7">
        <v>28.821083964343298</v>
      </c>
      <c r="S463" s="7">
        <v>28.973127031096599</v>
      </c>
      <c r="T463" s="7">
        <v>29.1220069538067</v>
      </c>
      <c r="U463" s="7">
        <v>29.267723732473701</v>
      </c>
      <c r="V463" s="7">
        <v>29.4102773670975</v>
      </c>
      <c r="W463" s="7">
        <v>29.549667857678202</v>
      </c>
      <c r="X463" s="7">
        <v>29.519183567218999</v>
      </c>
      <c r="Y463" s="7">
        <v>29.4823389390545</v>
      </c>
      <c r="Z463" s="7">
        <v>29.439133973184799</v>
      </c>
      <c r="AA463" s="7">
        <v>29.38956866961</v>
      </c>
      <c r="AB463" s="7">
        <v>29.333643028329899</v>
      </c>
      <c r="AC463" s="7">
        <v>29.0950108203991</v>
      </c>
      <c r="AD463" s="7">
        <v>28.8477151075835</v>
      </c>
      <c r="AE463" s="7">
        <v>28.591755889882801</v>
      </c>
      <c r="AF463" s="7">
        <v>28.3271331672969</v>
      </c>
      <c r="AG463" s="7">
        <v>28.053846939826101</v>
      </c>
      <c r="AH463" s="7">
        <v>27.787164500764099</v>
      </c>
      <c r="AI463" s="7">
        <v>27.509681849468201</v>
      </c>
      <c r="AJ463" s="7">
        <v>27.221398985938599</v>
      </c>
      <c r="AK463" s="7">
        <v>26.922315910175001</v>
      </c>
      <c r="AL463" s="7">
        <v>26.612432622177799</v>
      </c>
      <c r="AM463" s="7"/>
      <c r="AN463" s="7"/>
    </row>
    <row r="464" spans="1:40" ht="18.75" hidden="1" customHeight="1" x14ac:dyDescent="0.3">
      <c r="A464" s="2" t="s">
        <v>4</v>
      </c>
      <c r="B464" s="2" t="s">
        <v>2</v>
      </c>
      <c r="C464" s="2" t="s">
        <v>26</v>
      </c>
      <c r="D464" s="2" t="s">
        <v>64</v>
      </c>
      <c r="E464" s="2" t="s">
        <v>261</v>
      </c>
      <c r="F464" s="7"/>
      <c r="G464" s="7">
        <v>20.230524748169699</v>
      </c>
      <c r="H464" s="7">
        <v>18.0362735501858</v>
      </c>
      <c r="I464" s="7">
        <v>18.920958112324598</v>
      </c>
      <c r="J464" s="7">
        <v>19.805902884110001</v>
      </c>
      <c r="K464" s="7">
        <v>20.691107865542001</v>
      </c>
      <c r="L464" s="7">
        <v>21.5765730566206</v>
      </c>
      <c r="M464" s="7">
        <v>22.462298457345899</v>
      </c>
      <c r="N464" s="7">
        <v>23.349965649722598</v>
      </c>
      <c r="O464" s="7">
        <v>24.239120759177101</v>
      </c>
      <c r="P464" s="7">
        <v>25.1297637857095</v>
      </c>
      <c r="Q464" s="7">
        <v>26.021894729319701</v>
      </c>
      <c r="R464" s="7">
        <v>26.915513590007698</v>
      </c>
      <c r="S464" s="7">
        <v>27.889696363592499</v>
      </c>
      <c r="T464" s="7">
        <v>28.864797917688701</v>
      </c>
      <c r="U464" s="7">
        <v>29.840818252296199</v>
      </c>
      <c r="V464" s="7">
        <v>30.817757367415201</v>
      </c>
      <c r="W464" s="7">
        <v>31.795615263045601</v>
      </c>
      <c r="X464" s="7">
        <v>32.874935000544497</v>
      </c>
      <c r="Y464" s="7">
        <v>33.954393352769799</v>
      </c>
      <c r="Z464" s="7">
        <v>35.033990319721703</v>
      </c>
      <c r="AA464" s="7">
        <v>36.113725901400102</v>
      </c>
      <c r="AB464" s="7">
        <v>37.193600097805003</v>
      </c>
      <c r="AC464" s="7">
        <v>38.408052885792301</v>
      </c>
      <c r="AD464" s="7">
        <v>39.6218388302769</v>
      </c>
      <c r="AE464" s="7">
        <v>40.834957931258998</v>
      </c>
      <c r="AF464" s="7">
        <v>42.047410188738397</v>
      </c>
      <c r="AG464" s="7">
        <v>43.259195602715202</v>
      </c>
      <c r="AH464" s="7">
        <v>44.594742439704</v>
      </c>
      <c r="AI464" s="7">
        <v>45.928785143890998</v>
      </c>
      <c r="AJ464" s="7">
        <v>47.261323715276298</v>
      </c>
      <c r="AK464" s="7">
        <v>48.592358153859898</v>
      </c>
      <c r="AL464" s="7">
        <v>49.921888459641799</v>
      </c>
      <c r="AM464" s="7"/>
      <c r="AN464" s="7"/>
    </row>
    <row r="465" spans="1:40" ht="18.75" hidden="1" customHeight="1" x14ac:dyDescent="0.3">
      <c r="A465" s="2" t="s">
        <v>4</v>
      </c>
      <c r="B465" s="2" t="s">
        <v>2</v>
      </c>
      <c r="C465" s="2" t="s">
        <v>26</v>
      </c>
      <c r="D465" s="2" t="s">
        <v>64</v>
      </c>
      <c r="E465" s="2" t="s">
        <v>262</v>
      </c>
      <c r="F465" s="7"/>
      <c r="G465" s="7">
        <v>2.2872417691995901</v>
      </c>
      <c r="H465" s="7">
        <v>1.94845155944892</v>
      </c>
      <c r="I465" s="7">
        <v>2.0200305735250801</v>
      </c>
      <c r="J465" s="7">
        <v>2.09243625090539</v>
      </c>
      <c r="K465" s="7">
        <v>2.1656685915898599</v>
      </c>
      <c r="L465" s="7">
        <v>2.2397275955784899</v>
      </c>
      <c r="M465" s="7">
        <v>2.3146132628712599</v>
      </c>
      <c r="N465" s="7">
        <v>2.3659420334940302</v>
      </c>
      <c r="O465" s="7">
        <v>2.4172377380449799</v>
      </c>
      <c r="P465" s="7">
        <v>2.4685003765241098</v>
      </c>
      <c r="Q465" s="7">
        <v>2.51972994893142</v>
      </c>
      <c r="R465" s="7">
        <v>2.5709264552668998</v>
      </c>
      <c r="S465" s="7">
        <v>2.6090894573726402</v>
      </c>
      <c r="T465" s="7">
        <v>2.6468143897111398</v>
      </c>
      <c r="U465" s="7">
        <v>2.6841012522824199</v>
      </c>
      <c r="V465" s="7">
        <v>2.7209500450864699</v>
      </c>
      <c r="W465" s="7">
        <v>2.7573607681232799</v>
      </c>
      <c r="X465" s="7">
        <v>2.7949081647837399</v>
      </c>
      <c r="Y465" s="7">
        <v>2.8318721239745699</v>
      </c>
      <c r="Z465" s="7">
        <v>2.8682526456957902</v>
      </c>
      <c r="AA465" s="7">
        <v>2.9040497299474</v>
      </c>
      <c r="AB465" s="7">
        <v>2.9392633767293801</v>
      </c>
      <c r="AC465" s="7">
        <v>2.9964233339111601</v>
      </c>
      <c r="AD465" s="7">
        <v>3.05309987885376</v>
      </c>
      <c r="AE465" s="7">
        <v>3.10929301155719</v>
      </c>
      <c r="AF465" s="7">
        <v>3.16500273202145</v>
      </c>
      <c r="AG465" s="7">
        <v>3.2202290402465299</v>
      </c>
      <c r="AH465" s="7">
        <v>3.2937137784824499</v>
      </c>
      <c r="AI465" s="7">
        <v>3.3667641620536202</v>
      </c>
      <c r="AJ465" s="7">
        <v>3.4393801909600499</v>
      </c>
      <c r="AK465" s="7">
        <v>3.51156186520174</v>
      </c>
      <c r="AL465" s="7">
        <v>3.58330918477869</v>
      </c>
      <c r="AM465" s="7"/>
      <c r="AN465" s="7"/>
    </row>
    <row r="466" spans="1:40" ht="18.75" hidden="1" customHeight="1" x14ac:dyDescent="0.3">
      <c r="A466" s="2" t="s">
        <v>4</v>
      </c>
      <c r="B466" s="2" t="s">
        <v>2</v>
      </c>
      <c r="C466" s="2" t="s">
        <v>26</v>
      </c>
      <c r="D466" s="2" t="s">
        <v>64</v>
      </c>
      <c r="E466" s="2" t="s">
        <v>265</v>
      </c>
      <c r="F466" s="7"/>
      <c r="G466" s="7">
        <v>221.67991456516</v>
      </c>
      <c r="H466" s="7">
        <v>229.270519184373</v>
      </c>
      <c r="I466" s="7">
        <v>235.33279710630899</v>
      </c>
      <c r="J466" s="7">
        <v>241.40212654779</v>
      </c>
      <c r="K466" s="7">
        <v>247.47850750881599</v>
      </c>
      <c r="L466" s="7">
        <v>253.56193998938701</v>
      </c>
      <c r="M466" s="7">
        <v>259.65242398950198</v>
      </c>
      <c r="N466" s="7">
        <v>263.520103430456</v>
      </c>
      <c r="O466" s="7">
        <v>267.37890235554801</v>
      </c>
      <c r="P466" s="7">
        <v>271.22882076477902</v>
      </c>
      <c r="Q466" s="7">
        <v>275.06985865814897</v>
      </c>
      <c r="R466" s="7">
        <v>278.90201603565703</v>
      </c>
      <c r="S466" s="7">
        <v>280.37333883164098</v>
      </c>
      <c r="T466" s="7">
        <v>281.81405184029899</v>
      </c>
      <c r="U466" s="7">
        <v>283.22415506163202</v>
      </c>
      <c r="V466" s="7">
        <v>284.60364849564002</v>
      </c>
      <c r="W466" s="7">
        <v>285.95253214232201</v>
      </c>
      <c r="X466" s="7">
        <v>285.65753525473201</v>
      </c>
      <c r="Y466" s="7">
        <v>285.30098929387202</v>
      </c>
      <c r="Z466" s="7">
        <v>284.88289425974199</v>
      </c>
      <c r="AA466" s="7">
        <v>284.403250152341</v>
      </c>
      <c r="AB466" s="7">
        <v>283.86205697166997</v>
      </c>
      <c r="AC466" s="7">
        <v>281.55280989528501</v>
      </c>
      <c r="AD466" s="7">
        <v>279.15972596594202</v>
      </c>
      <c r="AE466" s="7">
        <v>276.68280518364298</v>
      </c>
      <c r="AF466" s="7">
        <v>274.122047548387</v>
      </c>
      <c r="AG466" s="7">
        <v>271.47745306017401</v>
      </c>
      <c r="AH466" s="7">
        <v>268.89676352095398</v>
      </c>
      <c r="AI466" s="7">
        <v>266.21156018311001</v>
      </c>
      <c r="AJ466" s="7">
        <v>263.42184304663999</v>
      </c>
      <c r="AK466" s="7">
        <v>260.52761211154399</v>
      </c>
      <c r="AL466" s="7">
        <v>257.528867377822</v>
      </c>
      <c r="AM466" s="7"/>
      <c r="AN466" s="7"/>
    </row>
    <row r="467" spans="1:40" ht="18.75" hidden="1" customHeight="1" x14ac:dyDescent="0.3">
      <c r="A467" s="2" t="s">
        <v>4</v>
      </c>
      <c r="B467" s="2" t="s">
        <v>2</v>
      </c>
      <c r="C467" s="2" t="s">
        <v>26</v>
      </c>
      <c r="D467" s="2" t="s">
        <v>65</v>
      </c>
      <c r="E467" s="2" t="s">
        <v>261</v>
      </c>
      <c r="F467" s="7"/>
      <c r="G467" s="7">
        <v>1.2209937579301999E-2</v>
      </c>
      <c r="H467" s="7">
        <v>1.14262889191863E-2</v>
      </c>
      <c r="I467" s="7">
        <v>1.1907473722447401E-2</v>
      </c>
      <c r="J467" s="7">
        <v>1.2381432085362401E-2</v>
      </c>
      <c r="K467" s="7">
        <v>1.28481640079313E-2</v>
      </c>
      <c r="L467" s="7">
        <v>1.3307669490154E-2</v>
      </c>
      <c r="M467" s="7">
        <v>1.37599485320307E-2</v>
      </c>
      <c r="N467" s="7">
        <v>1.42240344919755E-2</v>
      </c>
      <c r="O467" s="7">
        <v>1.46831050984814E-2</v>
      </c>
      <c r="P467" s="7">
        <v>1.51371603515484E-2</v>
      </c>
      <c r="Q467" s="7">
        <v>1.5586200251176499E-2</v>
      </c>
      <c r="R467" s="7">
        <v>1.60302247973657E-2</v>
      </c>
      <c r="S467" s="7">
        <v>1.6543165545497899E-2</v>
      </c>
      <c r="T467" s="7">
        <v>1.70520168851012E-2</v>
      </c>
      <c r="U467" s="7">
        <v>1.7556778816175699E-2</v>
      </c>
      <c r="V467" s="7">
        <v>1.80574513387214E-2</v>
      </c>
      <c r="W467" s="7">
        <v>1.8554034452738202E-2</v>
      </c>
      <c r="X467" s="7">
        <v>1.9134279101205201E-2</v>
      </c>
      <c r="Y467" s="7">
        <v>1.97113551259811E-2</v>
      </c>
      <c r="Z467" s="7">
        <v>2.0285262527065799E-2</v>
      </c>
      <c r="AA467" s="7">
        <v>2.0856001304459301E-2</v>
      </c>
      <c r="AB467" s="7">
        <v>2.1423571458161799E-2</v>
      </c>
      <c r="AC467" s="7">
        <v>2.209106858897E-2</v>
      </c>
      <c r="AD467" s="7">
        <v>2.2756139198173101E-2</v>
      </c>
      <c r="AE467" s="7">
        <v>2.3418783285770899E-2</v>
      </c>
      <c r="AF467" s="7">
        <v>2.4079000851763399E-2</v>
      </c>
      <c r="AG467" s="7">
        <v>2.47367918961507E-2</v>
      </c>
      <c r="AH467" s="7">
        <v>2.5487963574390302E-2</v>
      </c>
      <c r="AI467" s="7">
        <v>2.6237511163815199E-2</v>
      </c>
      <c r="AJ467" s="7">
        <v>2.69854346644256E-2</v>
      </c>
      <c r="AK467" s="7">
        <v>2.7731734076221402E-2</v>
      </c>
      <c r="AL467" s="7">
        <v>2.8476409399202599E-2</v>
      </c>
      <c r="AM467" s="7"/>
      <c r="AN467" s="7"/>
    </row>
    <row r="468" spans="1:40" ht="18.75" hidden="1" customHeight="1" x14ac:dyDescent="0.3">
      <c r="A468" s="2" t="s">
        <v>4</v>
      </c>
      <c r="B468" s="2" t="s">
        <v>2</v>
      </c>
      <c r="C468" s="2" t="s">
        <v>26</v>
      </c>
      <c r="D468" s="2" t="s">
        <v>65</v>
      </c>
      <c r="E468" s="2" t="s">
        <v>262</v>
      </c>
      <c r="F468" s="7"/>
      <c r="G468" s="7">
        <v>1.2659383134368299E-2</v>
      </c>
      <c r="H468" s="7">
        <v>8.9889111013266004E-3</v>
      </c>
      <c r="I468" s="7">
        <v>9.3086162515942494E-3</v>
      </c>
      <c r="J468" s="7">
        <v>9.6315368935021503E-3</v>
      </c>
      <c r="K468" s="7">
        <v>9.9576730270502806E-3</v>
      </c>
      <c r="L468" s="7">
        <v>1.0287024652238699E-2</v>
      </c>
      <c r="M468" s="7">
        <v>1.0619591769067301E-2</v>
      </c>
      <c r="N468" s="7">
        <v>1.08401693108479E-2</v>
      </c>
      <c r="O468" s="7">
        <v>1.1059938409254301E-2</v>
      </c>
      <c r="P468" s="7">
        <v>1.1278899064286601E-2</v>
      </c>
      <c r="Q468" s="7">
        <v>1.1497051275944799E-2</v>
      </c>
      <c r="R468" s="7">
        <v>1.17143950442288E-2</v>
      </c>
      <c r="S468" s="7">
        <v>1.18589070965196E-2</v>
      </c>
      <c r="T468" s="7">
        <v>1.20003085926752E-2</v>
      </c>
      <c r="U468" s="7">
        <v>1.2138599532695599E-2</v>
      </c>
      <c r="V468" s="7">
        <v>1.2273779916580799E-2</v>
      </c>
      <c r="W468" s="7">
        <v>1.2405849744330901E-2</v>
      </c>
      <c r="X468" s="7">
        <v>1.25415279456289E-2</v>
      </c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</row>
    <row r="469" spans="1:40" ht="18.75" hidden="1" customHeight="1" x14ac:dyDescent="0.3">
      <c r="A469" s="2" t="s">
        <v>4</v>
      </c>
      <c r="B469" s="2" t="s">
        <v>2</v>
      </c>
      <c r="C469" s="2" t="s">
        <v>26</v>
      </c>
      <c r="D469" s="2" t="s">
        <v>65</v>
      </c>
      <c r="E469" s="2" t="s">
        <v>265</v>
      </c>
      <c r="F469" s="7"/>
      <c r="G469" s="7">
        <v>14.3366332761608</v>
      </c>
      <c r="H469" s="7">
        <v>14.7287341880987</v>
      </c>
      <c r="I469" s="7">
        <v>15.0633178735086</v>
      </c>
      <c r="J469" s="7">
        <v>15.395591383870199</v>
      </c>
      <c r="K469" s="7">
        <v>15.7255547191834</v>
      </c>
      <c r="L469" s="7">
        <v>16.053207879448198</v>
      </c>
      <c r="M469" s="7">
        <v>16.3785508646647</v>
      </c>
      <c r="N469" s="7">
        <v>16.5314800238034</v>
      </c>
      <c r="O469" s="7">
        <v>16.680984691981301</v>
      </c>
      <c r="P469" s="7">
        <v>16.827064869198399</v>
      </c>
      <c r="Q469" s="7">
        <v>16.9697205554546</v>
      </c>
      <c r="R469" s="7">
        <v>17.108951750749998</v>
      </c>
      <c r="S469" s="7">
        <v>17.137565180362099</v>
      </c>
      <c r="T469" s="7">
        <v>17.163015263872499</v>
      </c>
      <c r="U469" s="7">
        <v>17.1853020012813</v>
      </c>
      <c r="V469" s="7">
        <v>17.204425392588401</v>
      </c>
      <c r="W469" s="7">
        <v>17.220385437793901</v>
      </c>
      <c r="X469" s="7">
        <v>17.206626643494499</v>
      </c>
      <c r="Y469" s="7">
        <v>17.1892400159646</v>
      </c>
      <c r="Z469" s="7">
        <v>17.168225555204</v>
      </c>
      <c r="AA469" s="7">
        <v>17.143583261212701</v>
      </c>
      <c r="AB469" s="7">
        <v>17.115313133990899</v>
      </c>
      <c r="AC469" s="7">
        <v>17.084596155958899</v>
      </c>
      <c r="AD469" s="7">
        <v>17.0507170528006</v>
      </c>
      <c r="AE469" s="7">
        <v>17.013675824516199</v>
      </c>
      <c r="AF469" s="7">
        <v>16.973472471105499</v>
      </c>
      <c r="AG469" s="7">
        <v>16.9301069925686</v>
      </c>
      <c r="AH469" s="7">
        <v>16.924971538400602</v>
      </c>
      <c r="AI469" s="7">
        <v>16.916396798609501</v>
      </c>
      <c r="AJ469" s="7">
        <v>16.904382773195199</v>
      </c>
      <c r="AK469" s="7">
        <v>16.888929462157801</v>
      </c>
      <c r="AL469" s="7">
        <v>16.870036865497202</v>
      </c>
      <c r="AM469" s="7"/>
      <c r="AN469" s="7"/>
    </row>
    <row r="470" spans="1:40" ht="18.75" hidden="1" customHeight="1" x14ac:dyDescent="0.3">
      <c r="A470" s="2" t="s">
        <v>4</v>
      </c>
      <c r="B470" s="2" t="s">
        <v>2</v>
      </c>
      <c r="C470" s="2" t="s">
        <v>26</v>
      </c>
      <c r="D470" s="2" t="s">
        <v>66</v>
      </c>
      <c r="E470" s="2" t="s">
        <v>261</v>
      </c>
      <c r="F470" s="7"/>
      <c r="G470" s="7">
        <v>9.1316000000000095</v>
      </c>
      <c r="H470" s="7">
        <v>7.7752999999999899</v>
      </c>
      <c r="I470" s="7">
        <v>8.15374337256854</v>
      </c>
      <c r="J470" s="7">
        <v>8.5320250588528097</v>
      </c>
      <c r="K470" s="7">
        <v>8.9101450588528106</v>
      </c>
      <c r="L470" s="7">
        <v>9.2881033725685498</v>
      </c>
      <c r="M470" s="7">
        <v>9.6659000000000095</v>
      </c>
      <c r="N470" s="7">
        <v>10.018369269848099</v>
      </c>
      <c r="O470" s="7">
        <v>10.3692839047721</v>
      </c>
      <c r="P470" s="7">
        <v>10.718643904772099</v>
      </c>
      <c r="Q470" s="7">
        <v>11.0664492698481</v>
      </c>
      <c r="R470" s="7">
        <v>11.412699999999999</v>
      </c>
      <c r="S470" s="7">
        <v>11.806445509246</v>
      </c>
      <c r="T470" s="7">
        <v>12.199248263869</v>
      </c>
      <c r="U470" s="7">
        <v>12.591108263869</v>
      </c>
      <c r="V470" s="7">
        <v>12.982025509246</v>
      </c>
      <c r="W470" s="7">
        <v>13.372</v>
      </c>
      <c r="X470" s="7">
        <v>13.823535896569201</v>
      </c>
      <c r="Y470" s="7">
        <v>14.274973844853699</v>
      </c>
      <c r="Z470" s="7">
        <v>14.7263138448538</v>
      </c>
      <c r="AA470" s="7">
        <v>15.177555896569199</v>
      </c>
      <c r="AB470" s="7">
        <v>15.6287</v>
      </c>
      <c r="AC470" s="7">
        <v>16.1556042697027</v>
      </c>
      <c r="AD470" s="7">
        <v>16.683286404554</v>
      </c>
      <c r="AE470" s="7">
        <v>17.211746404553999</v>
      </c>
      <c r="AF470" s="7">
        <v>17.7409842697027</v>
      </c>
      <c r="AG470" s="7">
        <v>18.271000000000001</v>
      </c>
      <c r="AH470" s="7">
        <v>18.873184496043599</v>
      </c>
      <c r="AI470" s="7">
        <v>19.477056744065401</v>
      </c>
      <c r="AJ470" s="7">
        <v>20.082616744065401</v>
      </c>
      <c r="AK470" s="7">
        <v>20.689864496043601</v>
      </c>
      <c r="AL470" s="7">
        <v>21.2988</v>
      </c>
      <c r="AM470" s="7"/>
      <c r="AN470" s="7"/>
    </row>
    <row r="471" spans="1:40" ht="18.75" hidden="1" customHeight="1" x14ac:dyDescent="0.3">
      <c r="A471" s="2" t="s">
        <v>4</v>
      </c>
      <c r="B471" s="2" t="s">
        <v>2</v>
      </c>
      <c r="C471" s="2" t="s">
        <v>26</v>
      </c>
      <c r="D471" s="2" t="s">
        <v>66</v>
      </c>
      <c r="E471" s="2" t="s">
        <v>262</v>
      </c>
      <c r="F471" s="7"/>
      <c r="G471" s="7">
        <v>98.535499999999999</v>
      </c>
      <c r="H471" s="7">
        <v>90.397400000000005</v>
      </c>
      <c r="I471" s="7">
        <v>93.107689465504805</v>
      </c>
      <c r="J471" s="7">
        <v>95.821594198257202</v>
      </c>
      <c r="K471" s="7">
        <v>98.539114198257195</v>
      </c>
      <c r="L471" s="7">
        <v>101.260249465505</v>
      </c>
      <c r="M471" s="7">
        <v>103.985</v>
      </c>
      <c r="N471" s="7">
        <v>106.395637735695</v>
      </c>
      <c r="O471" s="7">
        <v>108.809396603542</v>
      </c>
      <c r="P471" s="7">
        <v>111.226276603542</v>
      </c>
      <c r="Q471" s="7">
        <v>113.64627773569499</v>
      </c>
      <c r="R471" s="7">
        <v>116.0694</v>
      </c>
      <c r="S471" s="7">
        <v>118.393464831546</v>
      </c>
      <c r="T471" s="7">
        <v>120.72055724731899</v>
      </c>
      <c r="U471" s="7">
        <v>123.050677247319</v>
      </c>
      <c r="V471" s="7">
        <v>125.38382483154599</v>
      </c>
      <c r="W471" s="7">
        <v>127.72</v>
      </c>
      <c r="X471" s="7">
        <v>130.26160449435801</v>
      </c>
      <c r="Y471" s="7">
        <v>132.806456741537</v>
      </c>
      <c r="Z471" s="7">
        <v>135.35455674153701</v>
      </c>
      <c r="AA471" s="7">
        <v>137.905904494358</v>
      </c>
      <c r="AB471" s="7">
        <v>140.4605</v>
      </c>
      <c r="AC471" s="7">
        <v>143.79326498237</v>
      </c>
      <c r="AD471" s="7">
        <v>147.13006747355499</v>
      </c>
      <c r="AE471" s="7">
        <v>150.470907473555</v>
      </c>
      <c r="AF471" s="7">
        <v>153.81578498236999</v>
      </c>
      <c r="AG471" s="7">
        <v>157.16470000000001</v>
      </c>
      <c r="AH471" s="7">
        <v>161.27026775711499</v>
      </c>
      <c r="AI471" s="7">
        <v>165.380481635672</v>
      </c>
      <c r="AJ471" s="7">
        <v>169.49534163567199</v>
      </c>
      <c r="AK471" s="7">
        <v>173.61484775711401</v>
      </c>
      <c r="AL471" s="7">
        <v>177.739</v>
      </c>
      <c r="AM471" s="7"/>
      <c r="AN471" s="7"/>
    </row>
    <row r="472" spans="1:40" ht="18.75" hidden="1" customHeight="1" x14ac:dyDescent="0.3">
      <c r="A472" s="2" t="s">
        <v>4</v>
      </c>
      <c r="B472" s="2" t="s">
        <v>2</v>
      </c>
      <c r="C472" s="2" t="s">
        <v>26</v>
      </c>
      <c r="D472" s="2" t="s">
        <v>66</v>
      </c>
      <c r="E472" s="2" t="s">
        <v>263</v>
      </c>
      <c r="F472" s="7"/>
      <c r="G472" s="7">
        <v>51.217300000000002</v>
      </c>
      <c r="H472" s="7">
        <v>52.991900000000001</v>
      </c>
      <c r="I472" s="7">
        <v>54.503188139297897</v>
      </c>
      <c r="J472" s="7">
        <v>56.018882208946799</v>
      </c>
      <c r="K472" s="7">
        <v>57.538982208946798</v>
      </c>
      <c r="L472" s="7">
        <v>59.063488139297903</v>
      </c>
      <c r="M472" s="7">
        <v>60.592399999999998</v>
      </c>
      <c r="N472" s="7">
        <v>62.016432874348503</v>
      </c>
      <c r="O472" s="7">
        <v>63.444729311522799</v>
      </c>
      <c r="P472" s="7">
        <v>64.877289311522802</v>
      </c>
      <c r="Q472" s="7">
        <v>66.314112874348496</v>
      </c>
      <c r="R472" s="7">
        <v>67.755200000000002</v>
      </c>
      <c r="S472" s="7">
        <v>68.645358848148703</v>
      </c>
      <c r="T472" s="7">
        <v>69.537828272222995</v>
      </c>
      <c r="U472" s="7">
        <v>70.432608272223007</v>
      </c>
      <c r="V472" s="7">
        <v>71.329698848148695</v>
      </c>
      <c r="W472" s="7">
        <v>72.229100000000003</v>
      </c>
      <c r="X472" s="7">
        <v>72.869790694937095</v>
      </c>
      <c r="Y472" s="7">
        <v>73.511936042405594</v>
      </c>
      <c r="Z472" s="7">
        <v>74.1555360424056</v>
      </c>
      <c r="AA472" s="7">
        <v>74.8005906949371</v>
      </c>
      <c r="AB472" s="7">
        <v>75.447100000000006</v>
      </c>
      <c r="AC472" s="7">
        <v>76.3298180053891</v>
      </c>
      <c r="AD472" s="7">
        <v>77.214477008083605</v>
      </c>
      <c r="AE472" s="7">
        <v>78.101077008083607</v>
      </c>
      <c r="AF472" s="7">
        <v>78.989618005389104</v>
      </c>
      <c r="AG472" s="7">
        <v>79.880099999999999</v>
      </c>
      <c r="AH472" s="7">
        <v>80.908667769812098</v>
      </c>
      <c r="AI472" s="7">
        <v>81.939361654718198</v>
      </c>
      <c r="AJ472" s="7">
        <v>82.972181654718199</v>
      </c>
      <c r="AK472" s="7">
        <v>84.007127769812101</v>
      </c>
      <c r="AL472" s="7">
        <v>85.044200000000004</v>
      </c>
      <c r="AM472" s="7"/>
      <c r="AN472" s="7"/>
    </row>
    <row r="473" spans="1:40" ht="18.75" hidden="1" customHeight="1" x14ac:dyDescent="0.3">
      <c r="A473" s="2" t="s">
        <v>4</v>
      </c>
      <c r="B473" s="2" t="s">
        <v>2</v>
      </c>
      <c r="C473" s="2" t="s">
        <v>26</v>
      </c>
      <c r="D473" s="2" t="s">
        <v>66</v>
      </c>
      <c r="E473" s="2" t="s">
        <v>264</v>
      </c>
      <c r="F473" s="7"/>
      <c r="G473" s="7">
        <v>59.019300000000001</v>
      </c>
      <c r="H473" s="7">
        <v>51.586199999999998</v>
      </c>
      <c r="I473" s="7">
        <v>52.602140098254402</v>
      </c>
      <c r="J473" s="7">
        <v>53.615690147381599</v>
      </c>
      <c r="K473" s="7">
        <v>54.626850147381603</v>
      </c>
      <c r="L473" s="7">
        <v>55.6356200982544</v>
      </c>
      <c r="M473" s="7">
        <v>56.642000000000003</v>
      </c>
      <c r="N473" s="7">
        <v>58.038970046605797</v>
      </c>
      <c r="O473" s="7">
        <v>59.434165069908801</v>
      </c>
      <c r="P473" s="7">
        <v>60.8275850699088</v>
      </c>
      <c r="Q473" s="7">
        <v>62.219230046605801</v>
      </c>
      <c r="R473" s="7">
        <v>63.609099999999998</v>
      </c>
      <c r="S473" s="7">
        <v>64.858745506343695</v>
      </c>
      <c r="T473" s="7">
        <v>66.107058259515597</v>
      </c>
      <c r="U473" s="7">
        <v>67.354038259515605</v>
      </c>
      <c r="V473" s="7">
        <v>68.599685506343704</v>
      </c>
      <c r="W473" s="7">
        <v>69.843999999999994</v>
      </c>
      <c r="X473" s="7">
        <v>70.986496138147899</v>
      </c>
      <c r="Y473" s="7">
        <v>72.127544207221803</v>
      </c>
      <c r="Z473" s="7">
        <v>73.267144207221804</v>
      </c>
      <c r="AA473" s="7">
        <v>74.405296138147904</v>
      </c>
      <c r="AB473" s="7">
        <v>75.542000000000002</v>
      </c>
      <c r="AC473" s="7">
        <v>77.380252203832399</v>
      </c>
      <c r="AD473" s="7">
        <v>79.217198305748596</v>
      </c>
      <c r="AE473" s="7">
        <v>81.052838305748594</v>
      </c>
      <c r="AF473" s="7">
        <v>82.887172203832407</v>
      </c>
      <c r="AG473" s="7">
        <v>84.720200000000006</v>
      </c>
      <c r="AH473" s="7">
        <v>87.200167879303507</v>
      </c>
      <c r="AI473" s="7">
        <v>89.679411818955302</v>
      </c>
      <c r="AJ473" s="7">
        <v>92.157931818955305</v>
      </c>
      <c r="AK473" s="7">
        <v>94.635727879303502</v>
      </c>
      <c r="AL473" s="7">
        <v>97.112799999999993</v>
      </c>
      <c r="AM473" s="7"/>
      <c r="AN473" s="7"/>
    </row>
    <row r="474" spans="1:40" ht="18.75" hidden="1" customHeight="1" x14ac:dyDescent="0.3">
      <c r="A474" s="2" t="s">
        <v>4</v>
      </c>
      <c r="B474" s="2" t="s">
        <v>2</v>
      </c>
      <c r="C474" s="2" t="s">
        <v>26</v>
      </c>
      <c r="D474" s="2" t="s">
        <v>66</v>
      </c>
      <c r="E474" s="2" t="s">
        <v>265</v>
      </c>
      <c r="F474" s="7"/>
      <c r="G474" s="7">
        <v>20.912099999999999</v>
      </c>
      <c r="H474" s="7">
        <v>20.1708</v>
      </c>
      <c r="I474" s="7">
        <v>19.920436099469502</v>
      </c>
      <c r="J474" s="7">
        <v>19.6312241492043</v>
      </c>
      <c r="K474" s="7">
        <v>19.303164149204299</v>
      </c>
      <c r="L474" s="7">
        <v>18.936256099469599</v>
      </c>
      <c r="M474" s="7">
        <v>18.5305</v>
      </c>
      <c r="N474" s="7">
        <v>19.032187610134098</v>
      </c>
      <c r="O474" s="7">
        <v>19.540341415201102</v>
      </c>
      <c r="P474" s="7">
        <v>20.054961415201099</v>
      </c>
      <c r="Q474" s="7">
        <v>20.576047610134101</v>
      </c>
      <c r="R474" s="7">
        <v>21.1036</v>
      </c>
      <c r="S474" s="7">
        <v>22.888236022846598</v>
      </c>
      <c r="T474" s="7">
        <v>24.705454034269899</v>
      </c>
      <c r="U474" s="7">
        <v>26.5552540342699</v>
      </c>
      <c r="V474" s="7">
        <v>28.437636022846601</v>
      </c>
      <c r="W474" s="7">
        <v>30.352599999999999</v>
      </c>
      <c r="X474" s="7">
        <v>34.161777316145702</v>
      </c>
      <c r="Y474" s="7">
        <v>38.039885974218599</v>
      </c>
      <c r="Z474" s="7">
        <v>41.9869259742186</v>
      </c>
      <c r="AA474" s="7">
        <v>46.002897316145699</v>
      </c>
      <c r="AB474" s="7">
        <v>50.087800000000001</v>
      </c>
      <c r="AC474" s="7">
        <v>55.648047799245603</v>
      </c>
      <c r="AD474" s="7">
        <v>61.297591698868501</v>
      </c>
      <c r="AE474" s="7">
        <v>67.036431698868398</v>
      </c>
      <c r="AF474" s="7">
        <v>72.864567799245705</v>
      </c>
      <c r="AG474" s="7">
        <v>78.781999999999996</v>
      </c>
      <c r="AH474" s="7">
        <v>85.449154353759198</v>
      </c>
      <c r="AI474" s="7">
        <v>92.232511530638902</v>
      </c>
      <c r="AJ474" s="7">
        <v>99.132071530638896</v>
      </c>
      <c r="AK474" s="7">
        <v>106.147834353759</v>
      </c>
      <c r="AL474" s="7">
        <v>113.27979999999999</v>
      </c>
      <c r="AM474" s="7"/>
      <c r="AN474" s="7"/>
    </row>
    <row r="475" spans="1:40" ht="18.75" hidden="1" customHeight="1" x14ac:dyDescent="0.3">
      <c r="A475" s="2" t="s">
        <v>4</v>
      </c>
      <c r="B475" s="2" t="s">
        <v>2</v>
      </c>
      <c r="C475" s="2" t="s">
        <v>26</v>
      </c>
      <c r="D475" s="2" t="s">
        <v>67</v>
      </c>
      <c r="E475" s="2" t="s">
        <v>261</v>
      </c>
      <c r="F475" s="7"/>
      <c r="G475" s="7">
        <v>0.19969006242069801</v>
      </c>
      <c r="H475" s="7">
        <v>0.18687371108081399</v>
      </c>
      <c r="I475" s="7">
        <v>0.19474335191845299</v>
      </c>
      <c r="J475" s="7">
        <v>0.20249480637598699</v>
      </c>
      <c r="K475" s="7">
        <v>0.21012807445341899</v>
      </c>
      <c r="L475" s="7">
        <v>0.217643156150746</v>
      </c>
      <c r="M475" s="7">
        <v>0.22504005146796899</v>
      </c>
      <c r="N475" s="7">
        <v>0.23263004557793401</v>
      </c>
      <c r="O475" s="7">
        <v>0.24013801500638299</v>
      </c>
      <c r="P475" s="7">
        <v>0.24756395975331599</v>
      </c>
      <c r="Q475" s="7">
        <v>0.25490787981873297</v>
      </c>
      <c r="R475" s="7">
        <v>0.26216977520263401</v>
      </c>
      <c r="S475" s="7">
        <v>0.270558775502379</v>
      </c>
      <c r="T475" s="7">
        <v>0.27888089468671401</v>
      </c>
      <c r="U475" s="7">
        <v>0.28713613275563898</v>
      </c>
      <c r="V475" s="7">
        <v>0.29532448970915498</v>
      </c>
      <c r="W475" s="7">
        <v>0.303445965547262</v>
      </c>
      <c r="X475" s="7">
        <v>0.31293570202782101</v>
      </c>
      <c r="Y475" s="7">
        <v>0.32237361656755698</v>
      </c>
      <c r="Z475" s="7">
        <v>0.33175970916647302</v>
      </c>
      <c r="AA475" s="7">
        <v>0.34109397982456602</v>
      </c>
      <c r="AB475" s="7">
        <v>0.35037642854183798</v>
      </c>
      <c r="AC475" s="7">
        <v>0.361293154598055</v>
      </c>
      <c r="AD475" s="7">
        <v>0.37217019558236403</v>
      </c>
      <c r="AE475" s="7">
        <v>0.38300755149476701</v>
      </c>
      <c r="AF475" s="7">
        <v>0.393805222335262</v>
      </c>
      <c r="AG475" s="7">
        <v>0.40456320810384899</v>
      </c>
      <c r="AH475" s="7">
        <v>0.41684840762613001</v>
      </c>
      <c r="AI475" s="7">
        <v>0.429107045636965</v>
      </c>
      <c r="AJ475" s="7">
        <v>0.44133912213635501</v>
      </c>
      <c r="AK475" s="7">
        <v>0.45354463712429899</v>
      </c>
      <c r="AL475" s="7">
        <v>0.46572359060079699</v>
      </c>
      <c r="AM475" s="7"/>
      <c r="AN475" s="7"/>
    </row>
    <row r="476" spans="1:40" ht="18.75" hidden="1" customHeight="1" x14ac:dyDescent="0.3">
      <c r="A476" s="2" t="s">
        <v>4</v>
      </c>
      <c r="B476" s="2" t="s">
        <v>2</v>
      </c>
      <c r="C476" s="2" t="s">
        <v>26</v>
      </c>
      <c r="D476" s="2" t="s">
        <v>67</v>
      </c>
      <c r="E476" s="2" t="s">
        <v>262</v>
      </c>
      <c r="F476" s="7"/>
      <c r="G476" s="7">
        <v>0.20704061686563099</v>
      </c>
      <c r="H476" s="7">
        <v>0.14701108889867301</v>
      </c>
      <c r="I476" s="7">
        <v>0.15223977585948001</v>
      </c>
      <c r="J476" s="7">
        <v>0.15752105127311</v>
      </c>
      <c r="K476" s="7">
        <v>0.16285491513956199</v>
      </c>
      <c r="L476" s="7">
        <v>0.168241367458836</v>
      </c>
      <c r="M476" s="7">
        <v>0.173680408230933</v>
      </c>
      <c r="N476" s="7">
        <v>0.17728789129959599</v>
      </c>
      <c r="O476" s="7">
        <v>0.18088215250641199</v>
      </c>
      <c r="P476" s="7">
        <v>0.18446319185137999</v>
      </c>
      <c r="Q476" s="7">
        <v>0.18803100933449901</v>
      </c>
      <c r="R476" s="7">
        <v>0.19158560495577101</v>
      </c>
      <c r="S476" s="7">
        <v>0.19394905854061201</v>
      </c>
      <c r="T476" s="7">
        <v>0.196261639863022</v>
      </c>
      <c r="U476" s="7">
        <v>0.198523348923002</v>
      </c>
      <c r="V476" s="7">
        <v>0.20073418572055099</v>
      </c>
      <c r="W476" s="7">
        <v>0.20289415025566901</v>
      </c>
      <c r="X476" s="7">
        <v>0.20511312871566101</v>
      </c>
      <c r="Y476" s="7">
        <v>0.207268658385898</v>
      </c>
      <c r="Z476" s="7">
        <v>0.20936073926637899</v>
      </c>
      <c r="AA476" s="7">
        <v>0.211389371357105</v>
      </c>
      <c r="AB476" s="7">
        <v>0.21335455465807501</v>
      </c>
      <c r="AC476" s="7">
        <v>0.21718529617413099</v>
      </c>
      <c r="AD476" s="7">
        <v>0.22096657690664201</v>
      </c>
      <c r="AE476" s="7">
        <v>0.224698396855608</v>
      </c>
      <c r="AF476" s="7">
        <v>0.22838075602103</v>
      </c>
      <c r="AG476" s="7">
        <v>0.232013654402906</v>
      </c>
      <c r="AH476" s="7">
        <v>0.23714376203128901</v>
      </c>
      <c r="AI476" s="7">
        <v>0.242234390962457</v>
      </c>
      <c r="AJ476" s="7">
        <v>0.247285541196412</v>
      </c>
      <c r="AK476" s="7">
        <v>0.25229721273315198</v>
      </c>
      <c r="AL476" s="7">
        <v>0.25726940557267802</v>
      </c>
      <c r="AM476" s="7"/>
      <c r="AN476" s="7"/>
    </row>
    <row r="477" spans="1:40" ht="18.75" hidden="1" customHeight="1" x14ac:dyDescent="0.3">
      <c r="A477" s="2" t="s">
        <v>4</v>
      </c>
      <c r="B477" s="2" t="s">
        <v>2</v>
      </c>
      <c r="C477" s="2" t="s">
        <v>26</v>
      </c>
      <c r="D477" s="2" t="s">
        <v>67</v>
      </c>
      <c r="E477" s="2" t="s">
        <v>265</v>
      </c>
      <c r="F477" s="7"/>
      <c r="G477" s="7">
        <v>234.471566723839</v>
      </c>
      <c r="H477" s="7">
        <v>240.884265811901</v>
      </c>
      <c r="I477" s="7">
        <v>246.35628699059399</v>
      </c>
      <c r="J477" s="7">
        <v>251.79052591228299</v>
      </c>
      <c r="K477" s="7">
        <v>257.18698257697002</v>
      </c>
      <c r="L477" s="7">
        <v>262.54565698465399</v>
      </c>
      <c r="M477" s="7">
        <v>267.86654913533499</v>
      </c>
      <c r="N477" s="7">
        <v>270.36766211285999</v>
      </c>
      <c r="O477" s="7">
        <v>272.81276851301402</v>
      </c>
      <c r="P477" s="7">
        <v>275.20186833579697</v>
      </c>
      <c r="Q477" s="7">
        <v>277.53496158120902</v>
      </c>
      <c r="R477" s="7">
        <v>279.81204824924998</v>
      </c>
      <c r="S477" s="7">
        <v>280.28001276652901</v>
      </c>
      <c r="T477" s="7">
        <v>280.696241656464</v>
      </c>
      <c r="U477" s="7">
        <v>281.06073491905499</v>
      </c>
      <c r="V477" s="7">
        <v>281.373492554302</v>
      </c>
      <c r="W477" s="7">
        <v>281.63451456220599</v>
      </c>
      <c r="X477" s="7">
        <v>281.40949338788499</v>
      </c>
      <c r="Y477" s="7">
        <v>281.12514003110499</v>
      </c>
      <c r="Z477" s="7">
        <v>280.78145449186599</v>
      </c>
      <c r="AA477" s="7">
        <v>280.37843677016701</v>
      </c>
      <c r="AB477" s="7">
        <v>279.91608686600898</v>
      </c>
      <c r="AC477" s="7">
        <v>279.41371941156899</v>
      </c>
      <c r="AD477" s="7">
        <v>278.85963629849101</v>
      </c>
      <c r="AE477" s="7">
        <v>278.25383752677499</v>
      </c>
      <c r="AF477" s="7">
        <v>277.596323096422</v>
      </c>
      <c r="AG477" s="7">
        <v>276.88709300743199</v>
      </c>
      <c r="AH477" s="7">
        <v>276.80310411259097</v>
      </c>
      <c r="AI477" s="7">
        <v>276.66286667787801</v>
      </c>
      <c r="AJ477" s="7">
        <v>276.46638070329197</v>
      </c>
      <c r="AK477" s="7">
        <v>276.21364618883399</v>
      </c>
      <c r="AL477" s="7">
        <v>275.90466313450298</v>
      </c>
      <c r="AM477" s="7"/>
      <c r="AN477" s="7"/>
    </row>
    <row r="478" spans="1:40" ht="18.75" hidden="1" customHeight="1" x14ac:dyDescent="0.3">
      <c r="A478" s="2" t="s">
        <v>4</v>
      </c>
      <c r="B478" s="2" t="s">
        <v>2</v>
      </c>
      <c r="C478" s="2" t="s">
        <v>26</v>
      </c>
      <c r="D478" s="2" t="s">
        <v>68</v>
      </c>
      <c r="E478" s="2" t="s">
        <v>262</v>
      </c>
      <c r="F478" s="7"/>
      <c r="G478" s="7">
        <v>0.44080000000000003</v>
      </c>
      <c r="H478" s="7">
        <v>0.3377</v>
      </c>
      <c r="I478" s="7">
        <v>0.35025632998612999</v>
      </c>
      <c r="J478" s="7">
        <v>0.36296449497919497</v>
      </c>
      <c r="K478" s="7">
        <v>0.37582449497919501</v>
      </c>
      <c r="L478" s="7">
        <v>0.38883632998612999</v>
      </c>
      <c r="M478" s="7">
        <v>0.40200000000000002</v>
      </c>
      <c r="N478" s="7">
        <v>0.41122424247485301</v>
      </c>
      <c r="O478" s="7">
        <v>0.42045636371227901</v>
      </c>
      <c r="P478" s="7">
        <v>0.42969636371227898</v>
      </c>
      <c r="Q478" s="7">
        <v>0.43894424247485198</v>
      </c>
      <c r="R478" s="7">
        <v>0.44819999999999999</v>
      </c>
      <c r="S478" s="7">
        <v>0.45561493737629599</v>
      </c>
      <c r="T478" s="7">
        <v>0.46298240606444502</v>
      </c>
      <c r="U478" s="7">
        <v>0.47030240606444501</v>
      </c>
      <c r="V478" s="7">
        <v>0.47757493737629603</v>
      </c>
      <c r="W478" s="7">
        <v>0.48479999999999901</v>
      </c>
      <c r="X478" s="7">
        <v>0.49227896082378603</v>
      </c>
      <c r="Y478" s="7">
        <v>0.49968844123567902</v>
      </c>
      <c r="Z478" s="7">
        <v>0.50702844123567903</v>
      </c>
      <c r="AA478" s="7">
        <v>0.51429896082378601</v>
      </c>
      <c r="AB478" s="7">
        <v>0.52150000000000096</v>
      </c>
      <c r="AC478" s="7">
        <v>0.53214600518604804</v>
      </c>
      <c r="AD478" s="7">
        <v>0.54272900777907196</v>
      </c>
      <c r="AE478" s="7">
        <v>0.55324900777907204</v>
      </c>
      <c r="AF478" s="7">
        <v>0.56370600518604796</v>
      </c>
      <c r="AG478" s="7">
        <v>0.57410000000000005</v>
      </c>
      <c r="AH478" s="7">
        <v>0.58739548744630998</v>
      </c>
      <c r="AI478" s="7">
        <v>0.60062323116946403</v>
      </c>
      <c r="AJ478" s="7">
        <v>0.61378323116946398</v>
      </c>
      <c r="AK478" s="7">
        <v>0.62687548744630905</v>
      </c>
      <c r="AL478" s="7">
        <v>0.63990000000000002</v>
      </c>
      <c r="AM478" s="7"/>
      <c r="AN478" s="7"/>
    </row>
    <row r="479" spans="1:40" ht="18.75" hidden="1" customHeight="1" x14ac:dyDescent="0.3">
      <c r="A479" s="2" t="s">
        <v>4</v>
      </c>
      <c r="B479" s="2" t="s">
        <v>2</v>
      </c>
      <c r="C479" s="2" t="s">
        <v>26</v>
      </c>
      <c r="D479" s="2" t="s">
        <v>68</v>
      </c>
      <c r="E479" s="2" t="s">
        <v>265</v>
      </c>
      <c r="F479" s="7"/>
      <c r="G479" s="7">
        <v>0.74470000000000003</v>
      </c>
      <c r="H479" s="7">
        <v>0.87270000000000303</v>
      </c>
      <c r="I479" s="7">
        <v>0.91004870353459799</v>
      </c>
      <c r="J479" s="7">
        <v>0.94814305530189502</v>
      </c>
      <c r="K479" s="7">
        <v>0.98698305530189501</v>
      </c>
      <c r="L479" s="7">
        <v>1.0265687035346001</v>
      </c>
      <c r="M479" s="7">
        <v>1.0669</v>
      </c>
      <c r="N479" s="7">
        <v>1.10612477340773</v>
      </c>
      <c r="O479" s="7">
        <v>1.1460471601116</v>
      </c>
      <c r="P479" s="7">
        <v>1.1866671601115999</v>
      </c>
      <c r="Q479" s="7">
        <v>1.22798477340773</v>
      </c>
      <c r="R479" s="7">
        <v>1.27</v>
      </c>
      <c r="S479" s="7">
        <v>1.31358041701317</v>
      </c>
      <c r="T479" s="7">
        <v>1.35779062551976</v>
      </c>
      <c r="U479" s="7">
        <v>1.40263062551976</v>
      </c>
      <c r="V479" s="7">
        <v>1.4481004170131699</v>
      </c>
      <c r="W479" s="7">
        <v>1.4942</v>
      </c>
      <c r="X479" s="7">
        <v>1.5431586069116501</v>
      </c>
      <c r="Y479" s="7">
        <v>1.59278791036748</v>
      </c>
      <c r="Z479" s="7">
        <v>1.64308791036748</v>
      </c>
      <c r="AA479" s="7">
        <v>1.6940586069116499</v>
      </c>
      <c r="AB479" s="7">
        <v>1.7457</v>
      </c>
      <c r="AC479" s="7">
        <v>1.8016828469709301</v>
      </c>
      <c r="AD479" s="7">
        <v>1.8583742704563899</v>
      </c>
      <c r="AE479" s="7">
        <v>1.91577427045639</v>
      </c>
      <c r="AF479" s="7">
        <v>1.97388284697093</v>
      </c>
      <c r="AG479" s="7">
        <v>2.0327000000000002</v>
      </c>
      <c r="AH479" s="7">
        <v>2.0951342537290998</v>
      </c>
      <c r="AI479" s="7">
        <v>2.1584013805936602</v>
      </c>
      <c r="AJ479" s="7">
        <v>2.22250138059366</v>
      </c>
      <c r="AK479" s="7">
        <v>2.2874342537291001</v>
      </c>
      <c r="AL479" s="7">
        <v>2.3532000000000002</v>
      </c>
      <c r="AM479" s="7"/>
      <c r="AN479" s="7"/>
    </row>
    <row r="480" spans="1:40" ht="18.75" hidden="1" customHeight="1" x14ac:dyDescent="0.3">
      <c r="A480" s="2" t="s">
        <v>4</v>
      </c>
      <c r="B480" s="2" t="s">
        <v>2</v>
      </c>
      <c r="C480" s="2" t="s">
        <v>26</v>
      </c>
      <c r="D480" s="2" t="s">
        <v>69</v>
      </c>
      <c r="E480" s="2" t="s">
        <v>265</v>
      </c>
      <c r="F480" s="7"/>
      <c r="G480" s="7">
        <v>59.130499999999898</v>
      </c>
      <c r="H480" s="7">
        <v>59.680799999999799</v>
      </c>
      <c r="I480" s="7">
        <v>62.607818892712999</v>
      </c>
      <c r="J480" s="7">
        <v>65.604608339069699</v>
      </c>
      <c r="K480" s="7">
        <v>68.671168339069794</v>
      </c>
      <c r="L480" s="7">
        <v>71.807498892713298</v>
      </c>
      <c r="M480" s="7">
        <v>75.013600000000295</v>
      </c>
      <c r="N480" s="7">
        <v>78.158978997218199</v>
      </c>
      <c r="O480" s="7">
        <v>81.365598495827101</v>
      </c>
      <c r="P480" s="7">
        <v>84.633458495827</v>
      </c>
      <c r="Q480" s="7">
        <v>87.962558997217897</v>
      </c>
      <c r="R480" s="7">
        <v>91.352899999999806</v>
      </c>
      <c r="S480" s="7">
        <v>94.864998726211596</v>
      </c>
      <c r="T480" s="7">
        <v>98.430268089317494</v>
      </c>
      <c r="U480" s="7">
        <v>102.048708089318</v>
      </c>
      <c r="V480" s="7">
        <v>105.720318726212</v>
      </c>
      <c r="W480" s="7">
        <v>109.4451</v>
      </c>
      <c r="X480" s="7">
        <v>113.396047335693</v>
      </c>
      <c r="Y480" s="7">
        <v>117.40329100354001</v>
      </c>
      <c r="Z480" s="7">
        <v>121.46683100353999</v>
      </c>
      <c r="AA480" s="7">
        <v>125.58666733569299</v>
      </c>
      <c r="AB480" s="7">
        <v>129.7628</v>
      </c>
      <c r="AC480" s="7">
        <v>133.90850522131899</v>
      </c>
      <c r="AD480" s="7">
        <v>138.10660783197801</v>
      </c>
      <c r="AE480" s="7">
        <v>142.357107831978</v>
      </c>
      <c r="AF480" s="7">
        <v>146.66000522131901</v>
      </c>
      <c r="AG480" s="7">
        <v>151.0153</v>
      </c>
      <c r="AH480" s="7">
        <v>155.180064707778</v>
      </c>
      <c r="AI480" s="7">
        <v>159.39734706166701</v>
      </c>
      <c r="AJ480" s="7">
        <v>163.66714706166701</v>
      </c>
      <c r="AK480" s="7">
        <v>167.98946470777801</v>
      </c>
      <c r="AL480" s="7">
        <v>172.36429999999999</v>
      </c>
      <c r="AM480" s="7"/>
      <c r="AN480" s="7"/>
    </row>
    <row r="481" spans="1:40" ht="18.75" hidden="1" customHeight="1" x14ac:dyDescent="0.3">
      <c r="A481" s="2" t="s">
        <v>4</v>
      </c>
      <c r="B481" s="2" t="s">
        <v>2</v>
      </c>
      <c r="C481" s="2" t="s">
        <v>26</v>
      </c>
      <c r="D481" s="2" t="s">
        <v>70</v>
      </c>
      <c r="E481" s="2" t="s">
        <v>262</v>
      </c>
      <c r="F481" s="7"/>
      <c r="G481" s="7">
        <v>7.3300000000000004E-2</v>
      </c>
      <c r="H481" s="7">
        <v>6.7599999999999993E-2</v>
      </c>
      <c r="I481" s="7">
        <v>7.0082714591920697E-2</v>
      </c>
      <c r="J481" s="7">
        <v>7.2594071887881001E-2</v>
      </c>
      <c r="K481" s="7">
        <v>7.5134071887881099E-2</v>
      </c>
      <c r="L481" s="7">
        <v>7.7702714591920699E-2</v>
      </c>
      <c r="M481" s="7">
        <v>8.0300000000000094E-2</v>
      </c>
      <c r="N481" s="7">
        <v>8.2008639763959196E-2</v>
      </c>
      <c r="O481" s="7">
        <v>8.3712959645938806E-2</v>
      </c>
      <c r="P481" s="7">
        <v>8.5412959645938799E-2</v>
      </c>
      <c r="Q481" s="7">
        <v>8.7108639763959203E-2</v>
      </c>
      <c r="R481" s="7">
        <v>8.8800000000000004E-2</v>
      </c>
      <c r="S481" s="7">
        <v>8.9906333707150204E-2</v>
      </c>
      <c r="T481" s="7">
        <v>9.0989500560725203E-2</v>
      </c>
      <c r="U481" s="7">
        <v>9.2049500560725195E-2</v>
      </c>
      <c r="V481" s="7">
        <v>9.3086333707150207E-2</v>
      </c>
      <c r="W481" s="7">
        <v>9.4100000000000003E-2</v>
      </c>
      <c r="X481" s="7">
        <v>9.5119575120785796E-2</v>
      </c>
      <c r="Y481" s="7">
        <v>9.6109362681178701E-2</v>
      </c>
      <c r="Z481" s="7">
        <v>9.7069362681178703E-2</v>
      </c>
      <c r="AA481" s="7">
        <v>9.7999575120785803E-2</v>
      </c>
      <c r="AB481" s="7">
        <v>9.8900000000000099E-2</v>
      </c>
      <c r="AC481" s="7">
        <v>0.100685016591958</v>
      </c>
      <c r="AD481" s="7">
        <v>0.102447524887936</v>
      </c>
      <c r="AE481" s="7">
        <v>0.10418752488793601</v>
      </c>
      <c r="AF481" s="7">
        <v>0.105905016591958</v>
      </c>
      <c r="AG481" s="7">
        <v>0.1076</v>
      </c>
      <c r="AH481" s="7">
        <v>0.11003141532925199</v>
      </c>
      <c r="AI481" s="7">
        <v>0.112447122993878</v>
      </c>
      <c r="AJ481" s="7">
        <v>0.114847122993878</v>
      </c>
      <c r="AK481" s="7">
        <v>0.11723141532925201</v>
      </c>
      <c r="AL481" s="7">
        <v>0.1196</v>
      </c>
      <c r="AM481" s="7"/>
      <c r="AN481" s="7"/>
    </row>
    <row r="482" spans="1:40" ht="18.75" hidden="1" customHeight="1" x14ac:dyDescent="0.3">
      <c r="A482" s="2" t="s">
        <v>4</v>
      </c>
      <c r="B482" s="2" t="s">
        <v>2</v>
      </c>
      <c r="C482" s="2" t="s">
        <v>26</v>
      </c>
      <c r="D482" s="2" t="s">
        <v>71</v>
      </c>
      <c r="E482" s="2" t="s">
        <v>262</v>
      </c>
      <c r="F482" s="7"/>
      <c r="G482" s="7">
        <v>4.1689999999999996</v>
      </c>
      <c r="H482" s="7">
        <v>4.0277000000000003</v>
      </c>
      <c r="I482" s="7">
        <v>4.06188816819851</v>
      </c>
      <c r="J482" s="7">
        <v>4.0913122522977696</v>
      </c>
      <c r="K482" s="7">
        <v>4.1159722522977704</v>
      </c>
      <c r="L482" s="7">
        <v>4.1358681681985097</v>
      </c>
      <c r="M482" s="7">
        <v>4.1509999999999998</v>
      </c>
      <c r="N482" s="7">
        <v>4.1745852000461099</v>
      </c>
      <c r="O482" s="7">
        <v>4.1950978000691697</v>
      </c>
      <c r="P482" s="7">
        <v>4.2125378000691702</v>
      </c>
      <c r="Q482" s="7">
        <v>4.2269052000461098</v>
      </c>
      <c r="R482" s="7">
        <v>4.2381999999999902</v>
      </c>
      <c r="S482" s="7">
        <v>4.2563970764245198</v>
      </c>
      <c r="T482" s="7">
        <v>4.2721756146367902</v>
      </c>
      <c r="U482" s="7">
        <v>4.2855356146367898</v>
      </c>
      <c r="V482" s="7">
        <v>4.2964770764245301</v>
      </c>
      <c r="W482" s="7">
        <v>4.3050000000000104</v>
      </c>
      <c r="X482" s="7">
        <v>4.3232109180216103</v>
      </c>
      <c r="Y482" s="7">
        <v>4.33898637703241</v>
      </c>
      <c r="Z482" s="7">
        <v>4.3523263770324103</v>
      </c>
      <c r="AA482" s="7">
        <v>4.3632309180216096</v>
      </c>
      <c r="AB482" s="7">
        <v>4.3716999999999997</v>
      </c>
      <c r="AC482" s="7">
        <v>4.3981089739167096</v>
      </c>
      <c r="AD482" s="7">
        <v>4.4211534608750602</v>
      </c>
      <c r="AE482" s="7">
        <v>4.4408334608750604</v>
      </c>
      <c r="AF482" s="7">
        <v>4.4571489739167101</v>
      </c>
      <c r="AG482" s="7">
        <v>4.4701000000000004</v>
      </c>
      <c r="AH482" s="7">
        <v>4.5030791846845597</v>
      </c>
      <c r="AI482" s="7">
        <v>4.5320187770268401</v>
      </c>
      <c r="AJ482" s="7">
        <v>4.5569187770268398</v>
      </c>
      <c r="AK482" s="7">
        <v>4.5777791846845597</v>
      </c>
      <c r="AL482" s="7">
        <v>4.5945999999999998</v>
      </c>
      <c r="AM482" s="7"/>
      <c r="AN482" s="7"/>
    </row>
    <row r="483" spans="1:40" ht="18.75" hidden="1" customHeight="1" x14ac:dyDescent="0.3">
      <c r="A483" s="2" t="s">
        <v>4</v>
      </c>
      <c r="B483" s="2" t="s">
        <v>2</v>
      </c>
      <c r="C483" s="2" t="s">
        <v>26</v>
      </c>
      <c r="D483" s="2" t="s">
        <v>71</v>
      </c>
      <c r="E483" s="2" t="s">
        <v>263</v>
      </c>
      <c r="F483" s="7"/>
      <c r="G483" s="7">
        <v>18.123999999999999</v>
      </c>
      <c r="H483" s="7">
        <v>18.086500000000001</v>
      </c>
      <c r="I483" s="7">
        <v>18.4896518607021</v>
      </c>
      <c r="J483" s="7">
        <v>18.888397791053201</v>
      </c>
      <c r="K483" s="7">
        <v>19.282737791053201</v>
      </c>
      <c r="L483" s="7">
        <v>19.672671860702099</v>
      </c>
      <c r="M483" s="7">
        <v>20.058199999999999</v>
      </c>
      <c r="N483" s="7">
        <v>20.396947125651501</v>
      </c>
      <c r="O483" s="7">
        <v>20.7314306884772</v>
      </c>
      <c r="P483" s="7">
        <v>21.061650688477201</v>
      </c>
      <c r="Q483" s="7">
        <v>21.387607125651499</v>
      </c>
      <c r="R483" s="7">
        <v>21.709299999999999</v>
      </c>
      <c r="S483" s="7">
        <v>21.862141151851301</v>
      </c>
      <c r="T483" s="7">
        <v>22.012671727777001</v>
      </c>
      <c r="U483" s="7">
        <v>22.160891727776999</v>
      </c>
      <c r="V483" s="7">
        <v>22.306801151851399</v>
      </c>
      <c r="W483" s="7">
        <v>22.450399999999998</v>
      </c>
      <c r="X483" s="7">
        <v>22.521829305062901</v>
      </c>
      <c r="Y483" s="7">
        <v>22.591803957594401</v>
      </c>
      <c r="Z483" s="7">
        <v>22.6603239575944</v>
      </c>
      <c r="AA483" s="7">
        <v>22.7273893050629</v>
      </c>
      <c r="AB483" s="7">
        <v>22.792999999999999</v>
      </c>
      <c r="AC483" s="7">
        <v>22.937561994610899</v>
      </c>
      <c r="AD483" s="7">
        <v>23.080182991916399</v>
      </c>
      <c r="AE483" s="7">
        <v>23.220862991916398</v>
      </c>
      <c r="AF483" s="7">
        <v>23.359601994610902</v>
      </c>
      <c r="AG483" s="7">
        <v>23.496400000000001</v>
      </c>
      <c r="AH483" s="7">
        <v>23.680272230187899</v>
      </c>
      <c r="AI483" s="7">
        <v>23.8620183452818</v>
      </c>
      <c r="AJ483" s="7">
        <v>24.0416383452818</v>
      </c>
      <c r="AK483" s="7">
        <v>24.219132230187899</v>
      </c>
      <c r="AL483" s="7">
        <v>24.394500000000001</v>
      </c>
      <c r="AM483" s="7"/>
      <c r="AN483" s="7"/>
    </row>
    <row r="484" spans="1:40" ht="18.75" hidden="1" customHeight="1" x14ac:dyDescent="0.3">
      <c r="A484" s="2" t="s">
        <v>4</v>
      </c>
      <c r="B484" s="2" t="s">
        <v>2</v>
      </c>
      <c r="C484" s="2" t="s">
        <v>26</v>
      </c>
      <c r="D484" s="2" t="s">
        <v>71</v>
      </c>
      <c r="E484" s="2" t="s">
        <v>264</v>
      </c>
      <c r="F484" s="7"/>
      <c r="G484" s="7">
        <v>3.1621000000000001</v>
      </c>
      <c r="H484" s="7">
        <v>2.7669000000000001</v>
      </c>
      <c r="I484" s="7">
        <v>2.8830999017455801</v>
      </c>
      <c r="J484" s="7">
        <v>3.0016898526183602</v>
      </c>
      <c r="K484" s="7">
        <v>3.1226698526183601</v>
      </c>
      <c r="L484" s="7">
        <v>3.2460399017455699</v>
      </c>
      <c r="M484" s="7">
        <v>3.3717999999999999</v>
      </c>
      <c r="N484" s="7">
        <v>3.4930699533941598</v>
      </c>
      <c r="O484" s="7">
        <v>3.6161149300912401</v>
      </c>
      <c r="P484" s="7">
        <v>3.7409349300912398</v>
      </c>
      <c r="Q484" s="7">
        <v>3.8675299533941598</v>
      </c>
      <c r="R484" s="7">
        <v>3.9958999999999998</v>
      </c>
      <c r="S484" s="7">
        <v>4.1102144936562697</v>
      </c>
      <c r="T484" s="7">
        <v>4.2258617404844001</v>
      </c>
      <c r="U484" s="7">
        <v>4.3428417404844</v>
      </c>
      <c r="V484" s="7">
        <v>4.4611544936562604</v>
      </c>
      <c r="W484" s="7">
        <v>4.5808</v>
      </c>
      <c r="X484" s="7">
        <v>4.7019438618521203</v>
      </c>
      <c r="Y484" s="7">
        <v>4.82453579277818</v>
      </c>
      <c r="Z484" s="7">
        <v>4.9485757927781799</v>
      </c>
      <c r="AA484" s="7">
        <v>5.0740638618521201</v>
      </c>
      <c r="AB484" s="7">
        <v>5.2009999999999996</v>
      </c>
      <c r="AC484" s="7">
        <v>5.3565277961676001</v>
      </c>
      <c r="AD484" s="7">
        <v>5.5133616942513903</v>
      </c>
      <c r="AE484" s="7">
        <v>5.6715016942513898</v>
      </c>
      <c r="AF484" s="7">
        <v>5.8309477961675897</v>
      </c>
      <c r="AG484" s="7">
        <v>5.9916999999999998</v>
      </c>
      <c r="AH484" s="7">
        <v>6.1806521206964602</v>
      </c>
      <c r="AI484" s="7">
        <v>6.3703281810446901</v>
      </c>
      <c r="AJ484" s="7">
        <v>6.5607281810446896</v>
      </c>
      <c r="AK484" s="7">
        <v>6.7518521206964603</v>
      </c>
      <c r="AL484" s="7">
        <v>6.9436999999999998</v>
      </c>
      <c r="AM484" s="7"/>
      <c r="AN484" s="7"/>
    </row>
    <row r="485" spans="1:40" ht="18.75" hidden="1" customHeight="1" x14ac:dyDescent="0.3">
      <c r="A485" s="2" t="s">
        <v>4</v>
      </c>
      <c r="B485" s="2" t="s">
        <v>2</v>
      </c>
      <c r="C485" s="2" t="s">
        <v>26</v>
      </c>
      <c r="D485" s="2" t="s">
        <v>71</v>
      </c>
      <c r="E485" s="2" t="s">
        <v>265</v>
      </c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>
        <v>6.6714143406546106E-2</v>
      </c>
      <c r="Q485" s="7">
        <v>7.7116095604364096E-2</v>
      </c>
      <c r="R485" s="7">
        <v>8.78000000000001E-2</v>
      </c>
      <c r="S485" s="7">
        <v>0.175884449164354</v>
      </c>
      <c r="T485" s="7">
        <v>0.26578667374653098</v>
      </c>
      <c r="U485" s="7">
        <v>0.357506673746532</v>
      </c>
      <c r="V485" s="7">
        <v>0.45104444916435399</v>
      </c>
      <c r="W485" s="7">
        <v>0.5464</v>
      </c>
      <c r="X485" s="7">
        <v>0.77937719675740402</v>
      </c>
      <c r="Y485" s="7">
        <v>1.0168257951361099</v>
      </c>
      <c r="Z485" s="7">
        <v>1.2587457951361101</v>
      </c>
      <c r="AA485" s="7">
        <v>1.5051371967574001</v>
      </c>
      <c r="AB485" s="7">
        <v>1.756</v>
      </c>
      <c r="AC485" s="7">
        <v>2.0300972828836201</v>
      </c>
      <c r="AD485" s="7">
        <v>2.3087059243254302</v>
      </c>
      <c r="AE485" s="7">
        <v>2.59182592432543</v>
      </c>
      <c r="AF485" s="7">
        <v>2.87945728288362</v>
      </c>
      <c r="AG485" s="7">
        <v>3.1716000000000002</v>
      </c>
      <c r="AH485" s="7">
        <v>3.4554149006176398</v>
      </c>
      <c r="AI485" s="7">
        <v>3.74421235092646</v>
      </c>
      <c r="AJ485" s="7">
        <v>4.0379923509264604</v>
      </c>
      <c r="AK485" s="7">
        <v>4.33675490061764</v>
      </c>
      <c r="AL485" s="7">
        <v>4.6405000000000003</v>
      </c>
      <c r="AM485" s="7"/>
      <c r="AN485" s="7"/>
    </row>
    <row r="486" spans="1:40" ht="18.75" hidden="1" customHeight="1" x14ac:dyDescent="0.3">
      <c r="A486" s="2" t="s">
        <v>4</v>
      </c>
      <c r="B486" s="2" t="s">
        <v>2</v>
      </c>
      <c r="C486" s="2" t="s">
        <v>26</v>
      </c>
      <c r="D486" s="2" t="s">
        <v>34</v>
      </c>
      <c r="E486" s="2" t="s">
        <v>195</v>
      </c>
      <c r="F486" s="7"/>
      <c r="G486" s="7">
        <v>53.607126975368203</v>
      </c>
      <c r="H486" s="7">
        <v>54.302217248127597</v>
      </c>
      <c r="I486" s="7">
        <v>47.623271017773597</v>
      </c>
      <c r="J486" s="7">
        <v>41.173932896468799</v>
      </c>
      <c r="K486" s="7">
        <v>34.816768036390599</v>
      </c>
      <c r="L486" s="7">
        <v>28.626497230975701</v>
      </c>
      <c r="M486" s="7">
        <v>22.204542394952899</v>
      </c>
      <c r="N486" s="7">
        <v>17.8347425047589</v>
      </c>
      <c r="O486" s="7">
        <v>13.472368279420399</v>
      </c>
      <c r="P486" s="7">
        <v>9.3241595433997908</v>
      </c>
      <c r="Q486" s="7">
        <v>5.4605998983255999</v>
      </c>
      <c r="R486" s="7">
        <v>0.68362715379407701</v>
      </c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</row>
    <row r="487" spans="1:40" ht="18.75" hidden="1" customHeight="1" x14ac:dyDescent="0.3">
      <c r="A487" s="2" t="s">
        <v>4</v>
      </c>
      <c r="B487" s="2" t="s">
        <v>2</v>
      </c>
      <c r="C487" s="2" t="s">
        <v>26</v>
      </c>
      <c r="D487" s="2" t="s">
        <v>34</v>
      </c>
      <c r="E487" s="2" t="s">
        <v>268</v>
      </c>
      <c r="F487" s="7"/>
      <c r="G487" s="7">
        <v>244.19768108252899</v>
      </c>
      <c r="H487" s="7">
        <v>249.25524429400701</v>
      </c>
      <c r="I487" s="7">
        <v>256.27378579215798</v>
      </c>
      <c r="J487" s="7">
        <v>263.300465682805</v>
      </c>
      <c r="K487" s="7">
        <v>270.33528396594801</v>
      </c>
      <c r="L487" s="7">
        <v>277.37824064158599</v>
      </c>
      <c r="M487" s="7">
        <v>284.42933570972002</v>
      </c>
      <c r="N487" s="7">
        <v>289.23601111367299</v>
      </c>
      <c r="O487" s="7">
        <v>294.03526085277002</v>
      </c>
      <c r="P487" s="7">
        <v>298.827084927013</v>
      </c>
      <c r="Q487" s="7">
        <v>303.6114833364</v>
      </c>
      <c r="R487" s="7">
        <v>308.38845608093101</v>
      </c>
      <c r="S487" s="7">
        <v>310.87212465260598</v>
      </c>
      <c r="T487" s="7">
        <v>313.325664147699</v>
      </c>
      <c r="U487" s="7">
        <v>315.74907456621099</v>
      </c>
      <c r="V487" s="7">
        <v>318.14235590814201</v>
      </c>
      <c r="W487" s="7">
        <v>320.50550817349102</v>
      </c>
      <c r="X487" s="7">
        <v>321.32737842005997</v>
      </c>
      <c r="Y487" s="7">
        <v>322.08725477061603</v>
      </c>
      <c r="Z487" s="7">
        <v>322.78513722515902</v>
      </c>
      <c r="AA487" s="7">
        <v>323.42102578368798</v>
      </c>
      <c r="AB487" s="7">
        <v>323.99492044620399</v>
      </c>
      <c r="AC487" s="7">
        <v>322.95728611498799</v>
      </c>
      <c r="AD487" s="7">
        <v>321.83466467507299</v>
      </c>
      <c r="AE487" s="7">
        <v>320.62705612645902</v>
      </c>
      <c r="AF487" s="7">
        <v>319.33446046914702</v>
      </c>
      <c r="AG487" s="7">
        <v>317.95687770313498</v>
      </c>
      <c r="AH487" s="7">
        <v>316.78521973914098</v>
      </c>
      <c r="AI487" s="7">
        <v>315.50710948905402</v>
      </c>
      <c r="AJ487" s="7">
        <v>314.12254695287601</v>
      </c>
      <c r="AK487" s="7">
        <v>312.63153213060502</v>
      </c>
      <c r="AL487" s="7">
        <v>311.034065022243</v>
      </c>
      <c r="AM487" s="7"/>
      <c r="AN487" s="7"/>
    </row>
    <row r="488" spans="1:40" ht="18.75" hidden="1" customHeight="1" x14ac:dyDescent="0.3">
      <c r="A488" s="2" t="s">
        <v>4</v>
      </c>
      <c r="B488" s="2" t="s">
        <v>2</v>
      </c>
      <c r="C488" s="2" t="s">
        <v>26</v>
      </c>
      <c r="D488" s="2" t="s">
        <v>34</v>
      </c>
      <c r="E488" s="2" t="s">
        <v>276</v>
      </c>
      <c r="F488" s="7"/>
      <c r="G488" s="7">
        <v>0.8674796736</v>
      </c>
      <c r="H488" s="7">
        <v>0.8674796736</v>
      </c>
      <c r="I488" s="7">
        <v>0.8674796736</v>
      </c>
      <c r="J488" s="7">
        <v>0.8674796736</v>
      </c>
      <c r="K488" s="7">
        <v>0.8674796736</v>
      </c>
      <c r="L488" s="7">
        <v>0.85180650081889997</v>
      </c>
      <c r="M488" s="7">
        <v>0.28731534017363702</v>
      </c>
      <c r="N488" s="7">
        <v>0.48219000935156903</v>
      </c>
      <c r="O488" s="7">
        <v>9.8744896129502296E-2</v>
      </c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</row>
    <row r="489" spans="1:40" ht="18.75" hidden="1" customHeight="1" x14ac:dyDescent="0.3">
      <c r="A489" s="2" t="s">
        <v>4</v>
      </c>
      <c r="B489" s="2" t="s">
        <v>2</v>
      </c>
      <c r="C489" s="2" t="s">
        <v>26</v>
      </c>
      <c r="D489" s="2" t="s">
        <v>34</v>
      </c>
      <c r="E489" s="2" t="s">
        <v>277</v>
      </c>
      <c r="F489" s="7"/>
      <c r="G489" s="7">
        <v>1.8391294033297301</v>
      </c>
      <c r="H489" s="7">
        <v>1.8391294033297301</v>
      </c>
      <c r="I489" s="7">
        <v>1.8391294033297301</v>
      </c>
      <c r="J489" s="7">
        <v>1.8391294033297301</v>
      </c>
      <c r="K489" s="7">
        <v>1.52292426306766</v>
      </c>
      <c r="L489" s="7">
        <v>0.97164972972972996</v>
      </c>
      <c r="M489" s="7">
        <v>0.97164972972972996</v>
      </c>
      <c r="N489" s="7">
        <v>0.97164972972972996</v>
      </c>
      <c r="O489" s="7">
        <v>0.97164972972972996</v>
      </c>
      <c r="P489" s="7">
        <v>0.57983876499999998</v>
      </c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</row>
    <row r="490" spans="1:40" ht="18.75" hidden="1" customHeight="1" x14ac:dyDescent="0.3">
      <c r="A490" s="2" t="s">
        <v>4</v>
      </c>
      <c r="B490" s="2" t="s">
        <v>2</v>
      </c>
      <c r="C490" s="2" t="s">
        <v>26</v>
      </c>
      <c r="D490" s="2" t="s">
        <v>34</v>
      </c>
      <c r="E490" s="2" t="s">
        <v>278</v>
      </c>
      <c r="F490" s="7"/>
      <c r="G490" s="7">
        <v>2.1114978241820901</v>
      </c>
      <c r="H490" s="7">
        <v>2.24515478341098</v>
      </c>
      <c r="I490" s="7">
        <v>1.9217371483169201</v>
      </c>
      <c r="J490" s="7">
        <v>1.3605730116777901</v>
      </c>
      <c r="K490" s="7">
        <v>0.79940887503866098</v>
      </c>
      <c r="L490" s="7">
        <v>0.57831978240000004</v>
      </c>
      <c r="M490" s="7">
        <v>0.57831978240000004</v>
      </c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</row>
    <row r="491" spans="1:40" ht="18.75" hidden="1" customHeight="1" x14ac:dyDescent="0.3">
      <c r="A491" s="2" t="s">
        <v>4</v>
      </c>
      <c r="B491" s="2" t="s">
        <v>2</v>
      </c>
      <c r="C491" s="2" t="s">
        <v>26</v>
      </c>
      <c r="D491" s="2" t="s">
        <v>34</v>
      </c>
      <c r="E491" s="2" t="s">
        <v>279</v>
      </c>
      <c r="F491" s="7"/>
      <c r="G491" s="7">
        <v>0.15305295999830501</v>
      </c>
      <c r="H491" s="7">
        <v>0.19537474614247799</v>
      </c>
      <c r="I491" s="7">
        <v>0.179197113439582</v>
      </c>
      <c r="J491" s="7">
        <v>0.16301948073668601</v>
      </c>
      <c r="K491" s="7">
        <v>0.14684184803379</v>
      </c>
      <c r="L491" s="7">
        <v>0.12334925487918499</v>
      </c>
      <c r="M491" s="7">
        <v>9.9856661724580506E-2</v>
      </c>
      <c r="N491" s="7">
        <v>8.0293177925279999E-2</v>
      </c>
      <c r="O491" s="7">
        <v>6.0729694125979602E-2</v>
      </c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</row>
    <row r="492" spans="1:40" ht="18.75" hidden="1" customHeight="1" x14ac:dyDescent="0.3">
      <c r="A492" s="2" t="s">
        <v>4</v>
      </c>
      <c r="B492" s="2" t="s">
        <v>2</v>
      </c>
      <c r="C492" s="2" t="s">
        <v>26</v>
      </c>
      <c r="D492" s="2" t="s">
        <v>34</v>
      </c>
      <c r="E492" s="2" t="s">
        <v>280</v>
      </c>
      <c r="F492" s="7"/>
      <c r="G492" s="7">
        <v>0.36748308610712199</v>
      </c>
      <c r="H492" s="7">
        <v>0.36748308610712199</v>
      </c>
      <c r="I492" s="7">
        <v>0.36748308610712199</v>
      </c>
      <c r="J492" s="7">
        <v>0.36748308610712199</v>
      </c>
      <c r="K492" s="7">
        <v>0.583376572647061</v>
      </c>
      <c r="L492" s="7">
        <v>0.54222009433605001</v>
      </c>
      <c r="M492" s="7">
        <v>0.50106361602503902</v>
      </c>
      <c r="N492" s="7">
        <v>0.46719669928714802</v>
      </c>
      <c r="O492" s="7">
        <v>0.43332978254925703</v>
      </c>
      <c r="P492" s="7">
        <v>0.34099999931275199</v>
      </c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</row>
    <row r="493" spans="1:40" ht="18.75" hidden="1" customHeight="1" x14ac:dyDescent="0.3">
      <c r="A493" s="2" t="s">
        <v>4</v>
      </c>
      <c r="B493" s="2" t="s">
        <v>2</v>
      </c>
      <c r="C493" s="2" t="s">
        <v>26</v>
      </c>
      <c r="D493" s="2" t="s">
        <v>72</v>
      </c>
      <c r="E493" s="2" t="s">
        <v>184</v>
      </c>
      <c r="F493" s="7"/>
      <c r="G493" s="7">
        <v>0.810477299439335</v>
      </c>
      <c r="H493" s="7">
        <v>0.55329491286448895</v>
      </c>
      <c r="I493" s="7">
        <v>0.52959545113763995</v>
      </c>
      <c r="J493" s="7">
        <v>0.50589598941079195</v>
      </c>
      <c r="K493" s="7">
        <v>0.482196527683944</v>
      </c>
      <c r="L493" s="7">
        <v>0.435379603286498</v>
      </c>
      <c r="M493" s="7">
        <v>0.38856267888905099</v>
      </c>
      <c r="N493" s="7">
        <v>0.34964774419651701</v>
      </c>
      <c r="O493" s="7">
        <v>0.31073280950398202</v>
      </c>
      <c r="P493" s="7">
        <v>0.274048629474547</v>
      </c>
      <c r="Q493" s="7">
        <v>0.206242852708485</v>
      </c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</row>
    <row r="494" spans="1:40" ht="18.75" hidden="1" customHeight="1" x14ac:dyDescent="0.3">
      <c r="A494" s="2" t="s">
        <v>4</v>
      </c>
      <c r="B494" s="2" t="s">
        <v>2</v>
      </c>
      <c r="C494" s="2" t="s">
        <v>26</v>
      </c>
      <c r="D494" s="2" t="s">
        <v>73</v>
      </c>
      <c r="E494" s="2" t="s">
        <v>185</v>
      </c>
      <c r="F494" s="7"/>
      <c r="G494" s="7">
        <v>3.9707797085885699</v>
      </c>
      <c r="H494" s="7">
        <v>3.92847035977577</v>
      </c>
      <c r="I494" s="7">
        <v>4.03360259919749</v>
      </c>
      <c r="J494" s="7">
        <v>4.2193837311891098</v>
      </c>
      <c r="K494" s="7">
        <v>3.9232254307361498</v>
      </c>
      <c r="L494" s="7">
        <v>3.42907161185967</v>
      </c>
      <c r="M494" s="7">
        <v>2.9349177929831902</v>
      </c>
      <c r="N494" s="7">
        <v>2.6038601185225998</v>
      </c>
      <c r="O494" s="7">
        <v>2.2728024440620098</v>
      </c>
      <c r="P494" s="7">
        <v>2.0102956231464701</v>
      </c>
      <c r="Q494" s="7">
        <v>1.74778880223093</v>
      </c>
      <c r="R494" s="7">
        <v>1.4852819813153899</v>
      </c>
      <c r="S494" s="7">
        <v>1.31027761095788</v>
      </c>
      <c r="T494" s="7">
        <v>1.13527324060037</v>
      </c>
      <c r="U494" s="7">
        <v>0.96026887024286101</v>
      </c>
      <c r="V494" s="7">
        <v>0.82663728405419901</v>
      </c>
      <c r="W494" s="7">
        <v>0.69300569786553701</v>
      </c>
      <c r="X494" s="7">
        <v>0.60572786586418503</v>
      </c>
      <c r="Y494" s="7">
        <v>0.51845003386283395</v>
      </c>
      <c r="Z494" s="7">
        <v>9.3978412237381306E-2</v>
      </c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</row>
    <row r="495" spans="1:40" ht="18.75" hidden="1" customHeight="1" x14ac:dyDescent="0.3">
      <c r="A495" s="2" t="s">
        <v>4</v>
      </c>
      <c r="B495" s="2" t="s">
        <v>2</v>
      </c>
      <c r="C495" s="2" t="s">
        <v>26</v>
      </c>
      <c r="D495" s="2" t="s">
        <v>74</v>
      </c>
      <c r="E495" s="2" t="s">
        <v>186</v>
      </c>
      <c r="F495" s="7"/>
      <c r="G495" s="7">
        <v>7.1336078101532001</v>
      </c>
      <c r="H495" s="7">
        <v>7.0433768491231303</v>
      </c>
      <c r="I495" s="7">
        <v>7.1336078101532001</v>
      </c>
      <c r="J495" s="7">
        <v>7.1336078101532001</v>
      </c>
      <c r="K495" s="7">
        <v>7.1336078101532001</v>
      </c>
      <c r="L495" s="7">
        <v>7.1336078101532001</v>
      </c>
      <c r="M495" s="7">
        <v>7.1336078101532001</v>
      </c>
      <c r="N495" s="7">
        <v>7.1336078101532001</v>
      </c>
      <c r="O495" s="7">
        <v>7.1336078101532001</v>
      </c>
      <c r="P495" s="7">
        <v>6.9047844676224504</v>
      </c>
      <c r="Q495" s="7">
        <v>6.2401819807375301</v>
      </c>
      <c r="R495" s="7">
        <v>5.5755794938526</v>
      </c>
      <c r="S495" s="7">
        <v>5.2638620513575702</v>
      </c>
      <c r="T495" s="7">
        <v>4.9521446088625298</v>
      </c>
      <c r="U495" s="7">
        <v>4.6404271663675001</v>
      </c>
      <c r="V495" s="7">
        <v>4.2879363181976098</v>
      </c>
      <c r="W495" s="7">
        <v>3.9354454700277102</v>
      </c>
      <c r="X495" s="7">
        <v>3.6068730048878801</v>
      </c>
      <c r="Y495" s="7">
        <v>3.2783005397480398</v>
      </c>
      <c r="Z495" s="7">
        <v>2.9498329537201999</v>
      </c>
      <c r="AA495" s="7">
        <v>2.6213653676923601</v>
      </c>
      <c r="AB495" s="7">
        <v>2.29289778166453</v>
      </c>
      <c r="AC495" s="7">
        <v>2.01753161594594</v>
      </c>
      <c r="AD495" s="7">
        <v>1.74216545022736</v>
      </c>
      <c r="AE495" s="7">
        <v>1.4667992845087801</v>
      </c>
      <c r="AF495" s="7">
        <v>1.36645344388414</v>
      </c>
      <c r="AG495" s="7">
        <v>1.2661076032595</v>
      </c>
      <c r="AH495" s="7">
        <v>1.21118176332692</v>
      </c>
      <c r="AI495" s="7">
        <v>1.1562559233943299</v>
      </c>
      <c r="AJ495" s="7">
        <v>1.1013300834617401</v>
      </c>
      <c r="AK495" s="7">
        <v>1.0464042435291501</v>
      </c>
      <c r="AL495" s="7">
        <v>0.99147840359656403</v>
      </c>
      <c r="AM495" s="7"/>
      <c r="AN495" s="7"/>
    </row>
    <row r="496" spans="1:40" ht="18.75" hidden="1" customHeight="1" x14ac:dyDescent="0.3">
      <c r="A496" s="2" t="s">
        <v>4</v>
      </c>
      <c r="B496" s="2" t="s">
        <v>2</v>
      </c>
      <c r="C496" s="2" t="s">
        <v>26</v>
      </c>
      <c r="D496" s="2" t="s">
        <v>75</v>
      </c>
      <c r="E496" s="2" t="s">
        <v>187</v>
      </c>
      <c r="F496" s="7"/>
      <c r="G496" s="7">
        <v>0.109255702836646</v>
      </c>
      <c r="H496" s="7">
        <v>0.101227654590944</v>
      </c>
      <c r="I496" s="7">
        <v>9.6778087356177198E-2</v>
      </c>
      <c r="J496" s="7">
        <v>9.2328520121410407E-2</v>
      </c>
      <c r="K496" s="7">
        <v>8.7878952886643602E-2</v>
      </c>
      <c r="L496" s="7">
        <v>8.3429385651876894E-2</v>
      </c>
      <c r="M496" s="7">
        <v>7.8979818417110201E-2</v>
      </c>
      <c r="N496" s="7">
        <v>7.2750424288436602E-2</v>
      </c>
      <c r="O496" s="7">
        <v>6.65210301597631E-2</v>
      </c>
      <c r="P496" s="7">
        <v>6.0291636031089599E-2</v>
      </c>
      <c r="Q496" s="7">
        <v>5.4062241902416097E-2</v>
      </c>
      <c r="R496" s="7">
        <v>4.78328477737427E-2</v>
      </c>
      <c r="S496" s="7">
        <v>4.4718150709405997E-2</v>
      </c>
      <c r="T496" s="7">
        <v>3.51410160701408E-2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</row>
    <row r="497" spans="1:40" ht="18.75" hidden="1" customHeight="1" x14ac:dyDescent="0.3">
      <c r="A497" s="2" t="s">
        <v>4</v>
      </c>
      <c r="B497" s="2" t="s">
        <v>2</v>
      </c>
      <c r="C497" s="2" t="s">
        <v>26</v>
      </c>
      <c r="D497" s="2" t="s">
        <v>76</v>
      </c>
      <c r="E497" s="2" t="s">
        <v>188</v>
      </c>
      <c r="F497" s="7"/>
      <c r="G497" s="7">
        <v>2.4855153046053098</v>
      </c>
      <c r="H497" s="7">
        <v>2.6229345850916701</v>
      </c>
      <c r="I497" s="7">
        <v>2.4153038545352001</v>
      </c>
      <c r="J497" s="7">
        <v>2.20767312397872</v>
      </c>
      <c r="K497" s="7">
        <v>2.0000423934222402</v>
      </c>
      <c r="L497" s="7">
        <v>1.7774935249715</v>
      </c>
      <c r="M497" s="7">
        <v>1.5549446565207501</v>
      </c>
      <c r="N497" s="7">
        <v>1.4012313918919701</v>
      </c>
      <c r="O497" s="7">
        <v>1.2475181272631899</v>
      </c>
      <c r="P497" s="7">
        <v>1.0938048626344099</v>
      </c>
      <c r="Q497" s="7">
        <v>0.94009159800563102</v>
      </c>
      <c r="R497" s="7">
        <v>0.78637833337685104</v>
      </c>
      <c r="S497" s="7">
        <v>0.72274852860737504</v>
      </c>
      <c r="T497" s="7">
        <v>0.65911872383790004</v>
      </c>
      <c r="U497" s="7">
        <v>0.59548891906842405</v>
      </c>
      <c r="V497" s="7">
        <v>0.53185911429894905</v>
      </c>
      <c r="W497" s="7">
        <v>0.468229309529473</v>
      </c>
      <c r="X497" s="7">
        <v>0.43195796136863901</v>
      </c>
      <c r="Y497" s="7">
        <v>0.39568661320780502</v>
      </c>
      <c r="Z497" s="7">
        <v>3.3324794538744602E-2</v>
      </c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</row>
    <row r="498" spans="1:40" ht="18.75" hidden="1" customHeight="1" x14ac:dyDescent="0.3">
      <c r="A498" s="2" t="s">
        <v>4</v>
      </c>
      <c r="B498" s="2" t="s">
        <v>2</v>
      </c>
      <c r="C498" s="2" t="s">
        <v>26</v>
      </c>
      <c r="D498" s="2" t="s">
        <v>77</v>
      </c>
      <c r="E498" s="2" t="s">
        <v>189</v>
      </c>
      <c r="F498" s="7"/>
      <c r="G498" s="7">
        <v>0.44948447762640098</v>
      </c>
      <c r="H498" s="7">
        <v>0.51097845445658596</v>
      </c>
      <c r="I498" s="7">
        <v>0.48747219299564098</v>
      </c>
      <c r="J498" s="7">
        <v>0.46396593153469601</v>
      </c>
      <c r="K498" s="7">
        <v>0.44045967007375197</v>
      </c>
      <c r="L498" s="7">
        <v>0.40632469821294998</v>
      </c>
      <c r="M498" s="7">
        <v>0.37218972635214898</v>
      </c>
      <c r="N498" s="7">
        <v>0.34376378952203501</v>
      </c>
      <c r="O498" s="7">
        <v>0.31533785269192099</v>
      </c>
      <c r="P498" s="7">
        <v>0.28822920214485698</v>
      </c>
      <c r="Q498" s="7">
        <v>0.26112055159779302</v>
      </c>
      <c r="R498" s="7">
        <v>0.234011901050728</v>
      </c>
      <c r="S498" s="7">
        <v>0.21998232485894401</v>
      </c>
      <c r="T498" s="7">
        <v>0.20595274866715901</v>
      </c>
      <c r="U498" s="7">
        <v>0.19192317247537399</v>
      </c>
      <c r="V498" s="7">
        <v>0.17789359628359</v>
      </c>
      <c r="W498" s="7">
        <v>0.16386402009180601</v>
      </c>
      <c r="X498" s="7">
        <v>0.153779002821162</v>
      </c>
      <c r="Y498" s="7">
        <v>0.14369398555051699</v>
      </c>
      <c r="Z498" s="7">
        <v>0.13399816649986401</v>
      </c>
      <c r="AA498" s="7">
        <v>0.12430234744921</v>
      </c>
      <c r="AB498" s="7">
        <v>0.11460652839855701</v>
      </c>
      <c r="AC498" s="7">
        <v>0.10652137911668499</v>
      </c>
      <c r="AD498" s="7">
        <v>9.8436229834813094E-2</v>
      </c>
      <c r="AE498" s="7">
        <v>9.0351080552940999E-2</v>
      </c>
      <c r="AF498" s="7">
        <v>1.3624339345754299E-2</v>
      </c>
      <c r="AG498" s="7"/>
      <c r="AH498" s="7"/>
      <c r="AI498" s="7"/>
      <c r="AJ498" s="7"/>
      <c r="AK498" s="7"/>
      <c r="AL498" s="7"/>
      <c r="AM498" s="7"/>
      <c r="AN498" s="7"/>
    </row>
    <row r="499" spans="1:40" ht="18.75" hidden="1" customHeight="1" x14ac:dyDescent="0.3">
      <c r="A499" s="2" t="s">
        <v>4</v>
      </c>
      <c r="B499" s="2" t="s">
        <v>2</v>
      </c>
      <c r="C499" s="2" t="s">
        <v>26</v>
      </c>
      <c r="D499" s="2" t="s">
        <v>78</v>
      </c>
      <c r="E499" s="2" t="s">
        <v>190</v>
      </c>
      <c r="F499" s="7"/>
      <c r="G499" s="7">
        <v>0.120210772676621</v>
      </c>
      <c r="H499" s="7">
        <v>0.120210772676621</v>
      </c>
      <c r="I499" s="7">
        <v>0.120210772676621</v>
      </c>
      <c r="J499" s="7">
        <v>0.120210772676621</v>
      </c>
      <c r="K499" s="7">
        <v>0.20009136269639799</v>
      </c>
      <c r="L499" s="7">
        <v>0.18486346572132401</v>
      </c>
      <c r="M499" s="7">
        <v>0.16963556874624999</v>
      </c>
      <c r="N499" s="7">
        <v>0.15710480955323</v>
      </c>
      <c r="O499" s="7">
        <v>0.14457405036021101</v>
      </c>
      <c r="P499" s="7">
        <v>0.134187399394704</v>
      </c>
      <c r="Q499" s="7">
        <v>0.123800748429197</v>
      </c>
      <c r="R499" s="7">
        <v>0.11341409746368999</v>
      </c>
      <c r="S499" s="7">
        <v>0.10612761139318901</v>
      </c>
      <c r="T499" s="7">
        <v>9.8841125322688406E-2</v>
      </c>
      <c r="U499" s="7">
        <v>9.1554639252187403E-2</v>
      </c>
      <c r="V499" s="7">
        <v>8.49604516407442E-2</v>
      </c>
      <c r="W499" s="7">
        <v>7.8366264029300997E-2</v>
      </c>
      <c r="X499" s="7">
        <v>7.2802482466499896E-2</v>
      </c>
      <c r="Y499" s="7">
        <v>6.7238700903698795E-2</v>
      </c>
      <c r="Z499" s="7">
        <v>6.2841418337973298E-2</v>
      </c>
      <c r="AA499" s="7">
        <v>5.8444135772247698E-2</v>
      </c>
      <c r="AB499" s="7">
        <v>5.4046853206522201E-2</v>
      </c>
      <c r="AC499" s="7">
        <v>4.9926876599316702E-2</v>
      </c>
      <c r="AD499" s="7">
        <v>4.58068999921111E-2</v>
      </c>
      <c r="AE499" s="7">
        <v>4.1686923384905601E-2</v>
      </c>
      <c r="AF499" s="7">
        <v>3.7691459784392298E-2</v>
      </c>
      <c r="AG499" s="7">
        <v>3.3695996183879001E-2</v>
      </c>
      <c r="AH499" s="7">
        <v>2.9822899229563E-2</v>
      </c>
      <c r="AI499" s="7">
        <v>2.59498022752471E-2</v>
      </c>
      <c r="AJ499" s="7">
        <v>2.2076705320930898E-2</v>
      </c>
      <c r="AK499" s="7">
        <v>1.82036083666147E-2</v>
      </c>
      <c r="AL499" s="7">
        <v>1.43305114122985E-2</v>
      </c>
      <c r="AM499" s="7"/>
      <c r="AN499" s="7"/>
    </row>
    <row r="500" spans="1:40" ht="18.75" hidden="1" customHeight="1" x14ac:dyDescent="0.3">
      <c r="A500" s="2" t="s">
        <v>4</v>
      </c>
      <c r="B500" s="2" t="s">
        <v>2</v>
      </c>
      <c r="C500" s="2" t="s">
        <v>26</v>
      </c>
      <c r="D500" s="2" t="s">
        <v>79</v>
      </c>
      <c r="E500" s="2" t="s">
        <v>174</v>
      </c>
      <c r="F500" s="7"/>
      <c r="G500" s="7">
        <v>0.26242182636609601</v>
      </c>
      <c r="H500" s="7">
        <v>0.179149572299449</v>
      </c>
      <c r="I500" s="7">
        <v>0.17147600015306699</v>
      </c>
      <c r="J500" s="7">
        <v>0.16380242800668399</v>
      </c>
      <c r="K500" s="7">
        <v>0.15612885586030201</v>
      </c>
      <c r="L500" s="7">
        <v>0.14097015516168801</v>
      </c>
      <c r="M500" s="7">
        <v>0.12581145446307501</v>
      </c>
      <c r="N500" s="7">
        <v>0.113211313481956</v>
      </c>
      <c r="O500" s="7">
        <v>0.100611172500837</v>
      </c>
      <c r="P500" s="7">
        <v>8.8733320365155105E-2</v>
      </c>
      <c r="Q500" s="7">
        <v>6.6778706967061105E-2</v>
      </c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</row>
    <row r="501" spans="1:40" ht="18.75" hidden="1" customHeight="1" x14ac:dyDescent="0.3">
      <c r="A501" s="2" t="s">
        <v>4</v>
      </c>
      <c r="B501" s="2" t="s">
        <v>2</v>
      </c>
      <c r="C501" s="2" t="s">
        <v>26</v>
      </c>
      <c r="D501" s="2" t="s">
        <v>80</v>
      </c>
      <c r="E501" s="2" t="s">
        <v>175</v>
      </c>
      <c r="F501" s="7"/>
      <c r="G501" s="7">
        <v>0.39962014656785</v>
      </c>
      <c r="H501" s="7">
        <v>0.40338257408433897</v>
      </c>
      <c r="I501" s="7">
        <v>0.39403351905112299</v>
      </c>
      <c r="J501" s="7">
        <v>0.37886914981650299</v>
      </c>
      <c r="K501" s="7">
        <v>0.72994953500634896</v>
      </c>
      <c r="L501" s="7">
        <v>0.44199334439976301</v>
      </c>
      <c r="M501" s="7">
        <v>0.52374736870521998</v>
      </c>
      <c r="N501" s="7">
        <v>0.37861851402225999</v>
      </c>
      <c r="O501" s="7">
        <v>0.38560250968218102</v>
      </c>
      <c r="P501" s="7">
        <v>0.33548238878853898</v>
      </c>
      <c r="Q501" s="7">
        <v>0.29155051021471601</v>
      </c>
      <c r="R501" s="7">
        <v>0.24761863164089301</v>
      </c>
      <c r="S501" s="7">
        <v>0.218330742200077</v>
      </c>
      <c r="T501" s="7">
        <v>8.5591327795199998E-2</v>
      </c>
      <c r="U501" s="7">
        <v>8.5591327795199998E-2</v>
      </c>
      <c r="V501" s="7">
        <v>8.5591327795199998E-2</v>
      </c>
      <c r="W501" s="7">
        <v>8.5591327795199998E-2</v>
      </c>
      <c r="X501" s="7">
        <v>8.5591327795199998E-2</v>
      </c>
      <c r="Y501" s="7">
        <v>8.5591327795199998E-2</v>
      </c>
      <c r="Z501" s="7">
        <v>1.54631050568755E-2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</row>
    <row r="502" spans="1:40" ht="18.75" hidden="1" customHeight="1" x14ac:dyDescent="0.3">
      <c r="A502" s="2" t="s">
        <v>4</v>
      </c>
      <c r="B502" s="2" t="s">
        <v>2</v>
      </c>
      <c r="C502" s="2" t="s">
        <v>26</v>
      </c>
      <c r="D502" s="2" t="s">
        <v>80</v>
      </c>
      <c r="E502" s="2" t="s">
        <v>180</v>
      </c>
      <c r="F502" s="7"/>
      <c r="G502" s="7">
        <v>0.34930397164014998</v>
      </c>
      <c r="H502" s="7">
        <v>0.345541544123661</v>
      </c>
      <c r="I502" s="7">
        <v>0.35489059915687698</v>
      </c>
      <c r="J502" s="7">
        <v>0.37005496839149699</v>
      </c>
      <c r="K502" s="7">
        <v>1.8974583201650599E-2</v>
      </c>
      <c r="L502" s="7">
        <v>0.30113169987923</v>
      </c>
      <c r="M502" s="7">
        <v>1.0515946135025499E-2</v>
      </c>
      <c r="N502" s="7">
        <v>0.22774842841382101</v>
      </c>
      <c r="O502" s="7">
        <v>7.8889740861734794E-2</v>
      </c>
      <c r="P502" s="7">
        <v>9.2474250187461401E-2</v>
      </c>
      <c r="Q502" s="7">
        <v>0.136406128761284</v>
      </c>
      <c r="R502" s="7">
        <v>0.128849150382462</v>
      </c>
      <c r="S502" s="7">
        <v>0.11377946464113201</v>
      </c>
      <c r="T502" s="7"/>
      <c r="U502" s="7"/>
      <c r="V502" s="7"/>
      <c r="W502" s="7"/>
      <c r="X502" s="7"/>
      <c r="Y502" s="7"/>
      <c r="Z502" s="7">
        <v>8.3571828468062895E-3</v>
      </c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</row>
    <row r="503" spans="1:40" ht="18.75" hidden="1" customHeight="1" x14ac:dyDescent="0.3">
      <c r="A503" s="2" t="s">
        <v>4</v>
      </c>
      <c r="B503" s="2" t="s">
        <v>2</v>
      </c>
      <c r="C503" s="2" t="s">
        <v>26</v>
      </c>
      <c r="D503" s="2" t="s">
        <v>81</v>
      </c>
      <c r="E503" s="2" t="s">
        <v>179</v>
      </c>
      <c r="F503" s="7"/>
      <c r="G503" s="7">
        <v>0.66333279041280002</v>
      </c>
      <c r="H503" s="7">
        <v>0.66333279041280002</v>
      </c>
      <c r="I503" s="7">
        <v>0.66333279041280002</v>
      </c>
      <c r="J503" s="7">
        <v>0.66333279041280002</v>
      </c>
      <c r="K503" s="7">
        <v>0.54633688851583395</v>
      </c>
      <c r="L503" s="7">
        <v>0.34236531118079999</v>
      </c>
      <c r="M503" s="7">
        <v>0.34236531118079999</v>
      </c>
      <c r="N503" s="7">
        <v>0.34236531118079999</v>
      </c>
      <c r="O503" s="7">
        <v>0.34236531118079999</v>
      </c>
      <c r="P503" s="7">
        <v>0.34236531118079999</v>
      </c>
      <c r="Q503" s="7">
        <v>0.34236531118079999</v>
      </c>
      <c r="R503" s="7">
        <v>0.34236531118079999</v>
      </c>
      <c r="S503" s="7">
        <v>0.34236531118079999</v>
      </c>
      <c r="T503" s="7">
        <v>0.34236531118079999</v>
      </c>
      <c r="U503" s="7">
        <v>0.34236531118079999</v>
      </c>
      <c r="V503" s="7">
        <v>0.34236531118079999</v>
      </c>
      <c r="W503" s="7">
        <v>0.34236531118079999</v>
      </c>
      <c r="X503" s="7">
        <v>0.34236531118079999</v>
      </c>
      <c r="Y503" s="7">
        <v>0.34236531118079999</v>
      </c>
      <c r="Z503" s="7">
        <v>0.34236531118079999</v>
      </c>
      <c r="AA503" s="7">
        <v>0.34236531118079999</v>
      </c>
      <c r="AB503" s="7">
        <v>0.34236531118079999</v>
      </c>
      <c r="AC503" s="7">
        <v>0.34236531118079999</v>
      </c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</row>
    <row r="504" spans="1:40" ht="18.75" hidden="1" customHeight="1" x14ac:dyDescent="0.3">
      <c r="A504" s="2" t="s">
        <v>4</v>
      </c>
      <c r="B504" s="2" t="s">
        <v>2</v>
      </c>
      <c r="C504" s="2" t="s">
        <v>26</v>
      </c>
      <c r="D504" s="2" t="s">
        <v>82</v>
      </c>
      <c r="E504" s="2" t="s">
        <v>181</v>
      </c>
      <c r="F504" s="7"/>
      <c r="G504" s="7">
        <v>2.1092846385921099E-2</v>
      </c>
      <c r="H504" s="7">
        <v>1.95429557712541E-2</v>
      </c>
      <c r="I504" s="7">
        <v>1.8683924748341799E-2</v>
      </c>
      <c r="J504" s="7">
        <v>1.78248937254296E-2</v>
      </c>
      <c r="K504" s="7">
        <v>1.6965862702517299E-2</v>
      </c>
      <c r="L504" s="7">
        <v>1.6106831679604999E-2</v>
      </c>
      <c r="M504" s="7">
        <v>1.52478006566928E-2</v>
      </c>
      <c r="N504" s="7">
        <v>1.40451572246156E-2</v>
      </c>
      <c r="O504" s="7">
        <v>1.2842513792538399E-2</v>
      </c>
      <c r="P504" s="7">
        <v>1.1639870360461199E-2</v>
      </c>
      <c r="Q504" s="7">
        <v>1.0437226928384001E-2</v>
      </c>
      <c r="R504" s="7">
        <v>9.2345834963068595E-3</v>
      </c>
      <c r="S504" s="7">
        <v>8.6332617802682803E-3</v>
      </c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</row>
    <row r="505" spans="1:40" ht="18.75" hidden="1" customHeight="1" x14ac:dyDescent="0.3">
      <c r="A505" s="2" t="s">
        <v>4</v>
      </c>
      <c r="B505" s="2" t="s">
        <v>2</v>
      </c>
      <c r="C505" s="2" t="s">
        <v>26</v>
      </c>
      <c r="D505" s="2" t="s">
        <v>83</v>
      </c>
      <c r="E505" s="2" t="s">
        <v>176</v>
      </c>
      <c r="F505" s="7"/>
      <c r="G505" s="7"/>
      <c r="H505" s="7"/>
      <c r="I505" s="7"/>
      <c r="J505" s="7"/>
      <c r="K505" s="7">
        <v>5.8980189295592999E-3</v>
      </c>
      <c r="L505" s="7">
        <v>4.4482759303935103E-3</v>
      </c>
      <c r="M505" s="7">
        <v>2.9985329312277199E-3</v>
      </c>
      <c r="N505" s="7">
        <v>1.99720351164539E-3</v>
      </c>
      <c r="O505" s="7">
        <v>9.9587409206305997E-4</v>
      </c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</row>
    <row r="506" spans="1:40" ht="18.75" hidden="1" customHeight="1" x14ac:dyDescent="0.3">
      <c r="A506" s="2" t="s">
        <v>4</v>
      </c>
      <c r="B506" s="2" t="s">
        <v>2</v>
      </c>
      <c r="C506" s="2" t="s">
        <v>26</v>
      </c>
      <c r="D506" s="2" t="s">
        <v>83</v>
      </c>
      <c r="E506" s="2" t="s">
        <v>182</v>
      </c>
      <c r="F506" s="7"/>
      <c r="G506" s="7">
        <v>0.35663053247999998</v>
      </c>
      <c r="H506" s="7">
        <v>0.35663053247999998</v>
      </c>
      <c r="I506" s="7">
        <v>0.35663053247999998</v>
      </c>
      <c r="J506" s="7">
        <v>0.35663053247999998</v>
      </c>
      <c r="K506" s="7">
        <v>0.35073251355044099</v>
      </c>
      <c r="L506" s="7">
        <v>0.352182256549606</v>
      </c>
      <c r="M506" s="7">
        <v>0.353631999548772</v>
      </c>
      <c r="N506" s="7">
        <v>0.140655009480355</v>
      </c>
      <c r="O506" s="7">
        <v>0.14165633889993701</v>
      </c>
      <c r="P506" s="7">
        <v>0.14265221299200001</v>
      </c>
      <c r="Q506" s="7">
        <v>0.14265221299200001</v>
      </c>
      <c r="R506" s="7">
        <v>0.14265221299200001</v>
      </c>
      <c r="S506" s="7">
        <v>0.14265221299200001</v>
      </c>
      <c r="T506" s="7">
        <v>0.14265221299200001</v>
      </c>
      <c r="U506" s="7">
        <v>0.14265221299200001</v>
      </c>
      <c r="V506" s="7">
        <v>0.13420902281715499</v>
      </c>
      <c r="W506" s="7">
        <v>0.118152714500593</v>
      </c>
      <c r="X506" s="7">
        <v>0.10900002337985699</v>
      </c>
      <c r="Y506" s="7">
        <v>9.9847332259121305E-2</v>
      </c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</row>
    <row r="507" spans="1:40" ht="18.75" hidden="1" customHeight="1" x14ac:dyDescent="0.3">
      <c r="A507" s="2" t="s">
        <v>4</v>
      </c>
      <c r="B507" s="2" t="s">
        <v>2</v>
      </c>
      <c r="C507" s="2" t="s">
        <v>26</v>
      </c>
      <c r="D507" s="2" t="s">
        <v>84</v>
      </c>
      <c r="E507" s="2" t="s">
        <v>177</v>
      </c>
      <c r="F507" s="7"/>
      <c r="G507" s="7">
        <v>2.2876079873502902E-3</v>
      </c>
      <c r="H507" s="7">
        <v>2.9644953909685298E-3</v>
      </c>
      <c r="I507" s="7">
        <v>2.7057531025488201E-3</v>
      </c>
      <c r="J507" s="7">
        <v>2.4470108141291099E-3</v>
      </c>
      <c r="K507" s="7">
        <v>2.1882685257094002E-3</v>
      </c>
      <c r="L507" s="7">
        <v>1.8125320118839001E-3</v>
      </c>
      <c r="M507" s="7">
        <v>1.4367954980583999E-3</v>
      </c>
      <c r="N507" s="7">
        <v>1.12390048673905E-3</v>
      </c>
      <c r="O507" s="7">
        <v>8.1100547541970399E-4</v>
      </c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</row>
    <row r="508" spans="1:40" ht="18.75" hidden="1" customHeight="1" x14ac:dyDescent="0.3">
      <c r="A508" s="2" t="s">
        <v>4</v>
      </c>
      <c r="B508" s="2" t="s">
        <v>2</v>
      </c>
      <c r="C508" s="2" t="s">
        <v>26</v>
      </c>
      <c r="D508" s="2" t="s">
        <v>84</v>
      </c>
      <c r="E508" s="2" t="s">
        <v>183</v>
      </c>
      <c r="F508" s="7"/>
      <c r="G508" s="7">
        <v>0.109817847820023</v>
      </c>
      <c r="H508" s="7">
        <v>0.124800021289748</v>
      </c>
      <c r="I508" s="7">
        <v>0.119073039478097</v>
      </c>
      <c r="J508" s="7">
        <v>0.113346057666445</v>
      </c>
      <c r="K508" s="7">
        <v>0.10761907585479299</v>
      </c>
      <c r="L508" s="7">
        <v>9.9302552901414695E-2</v>
      </c>
      <c r="M508" s="7">
        <v>9.0986029948036395E-2</v>
      </c>
      <c r="N508" s="7">
        <v>8.4060435953614607E-2</v>
      </c>
      <c r="O508" s="7">
        <v>7.7134841959192693E-2</v>
      </c>
      <c r="P508" s="7">
        <v>5.5475860607999999E-2</v>
      </c>
      <c r="Q508" s="7">
        <v>5.5475860607999999E-2</v>
      </c>
      <c r="R508" s="7">
        <v>5.5475860607999999E-2</v>
      </c>
      <c r="S508" s="7">
        <v>5.3920047630849698E-2</v>
      </c>
      <c r="T508" s="7">
        <v>5.0539493375610103E-2</v>
      </c>
      <c r="U508" s="7">
        <v>4.7158939120370398E-2</v>
      </c>
      <c r="V508" s="7">
        <v>4.3778384865130901E-2</v>
      </c>
      <c r="W508" s="7">
        <v>4.0397830609891397E-2</v>
      </c>
      <c r="X508" s="7">
        <v>3.7967753779173802E-2</v>
      </c>
      <c r="Y508" s="7">
        <v>3.5537676948456103E-2</v>
      </c>
      <c r="Z508" s="7">
        <v>1.10951721216E-2</v>
      </c>
      <c r="AA508" s="7">
        <v>1.10951721216E-2</v>
      </c>
      <c r="AB508" s="7">
        <v>1.10951721216E-2</v>
      </c>
      <c r="AC508" s="7">
        <v>1.10951721216E-2</v>
      </c>
      <c r="AD508" s="7">
        <v>1.10951721216E-2</v>
      </c>
      <c r="AE508" s="7">
        <v>1.10951721216E-2</v>
      </c>
      <c r="AF508" s="7"/>
      <c r="AG508" s="7"/>
      <c r="AH508" s="7"/>
      <c r="AI508" s="7"/>
      <c r="AJ508" s="7"/>
      <c r="AK508" s="7"/>
      <c r="AL508" s="7"/>
      <c r="AM508" s="7"/>
      <c r="AN508" s="7"/>
    </row>
    <row r="509" spans="1:40" ht="18.75" hidden="1" customHeight="1" x14ac:dyDescent="0.3">
      <c r="A509" s="2" t="s">
        <v>4</v>
      </c>
      <c r="B509" s="2" t="s">
        <v>2</v>
      </c>
      <c r="C509" s="2" t="s">
        <v>26</v>
      </c>
      <c r="D509" s="2" t="s">
        <v>85</v>
      </c>
      <c r="E509" s="2" t="s">
        <v>178</v>
      </c>
      <c r="F509" s="7"/>
      <c r="G509" s="7">
        <v>3.9625614720000001E-2</v>
      </c>
      <c r="H509" s="7">
        <v>3.9625614720000001E-2</v>
      </c>
      <c r="I509" s="7">
        <v>3.9625614720000001E-2</v>
      </c>
      <c r="J509" s="7">
        <v>3.9625614720000001E-2</v>
      </c>
      <c r="K509" s="7">
        <v>3.9625614720000001E-2</v>
      </c>
      <c r="L509" s="7">
        <v>3.9625614720000001E-2</v>
      </c>
      <c r="M509" s="7">
        <v>3.9625614720000001E-2</v>
      </c>
      <c r="N509" s="7">
        <v>3.9625614720000001E-2</v>
      </c>
      <c r="O509" s="7">
        <v>3.9625614720000001E-2</v>
      </c>
      <c r="P509" s="7">
        <v>1.5850245887999999E-2</v>
      </c>
      <c r="Q509" s="7">
        <v>1.5850245887999999E-2</v>
      </c>
      <c r="R509" s="7">
        <v>1.5850245887999999E-2</v>
      </c>
      <c r="S509" s="7">
        <v>1.5850245887999999E-2</v>
      </c>
      <c r="T509" s="7">
        <v>1.5850245887999999E-2</v>
      </c>
      <c r="U509" s="7">
        <v>1.5850245887999999E-2</v>
      </c>
      <c r="V509" s="7">
        <v>1.5850245887999999E-2</v>
      </c>
      <c r="W509" s="7">
        <v>1.5850245887999999E-2</v>
      </c>
      <c r="X509" s="7">
        <v>1.52046224034926E-2</v>
      </c>
      <c r="Y509" s="7">
        <v>1.4284904636159401E-2</v>
      </c>
      <c r="Z509" s="7">
        <v>1.35580143263885E-2</v>
      </c>
      <c r="AA509" s="7">
        <v>1.2831124016617601E-2</v>
      </c>
      <c r="AB509" s="7">
        <v>1.21042337068467E-2</v>
      </c>
      <c r="AC509" s="7">
        <v>1.1423183301852701E-2</v>
      </c>
      <c r="AD509" s="7">
        <v>1.07421328968587E-2</v>
      </c>
      <c r="AE509" s="7">
        <v>1.0061082491864701E-2</v>
      </c>
      <c r="AF509" s="7">
        <v>9.4006146390837996E-3</v>
      </c>
      <c r="AG509" s="7">
        <v>8.7401467863029401E-3</v>
      </c>
      <c r="AH509" s="7">
        <v>8.0999066828264504E-3</v>
      </c>
      <c r="AI509" s="7">
        <v>7.4596665793499597E-3</v>
      </c>
      <c r="AJ509" s="7">
        <v>6.8194264758734396E-3</v>
      </c>
      <c r="AK509" s="7">
        <v>5.8981777826675403E-3</v>
      </c>
      <c r="AL509" s="7">
        <v>4.6245046441169496E-3</v>
      </c>
      <c r="AM509" s="7"/>
      <c r="AN509" s="7"/>
    </row>
    <row r="510" spans="1:40" ht="18.75" hidden="1" customHeight="1" x14ac:dyDescent="0.3">
      <c r="A510" s="2" t="s">
        <v>4</v>
      </c>
      <c r="B510" s="2" t="s">
        <v>2</v>
      </c>
      <c r="C510" s="2" t="s">
        <v>26</v>
      </c>
      <c r="D510" s="2" t="s">
        <v>87</v>
      </c>
      <c r="E510" s="2" t="s">
        <v>165</v>
      </c>
      <c r="F510" s="7"/>
      <c r="G510" s="7">
        <v>0.34025119288023298</v>
      </c>
      <c r="H510" s="7">
        <v>0.327661271730461</v>
      </c>
      <c r="I510" s="7">
        <v>0.35894529386170998</v>
      </c>
      <c r="J510" s="7">
        <v>0.41287135066321701</v>
      </c>
      <c r="K510" s="7"/>
      <c r="L510" s="7">
        <v>0.18485510745602199</v>
      </c>
      <c r="M510" s="7"/>
      <c r="N510" s="7">
        <v>7.6056425171440595E-2</v>
      </c>
      <c r="O510" s="7"/>
      <c r="P510" s="7"/>
      <c r="Q510" s="7"/>
      <c r="R510" s="7"/>
      <c r="S510" s="7"/>
      <c r="T510" s="7">
        <v>0.103451524964061</v>
      </c>
      <c r="U510" s="7">
        <v>7.4163635523245702E-2</v>
      </c>
      <c r="V510" s="7">
        <v>5.1799696187907501E-2</v>
      </c>
      <c r="W510" s="7">
        <v>2.94357568525693E-2</v>
      </c>
      <c r="X510" s="7">
        <v>1.4829358800522101E-2</v>
      </c>
      <c r="Y510" s="7">
        <v>2.2296074847484701E-4</v>
      </c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</row>
    <row r="511" spans="1:40" ht="18.75" hidden="1" customHeight="1" x14ac:dyDescent="0.3">
      <c r="A511" s="2" t="s">
        <v>4</v>
      </c>
      <c r="B511" s="2" t="s">
        <v>2</v>
      </c>
      <c r="C511" s="2" t="s">
        <v>26</v>
      </c>
      <c r="D511" s="2" t="s">
        <v>88</v>
      </c>
      <c r="E511" s="2" t="s">
        <v>166</v>
      </c>
      <c r="F511" s="7"/>
      <c r="G511" s="7">
        <v>9.0605196386026998E-3</v>
      </c>
      <c r="H511" s="7">
        <v>9.9557056767181698E-3</v>
      </c>
      <c r="I511" s="7">
        <v>8.6031434276652094E-3</v>
      </c>
      <c r="J511" s="7">
        <v>7.2505811786122603E-3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</row>
    <row r="512" spans="1:40" ht="18.75" hidden="1" customHeight="1" x14ac:dyDescent="0.3">
      <c r="A512" s="2" t="s">
        <v>4</v>
      </c>
      <c r="B512" s="2" t="s">
        <v>2</v>
      </c>
      <c r="C512" s="2" t="s">
        <v>26</v>
      </c>
      <c r="D512" s="2" t="s">
        <v>89</v>
      </c>
      <c r="E512" s="2" t="s">
        <v>167</v>
      </c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>
        <v>5.1261033120795899E-4</v>
      </c>
      <c r="Q512" s="7">
        <v>2.14215186996214E-4</v>
      </c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</row>
    <row r="513" spans="1:40" ht="18.75" hidden="1" customHeight="1" x14ac:dyDescent="0.3">
      <c r="A513" s="2" t="s">
        <v>4</v>
      </c>
      <c r="B513" s="2" t="s">
        <v>2</v>
      </c>
      <c r="C513" s="2" t="s">
        <v>26</v>
      </c>
      <c r="D513" s="2" t="s">
        <v>90</v>
      </c>
      <c r="E513" s="2" t="s">
        <v>168</v>
      </c>
      <c r="F513" s="7"/>
      <c r="G513" s="7"/>
      <c r="H513" s="7"/>
      <c r="I513" s="7"/>
      <c r="J513" s="7"/>
      <c r="K513" s="7">
        <v>2.64139974207857E-2</v>
      </c>
      <c r="L513" s="7">
        <v>2.1378611085707201E-2</v>
      </c>
      <c r="M513" s="7">
        <v>1.6343224750628601E-2</v>
      </c>
      <c r="N513" s="7">
        <v>1.21996970059918E-2</v>
      </c>
      <c r="O513" s="7">
        <v>8.0561692613549899E-3</v>
      </c>
      <c r="P513" s="7">
        <v>2.8396999468320201E-2</v>
      </c>
      <c r="Q513" s="7">
        <v>2.4962460843285399E-2</v>
      </c>
      <c r="R513" s="7">
        <v>2.15279222182506E-2</v>
      </c>
      <c r="S513" s="7">
        <v>1.9118510567370801E-2</v>
      </c>
      <c r="T513" s="7">
        <v>1.6709098916491E-2</v>
      </c>
      <c r="U513" s="7">
        <v>1.42996872656112E-2</v>
      </c>
      <c r="V513" s="7">
        <v>1.2119196929752199E-2</v>
      </c>
      <c r="W513" s="7">
        <v>9.93870659389323E-3</v>
      </c>
      <c r="X513" s="7">
        <v>8.7445625977992103E-3</v>
      </c>
      <c r="Y513" s="7">
        <v>7.8245128845309299E-3</v>
      </c>
      <c r="Z513" s="7">
        <v>7.0973602244040999E-3</v>
      </c>
      <c r="AA513" s="7">
        <v>6.37020756427727E-3</v>
      </c>
      <c r="AB513" s="7">
        <v>5.6430549041504401E-3</v>
      </c>
      <c r="AC513" s="7">
        <v>4.9617586934086397E-3</v>
      </c>
      <c r="AD513" s="7">
        <v>4.2804624826668298E-3</v>
      </c>
      <c r="AE513" s="7">
        <v>3.5991662719250298E-3</v>
      </c>
      <c r="AF513" s="7">
        <v>2.93846004208242E-3</v>
      </c>
      <c r="AG513" s="7">
        <v>2.2777538122398101E-3</v>
      </c>
      <c r="AH513" s="7">
        <v>1.6372826323316099E-3</v>
      </c>
      <c r="AI513" s="7">
        <v>9.968114524234171E-4</v>
      </c>
      <c r="AJ513" s="7">
        <v>3.5634027251518898E-4</v>
      </c>
      <c r="AK513" s="7"/>
      <c r="AL513" s="7"/>
      <c r="AM513" s="7"/>
      <c r="AN513" s="7"/>
    </row>
    <row r="514" spans="1:40" ht="18.75" hidden="1" customHeight="1" x14ac:dyDescent="0.3">
      <c r="A514" s="2" t="s">
        <v>4</v>
      </c>
      <c r="B514" s="2" t="s">
        <v>2</v>
      </c>
      <c r="C514" s="2" t="s">
        <v>26</v>
      </c>
      <c r="D514" s="2" t="s">
        <v>91</v>
      </c>
      <c r="E514" s="2" t="s">
        <v>170</v>
      </c>
      <c r="F514" s="7"/>
      <c r="G514" s="7"/>
      <c r="H514" s="7"/>
      <c r="I514" s="7"/>
      <c r="J514" s="7">
        <v>1.3565194735104501E-3</v>
      </c>
      <c r="K514" s="7">
        <v>0.326100547093993</v>
      </c>
      <c r="L514" s="7"/>
      <c r="M514" s="7">
        <v>0.24667232332779199</v>
      </c>
      <c r="N514" s="7"/>
      <c r="O514" s="7">
        <v>0.119418846503089</v>
      </c>
      <c r="P514" s="7">
        <v>8.2490492046380398E-2</v>
      </c>
      <c r="Q514" s="7">
        <v>1.52147683415754E-2</v>
      </c>
      <c r="R514" s="7"/>
      <c r="S514" s="7"/>
      <c r="T514" s="7">
        <v>0.100956015609399</v>
      </c>
      <c r="U514" s="7">
        <v>8.5393467921599797E-2</v>
      </c>
      <c r="V514" s="7">
        <v>7.3510062219165603E-2</v>
      </c>
      <c r="W514" s="7">
        <v>6.1626656516731403E-2</v>
      </c>
      <c r="X514" s="7">
        <v>5.3865333643285301E-2</v>
      </c>
      <c r="Y514" s="7">
        <v>4.61040107698392E-2</v>
      </c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</row>
    <row r="515" spans="1:40" ht="18.75" hidden="1" customHeight="1" x14ac:dyDescent="0.3">
      <c r="A515" s="2" t="s">
        <v>4</v>
      </c>
      <c r="B515" s="2" t="s">
        <v>2</v>
      </c>
      <c r="C515" s="2" t="s">
        <v>26</v>
      </c>
      <c r="D515" s="2" t="s">
        <v>92</v>
      </c>
      <c r="E515" s="2" t="s">
        <v>169</v>
      </c>
      <c r="F515" s="7"/>
      <c r="G515" s="7">
        <v>1.22273671747232</v>
      </c>
      <c r="H515" s="7">
        <v>1.1987381633285501</v>
      </c>
      <c r="I515" s="7">
        <v>1.22273671747232</v>
      </c>
      <c r="J515" s="7">
        <v>1.22273671747232</v>
      </c>
      <c r="K515" s="7">
        <v>1.33973261936929</v>
      </c>
      <c r="L515" s="7">
        <v>1.5437041967043199</v>
      </c>
      <c r="M515" s="7">
        <v>1.5437041967043199</v>
      </c>
      <c r="N515" s="7">
        <v>1.5437041967043199</v>
      </c>
      <c r="O515" s="7">
        <v>1.5437041967043199</v>
      </c>
      <c r="P515" s="7">
        <v>1.4828444949745301</v>
      </c>
      <c r="Q515" s="7">
        <v>1.3060814572820101</v>
      </c>
      <c r="R515" s="7">
        <v>1.1293184195894801</v>
      </c>
      <c r="S515" s="7">
        <v>1.0464115344596501</v>
      </c>
      <c r="T515" s="7">
        <v>0.96350464932982105</v>
      </c>
      <c r="U515" s="7">
        <v>0.88059776419999103</v>
      </c>
      <c r="V515" s="7">
        <v>0.78684645524331298</v>
      </c>
      <c r="W515" s="7">
        <v>0.69309514628663405</v>
      </c>
      <c r="X515" s="7">
        <v>0.60570536339180303</v>
      </c>
      <c r="Y515" s="7">
        <v>0.51831558049697102</v>
      </c>
      <c r="Z515" s="7">
        <v>0.43095369209665702</v>
      </c>
      <c r="AA515" s="7">
        <v>0.34359180369634301</v>
      </c>
      <c r="AB515" s="7">
        <v>0.25622991529602901</v>
      </c>
      <c r="AC515" s="7">
        <v>0.182991308925018</v>
      </c>
      <c r="AD515" s="7">
        <v>0.46336037439245498</v>
      </c>
      <c r="AE515" s="7">
        <v>0.39012176802144399</v>
      </c>
      <c r="AF515" s="7">
        <v>0.36343297892021997</v>
      </c>
      <c r="AG515" s="7">
        <v>0.33674418981899501</v>
      </c>
      <c r="AH515" s="7">
        <v>0.32213567043200902</v>
      </c>
      <c r="AI515" s="7">
        <v>0.30752715104502298</v>
      </c>
      <c r="AJ515" s="7">
        <v>0.292918631658037</v>
      </c>
      <c r="AK515" s="7">
        <v>0.27831011227105101</v>
      </c>
      <c r="AL515" s="7">
        <v>0.26370159288406397</v>
      </c>
      <c r="AM515" s="7"/>
      <c r="AN515" s="7"/>
    </row>
    <row r="516" spans="1:40" ht="18.75" hidden="1" customHeight="1" x14ac:dyDescent="0.3">
      <c r="A516" s="2" t="s">
        <v>4</v>
      </c>
      <c r="B516" s="2" t="s">
        <v>2</v>
      </c>
      <c r="C516" s="2" t="s">
        <v>26</v>
      </c>
      <c r="D516" s="2" t="s">
        <v>93</v>
      </c>
      <c r="E516" s="2" t="s">
        <v>171</v>
      </c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>
        <v>7.2501422966837897E-3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</row>
    <row r="517" spans="1:40" ht="18.75" hidden="1" customHeight="1" x14ac:dyDescent="0.3">
      <c r="A517" s="2" t="s">
        <v>4</v>
      </c>
      <c r="B517" s="2" t="s">
        <v>2</v>
      </c>
      <c r="C517" s="2" t="s">
        <v>26</v>
      </c>
      <c r="D517" s="2" t="s">
        <v>94</v>
      </c>
      <c r="E517" s="2" t="s">
        <v>172</v>
      </c>
      <c r="F517" s="7"/>
      <c r="G517" s="7">
        <v>0.27318930680884301</v>
      </c>
      <c r="H517" s="7">
        <v>0.30888259606426699</v>
      </c>
      <c r="I517" s="7">
        <v>0.25495258203830301</v>
      </c>
      <c r="J517" s="7">
        <v>0.201022568012338</v>
      </c>
      <c r="K517" s="7">
        <v>0.15299057291593299</v>
      </c>
      <c r="L517" s="7">
        <v>9.5299821553949102E-2</v>
      </c>
      <c r="M517" s="7">
        <v>3.8517992017257502E-2</v>
      </c>
      <c r="N517" s="7">
        <v>0.213277417918246</v>
      </c>
      <c r="O517" s="7">
        <v>0.174058524331234</v>
      </c>
      <c r="P517" s="7">
        <v>0.13483963074422201</v>
      </c>
      <c r="Q517" s="7">
        <v>9.5620737157210006E-2</v>
      </c>
      <c r="R517" s="7">
        <v>5.6401843570197799E-2</v>
      </c>
      <c r="S517" s="7">
        <v>4.0167131827895899E-2</v>
      </c>
      <c r="T517" s="7">
        <v>2.3932420085594E-2</v>
      </c>
      <c r="U517" s="7">
        <v>7.6977083432921102E-3</v>
      </c>
      <c r="V517" s="7"/>
      <c r="W517" s="7"/>
      <c r="X517" s="7"/>
      <c r="Y517" s="7"/>
      <c r="Z517" s="7">
        <v>8.6557834289275291E-3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</row>
    <row r="518" spans="1:40" ht="18.75" hidden="1" customHeight="1" x14ac:dyDescent="0.3">
      <c r="A518" s="2" t="s">
        <v>4</v>
      </c>
      <c r="B518" s="2" t="s">
        <v>2</v>
      </c>
      <c r="C518" s="2" t="s">
        <v>26</v>
      </c>
      <c r="D518" s="2" t="s">
        <v>95</v>
      </c>
      <c r="E518" s="2" t="s">
        <v>173</v>
      </c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>
        <v>1.50543262945216E-2</v>
      </c>
      <c r="Q518" s="7">
        <v>8.44967123785045E-3</v>
      </c>
      <c r="R518" s="7">
        <v>1.8450161811793099E-3</v>
      </c>
      <c r="S518" s="7"/>
      <c r="T518" s="7"/>
      <c r="U518" s="7"/>
      <c r="V518" s="7"/>
      <c r="W518" s="7"/>
      <c r="X518" s="7"/>
      <c r="Y518" s="7"/>
      <c r="Z518" s="7">
        <v>2.3040532371702602E-2</v>
      </c>
      <c r="AA518" s="7">
        <v>2.0570546232496999E-2</v>
      </c>
      <c r="AB518" s="7">
        <v>1.8100560093291401E-2</v>
      </c>
      <c r="AC518" s="7">
        <v>1.6040888130014901E-2</v>
      </c>
      <c r="AD518" s="7">
        <v>1.39812161667384E-2</v>
      </c>
      <c r="AE518" s="7">
        <v>1.1921544203461899E-2</v>
      </c>
      <c r="AF518" s="7">
        <v>3.4707670557836902E-3</v>
      </c>
      <c r="AG518" s="7"/>
      <c r="AH518" s="7"/>
      <c r="AI518" s="7"/>
      <c r="AJ518" s="7"/>
      <c r="AK518" s="7"/>
      <c r="AL518" s="7"/>
      <c r="AM518" s="7"/>
      <c r="AN518" s="7"/>
    </row>
    <row r="519" spans="1:40" ht="18.75" hidden="1" customHeight="1" x14ac:dyDescent="0.3">
      <c r="A519" s="2" t="s">
        <v>4</v>
      </c>
      <c r="B519" s="2" t="s">
        <v>2</v>
      </c>
      <c r="C519" s="2" t="s">
        <v>26</v>
      </c>
      <c r="D519" s="2" t="s">
        <v>35</v>
      </c>
      <c r="E519" s="2" t="s">
        <v>247</v>
      </c>
      <c r="F519" s="7"/>
      <c r="G519" s="7">
        <v>5.9256000000000002</v>
      </c>
      <c r="H519" s="7">
        <v>5.8376337944283296</v>
      </c>
      <c r="I519" s="7">
        <v>5.9256000000000002</v>
      </c>
      <c r="J519" s="7">
        <v>5.9256000000000002</v>
      </c>
      <c r="K519" s="7">
        <v>5.9256000000000002</v>
      </c>
      <c r="L519" s="7">
        <v>5.9256000000000002</v>
      </c>
      <c r="M519" s="7">
        <v>5.9256000000000002</v>
      </c>
      <c r="N519" s="7">
        <v>5.9256000000000002</v>
      </c>
      <c r="O519" s="7">
        <v>5.9256000000000002</v>
      </c>
      <c r="P519" s="7">
        <v>5.9256000000000002</v>
      </c>
      <c r="Q519" s="7">
        <v>5.4847007992903301</v>
      </c>
      <c r="R519" s="7">
        <v>4.8292612555306498</v>
      </c>
      <c r="S519" s="7">
        <v>4.5218414936087399</v>
      </c>
      <c r="T519" s="7">
        <v>4.2144217316868202</v>
      </c>
      <c r="U519" s="7">
        <v>3.9070019697649001</v>
      </c>
      <c r="V519" s="7">
        <v>3.55937094932314</v>
      </c>
      <c r="W519" s="7">
        <v>3.2117399288813799</v>
      </c>
      <c r="X519" s="7">
        <v>2.8876975262526101</v>
      </c>
      <c r="Y519" s="7">
        <v>2.5636551236238501</v>
      </c>
      <c r="Z519" s="7">
        <v>2.23971615412793</v>
      </c>
      <c r="AA519" s="7">
        <v>1.915777184632</v>
      </c>
      <c r="AB519" s="7">
        <v>1.5918382151360799</v>
      </c>
      <c r="AC519" s="7">
        <v>1.32026855118342</v>
      </c>
      <c r="AD519" s="7">
        <v>1.71814603523837</v>
      </c>
      <c r="AE519" s="7">
        <v>1.44657637128571</v>
      </c>
      <c r="AF519" s="7">
        <v>1.3476140091292499</v>
      </c>
      <c r="AG519" s="7">
        <v>1.24865164697278</v>
      </c>
      <c r="AH519" s="7">
        <v>1.1944830752679501</v>
      </c>
      <c r="AI519" s="7">
        <v>1.1403145035631299</v>
      </c>
      <c r="AJ519" s="7">
        <v>1.0861459318583</v>
      </c>
      <c r="AK519" s="7">
        <v>1.0319773601534701</v>
      </c>
      <c r="AL519" s="7">
        <v>0.97780878844864405</v>
      </c>
      <c r="AM519" s="7"/>
      <c r="AN519" s="7"/>
    </row>
    <row r="520" spans="1:40" ht="18.75" hidden="1" customHeight="1" x14ac:dyDescent="0.3">
      <c r="A520" s="2" t="s">
        <v>4</v>
      </c>
      <c r="B520" s="2" t="s">
        <v>2</v>
      </c>
      <c r="C520" s="2" t="s">
        <v>26</v>
      </c>
      <c r="D520" s="2" t="s">
        <v>35</v>
      </c>
      <c r="E520" s="2" t="s">
        <v>248</v>
      </c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>
        <v>3.51410160701408E-2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</row>
    <row r="521" spans="1:40" ht="18.75" hidden="1" customHeight="1" x14ac:dyDescent="0.3">
      <c r="A521" s="2" t="s">
        <v>4</v>
      </c>
      <c r="B521" s="2" t="s">
        <v>2</v>
      </c>
      <c r="C521" s="2" t="s">
        <v>26</v>
      </c>
      <c r="D521" s="2" t="s">
        <v>35</v>
      </c>
      <c r="E521" s="2" t="s">
        <v>249</v>
      </c>
      <c r="F521" s="7"/>
      <c r="G521" s="7"/>
      <c r="H521" s="7">
        <v>8.79662055716737E-2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>
        <v>1.37869963348018E-2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</row>
    <row r="522" spans="1:40" ht="18.75" hidden="1" customHeight="1" x14ac:dyDescent="0.3">
      <c r="A522" s="2" t="s">
        <v>4</v>
      </c>
      <c r="B522" s="2" t="s">
        <v>2</v>
      </c>
      <c r="C522" s="2" t="s">
        <v>26</v>
      </c>
      <c r="D522" s="2" t="s">
        <v>35</v>
      </c>
      <c r="E522" s="2" t="s">
        <v>250</v>
      </c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>
        <v>6.4575930429344203E-2</v>
      </c>
      <c r="AA522" s="7">
        <v>6.0706177814153502E-2</v>
      </c>
      <c r="AB522" s="7">
        <v>5.6836425198962801E-2</v>
      </c>
      <c r="AC522" s="7">
        <v>5.36095160111697E-2</v>
      </c>
      <c r="AD522" s="7">
        <v>5.0382606823376697E-2</v>
      </c>
      <c r="AE522" s="7">
        <v>4.7155697635583603E-2</v>
      </c>
      <c r="AF522" s="7">
        <v>5.4376863406837396E-3</v>
      </c>
      <c r="AG522" s="7"/>
      <c r="AH522" s="7"/>
      <c r="AI522" s="7"/>
      <c r="AJ522" s="7"/>
      <c r="AK522" s="7"/>
      <c r="AL522" s="7"/>
      <c r="AM522" s="7"/>
      <c r="AN522" s="7"/>
    </row>
    <row r="523" spans="1:40" ht="18.75" hidden="1" customHeight="1" x14ac:dyDescent="0.3">
      <c r="A523" s="2" t="s">
        <v>4</v>
      </c>
      <c r="B523" s="2" t="s">
        <v>2</v>
      </c>
      <c r="C523" s="2" t="s">
        <v>26</v>
      </c>
      <c r="D523" s="2" t="s">
        <v>35</v>
      </c>
      <c r="E523" s="2" t="s">
        <v>251</v>
      </c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>
        <v>0.115783348780212</v>
      </c>
      <c r="R523" s="7">
        <v>0.105396697814705</v>
      </c>
      <c r="S523" s="7">
        <v>9.8110211744203896E-2</v>
      </c>
      <c r="T523" s="7">
        <v>9.0823725673702893E-2</v>
      </c>
      <c r="U523" s="7">
        <v>8.3537239603202001E-2</v>
      </c>
      <c r="V523" s="7">
        <v>7.6943051991758701E-2</v>
      </c>
      <c r="W523" s="7">
        <v>7.0348864380315498E-2</v>
      </c>
      <c r="X523" s="7">
        <v>6.4785082817514397E-2</v>
      </c>
      <c r="Y523" s="7">
        <v>5.92213012547134E-2</v>
      </c>
      <c r="Z523" s="7">
        <v>5.48240186889878E-2</v>
      </c>
      <c r="AA523" s="7">
        <v>5.0426736123262303E-2</v>
      </c>
      <c r="AB523" s="7">
        <v>4.6029453557536702E-2</v>
      </c>
      <c r="AC523" s="7">
        <v>4.1909476950331197E-2</v>
      </c>
      <c r="AD523" s="7">
        <v>3.7789500343125698E-2</v>
      </c>
      <c r="AE523" s="7">
        <v>3.3669523735920102E-2</v>
      </c>
      <c r="AF523" s="7">
        <v>2.9674060135406799E-2</v>
      </c>
      <c r="AG523" s="7">
        <v>2.5678596534893499E-2</v>
      </c>
      <c r="AH523" s="7">
        <v>2.1805499580577599E-2</v>
      </c>
      <c r="AI523" s="7">
        <v>1.7932402626261602E-2</v>
      </c>
      <c r="AJ523" s="7">
        <v>1.40593056719454E-2</v>
      </c>
      <c r="AK523" s="7">
        <v>1.01862087176293E-2</v>
      </c>
      <c r="AL523" s="7">
        <v>6.31311176331308E-3</v>
      </c>
      <c r="AM523" s="7"/>
      <c r="AN523" s="7"/>
    </row>
    <row r="524" spans="1:40" ht="18.75" hidden="1" customHeight="1" x14ac:dyDescent="0.3">
      <c r="A524" s="2" t="s">
        <v>4</v>
      </c>
      <c r="B524" s="2" t="s">
        <v>2</v>
      </c>
      <c r="C524" s="2" t="s">
        <v>26</v>
      </c>
      <c r="D524" s="2" t="s">
        <v>36</v>
      </c>
      <c r="E524" s="2" t="s">
        <v>252</v>
      </c>
      <c r="F524" s="7"/>
      <c r="G524" s="7">
        <v>0.34025119288023298</v>
      </c>
      <c r="H524" s="7">
        <v>0.327661271730461</v>
      </c>
      <c r="I524" s="7">
        <v>0.35894529386170998</v>
      </c>
      <c r="J524" s="7">
        <v>0.41287135066321701</v>
      </c>
      <c r="K524" s="7"/>
      <c r="L524" s="7">
        <v>0.18485510745602199</v>
      </c>
      <c r="M524" s="7"/>
      <c r="N524" s="7">
        <v>7.6056425171440595E-2</v>
      </c>
      <c r="O524" s="7"/>
      <c r="P524" s="7"/>
      <c r="Q524" s="7"/>
      <c r="R524" s="7"/>
      <c r="S524" s="7"/>
      <c r="T524" s="7">
        <v>0.103451524964061</v>
      </c>
      <c r="U524" s="7">
        <v>7.4163635523245702E-2</v>
      </c>
      <c r="V524" s="7">
        <v>5.1799696187907501E-2</v>
      </c>
      <c r="W524" s="7">
        <v>2.94357568525693E-2</v>
      </c>
      <c r="X524" s="7">
        <v>1.4829358800522101E-2</v>
      </c>
      <c r="Y524" s="7">
        <v>2.2296074847484701E-4</v>
      </c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</row>
    <row r="525" spans="1:40" ht="18.75" hidden="1" customHeight="1" x14ac:dyDescent="0.3">
      <c r="A525" s="2" t="s">
        <v>4</v>
      </c>
      <c r="B525" s="2" t="s">
        <v>2</v>
      </c>
      <c r="C525" s="2" t="s">
        <v>26</v>
      </c>
      <c r="D525" s="2" t="s">
        <v>36</v>
      </c>
      <c r="E525" s="2" t="s">
        <v>253</v>
      </c>
      <c r="F525" s="7"/>
      <c r="G525" s="7">
        <v>9.0605196386026998E-3</v>
      </c>
      <c r="H525" s="7">
        <v>9.9557056767181698E-3</v>
      </c>
      <c r="I525" s="7">
        <v>8.6031434276652094E-3</v>
      </c>
      <c r="J525" s="7">
        <v>7.2505811786122603E-3</v>
      </c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</row>
    <row r="526" spans="1:40" ht="18.75" hidden="1" customHeight="1" x14ac:dyDescent="0.3">
      <c r="A526" s="2" t="s">
        <v>4</v>
      </c>
      <c r="B526" s="2" t="s">
        <v>2</v>
      </c>
      <c r="C526" s="2" t="s">
        <v>26</v>
      </c>
      <c r="D526" s="2" t="s">
        <v>36</v>
      </c>
      <c r="E526" s="2" t="s">
        <v>254</v>
      </c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>
        <v>5.1261033120795899E-4</v>
      </c>
      <c r="Q526" s="7">
        <v>2.14215186996214E-4</v>
      </c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</row>
    <row r="527" spans="1:40" ht="18.75" hidden="1" customHeight="1" x14ac:dyDescent="0.3">
      <c r="A527" s="2" t="s">
        <v>4</v>
      </c>
      <c r="B527" s="2" t="s">
        <v>2</v>
      </c>
      <c r="C527" s="2" t="s">
        <v>26</v>
      </c>
      <c r="D527" s="2" t="s">
        <v>36</v>
      </c>
      <c r="E527" s="2" t="s">
        <v>255</v>
      </c>
      <c r="F527" s="7"/>
      <c r="G527" s="7"/>
      <c r="H527" s="7"/>
      <c r="I527" s="7"/>
      <c r="J527" s="7"/>
      <c r="K527" s="7">
        <v>2.64139974207857E-2</v>
      </c>
      <c r="L527" s="7">
        <v>2.1378611085707201E-2</v>
      </c>
      <c r="M527" s="7">
        <v>1.6343224750628601E-2</v>
      </c>
      <c r="N527" s="7">
        <v>1.21996970059918E-2</v>
      </c>
      <c r="O527" s="7">
        <v>8.0561692613549899E-3</v>
      </c>
      <c r="P527" s="7">
        <v>2.8396999468320201E-2</v>
      </c>
      <c r="Q527" s="7">
        <v>2.4962460843285399E-2</v>
      </c>
      <c r="R527" s="7">
        <v>2.15279222182506E-2</v>
      </c>
      <c r="S527" s="7">
        <v>1.9118510567370801E-2</v>
      </c>
      <c r="T527" s="7">
        <v>1.6709098916491E-2</v>
      </c>
      <c r="U527" s="7">
        <v>1.42996872656112E-2</v>
      </c>
      <c r="V527" s="7">
        <v>1.2119196929752199E-2</v>
      </c>
      <c r="W527" s="7">
        <v>9.93870659389323E-3</v>
      </c>
      <c r="X527" s="7">
        <v>8.7445625977992103E-3</v>
      </c>
      <c r="Y527" s="7">
        <v>7.8245128845309299E-3</v>
      </c>
      <c r="Z527" s="7">
        <v>7.0973602244040999E-3</v>
      </c>
      <c r="AA527" s="7">
        <v>6.37020756427727E-3</v>
      </c>
      <c r="AB527" s="7">
        <v>5.6430549041504401E-3</v>
      </c>
      <c r="AC527" s="7">
        <v>4.9617586934086397E-3</v>
      </c>
      <c r="AD527" s="7">
        <v>4.2804624826668298E-3</v>
      </c>
      <c r="AE527" s="7">
        <v>3.5991662719250298E-3</v>
      </c>
      <c r="AF527" s="7">
        <v>2.93846004208242E-3</v>
      </c>
      <c r="AG527" s="7">
        <v>2.2777538122398101E-3</v>
      </c>
      <c r="AH527" s="7">
        <v>1.6372826323316099E-3</v>
      </c>
      <c r="AI527" s="7">
        <v>9.968114524234171E-4</v>
      </c>
      <c r="AJ527" s="7">
        <v>3.5634027251518898E-4</v>
      </c>
      <c r="AK527" s="7"/>
      <c r="AL527" s="7"/>
      <c r="AM527" s="7"/>
      <c r="AN527" s="7"/>
    </row>
    <row r="528" spans="1:40" ht="18.75" hidden="1" customHeight="1" x14ac:dyDescent="0.3">
      <c r="A528" s="2" t="s">
        <v>4</v>
      </c>
      <c r="B528" s="2" t="s">
        <v>2</v>
      </c>
      <c r="C528" s="2" t="s">
        <v>26</v>
      </c>
      <c r="D528" s="2" t="s">
        <v>36</v>
      </c>
      <c r="E528" s="2" t="s">
        <v>256</v>
      </c>
      <c r="F528" s="7"/>
      <c r="G528" s="7"/>
      <c r="H528" s="7"/>
      <c r="I528" s="7"/>
      <c r="J528" s="7">
        <v>1.3565194735104501E-3</v>
      </c>
      <c r="K528" s="7">
        <v>0.326100547093993</v>
      </c>
      <c r="L528" s="7"/>
      <c r="M528" s="7">
        <v>0.24667232332779199</v>
      </c>
      <c r="N528" s="7"/>
      <c r="O528" s="7">
        <v>0.119418846503089</v>
      </c>
      <c r="P528" s="7">
        <v>8.2490492046380398E-2</v>
      </c>
      <c r="Q528" s="7">
        <v>1.52147683415754E-2</v>
      </c>
      <c r="R528" s="7"/>
      <c r="S528" s="7"/>
      <c r="T528" s="7">
        <v>0.100956015609399</v>
      </c>
      <c r="U528" s="7">
        <v>8.5393467921599797E-2</v>
      </c>
      <c r="V528" s="7">
        <v>7.3510062219165603E-2</v>
      </c>
      <c r="W528" s="7">
        <v>6.1626656516731403E-2</v>
      </c>
      <c r="X528" s="7">
        <v>5.3865333643285301E-2</v>
      </c>
      <c r="Y528" s="7">
        <v>4.61040107698392E-2</v>
      </c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</row>
    <row r="529" spans="1:40" ht="18.75" hidden="1" customHeight="1" x14ac:dyDescent="0.3">
      <c r="A529" s="2" t="s">
        <v>4</v>
      </c>
      <c r="B529" s="2" t="s">
        <v>2</v>
      </c>
      <c r="C529" s="2" t="s">
        <v>26</v>
      </c>
      <c r="D529" s="2" t="s">
        <v>36</v>
      </c>
      <c r="E529" s="2" t="s">
        <v>257</v>
      </c>
      <c r="F529" s="7"/>
      <c r="G529" s="7">
        <v>1.22273671747232</v>
      </c>
      <c r="H529" s="7">
        <v>1.1987381633285501</v>
      </c>
      <c r="I529" s="7">
        <v>1.22273671747232</v>
      </c>
      <c r="J529" s="7">
        <v>1.22273671747232</v>
      </c>
      <c r="K529" s="7">
        <v>1.33973261936929</v>
      </c>
      <c r="L529" s="7">
        <v>1.5437041967043199</v>
      </c>
      <c r="M529" s="7">
        <v>1.5437041967043199</v>
      </c>
      <c r="N529" s="7">
        <v>1.5437041967043199</v>
      </c>
      <c r="O529" s="7">
        <v>1.5437041967043199</v>
      </c>
      <c r="P529" s="7">
        <v>1.4828444949745301</v>
      </c>
      <c r="Q529" s="7">
        <v>1.3060814572820101</v>
      </c>
      <c r="R529" s="7">
        <v>1.1293184195894801</v>
      </c>
      <c r="S529" s="7">
        <v>1.0464115344596501</v>
      </c>
      <c r="T529" s="7">
        <v>0.96350464932982105</v>
      </c>
      <c r="U529" s="7">
        <v>0.88059776419999103</v>
      </c>
      <c r="V529" s="7">
        <v>0.78684645524331298</v>
      </c>
      <c r="W529" s="7">
        <v>0.69309514628663405</v>
      </c>
      <c r="X529" s="7">
        <v>0.60570536339180303</v>
      </c>
      <c r="Y529" s="7">
        <v>0.51831558049697102</v>
      </c>
      <c r="Z529" s="7">
        <v>0.43095369209665702</v>
      </c>
      <c r="AA529" s="7">
        <v>0.34359180369634301</v>
      </c>
      <c r="AB529" s="7">
        <v>0.25622991529602901</v>
      </c>
      <c r="AC529" s="7">
        <v>0.182991308925018</v>
      </c>
      <c r="AD529" s="7">
        <v>0.46336037439245498</v>
      </c>
      <c r="AE529" s="7">
        <v>0.39012176802144399</v>
      </c>
      <c r="AF529" s="7">
        <v>0.36343297892021997</v>
      </c>
      <c r="AG529" s="7">
        <v>0.33674418981899501</v>
      </c>
      <c r="AH529" s="7">
        <v>0.32213567043200902</v>
      </c>
      <c r="AI529" s="7">
        <v>0.30752715104502298</v>
      </c>
      <c r="AJ529" s="7">
        <v>0.292918631658037</v>
      </c>
      <c r="AK529" s="7">
        <v>0.27831011227105101</v>
      </c>
      <c r="AL529" s="7">
        <v>0.26370159288406397</v>
      </c>
      <c r="AM529" s="7"/>
      <c r="AN529" s="7"/>
    </row>
    <row r="530" spans="1:40" ht="18.75" hidden="1" customHeight="1" x14ac:dyDescent="0.3">
      <c r="A530" s="2" t="s">
        <v>4</v>
      </c>
      <c r="B530" s="2" t="s">
        <v>2</v>
      </c>
      <c r="C530" s="2" t="s">
        <v>26</v>
      </c>
      <c r="D530" s="2" t="s">
        <v>36</v>
      </c>
      <c r="E530" s="2" t="s">
        <v>258</v>
      </c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>
        <v>7.2501422966837897E-3</v>
      </c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</row>
    <row r="531" spans="1:40" ht="18.75" hidden="1" customHeight="1" x14ac:dyDescent="0.3">
      <c r="A531" s="2" t="s">
        <v>4</v>
      </c>
      <c r="B531" s="2" t="s">
        <v>2</v>
      </c>
      <c r="C531" s="2" t="s">
        <v>26</v>
      </c>
      <c r="D531" s="2" t="s">
        <v>36</v>
      </c>
      <c r="E531" s="2" t="s">
        <v>259</v>
      </c>
      <c r="F531" s="7"/>
      <c r="G531" s="7">
        <v>0.27318930680884301</v>
      </c>
      <c r="H531" s="7">
        <v>0.30888259606426699</v>
      </c>
      <c r="I531" s="7">
        <v>0.25495258203830301</v>
      </c>
      <c r="J531" s="7">
        <v>0.201022568012338</v>
      </c>
      <c r="K531" s="7">
        <v>0.15299057291593299</v>
      </c>
      <c r="L531" s="7">
        <v>9.5299821553949102E-2</v>
      </c>
      <c r="M531" s="7">
        <v>3.8517992017257502E-2</v>
      </c>
      <c r="N531" s="7">
        <v>0.213277417918246</v>
      </c>
      <c r="O531" s="7">
        <v>0.174058524331234</v>
      </c>
      <c r="P531" s="7">
        <v>0.13483963074422201</v>
      </c>
      <c r="Q531" s="7">
        <v>9.5620737157210006E-2</v>
      </c>
      <c r="R531" s="7">
        <v>5.6401843570197799E-2</v>
      </c>
      <c r="S531" s="7">
        <v>4.0167131827895899E-2</v>
      </c>
      <c r="T531" s="7">
        <v>2.3932420085594E-2</v>
      </c>
      <c r="U531" s="7">
        <v>7.6977083432921102E-3</v>
      </c>
      <c r="V531" s="7"/>
      <c r="W531" s="7"/>
      <c r="X531" s="7"/>
      <c r="Y531" s="7"/>
      <c r="Z531" s="7">
        <v>8.6557834289275291E-3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</row>
    <row r="532" spans="1:40" ht="18.75" hidden="1" customHeight="1" x14ac:dyDescent="0.3">
      <c r="A532" s="2" t="s">
        <v>4</v>
      </c>
      <c r="B532" s="2" t="s">
        <v>2</v>
      </c>
      <c r="C532" s="2" t="s">
        <v>26</v>
      </c>
      <c r="D532" s="2" t="s">
        <v>36</v>
      </c>
      <c r="E532" s="2" t="s">
        <v>260</v>
      </c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>
        <v>1.50543262945216E-2</v>
      </c>
      <c r="Q532" s="7">
        <v>8.44967123785045E-3</v>
      </c>
      <c r="R532" s="7">
        <v>1.8450161811793099E-3</v>
      </c>
      <c r="S532" s="7"/>
      <c r="T532" s="7"/>
      <c r="U532" s="7"/>
      <c r="V532" s="7"/>
      <c r="W532" s="7"/>
      <c r="X532" s="7"/>
      <c r="Y532" s="7"/>
      <c r="Z532" s="7">
        <v>2.3040532371702602E-2</v>
      </c>
      <c r="AA532" s="7">
        <v>2.0570546232496999E-2</v>
      </c>
      <c r="AB532" s="7">
        <v>1.8100560093291401E-2</v>
      </c>
      <c r="AC532" s="7">
        <v>1.6040888130014901E-2</v>
      </c>
      <c r="AD532" s="7">
        <v>1.39812161667384E-2</v>
      </c>
      <c r="AE532" s="7">
        <v>1.1921544203461899E-2</v>
      </c>
      <c r="AF532" s="7">
        <v>3.4707670557836902E-3</v>
      </c>
      <c r="AG532" s="7"/>
      <c r="AH532" s="7"/>
      <c r="AI532" s="7"/>
      <c r="AJ532" s="7"/>
      <c r="AK532" s="7"/>
      <c r="AL532" s="7"/>
      <c r="AM532" s="7"/>
      <c r="AN532" s="7"/>
    </row>
    <row r="533" spans="1:40" ht="18.75" hidden="1" customHeight="1" x14ac:dyDescent="0.3">
      <c r="A533" s="2" t="s">
        <v>4</v>
      </c>
      <c r="B533" s="2" t="s">
        <v>2</v>
      </c>
      <c r="C533" s="2" t="s">
        <v>26</v>
      </c>
      <c r="D533" s="2" t="s">
        <v>37</v>
      </c>
      <c r="E533" s="2" t="s">
        <v>275</v>
      </c>
      <c r="F533" s="7"/>
      <c r="G533" s="7">
        <v>14.3615025968745</v>
      </c>
      <c r="H533" s="7">
        <v>14.7491493881192</v>
      </c>
      <c r="I533" s="7">
        <v>15.084533963482601</v>
      </c>
      <c r="J533" s="7">
        <v>15.417604352849001</v>
      </c>
      <c r="K533" s="7">
        <v>15.7483605562183</v>
      </c>
      <c r="L533" s="7">
        <v>16.076802573590601</v>
      </c>
      <c r="M533" s="7">
        <v>16.402930404965801</v>
      </c>
      <c r="N533" s="7">
        <v>16.556544227606199</v>
      </c>
      <c r="O533" s="7">
        <v>16.706727735489</v>
      </c>
      <c r="P533" s="7">
        <v>16.8534809286142</v>
      </c>
      <c r="Q533" s="7">
        <v>16.996803806981699</v>
      </c>
      <c r="R533" s="7">
        <v>17.136696370591601</v>
      </c>
      <c r="S533" s="7">
        <v>17.165967253004101</v>
      </c>
      <c r="T533" s="7">
        <v>17.192067589350302</v>
      </c>
      <c r="U533" s="7">
        <v>17.214997379630098</v>
      </c>
      <c r="V533" s="7">
        <v>17.234756623843701</v>
      </c>
      <c r="W533" s="7">
        <v>17.251345321991</v>
      </c>
      <c r="X533" s="7">
        <v>17.238302450541401</v>
      </c>
      <c r="Y533" s="7">
        <v>17.2089513710905</v>
      </c>
      <c r="Z533" s="7">
        <v>17.188510817731</v>
      </c>
      <c r="AA533" s="7">
        <v>17.164439262517199</v>
      </c>
      <c r="AB533" s="7">
        <v>17.136736705449099</v>
      </c>
      <c r="AC533" s="7">
        <v>17.106687224547901</v>
      </c>
      <c r="AD533" s="7">
        <v>17.073473191998801</v>
      </c>
      <c r="AE533" s="7">
        <v>17.037094607801901</v>
      </c>
      <c r="AF533" s="7">
        <v>16.997551471957301</v>
      </c>
      <c r="AG533" s="7">
        <v>16.9548437844647</v>
      </c>
      <c r="AH533" s="7">
        <v>16.950459501975001</v>
      </c>
      <c r="AI533" s="7">
        <v>16.9426343097733</v>
      </c>
      <c r="AJ533" s="7">
        <v>16.931368207859698</v>
      </c>
      <c r="AK533" s="7">
        <v>16.916661196233999</v>
      </c>
      <c r="AL533" s="7">
        <v>16.898513274896398</v>
      </c>
      <c r="AM533" s="7"/>
      <c r="AN533" s="7"/>
    </row>
    <row r="534" spans="1:40" ht="18.75" hidden="1" customHeight="1" x14ac:dyDescent="0.3">
      <c r="A534" s="2" t="s">
        <v>4</v>
      </c>
      <c r="B534" s="2" t="s">
        <v>2</v>
      </c>
      <c r="C534" s="2" t="s">
        <v>26</v>
      </c>
      <c r="D534" s="2" t="s">
        <v>96</v>
      </c>
      <c r="E534" s="2" t="s">
        <v>305</v>
      </c>
      <c r="F534" s="7"/>
      <c r="G534" s="7">
        <v>68.585731940983607</v>
      </c>
      <c r="H534" s="7">
        <v>46.821961089206503</v>
      </c>
      <c r="I534" s="7">
        <v>44.816420736296401</v>
      </c>
      <c r="J534" s="7">
        <v>42.810880383386198</v>
      </c>
      <c r="K534" s="7">
        <v>40.805340030476103</v>
      </c>
      <c r="L534" s="7">
        <v>36.843510341667098</v>
      </c>
      <c r="M534" s="7">
        <v>32.881680652858002</v>
      </c>
      <c r="N534" s="7">
        <v>29.5885479751514</v>
      </c>
      <c r="O534" s="7">
        <v>26.295415297444801</v>
      </c>
      <c r="P534" s="7">
        <v>23.1910577297324</v>
      </c>
      <c r="Q534" s="7">
        <v>17.4530699630862</v>
      </c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</row>
    <row r="535" spans="1:40" ht="18.75" hidden="1" customHeight="1" x14ac:dyDescent="0.3">
      <c r="A535" s="2" t="s">
        <v>4</v>
      </c>
      <c r="B535" s="2" t="s">
        <v>2</v>
      </c>
      <c r="C535" s="2" t="s">
        <v>26</v>
      </c>
      <c r="D535" s="2" t="s">
        <v>97</v>
      </c>
      <c r="E535" s="2" t="s">
        <v>306</v>
      </c>
      <c r="F535" s="7"/>
      <c r="G535" s="7">
        <v>306.424489031056</v>
      </c>
      <c r="H535" s="7">
        <v>303.159482774688</v>
      </c>
      <c r="I535" s="7">
        <v>311.27252230589397</v>
      </c>
      <c r="J535" s="7">
        <v>325.60922507462499</v>
      </c>
      <c r="K535" s="7">
        <v>302.75473236823899</v>
      </c>
      <c r="L535" s="7">
        <v>264.62095447961502</v>
      </c>
      <c r="M535" s="7">
        <v>226.48717659099199</v>
      </c>
      <c r="N535" s="7">
        <v>200.93950429958301</v>
      </c>
      <c r="O535" s="7">
        <v>175.39183200817499</v>
      </c>
      <c r="P535" s="7">
        <v>155.13421905316099</v>
      </c>
      <c r="Q535" s="7">
        <v>134.876606098146</v>
      </c>
      <c r="R535" s="7">
        <v>114.618993143132</v>
      </c>
      <c r="S535" s="7">
        <v>101.113931492643</v>
      </c>
      <c r="T535" s="7">
        <v>87.608869842153098</v>
      </c>
      <c r="U535" s="7">
        <v>74.103808191663703</v>
      </c>
      <c r="V535" s="7">
        <v>63.791478241024002</v>
      </c>
      <c r="W535" s="7">
        <v>53.479148290384302</v>
      </c>
      <c r="X535" s="7">
        <v>46.743930767008102</v>
      </c>
      <c r="Y535" s="7">
        <v>40.008713243631902</v>
      </c>
      <c r="Z535" s="7">
        <v>7.25230031963308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</row>
    <row r="536" spans="1:40" ht="18.75" hidden="1" customHeight="1" x14ac:dyDescent="0.3">
      <c r="A536" s="2" t="s">
        <v>4</v>
      </c>
      <c r="B536" s="2" t="s">
        <v>2</v>
      </c>
      <c r="C536" s="2" t="s">
        <v>26</v>
      </c>
      <c r="D536" s="2" t="s">
        <v>98</v>
      </c>
      <c r="E536" s="2" t="s">
        <v>307</v>
      </c>
      <c r="F536" s="7"/>
      <c r="G536" s="7">
        <v>474.82532897498601</v>
      </c>
      <c r="H536" s="7">
        <v>468.81939945165999</v>
      </c>
      <c r="I536" s="7">
        <v>474.82532897498601</v>
      </c>
      <c r="J536" s="7">
        <v>474.82532897498601</v>
      </c>
      <c r="K536" s="7">
        <v>474.82532897498601</v>
      </c>
      <c r="L536" s="7">
        <v>474.82532897498601</v>
      </c>
      <c r="M536" s="7">
        <v>474.82532897498601</v>
      </c>
      <c r="N536" s="7">
        <v>474.82532897498601</v>
      </c>
      <c r="O536" s="7">
        <v>474.82532897498601</v>
      </c>
      <c r="P536" s="7">
        <v>459.59444976409401</v>
      </c>
      <c r="Q536" s="7">
        <v>415.35735363111303</v>
      </c>
      <c r="R536" s="7">
        <v>371.12025749813301</v>
      </c>
      <c r="S536" s="7">
        <v>350.37180298269402</v>
      </c>
      <c r="T536" s="7">
        <v>329.623348467254</v>
      </c>
      <c r="U536" s="7">
        <v>308.87489395181501</v>
      </c>
      <c r="V536" s="7">
        <v>285.41249071950898</v>
      </c>
      <c r="W536" s="7">
        <v>261.95008748720301</v>
      </c>
      <c r="X536" s="7">
        <v>240.07973338249801</v>
      </c>
      <c r="Y536" s="7">
        <v>218.20937927779201</v>
      </c>
      <c r="Z536" s="7">
        <v>196.34600610898599</v>
      </c>
      <c r="AA536" s="7">
        <v>174.48263294018</v>
      </c>
      <c r="AB536" s="7">
        <v>152.619259771374</v>
      </c>
      <c r="AC536" s="7">
        <v>134.29040939081199</v>
      </c>
      <c r="AD536" s="7">
        <v>115.96155901025</v>
      </c>
      <c r="AE536" s="7">
        <v>97.632708629688096</v>
      </c>
      <c r="AF536" s="7">
        <v>90.9535151480883</v>
      </c>
      <c r="AG536" s="7">
        <v>84.274321666488405</v>
      </c>
      <c r="AH536" s="7">
        <v>80.618362338573206</v>
      </c>
      <c r="AI536" s="7">
        <v>76.962403010658093</v>
      </c>
      <c r="AJ536" s="7">
        <v>73.306443682742795</v>
      </c>
      <c r="AK536" s="7">
        <v>69.650484354827597</v>
      </c>
      <c r="AL536" s="7">
        <v>65.994525026912299</v>
      </c>
      <c r="AM536" s="7"/>
      <c r="AN536" s="7"/>
    </row>
    <row r="537" spans="1:40" ht="18.75" hidden="1" customHeight="1" x14ac:dyDescent="0.3">
      <c r="A537" s="2" t="s">
        <v>4</v>
      </c>
      <c r="B537" s="2" t="s">
        <v>2</v>
      </c>
      <c r="C537" s="2" t="s">
        <v>26</v>
      </c>
      <c r="D537" s="2" t="s">
        <v>99</v>
      </c>
      <c r="E537" s="2" t="s">
        <v>308</v>
      </c>
      <c r="F537" s="7"/>
      <c r="G537" s="7">
        <v>5.6352908998762903</v>
      </c>
      <c r="H537" s="7">
        <v>5.2212128604863004</v>
      </c>
      <c r="I537" s="7">
        <v>4.9917089984869003</v>
      </c>
      <c r="J537" s="7">
        <v>4.7622051364875002</v>
      </c>
      <c r="K537" s="7">
        <v>4.5327012744881001</v>
      </c>
      <c r="L537" s="7">
        <v>4.3031974124887098</v>
      </c>
      <c r="M537" s="7">
        <v>4.0736935504893097</v>
      </c>
      <c r="N537" s="7">
        <v>3.7523881436901498</v>
      </c>
      <c r="O537" s="7">
        <v>3.43108273689099</v>
      </c>
      <c r="P537" s="7">
        <v>3.1097773300918301</v>
      </c>
      <c r="Q537" s="7">
        <v>2.78847192329268</v>
      </c>
      <c r="R537" s="7">
        <v>2.4671665164935201</v>
      </c>
      <c r="S537" s="7">
        <v>2.30651381309394</v>
      </c>
      <c r="T537" s="7">
        <v>1.8125355741709499</v>
      </c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</row>
    <row r="538" spans="1:40" ht="18.75" hidden="1" customHeight="1" x14ac:dyDescent="0.3">
      <c r="A538" s="2" t="s">
        <v>4</v>
      </c>
      <c r="B538" s="2" t="s">
        <v>2</v>
      </c>
      <c r="C538" s="2" t="s">
        <v>26</v>
      </c>
      <c r="D538" s="2" t="s">
        <v>100</v>
      </c>
      <c r="E538" s="2" t="s">
        <v>309</v>
      </c>
      <c r="F538" s="7"/>
      <c r="G538" s="7">
        <v>165.4447887378</v>
      </c>
      <c r="H538" s="7">
        <v>174.591907561185</v>
      </c>
      <c r="I538" s="7">
        <v>160.77126349243099</v>
      </c>
      <c r="J538" s="7">
        <v>146.95061942367599</v>
      </c>
      <c r="K538" s="7">
        <v>133.12997535492201</v>
      </c>
      <c r="L538" s="7">
        <v>118.316326669497</v>
      </c>
      <c r="M538" s="7">
        <v>103.50267798407199</v>
      </c>
      <c r="N538" s="7">
        <v>93.270973296683593</v>
      </c>
      <c r="O538" s="7">
        <v>83.039268609295206</v>
      </c>
      <c r="P538" s="7">
        <v>72.807563921906706</v>
      </c>
      <c r="Q538" s="7">
        <v>62.575859234518099</v>
      </c>
      <c r="R538" s="7">
        <v>52.344154547129598</v>
      </c>
      <c r="S538" s="7">
        <v>48.108727153861103</v>
      </c>
      <c r="T538" s="7">
        <v>43.873299760592701</v>
      </c>
      <c r="U538" s="7">
        <v>39.637872367324199</v>
      </c>
      <c r="V538" s="7">
        <v>35.402444974055697</v>
      </c>
      <c r="W538" s="7">
        <v>31.167017580787299</v>
      </c>
      <c r="X538" s="7">
        <v>28.752666913710101</v>
      </c>
      <c r="Y538" s="7">
        <v>26.3383162466329</v>
      </c>
      <c r="Z538" s="7">
        <v>2.2182175189094999</v>
      </c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</row>
    <row r="539" spans="1:40" ht="18.75" hidden="1" customHeight="1" x14ac:dyDescent="0.3">
      <c r="A539" s="2" t="s">
        <v>4</v>
      </c>
      <c r="B539" s="2" t="s">
        <v>2</v>
      </c>
      <c r="C539" s="2" t="s">
        <v>26</v>
      </c>
      <c r="D539" s="2" t="s">
        <v>101</v>
      </c>
      <c r="E539" s="2" t="s">
        <v>310</v>
      </c>
      <c r="F539" s="7"/>
      <c r="G539" s="7">
        <v>29.8631785601129</v>
      </c>
      <c r="H539" s="7">
        <v>33.948760380754997</v>
      </c>
      <c r="I539" s="7">
        <v>32.387034185012297</v>
      </c>
      <c r="J539" s="7">
        <v>30.825307989269501</v>
      </c>
      <c r="K539" s="7">
        <v>29.2635817935268</v>
      </c>
      <c r="L539" s="7">
        <v>26.995697560445802</v>
      </c>
      <c r="M539" s="7">
        <v>24.727813327364899</v>
      </c>
      <c r="N539" s="7">
        <v>22.8392301402904</v>
      </c>
      <c r="O539" s="7">
        <v>20.950646953215902</v>
      </c>
      <c r="P539" s="7">
        <v>19.149582595919998</v>
      </c>
      <c r="Q539" s="7">
        <v>17.348518238624099</v>
      </c>
      <c r="R539" s="7">
        <v>15.547453881328201</v>
      </c>
      <c r="S539" s="7">
        <v>14.6153466344875</v>
      </c>
      <c r="T539" s="7">
        <v>13.6832393876468</v>
      </c>
      <c r="U539" s="7">
        <v>12.751132140806099</v>
      </c>
      <c r="V539" s="7">
        <v>11.8190248939654</v>
      </c>
      <c r="W539" s="7">
        <v>10.8869176471248</v>
      </c>
      <c r="X539" s="7">
        <v>10.2168818916623</v>
      </c>
      <c r="Y539" s="7">
        <v>9.5468461361997399</v>
      </c>
      <c r="Z539" s="7">
        <v>8.9026682168081308</v>
      </c>
      <c r="AA539" s="7">
        <v>8.2584902974165093</v>
      </c>
      <c r="AB539" s="7">
        <v>7.6143123780249002</v>
      </c>
      <c r="AC539" s="7">
        <v>7.07714531507151</v>
      </c>
      <c r="AD539" s="7">
        <v>6.53997825211811</v>
      </c>
      <c r="AE539" s="7">
        <v>6.0028111891647198</v>
      </c>
      <c r="AF539" s="7">
        <v>0.90518382479941195</v>
      </c>
      <c r="AG539" s="7"/>
      <c r="AH539" s="7"/>
      <c r="AI539" s="7"/>
      <c r="AJ539" s="7"/>
      <c r="AK539" s="7"/>
      <c r="AL539" s="7"/>
      <c r="AM539" s="7"/>
      <c r="AN539" s="7"/>
    </row>
    <row r="540" spans="1:40" ht="18.75" hidden="1" customHeight="1" x14ac:dyDescent="0.3">
      <c r="A540" s="2" t="s">
        <v>4</v>
      </c>
      <c r="B540" s="2" t="s">
        <v>2</v>
      </c>
      <c r="C540" s="2" t="s">
        <v>26</v>
      </c>
      <c r="D540" s="2" t="s">
        <v>102</v>
      </c>
      <c r="E540" s="2" t="s">
        <v>311</v>
      </c>
      <c r="F540" s="7"/>
      <c r="G540" s="7">
        <v>9.9926781874356507</v>
      </c>
      <c r="H540" s="7">
        <v>9.9926781874356507</v>
      </c>
      <c r="I540" s="7">
        <v>9.9926781874356507</v>
      </c>
      <c r="J540" s="7">
        <v>9.9926781874356507</v>
      </c>
      <c r="K540" s="7">
        <v>16.6328570309526</v>
      </c>
      <c r="L540" s="7">
        <v>15.367018116892201</v>
      </c>
      <c r="M540" s="7">
        <v>14.1011792028317</v>
      </c>
      <c r="N540" s="7">
        <v>13.0595434053734</v>
      </c>
      <c r="O540" s="7">
        <v>12.017907607914999</v>
      </c>
      <c r="P540" s="7">
        <v>11.154503619798801</v>
      </c>
      <c r="Q540" s="7">
        <v>10.2910996316826</v>
      </c>
      <c r="R540" s="7">
        <v>9.4276956435663397</v>
      </c>
      <c r="S540" s="7">
        <v>8.8219969295615694</v>
      </c>
      <c r="T540" s="7">
        <v>8.2162982155567992</v>
      </c>
      <c r="U540" s="7">
        <v>7.6105995015520298</v>
      </c>
      <c r="V540" s="7">
        <v>7.06244900520685</v>
      </c>
      <c r="W540" s="7">
        <v>6.5142985088616703</v>
      </c>
      <c r="X540" s="7">
        <v>6.0518018671353904</v>
      </c>
      <c r="Y540" s="7">
        <v>5.5893052254090998</v>
      </c>
      <c r="Z540" s="7">
        <v>5.2237753431852996</v>
      </c>
      <c r="AA540" s="7">
        <v>4.85824546096151</v>
      </c>
      <c r="AB540" s="7">
        <v>4.4927155787377098</v>
      </c>
      <c r="AC540" s="7">
        <v>4.1502371181232203</v>
      </c>
      <c r="AD540" s="7">
        <v>3.8077586575087201</v>
      </c>
      <c r="AE540" s="7">
        <v>3.4652801968942302</v>
      </c>
      <c r="AF540" s="7">
        <v>3.1331520433139701</v>
      </c>
      <c r="AG540" s="7">
        <v>2.8010238897337101</v>
      </c>
      <c r="AH540" s="7">
        <v>2.4790676241556602</v>
      </c>
      <c r="AI540" s="7">
        <v>2.1571113585776098</v>
      </c>
      <c r="AJ540" s="7">
        <v>1.8351550929995399</v>
      </c>
      <c r="AK540" s="7">
        <v>1.51319882742148</v>
      </c>
      <c r="AL540" s="7">
        <v>1.1912425618434099</v>
      </c>
      <c r="AM540" s="7"/>
      <c r="AN540" s="7"/>
    </row>
    <row r="541" spans="1:40" ht="18.75" hidden="1" customHeight="1" x14ac:dyDescent="0.3">
      <c r="A541" s="2" t="s">
        <v>4</v>
      </c>
      <c r="B541" s="2" t="s">
        <v>2</v>
      </c>
      <c r="C541" s="2" t="s">
        <v>26</v>
      </c>
      <c r="D541" s="2" t="s">
        <v>103</v>
      </c>
      <c r="E541" s="2" t="s">
        <v>218</v>
      </c>
      <c r="F541" s="7"/>
      <c r="G541" s="7">
        <v>0.8674796736</v>
      </c>
      <c r="H541" s="7">
        <v>0.8674796736</v>
      </c>
      <c r="I541" s="7">
        <v>0.8674796736</v>
      </c>
      <c r="J541" s="7">
        <v>0.8674796736</v>
      </c>
      <c r="K541" s="7">
        <v>0.8674796736</v>
      </c>
      <c r="L541" s="7">
        <v>0.85180650081889997</v>
      </c>
      <c r="M541" s="7">
        <v>0.28731534017363702</v>
      </c>
      <c r="N541" s="7">
        <v>0.48219000935156903</v>
      </c>
      <c r="O541" s="7">
        <v>9.8744896129502296E-2</v>
      </c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</row>
    <row r="542" spans="1:40" ht="18.75" hidden="1" customHeight="1" x14ac:dyDescent="0.3">
      <c r="A542" s="2" t="s">
        <v>4</v>
      </c>
      <c r="B542" s="2" t="s">
        <v>2</v>
      </c>
      <c r="C542" s="2" t="s">
        <v>26</v>
      </c>
      <c r="D542" s="2" t="s">
        <v>104</v>
      </c>
      <c r="E542" s="2" t="s">
        <v>219</v>
      </c>
      <c r="F542" s="7"/>
      <c r="G542" s="7">
        <v>0.8674796736</v>
      </c>
      <c r="H542" s="7">
        <v>0.8674796736</v>
      </c>
      <c r="I542" s="7">
        <v>0.8674796736</v>
      </c>
      <c r="J542" s="7">
        <v>0.8674796736</v>
      </c>
      <c r="K542" s="7">
        <v>0.55127453333792997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</row>
    <row r="543" spans="1:40" ht="18.75" hidden="1" customHeight="1" x14ac:dyDescent="0.3">
      <c r="A543" s="2" t="s">
        <v>4</v>
      </c>
      <c r="B543" s="2" t="s">
        <v>2</v>
      </c>
      <c r="C543" s="2" t="s">
        <v>26</v>
      </c>
      <c r="D543" s="2" t="s">
        <v>104</v>
      </c>
      <c r="E543" s="2" t="s">
        <v>234</v>
      </c>
      <c r="F543" s="7"/>
      <c r="G543" s="7">
        <v>0.97164972972972996</v>
      </c>
      <c r="H543" s="7">
        <v>0.97164972972972996</v>
      </c>
      <c r="I543" s="7">
        <v>0.97164972972972996</v>
      </c>
      <c r="J543" s="7">
        <v>0.97164972972972996</v>
      </c>
      <c r="K543" s="7">
        <v>0.97164972972972996</v>
      </c>
      <c r="L543" s="7">
        <v>0.97164972972972996</v>
      </c>
      <c r="M543" s="7">
        <v>0.97164972972972996</v>
      </c>
      <c r="N543" s="7">
        <v>0.97164972972972996</v>
      </c>
      <c r="O543" s="7">
        <v>0.97164972972972996</v>
      </c>
      <c r="P543" s="7">
        <v>0.57983876499999998</v>
      </c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</row>
    <row r="544" spans="1:40" ht="18.75" hidden="1" customHeight="1" x14ac:dyDescent="0.3">
      <c r="A544" s="2" t="s">
        <v>4</v>
      </c>
      <c r="B544" s="2" t="s">
        <v>2</v>
      </c>
      <c r="C544" s="2" t="s">
        <v>26</v>
      </c>
      <c r="D544" s="2" t="s">
        <v>106</v>
      </c>
      <c r="E544" s="2" t="s">
        <v>220</v>
      </c>
      <c r="F544" s="7"/>
      <c r="G544" s="7">
        <v>0.57831978240000004</v>
      </c>
      <c r="H544" s="7">
        <v>0.57831978240000004</v>
      </c>
      <c r="I544" s="7">
        <v>0.57831978240000004</v>
      </c>
      <c r="J544" s="7">
        <v>0.57831978240000004</v>
      </c>
      <c r="K544" s="7">
        <v>0.57831978240000004</v>
      </c>
      <c r="L544" s="7">
        <v>0.57831978240000004</v>
      </c>
      <c r="M544" s="7">
        <v>0.57831978240000004</v>
      </c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</row>
    <row r="545" spans="1:40" ht="18.75" hidden="1" customHeight="1" x14ac:dyDescent="0.3">
      <c r="A545" s="2" t="s">
        <v>4</v>
      </c>
      <c r="B545" s="2" t="s">
        <v>2</v>
      </c>
      <c r="C545" s="2" t="s">
        <v>26</v>
      </c>
      <c r="D545" s="2" t="s">
        <v>106</v>
      </c>
      <c r="E545" s="2" t="s">
        <v>235</v>
      </c>
      <c r="F545" s="7"/>
      <c r="G545" s="7">
        <v>1.5331780417820899</v>
      </c>
      <c r="H545" s="7">
        <v>1.66683500101098</v>
      </c>
      <c r="I545" s="7">
        <v>1.34341736591692</v>
      </c>
      <c r="J545" s="7">
        <v>0.78225322927778895</v>
      </c>
      <c r="K545" s="7">
        <v>0.221089092638661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</row>
    <row r="546" spans="1:40" ht="18.75" hidden="1" customHeight="1" x14ac:dyDescent="0.3">
      <c r="A546" s="2" t="s">
        <v>4</v>
      </c>
      <c r="B546" s="2" t="s">
        <v>2</v>
      </c>
      <c r="C546" s="2" t="s">
        <v>26</v>
      </c>
      <c r="D546" s="2" t="s">
        <v>107</v>
      </c>
      <c r="E546" s="2" t="s">
        <v>221</v>
      </c>
      <c r="F546" s="7"/>
      <c r="G546" s="7">
        <v>0.15305295999830501</v>
      </c>
      <c r="H546" s="7">
        <v>0.19537474614247799</v>
      </c>
      <c r="I546" s="7">
        <v>0.179197113439582</v>
      </c>
      <c r="J546" s="7">
        <v>0.16301948073668601</v>
      </c>
      <c r="K546" s="7">
        <v>0.14684184803379</v>
      </c>
      <c r="L546" s="7">
        <v>0.12334925487918499</v>
      </c>
      <c r="M546" s="7">
        <v>9.9856661724580506E-2</v>
      </c>
      <c r="N546" s="7">
        <v>8.0293177925279999E-2</v>
      </c>
      <c r="O546" s="7">
        <v>6.0729694125979602E-2</v>
      </c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</row>
    <row r="547" spans="1:40" ht="18.75" hidden="1" customHeight="1" x14ac:dyDescent="0.3">
      <c r="A547" s="2" t="s">
        <v>4</v>
      </c>
      <c r="B547" s="2" t="s">
        <v>2</v>
      </c>
      <c r="C547" s="2" t="s">
        <v>26</v>
      </c>
      <c r="D547" s="2" t="s">
        <v>108</v>
      </c>
      <c r="E547" s="2" t="s">
        <v>222</v>
      </c>
      <c r="F547" s="7"/>
      <c r="G547" s="7">
        <v>6.4257753599999995E-2</v>
      </c>
      <c r="H547" s="7">
        <v>6.4257753599999995E-2</v>
      </c>
      <c r="I547" s="7">
        <v>6.4257753599999995E-2</v>
      </c>
      <c r="J547" s="7">
        <v>6.4257753599999995E-2</v>
      </c>
      <c r="K547" s="7">
        <v>6.4257753599999995E-2</v>
      </c>
      <c r="L547" s="7">
        <v>6.4257753599999995E-2</v>
      </c>
      <c r="M547" s="7">
        <v>6.4257753599999995E-2</v>
      </c>
      <c r="N547" s="7">
        <v>6.4257753599999995E-2</v>
      </c>
      <c r="O547" s="7">
        <v>6.4257753599999995E-2</v>
      </c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</row>
    <row r="548" spans="1:40" ht="18.75" hidden="1" customHeight="1" x14ac:dyDescent="0.3">
      <c r="A548" s="2" t="s">
        <v>4</v>
      </c>
      <c r="B548" s="2" t="s">
        <v>2</v>
      </c>
      <c r="C548" s="2" t="s">
        <v>26</v>
      </c>
      <c r="D548" s="2" t="s">
        <v>108</v>
      </c>
      <c r="E548" s="2" t="s">
        <v>236</v>
      </c>
      <c r="F548" s="7"/>
      <c r="G548" s="7">
        <v>0.30322533250712203</v>
      </c>
      <c r="H548" s="7">
        <v>0.30322533250712203</v>
      </c>
      <c r="I548" s="7">
        <v>0.30322533250712203</v>
      </c>
      <c r="J548" s="7">
        <v>0.30322533250712203</v>
      </c>
      <c r="K548" s="7">
        <v>0.51911881904706103</v>
      </c>
      <c r="L548" s="7">
        <v>0.47796234073604998</v>
      </c>
      <c r="M548" s="7">
        <v>0.43680586242503899</v>
      </c>
      <c r="N548" s="7">
        <v>0.402938945687148</v>
      </c>
      <c r="O548" s="7">
        <v>0.369072028949257</v>
      </c>
      <c r="P548" s="7">
        <v>0.34099999931275199</v>
      </c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</row>
    <row r="549" spans="1:40" ht="18.75" hidden="1" customHeight="1" x14ac:dyDescent="0.3">
      <c r="A549" s="2" t="s">
        <v>4</v>
      </c>
      <c r="B549" s="2" t="s">
        <v>2</v>
      </c>
      <c r="C549" s="2" t="s">
        <v>26</v>
      </c>
      <c r="D549" s="2" t="s">
        <v>109</v>
      </c>
      <c r="E549" s="2" t="s">
        <v>223</v>
      </c>
      <c r="F549" s="7"/>
      <c r="G549" s="7">
        <v>0.72894951768360094</v>
      </c>
      <c r="H549" s="7">
        <v>0.49763770083180298</v>
      </c>
      <c r="I549" s="7">
        <v>0.47632222264740698</v>
      </c>
      <c r="J549" s="7">
        <v>0.45500674446301098</v>
      </c>
      <c r="K549" s="7">
        <v>0.43369126627861598</v>
      </c>
      <c r="L549" s="7">
        <v>0.391583764338023</v>
      </c>
      <c r="M549" s="7">
        <v>0.34947626239743101</v>
      </c>
      <c r="N549" s="7">
        <v>0.31447587078321099</v>
      </c>
      <c r="O549" s="7">
        <v>0.27947547916899101</v>
      </c>
      <c r="P549" s="7">
        <v>0.24648144545876399</v>
      </c>
      <c r="Q549" s="7">
        <v>0.185496408241836</v>
      </c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</row>
    <row r="550" spans="1:40" ht="18.75" hidden="1" customHeight="1" x14ac:dyDescent="0.3">
      <c r="A550" s="2" t="s">
        <v>4</v>
      </c>
      <c r="B550" s="2" t="s">
        <v>2</v>
      </c>
      <c r="C550" s="2" t="s">
        <v>26</v>
      </c>
      <c r="D550" s="2" t="s">
        <v>109</v>
      </c>
      <c r="E550" s="2" t="s">
        <v>237</v>
      </c>
      <c r="F550" s="7"/>
      <c r="G550" s="7">
        <v>2.2513258317759299</v>
      </c>
      <c r="H550" s="7">
        <v>1.5369303135124699</v>
      </c>
      <c r="I550" s="7">
        <v>1.47109847538233</v>
      </c>
      <c r="J550" s="7">
        <v>1.4052666372522</v>
      </c>
      <c r="K550" s="7">
        <v>1.3394347991220701</v>
      </c>
      <c r="L550" s="7">
        <v>1.20938778690694</v>
      </c>
      <c r="M550" s="7">
        <v>1.07934077469181</v>
      </c>
      <c r="N550" s="7">
        <v>0.97124373387921303</v>
      </c>
      <c r="O550" s="7">
        <v>0.86314669306661695</v>
      </c>
      <c r="P550" s="7">
        <v>0.76124619298485297</v>
      </c>
      <c r="Q550" s="7">
        <v>0.57289681307912399</v>
      </c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</row>
    <row r="551" spans="1:40" ht="18.75" hidden="1" customHeight="1" x14ac:dyDescent="0.3">
      <c r="A551" s="2" t="s">
        <v>4</v>
      </c>
      <c r="B551" s="2" t="s">
        <v>2</v>
      </c>
      <c r="C551" s="2" t="s">
        <v>26</v>
      </c>
      <c r="D551" s="2" t="s">
        <v>110</v>
      </c>
      <c r="E551" s="2" t="s">
        <v>224</v>
      </c>
      <c r="F551" s="7"/>
      <c r="G551" s="7">
        <v>0.23775368831999999</v>
      </c>
      <c r="H551" s="7">
        <v>0.23775368831999999</v>
      </c>
      <c r="I551" s="7">
        <v>0.23775368831999999</v>
      </c>
      <c r="J551" s="7">
        <v>0.23775368831999999</v>
      </c>
      <c r="K551" s="7">
        <v>0.23775368831999999</v>
      </c>
      <c r="L551" s="7">
        <v>0.23775368831999999</v>
      </c>
      <c r="M551" s="7">
        <v>0.23775368831999999</v>
      </c>
      <c r="N551" s="7">
        <v>0.23775368831999999</v>
      </c>
      <c r="O551" s="7">
        <v>0.23775368831999999</v>
      </c>
      <c r="P551" s="7">
        <v>0.23775368831999999</v>
      </c>
      <c r="Q551" s="7">
        <v>0.23775368831999999</v>
      </c>
      <c r="R551" s="7">
        <v>0.23775368831999999</v>
      </c>
      <c r="S551" s="7">
        <v>0.23775368831999999</v>
      </c>
      <c r="T551" s="7">
        <v>0.23775368831999999</v>
      </c>
      <c r="U551" s="7">
        <v>0.23775368831999999</v>
      </c>
      <c r="V551" s="7">
        <v>0.23775368831999999</v>
      </c>
      <c r="W551" s="7">
        <v>0.23775368831999999</v>
      </c>
      <c r="X551" s="7">
        <v>0.23775368831999999</v>
      </c>
      <c r="Y551" s="7">
        <v>0.23775368831999999</v>
      </c>
      <c r="Z551" s="7">
        <v>6.6167466399116096E-2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</row>
    <row r="552" spans="1:40" ht="18.75" hidden="1" customHeight="1" x14ac:dyDescent="0.3">
      <c r="A552" s="2" t="s">
        <v>4</v>
      </c>
      <c r="B552" s="2" t="s">
        <v>2</v>
      </c>
      <c r="C552" s="2" t="s">
        <v>26</v>
      </c>
      <c r="D552" s="2" t="s">
        <v>110</v>
      </c>
      <c r="E552" s="2" t="s">
        <v>238</v>
      </c>
      <c r="F552" s="7"/>
      <c r="G552" s="7">
        <v>11.0299436349683</v>
      </c>
      <c r="H552" s="7">
        <v>10.912417666043799</v>
      </c>
      <c r="I552" s="7">
        <v>11.204451664437499</v>
      </c>
      <c r="J552" s="7">
        <v>11.720510364414199</v>
      </c>
      <c r="K552" s="7">
        <v>10.897848418711501</v>
      </c>
      <c r="L552" s="7">
        <v>9.5251989218324091</v>
      </c>
      <c r="M552" s="7">
        <v>8.1525494249533104</v>
      </c>
      <c r="N552" s="7">
        <v>7.2329447736738901</v>
      </c>
      <c r="O552" s="7">
        <v>6.3133401223944796</v>
      </c>
      <c r="P552" s="7">
        <v>5.5841545087402</v>
      </c>
      <c r="Q552" s="7">
        <v>4.8549688950859098</v>
      </c>
      <c r="R552" s="7">
        <v>4.1257832814316302</v>
      </c>
      <c r="S552" s="7">
        <v>3.63966003043855</v>
      </c>
      <c r="T552" s="7">
        <v>3.1535367794454698</v>
      </c>
      <c r="U552" s="7">
        <v>2.6674135284523901</v>
      </c>
      <c r="V552" s="7">
        <v>2.2962146779283299</v>
      </c>
      <c r="W552" s="7">
        <v>1.9250158274042699</v>
      </c>
      <c r="X552" s="7">
        <v>1.68257740517829</v>
      </c>
      <c r="Y552" s="7">
        <v>1.4401389829523199</v>
      </c>
      <c r="Z552" s="7">
        <v>0.26105114510383698</v>
      </c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</row>
    <row r="553" spans="1:40" ht="18.75" hidden="1" customHeight="1" x14ac:dyDescent="0.3">
      <c r="A553" s="2" t="s">
        <v>4</v>
      </c>
      <c r="B553" s="2" t="s">
        <v>2</v>
      </c>
      <c r="C553" s="2" t="s">
        <v>26</v>
      </c>
      <c r="D553" s="2" t="s">
        <v>111</v>
      </c>
      <c r="E553" s="2" t="s">
        <v>239</v>
      </c>
      <c r="F553" s="7"/>
      <c r="G553" s="7">
        <v>0.49736183929333799</v>
      </c>
      <c r="H553" s="7">
        <v>0.49107085190891098</v>
      </c>
      <c r="I553" s="7">
        <v>0.49736183929333699</v>
      </c>
      <c r="J553" s="7">
        <v>0.49736183929333799</v>
      </c>
      <c r="K553" s="7">
        <v>0.49736183929333799</v>
      </c>
      <c r="L553" s="7">
        <v>0.49736183929333799</v>
      </c>
      <c r="M553" s="7">
        <v>0.49736183929333799</v>
      </c>
      <c r="N553" s="7">
        <v>0.49736183929333799</v>
      </c>
      <c r="O553" s="7">
        <v>0.49736183929333799</v>
      </c>
      <c r="P553" s="7">
        <v>0.26443604601346299</v>
      </c>
      <c r="Q553" s="7">
        <v>0.23898342622110699</v>
      </c>
      <c r="R553" s="7">
        <v>0.21353080642875</v>
      </c>
      <c r="S553" s="7">
        <v>0.20159280483676101</v>
      </c>
      <c r="T553" s="7">
        <v>0.18965480324477299</v>
      </c>
      <c r="U553" s="7">
        <v>0.177716801652784</v>
      </c>
      <c r="V553" s="7">
        <v>0.16421728018574</v>
      </c>
      <c r="W553" s="7">
        <v>0.150717758718696</v>
      </c>
      <c r="X553" s="7">
        <v>0.13813425174351199</v>
      </c>
      <c r="Y553" s="7">
        <v>0.12555074476832701</v>
      </c>
      <c r="Z553" s="7">
        <v>0.112971254401889</v>
      </c>
      <c r="AA553" s="7">
        <v>0.100391764035451</v>
      </c>
      <c r="AB553" s="7">
        <v>8.7812273669012397E-2</v>
      </c>
      <c r="AC553" s="7">
        <v>7.7266435430330405E-2</v>
      </c>
      <c r="AD553" s="7">
        <v>6.6720597191648495E-2</v>
      </c>
      <c r="AE553" s="7">
        <v>5.6174758952966503E-2</v>
      </c>
      <c r="AF553" s="7">
        <v>5.2331763208044599E-2</v>
      </c>
      <c r="AG553" s="7">
        <v>4.8488767463122598E-2</v>
      </c>
      <c r="AH553" s="7">
        <v>4.6385244608231402E-2</v>
      </c>
      <c r="AI553" s="7">
        <v>4.4281721753340199E-2</v>
      </c>
      <c r="AJ553" s="7">
        <v>4.2178198898448899E-2</v>
      </c>
      <c r="AK553" s="7">
        <v>4.0074676043557599E-2</v>
      </c>
      <c r="AL553" s="7">
        <v>3.7971153188666402E-2</v>
      </c>
      <c r="AM553" s="7"/>
      <c r="AN553" s="7"/>
    </row>
    <row r="554" spans="1:40" ht="18.75" hidden="1" customHeight="1" x14ac:dyDescent="0.3">
      <c r="A554" s="2" t="s">
        <v>4</v>
      </c>
      <c r="B554" s="2" t="s">
        <v>2</v>
      </c>
      <c r="C554" s="2" t="s">
        <v>26</v>
      </c>
      <c r="D554" s="2" t="s">
        <v>113</v>
      </c>
      <c r="E554" s="2" t="s">
        <v>225</v>
      </c>
      <c r="F554" s="7"/>
      <c r="G554" s="7">
        <v>7.9251229440000001E-2</v>
      </c>
      <c r="H554" s="7">
        <v>7.9251229440000001E-2</v>
      </c>
      <c r="I554" s="7">
        <v>7.9251229440000001E-2</v>
      </c>
      <c r="J554" s="7">
        <v>7.9251229440000001E-2</v>
      </c>
      <c r="K554" s="7">
        <v>7.9251229440000001E-2</v>
      </c>
      <c r="L554" s="7">
        <v>7.9251229440000001E-2</v>
      </c>
      <c r="M554" s="7">
        <v>7.9251229440000001E-2</v>
      </c>
      <c r="N554" s="7">
        <v>7.9251229440000001E-2</v>
      </c>
      <c r="O554" s="7">
        <v>7.9251229440000001E-2</v>
      </c>
      <c r="P554" s="7">
        <v>7.9251229440000001E-2</v>
      </c>
      <c r="Q554" s="7">
        <v>7.9251229440000001E-2</v>
      </c>
      <c r="R554" s="7">
        <v>7.9251229440000001E-2</v>
      </c>
      <c r="S554" s="7">
        <v>7.9251229440000001E-2</v>
      </c>
      <c r="T554" s="7">
        <v>7.9251229440000001E-2</v>
      </c>
      <c r="U554" s="7">
        <v>7.9251229440000001E-2</v>
      </c>
      <c r="V554" s="7">
        <v>7.9251229440000001E-2</v>
      </c>
      <c r="W554" s="7">
        <v>7.9251229440000001E-2</v>
      </c>
      <c r="X554" s="7">
        <v>7.9251229440000001E-2</v>
      </c>
      <c r="Y554" s="7">
        <v>7.9251229440000001E-2</v>
      </c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</row>
    <row r="555" spans="1:40" ht="18.75" hidden="1" customHeight="1" x14ac:dyDescent="0.3">
      <c r="A555" s="2" t="s">
        <v>4</v>
      </c>
      <c r="B555" s="2" t="s">
        <v>2</v>
      </c>
      <c r="C555" s="2" t="s">
        <v>26</v>
      </c>
      <c r="D555" s="2" t="s">
        <v>113</v>
      </c>
      <c r="E555" s="2" t="s">
        <v>240</v>
      </c>
      <c r="F555" s="7"/>
      <c r="G555" s="7">
        <v>1.7034471393178201</v>
      </c>
      <c r="H555" s="7">
        <v>1.7034471393178201</v>
      </c>
      <c r="I555" s="7">
        <v>1.7034471393178201</v>
      </c>
      <c r="J555" s="7">
        <v>1.7034471393178201</v>
      </c>
      <c r="K555" s="7">
        <v>1.7034471393178201</v>
      </c>
      <c r="L555" s="7">
        <v>1.7034471393178201</v>
      </c>
      <c r="M555" s="7">
        <v>1.7034471393178201</v>
      </c>
      <c r="N555" s="7">
        <v>1.7034471393178201</v>
      </c>
      <c r="O555" s="7">
        <v>1.7034471393178201</v>
      </c>
      <c r="P555" s="7">
        <v>1.702083307438</v>
      </c>
      <c r="Q555" s="7">
        <v>1.4517509525424199</v>
      </c>
      <c r="R555" s="7">
        <v>1.2014185976468299</v>
      </c>
      <c r="S555" s="7">
        <v>1.0977931954542699</v>
      </c>
      <c r="T555" s="7">
        <v>0.99416779326170801</v>
      </c>
      <c r="U555" s="7">
        <v>0.89054239106914501</v>
      </c>
      <c r="V555" s="7">
        <v>0.78691698887658301</v>
      </c>
      <c r="W555" s="7">
        <v>0.68329158668402101</v>
      </c>
      <c r="X555" s="7">
        <v>0.62422126492442898</v>
      </c>
      <c r="Y555" s="7">
        <v>0.56515094316483705</v>
      </c>
      <c r="Z555" s="7">
        <v>5.4271661677618897E-2</v>
      </c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</row>
    <row r="556" spans="1:40" ht="18.75" hidden="1" customHeight="1" x14ac:dyDescent="0.3">
      <c r="A556" s="2" t="s">
        <v>4</v>
      </c>
      <c r="B556" s="2" t="s">
        <v>2</v>
      </c>
      <c r="C556" s="2" t="s">
        <v>26</v>
      </c>
      <c r="D556" s="2" t="s">
        <v>58</v>
      </c>
      <c r="E556" s="2" t="s">
        <v>226</v>
      </c>
      <c r="F556" s="7"/>
      <c r="G556" s="7">
        <v>3.0819922560000001E-2</v>
      </c>
      <c r="H556" s="7">
        <v>3.0819922560000001E-2</v>
      </c>
      <c r="I556" s="7">
        <v>3.0819922560000001E-2</v>
      </c>
      <c r="J556" s="7">
        <v>3.0819922560000001E-2</v>
      </c>
      <c r="K556" s="7">
        <v>3.0819922560000001E-2</v>
      </c>
      <c r="L556" s="7">
        <v>3.0819922560000001E-2</v>
      </c>
      <c r="M556" s="7">
        <v>3.0819922560000001E-2</v>
      </c>
      <c r="N556" s="7">
        <v>3.0819922560000001E-2</v>
      </c>
      <c r="O556" s="7">
        <v>3.0819922560000001E-2</v>
      </c>
      <c r="P556" s="7">
        <v>3.0819922560000001E-2</v>
      </c>
      <c r="Q556" s="7">
        <v>3.0819922560000001E-2</v>
      </c>
      <c r="R556" s="7">
        <v>3.0819922560000001E-2</v>
      </c>
      <c r="S556" s="7">
        <v>3.0819922560000001E-2</v>
      </c>
      <c r="T556" s="7">
        <v>3.0819922560000001E-2</v>
      </c>
      <c r="U556" s="7">
        <v>3.0819922560000001E-2</v>
      </c>
      <c r="V556" s="7">
        <v>3.0819922560000001E-2</v>
      </c>
      <c r="W556" s="7">
        <v>3.0819922560000001E-2</v>
      </c>
      <c r="X556" s="7">
        <v>3.0819922560000001E-2</v>
      </c>
      <c r="Y556" s="7">
        <v>3.0819922560000001E-2</v>
      </c>
      <c r="Z556" s="7">
        <v>3.0819922560000001E-2</v>
      </c>
      <c r="AA556" s="7">
        <v>3.0819922560000001E-2</v>
      </c>
      <c r="AB556" s="7">
        <v>3.0819922560000001E-2</v>
      </c>
      <c r="AC556" s="7">
        <v>3.0819922560000001E-2</v>
      </c>
      <c r="AD556" s="7">
        <v>3.0819922560000001E-2</v>
      </c>
      <c r="AE556" s="7">
        <v>3.0819922560000001E-2</v>
      </c>
      <c r="AF556" s="7"/>
      <c r="AG556" s="7"/>
      <c r="AH556" s="7"/>
      <c r="AI556" s="7"/>
      <c r="AJ556" s="7"/>
      <c r="AK556" s="7"/>
      <c r="AL556" s="7"/>
      <c r="AM556" s="7"/>
      <c r="AN556" s="7"/>
    </row>
    <row r="557" spans="1:40" ht="18.75" hidden="1" customHeight="1" x14ac:dyDescent="0.3">
      <c r="A557" s="2" t="s">
        <v>4</v>
      </c>
      <c r="B557" s="2" t="s">
        <v>2</v>
      </c>
      <c r="C557" s="2" t="s">
        <v>26</v>
      </c>
      <c r="D557" s="2" t="s">
        <v>58</v>
      </c>
      <c r="E557" s="2" t="s">
        <v>241</v>
      </c>
      <c r="F557" s="7"/>
      <c r="G557" s="7">
        <v>0.20004238559078</v>
      </c>
      <c r="H557" s="7">
        <v>0.20004238559078</v>
      </c>
      <c r="I557" s="7">
        <v>0.20004238559078</v>
      </c>
      <c r="J557" s="7">
        <v>0.20004238559078</v>
      </c>
      <c r="K557" s="7">
        <v>0.20004238559078</v>
      </c>
      <c r="L557" s="7">
        <v>0.20004238559078</v>
      </c>
      <c r="M557" s="7">
        <v>0.20004238559078</v>
      </c>
      <c r="N557" s="7">
        <v>0.20004238559078</v>
      </c>
      <c r="O557" s="7">
        <v>0.20004238559078</v>
      </c>
      <c r="P557" s="7">
        <v>0.20004238559078</v>
      </c>
      <c r="Q557" s="7">
        <v>0.20004238559078</v>
      </c>
      <c r="R557" s="7">
        <v>0.20004238559078</v>
      </c>
      <c r="S557" s="7">
        <v>0.20004238559078</v>
      </c>
      <c r="T557" s="7">
        <v>0.20004238559078</v>
      </c>
      <c r="U557" s="7">
        <v>0.20004238559078</v>
      </c>
      <c r="V557" s="7">
        <v>0.20004238559078</v>
      </c>
      <c r="W557" s="7">
        <v>0.20004238559078</v>
      </c>
      <c r="X557" s="7">
        <v>0.20004238559078</v>
      </c>
      <c r="Y557" s="7">
        <v>0.20004238559078</v>
      </c>
      <c r="Z557" s="7">
        <v>0.19283954464033201</v>
      </c>
      <c r="AA557" s="7">
        <v>0.17665602676404701</v>
      </c>
      <c r="AB557" s="7">
        <v>0.16047250888776199</v>
      </c>
      <c r="AC557" s="7">
        <v>0.14697739751532099</v>
      </c>
      <c r="AD557" s="7">
        <v>0.13348228614287899</v>
      </c>
      <c r="AE557" s="7">
        <v>0.11998717477043699</v>
      </c>
      <c r="AF557" s="7">
        <v>2.2740702791862601E-2</v>
      </c>
      <c r="AG557" s="7"/>
      <c r="AH557" s="7"/>
      <c r="AI557" s="7"/>
      <c r="AJ557" s="7"/>
      <c r="AK557" s="7"/>
      <c r="AL557" s="7"/>
      <c r="AM557" s="7"/>
      <c r="AN557" s="7"/>
    </row>
    <row r="558" spans="1:40" ht="18.75" hidden="1" customHeight="1" x14ac:dyDescent="0.3">
      <c r="A558" s="2" t="s">
        <v>4</v>
      </c>
      <c r="B558" s="2" t="s">
        <v>2</v>
      </c>
      <c r="C558" s="2" t="s">
        <v>26</v>
      </c>
      <c r="D558" s="2" t="s">
        <v>114</v>
      </c>
      <c r="E558" s="2" t="s">
        <v>227</v>
      </c>
      <c r="F558" s="7"/>
      <c r="G558" s="7">
        <v>8.8056921599999997E-3</v>
      </c>
      <c r="H558" s="7">
        <v>8.8056921599999997E-3</v>
      </c>
      <c r="I558" s="7">
        <v>8.8056921599999997E-3</v>
      </c>
      <c r="J558" s="7">
        <v>8.8056921599999997E-3</v>
      </c>
      <c r="K558" s="7">
        <v>8.8056921599999997E-3</v>
      </c>
      <c r="L558" s="7">
        <v>8.8056921599999997E-3</v>
      </c>
      <c r="M558" s="7">
        <v>8.8056921599999997E-3</v>
      </c>
      <c r="N558" s="7">
        <v>8.8056921599999997E-3</v>
      </c>
      <c r="O558" s="7">
        <v>8.8056921599999997E-3</v>
      </c>
      <c r="P558" s="7">
        <v>8.8056921599999997E-3</v>
      </c>
      <c r="Q558" s="7">
        <v>8.8056921599999997E-3</v>
      </c>
      <c r="R558" s="7">
        <v>8.8056921599999997E-3</v>
      </c>
      <c r="S558" s="7">
        <v>8.8056921599999997E-3</v>
      </c>
      <c r="T558" s="7">
        <v>8.8056921599999997E-3</v>
      </c>
      <c r="U558" s="7">
        <v>8.8056921599999997E-3</v>
      </c>
      <c r="V558" s="7">
        <v>8.8056921599999997E-3</v>
      </c>
      <c r="W558" s="7">
        <v>8.8056921599999997E-3</v>
      </c>
      <c r="X558" s="7">
        <v>8.8056921599999997E-3</v>
      </c>
      <c r="Y558" s="7">
        <v>8.8056921599999997E-3</v>
      </c>
      <c r="Z558" s="7">
        <v>8.8056921599999997E-3</v>
      </c>
      <c r="AA558" s="7">
        <v>8.8056921599999997E-3</v>
      </c>
      <c r="AB558" s="7">
        <v>8.8056921599999997E-3</v>
      </c>
      <c r="AC558" s="7">
        <v>8.8056921599999997E-3</v>
      </c>
      <c r="AD558" s="7">
        <v>8.8056921599999997E-3</v>
      </c>
      <c r="AE558" s="7">
        <v>8.8056921599999997E-3</v>
      </c>
      <c r="AF558" s="7">
        <v>8.8056921599999997E-3</v>
      </c>
      <c r="AG558" s="7">
        <v>8.8056921599999997E-3</v>
      </c>
      <c r="AH558" s="7">
        <v>8.8056921599999997E-3</v>
      </c>
      <c r="AI558" s="7">
        <v>8.8056921599999997E-3</v>
      </c>
      <c r="AJ558" s="7">
        <v>8.8056921599999997E-3</v>
      </c>
      <c r="AK558" s="7">
        <v>8.0251127440850497E-3</v>
      </c>
      <c r="AL558" s="7">
        <v>6.2655765355459601E-3</v>
      </c>
      <c r="AM558" s="7"/>
      <c r="AN558" s="7"/>
    </row>
    <row r="559" spans="1:40" ht="18.75" hidden="1" customHeight="1" x14ac:dyDescent="0.3">
      <c r="A559" s="2" t="s">
        <v>4</v>
      </c>
      <c r="B559" s="2" t="s">
        <v>2</v>
      </c>
      <c r="C559" s="2" t="s">
        <v>26</v>
      </c>
      <c r="D559" s="2" t="s">
        <v>114</v>
      </c>
      <c r="E559" s="2" t="s">
        <v>242</v>
      </c>
      <c r="F559" s="7"/>
      <c r="G559" s="7">
        <v>2.22705545805152E-2</v>
      </c>
      <c r="H559" s="7">
        <v>2.22705545805152E-2</v>
      </c>
      <c r="I559" s="7">
        <v>2.22705545805152E-2</v>
      </c>
      <c r="J559" s="7">
        <v>2.22705545805152E-2</v>
      </c>
      <c r="K559" s="7">
        <v>2.22705545805152E-2</v>
      </c>
      <c r="L559" s="7">
        <v>2.22705545805152E-2</v>
      </c>
      <c r="M559" s="7">
        <v>2.22705545805152E-2</v>
      </c>
      <c r="N559" s="7">
        <v>2.22705545805152E-2</v>
      </c>
      <c r="O559" s="7">
        <v>2.22705545805152E-2</v>
      </c>
      <c r="P559" s="7">
        <v>2.22705545805152E-2</v>
      </c>
      <c r="Q559" s="7">
        <v>2.22705545805152E-2</v>
      </c>
      <c r="R559" s="7">
        <v>2.22705545805152E-2</v>
      </c>
      <c r="S559" s="7">
        <v>2.22705545805152E-2</v>
      </c>
      <c r="T559" s="7">
        <v>2.22705545805152E-2</v>
      </c>
      <c r="U559" s="7">
        <v>2.22705545805152E-2</v>
      </c>
      <c r="V559" s="7">
        <v>2.22705545805152E-2</v>
      </c>
      <c r="W559" s="7">
        <v>2.22705545805152E-2</v>
      </c>
      <c r="X559" s="7">
        <v>2.22705545805152E-2</v>
      </c>
      <c r="Y559" s="7">
        <v>2.22705545805152E-2</v>
      </c>
      <c r="Z559" s="7">
        <v>2.22705545805152E-2</v>
      </c>
      <c r="AA559" s="7">
        <v>2.22705545805152E-2</v>
      </c>
      <c r="AB559" s="7">
        <v>2.22705545805152E-2</v>
      </c>
      <c r="AC559" s="7">
        <v>2.22705545805152E-2</v>
      </c>
      <c r="AD559" s="7">
        <v>2.22705545805152E-2</v>
      </c>
      <c r="AE559" s="7">
        <v>2.22705545805152E-2</v>
      </c>
      <c r="AF559" s="7">
        <v>2.22705545805152E-2</v>
      </c>
      <c r="AG559" s="7">
        <v>2.22705545805152E-2</v>
      </c>
      <c r="AH559" s="7">
        <v>2.22705545805152E-2</v>
      </c>
      <c r="AI559" s="7">
        <v>2.22705545805152E-2</v>
      </c>
      <c r="AJ559" s="7">
        <v>2.22705545805152E-2</v>
      </c>
      <c r="AK559" s="7">
        <v>2.22705545805152E-2</v>
      </c>
      <c r="AL559" s="7">
        <v>2.22705545805152E-2</v>
      </c>
      <c r="AM559" s="7"/>
      <c r="AN559" s="7"/>
    </row>
    <row r="560" spans="1:40" ht="18.75" hidden="1" customHeight="1" x14ac:dyDescent="0.3">
      <c r="A560" s="2" t="s">
        <v>4</v>
      </c>
      <c r="B560" s="2" t="s">
        <v>2</v>
      </c>
      <c r="C560" s="2" t="s">
        <v>26</v>
      </c>
      <c r="D560" s="2" t="s">
        <v>116</v>
      </c>
      <c r="E560" s="2" t="s">
        <v>228</v>
      </c>
      <c r="F560" s="7"/>
      <c r="G560" s="7">
        <v>0.95101475327999996</v>
      </c>
      <c r="H560" s="7">
        <v>0.95101475327999996</v>
      </c>
      <c r="I560" s="7">
        <v>0.95101475327999996</v>
      </c>
      <c r="J560" s="7">
        <v>0.95101475327999996</v>
      </c>
      <c r="K560" s="7">
        <v>0.95101475327999996</v>
      </c>
      <c r="L560" s="7">
        <v>0.95101475327999996</v>
      </c>
      <c r="M560" s="7">
        <v>0.95101475327999996</v>
      </c>
      <c r="N560" s="7">
        <v>0.95101475327999996</v>
      </c>
      <c r="O560" s="7">
        <v>0.95101475327999996</v>
      </c>
      <c r="P560" s="7">
        <v>0.95101475327999996</v>
      </c>
      <c r="Q560" s="7">
        <v>0.95101475327999996</v>
      </c>
      <c r="R560" s="7">
        <v>0.807990150633764</v>
      </c>
      <c r="S560" s="7">
        <v>0.68477466401668996</v>
      </c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</row>
    <row r="561" spans="1:40" ht="18.75" hidden="1" customHeight="1" x14ac:dyDescent="0.3">
      <c r="A561" s="2" t="s">
        <v>4</v>
      </c>
      <c r="B561" s="2" t="s">
        <v>2</v>
      </c>
      <c r="C561" s="2" t="s">
        <v>26</v>
      </c>
      <c r="D561" s="2" t="s">
        <v>117</v>
      </c>
      <c r="E561" s="2" t="s">
        <v>229</v>
      </c>
      <c r="F561" s="7"/>
      <c r="G561" s="7">
        <v>0.95101475327999996</v>
      </c>
      <c r="H561" s="7">
        <v>0.95101475327999996</v>
      </c>
      <c r="I561" s="7">
        <v>0.95101475327999996</v>
      </c>
      <c r="J561" s="7">
        <v>0.95101475327999996</v>
      </c>
      <c r="K561" s="7">
        <v>0.95101475327999996</v>
      </c>
      <c r="L561" s="7">
        <v>0.95101475327999996</v>
      </c>
      <c r="M561" s="7">
        <v>0.95101475327999996</v>
      </c>
      <c r="N561" s="7">
        <v>0.95101475327999996</v>
      </c>
      <c r="O561" s="7">
        <v>0.95101475327999996</v>
      </c>
      <c r="P561" s="7">
        <v>0.95101475327999996</v>
      </c>
      <c r="Q561" s="7">
        <v>0.95101475327999996</v>
      </c>
      <c r="R561" s="7">
        <v>0.95101475327999996</v>
      </c>
      <c r="S561" s="7">
        <v>0.95101475327999996</v>
      </c>
      <c r="T561" s="7">
        <v>0.95101475327999996</v>
      </c>
      <c r="U561" s="7">
        <v>0.95101475327999996</v>
      </c>
      <c r="V561" s="7">
        <v>0.95101475327999996</v>
      </c>
      <c r="W561" s="7">
        <v>0.95101475327999996</v>
      </c>
      <c r="X561" s="7">
        <v>0.95101475327999996</v>
      </c>
      <c r="Y561" s="7">
        <v>0.95101475327999996</v>
      </c>
      <c r="Z561" s="7">
        <v>0.95101475327999996</v>
      </c>
      <c r="AA561" s="7">
        <v>0.95101475327999996</v>
      </c>
      <c r="AB561" s="7">
        <v>0.95101475327999996</v>
      </c>
      <c r="AC561" s="7">
        <v>0.95101475327999996</v>
      </c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</row>
    <row r="562" spans="1:40" ht="18.75" hidden="1" customHeight="1" x14ac:dyDescent="0.3">
      <c r="A562" s="2" t="s">
        <v>4</v>
      </c>
      <c r="B562" s="2" t="s">
        <v>2</v>
      </c>
      <c r="C562" s="2" t="s">
        <v>26</v>
      </c>
      <c r="D562" s="2" t="s">
        <v>117</v>
      </c>
      <c r="E562" s="2" t="s">
        <v>243</v>
      </c>
      <c r="F562" s="7"/>
      <c r="G562" s="7">
        <v>1.85957541113222</v>
      </c>
      <c r="H562" s="7">
        <v>1.85957541113222</v>
      </c>
      <c r="I562" s="7">
        <v>1.85957541113222</v>
      </c>
      <c r="J562" s="7">
        <v>1.85957541113222</v>
      </c>
      <c r="K562" s="7">
        <v>1.85957541113222</v>
      </c>
      <c r="L562" s="7">
        <v>1.85957541113222</v>
      </c>
      <c r="M562" s="7">
        <v>1.85957541113222</v>
      </c>
      <c r="N562" s="7">
        <v>1.85957541113222</v>
      </c>
      <c r="O562" s="7">
        <v>1.85957541113222</v>
      </c>
      <c r="P562" s="7">
        <v>1.85957541113222</v>
      </c>
      <c r="Q562" s="7">
        <v>1.85957541113222</v>
      </c>
      <c r="R562" s="7">
        <v>1.85957541113222</v>
      </c>
      <c r="S562" s="7">
        <v>1.85957541113222</v>
      </c>
      <c r="T562" s="7">
        <v>1.85957541113222</v>
      </c>
      <c r="U562" s="7">
        <v>1.85957541113222</v>
      </c>
      <c r="V562" s="7">
        <v>1.85957541113222</v>
      </c>
      <c r="W562" s="7">
        <v>1.85957541113222</v>
      </c>
      <c r="X562" s="7">
        <v>1.85957541113222</v>
      </c>
      <c r="Y562" s="7">
        <v>1.85957541113222</v>
      </c>
      <c r="Z562" s="7">
        <v>1.85957541113222</v>
      </c>
      <c r="AA562" s="7">
        <v>1.85957541113222</v>
      </c>
      <c r="AB562" s="7">
        <v>1.85957541113222</v>
      </c>
      <c r="AC562" s="7">
        <v>1.85957541113222</v>
      </c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</row>
    <row r="563" spans="1:40" ht="18.75" hidden="1" customHeight="1" x14ac:dyDescent="0.3">
      <c r="A563" s="2" t="s">
        <v>4</v>
      </c>
      <c r="B563" s="2" t="s">
        <v>2</v>
      </c>
      <c r="C563" s="2" t="s">
        <v>26</v>
      </c>
      <c r="D563" s="2" t="s">
        <v>118</v>
      </c>
      <c r="E563" s="2" t="s">
        <v>230</v>
      </c>
      <c r="F563" s="7"/>
      <c r="G563" s="7">
        <v>5.8591239960891897E-2</v>
      </c>
      <c r="H563" s="7">
        <v>5.4285988253483602E-2</v>
      </c>
      <c r="I563" s="7">
        <v>5.1899790967616197E-2</v>
      </c>
      <c r="J563" s="7">
        <v>4.9513593681748798E-2</v>
      </c>
      <c r="K563" s="7">
        <v>4.7127396395881302E-2</v>
      </c>
      <c r="L563" s="7">
        <v>4.4741199110014E-2</v>
      </c>
      <c r="M563" s="7">
        <v>4.2355001824146601E-2</v>
      </c>
      <c r="N563" s="7">
        <v>3.90143256239322E-2</v>
      </c>
      <c r="O563" s="7">
        <v>3.5673649423717702E-2</v>
      </c>
      <c r="P563" s="7">
        <v>3.2332973223503397E-2</v>
      </c>
      <c r="Q563" s="7">
        <v>2.8992297023288999E-2</v>
      </c>
      <c r="R563" s="7">
        <v>2.5651620823074602E-2</v>
      </c>
      <c r="S563" s="7">
        <v>2.3981282722967401E-2</v>
      </c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</row>
    <row r="564" spans="1:40" ht="18.75" hidden="1" customHeight="1" x14ac:dyDescent="0.3">
      <c r="A564" s="2" t="s">
        <v>4</v>
      </c>
      <c r="B564" s="2" t="s">
        <v>2</v>
      </c>
      <c r="C564" s="2" t="s">
        <v>26</v>
      </c>
      <c r="D564" s="2" t="s">
        <v>118</v>
      </c>
      <c r="E564" s="2" t="s">
        <v>244</v>
      </c>
      <c r="F564" s="7"/>
      <c r="G564" s="7">
        <v>0.30348806343512902</v>
      </c>
      <c r="H564" s="7">
        <v>0.281187929419289</v>
      </c>
      <c r="I564" s="7">
        <v>0.26882802043382598</v>
      </c>
      <c r="J564" s="7">
        <v>0.25646811144836201</v>
      </c>
      <c r="K564" s="7">
        <v>0.24410820246289899</v>
      </c>
      <c r="L564" s="7">
        <v>0.231748293477436</v>
      </c>
      <c r="M564" s="7">
        <v>0.21938838449197301</v>
      </c>
      <c r="N564" s="7">
        <v>0.20208451191232399</v>
      </c>
      <c r="O564" s="7">
        <v>0.184780639332675</v>
      </c>
      <c r="P564" s="7">
        <v>0.167476766753027</v>
      </c>
      <c r="Q564" s="7">
        <v>0.15017289417337801</v>
      </c>
      <c r="R564" s="7">
        <v>0.13286902159373001</v>
      </c>
      <c r="S564" s="7">
        <v>0.124217085303905</v>
      </c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</row>
    <row r="565" spans="1:40" ht="18.75" hidden="1" customHeight="1" x14ac:dyDescent="0.3">
      <c r="A565" s="2" t="s">
        <v>4</v>
      </c>
      <c r="B565" s="2" t="s">
        <v>2</v>
      </c>
      <c r="C565" s="2" t="s">
        <v>26</v>
      </c>
      <c r="D565" s="2" t="s">
        <v>119</v>
      </c>
      <c r="E565" s="2" t="s">
        <v>231</v>
      </c>
      <c r="F565" s="7"/>
      <c r="G565" s="7">
        <v>0.31700491776</v>
      </c>
      <c r="H565" s="7">
        <v>0.31700491776</v>
      </c>
      <c r="I565" s="7">
        <v>0.31700491776</v>
      </c>
      <c r="J565" s="7">
        <v>0.31700491776</v>
      </c>
      <c r="K565" s="7">
        <v>0.31700491776</v>
      </c>
      <c r="L565" s="7">
        <v>0.31700491776</v>
      </c>
      <c r="M565" s="7">
        <v>0.31700491776</v>
      </c>
      <c r="N565" s="7">
        <v>0.31700491776</v>
      </c>
      <c r="O565" s="7">
        <v>0.31700491776</v>
      </c>
      <c r="P565" s="7">
        <v>0.31700491776</v>
      </c>
      <c r="Q565" s="7">
        <v>0.31700491776</v>
      </c>
      <c r="R565" s="7">
        <v>0.31700491776</v>
      </c>
      <c r="S565" s="7">
        <v>0.31700491776</v>
      </c>
      <c r="T565" s="7">
        <v>0.31700491776</v>
      </c>
      <c r="U565" s="7">
        <v>0.31700491776</v>
      </c>
      <c r="V565" s="7">
        <v>0.29355161171876398</v>
      </c>
      <c r="W565" s="7">
        <v>0.24895075528386901</v>
      </c>
      <c r="X565" s="7">
        <v>0.22352661328182499</v>
      </c>
      <c r="Y565" s="7">
        <v>0.19810247127978101</v>
      </c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</row>
    <row r="566" spans="1:40" ht="18.75" hidden="1" customHeight="1" x14ac:dyDescent="0.3">
      <c r="A566" s="2" t="s">
        <v>4</v>
      </c>
      <c r="B566" s="2" t="s">
        <v>2</v>
      </c>
      <c r="C566" s="2" t="s">
        <v>26</v>
      </c>
      <c r="D566" s="2" t="s">
        <v>119</v>
      </c>
      <c r="E566" s="2" t="s">
        <v>245</v>
      </c>
      <c r="F566" s="7"/>
      <c r="G566" s="7">
        <v>3.6249957194208902</v>
      </c>
      <c r="H566" s="7">
        <v>3.6249957194208902</v>
      </c>
      <c r="I566" s="7">
        <v>3.6249957194208902</v>
      </c>
      <c r="J566" s="7">
        <v>3.6249957194208902</v>
      </c>
      <c r="K566" s="7">
        <v>3.6249957194208902</v>
      </c>
      <c r="L566" s="7">
        <v>3.2340348744918801</v>
      </c>
      <c r="M566" s="7">
        <v>2.6158435732398102</v>
      </c>
      <c r="N566" s="7">
        <v>2.18886228260431</v>
      </c>
      <c r="O566" s="7">
        <v>1.7618809919688201</v>
      </c>
      <c r="P566" s="7">
        <v>1.3362635332131401</v>
      </c>
      <c r="Q566" s="7">
        <v>1.1596145974732199</v>
      </c>
      <c r="R566" s="7">
        <v>0.98296566173330802</v>
      </c>
      <c r="S566" s="7">
        <v>0.90984160623288302</v>
      </c>
      <c r="T566" s="7">
        <v>0.83671755073245702</v>
      </c>
      <c r="U566" s="7">
        <v>0.76359349523203202</v>
      </c>
      <c r="V566" s="7">
        <v>0.69046943973160702</v>
      </c>
      <c r="W566" s="7">
        <v>0.61734538423118301</v>
      </c>
      <c r="X566" s="7">
        <v>0.57566196109956802</v>
      </c>
      <c r="Y566" s="7">
        <v>0.53397853796795303</v>
      </c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</row>
    <row r="567" spans="1:40" ht="18.75" hidden="1" customHeight="1" x14ac:dyDescent="0.3">
      <c r="A567" s="2" t="s">
        <v>4</v>
      </c>
      <c r="B567" s="2" t="s">
        <v>2</v>
      </c>
      <c r="C567" s="2" t="s">
        <v>26</v>
      </c>
      <c r="D567" s="2" t="s">
        <v>120</v>
      </c>
      <c r="E567" s="2" t="s">
        <v>232</v>
      </c>
      <c r="F567" s="7"/>
      <c r="G567" s="7">
        <v>0.12327969024</v>
      </c>
      <c r="H567" s="7">
        <v>0.12327969024</v>
      </c>
      <c r="I567" s="7">
        <v>0.12327969024</v>
      </c>
      <c r="J567" s="7">
        <v>0.12327969024</v>
      </c>
      <c r="K567" s="7">
        <v>0.12327969024</v>
      </c>
      <c r="L567" s="7">
        <v>0.12327969024</v>
      </c>
      <c r="M567" s="7">
        <v>0.12327969024</v>
      </c>
      <c r="N567" s="7">
        <v>0.12327969024</v>
      </c>
      <c r="O567" s="7">
        <v>0.12327969024</v>
      </c>
      <c r="P567" s="7">
        <v>0.12327969024</v>
      </c>
      <c r="Q567" s="7">
        <v>0.12327969024</v>
      </c>
      <c r="R567" s="7">
        <v>0.12327969024</v>
      </c>
      <c r="S567" s="7">
        <v>0.118957987525694</v>
      </c>
      <c r="T567" s="7">
        <v>0.109567559038917</v>
      </c>
      <c r="U567" s="7">
        <v>0.10017713055214</v>
      </c>
      <c r="V567" s="7">
        <v>9.07867020653636E-2</v>
      </c>
      <c r="W567" s="7">
        <v>8.1396273578587197E-2</v>
      </c>
      <c r="X567" s="7">
        <v>7.46460601599271E-2</v>
      </c>
      <c r="Y567" s="7">
        <v>6.7895846741267002E-2</v>
      </c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</row>
    <row r="568" spans="1:40" ht="18.75" hidden="1" customHeight="1" x14ac:dyDescent="0.3">
      <c r="A568" s="2" t="s">
        <v>4</v>
      </c>
      <c r="B568" s="2" t="s">
        <v>2</v>
      </c>
      <c r="C568" s="2" t="s">
        <v>26</v>
      </c>
      <c r="D568" s="2" t="s">
        <v>120</v>
      </c>
      <c r="E568" s="2" t="s">
        <v>246</v>
      </c>
      <c r="F568" s="7"/>
      <c r="G568" s="7">
        <v>1.04852560781589</v>
      </c>
      <c r="H568" s="7">
        <v>1.21934221012196</v>
      </c>
      <c r="I568" s="7">
        <v>1.1540470393971101</v>
      </c>
      <c r="J568" s="7">
        <v>1.0887518686722699</v>
      </c>
      <c r="K568" s="7">
        <v>1.02345669794742</v>
      </c>
      <c r="L568" s="7">
        <v>0.92863733166741502</v>
      </c>
      <c r="M568" s="7">
        <v>0.83381796538741204</v>
      </c>
      <c r="N568" s="7">
        <v>0.75485702974820601</v>
      </c>
      <c r="O568" s="7">
        <v>0.67589609410899998</v>
      </c>
      <c r="P568" s="7">
        <v>0.60059428703382201</v>
      </c>
      <c r="Q568" s="7">
        <v>0.52529247995864403</v>
      </c>
      <c r="R568" s="7">
        <v>0.449990672883466</v>
      </c>
      <c r="S568" s="7">
        <v>0.41101962790628599</v>
      </c>
      <c r="T568" s="7">
        <v>0.37204858292910598</v>
      </c>
      <c r="U568" s="7">
        <v>0.33307753795192702</v>
      </c>
      <c r="V568" s="7">
        <v>0.294106492974749</v>
      </c>
      <c r="W568" s="7">
        <v>0.25513544799757099</v>
      </c>
      <c r="X568" s="7">
        <v>0.227121511134669</v>
      </c>
      <c r="Y568" s="7">
        <v>0.19910757427176701</v>
      </c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</row>
    <row r="569" spans="1:40" ht="18.75" hidden="1" customHeight="1" x14ac:dyDescent="0.3">
      <c r="A569" s="2" t="s">
        <v>4</v>
      </c>
      <c r="B569" s="2" t="s">
        <v>2</v>
      </c>
      <c r="C569" s="2" t="s">
        <v>26</v>
      </c>
      <c r="D569" s="2" t="s">
        <v>59</v>
      </c>
      <c r="E569" s="2" t="s">
        <v>233</v>
      </c>
      <c r="F569" s="7"/>
      <c r="G569" s="7">
        <v>3.5222768639999999E-2</v>
      </c>
      <c r="H569" s="7">
        <v>3.5222768639999999E-2</v>
      </c>
      <c r="I569" s="7">
        <v>3.5222768639999999E-2</v>
      </c>
      <c r="J569" s="7">
        <v>3.5222768639999999E-2</v>
      </c>
      <c r="K569" s="7">
        <v>3.5222768639999999E-2</v>
      </c>
      <c r="L569" s="7">
        <v>3.5222768639999999E-2</v>
      </c>
      <c r="M569" s="7">
        <v>3.5222768639999999E-2</v>
      </c>
      <c r="N569" s="7">
        <v>3.5222768639999999E-2</v>
      </c>
      <c r="O569" s="7">
        <v>3.5222768639999999E-2</v>
      </c>
      <c r="P569" s="7">
        <v>3.5222768639999999E-2</v>
      </c>
      <c r="Q569" s="7">
        <v>3.5222768639999999E-2</v>
      </c>
      <c r="R569" s="7">
        <v>3.5222768639999999E-2</v>
      </c>
      <c r="S569" s="7">
        <v>3.5222768639999999E-2</v>
      </c>
      <c r="T569" s="7">
        <v>3.5222768639999999E-2</v>
      </c>
      <c r="U569" s="7">
        <v>3.5222768639999999E-2</v>
      </c>
      <c r="V569" s="7">
        <v>3.5222768639999999E-2</v>
      </c>
      <c r="W569" s="7">
        <v>3.5222768639999999E-2</v>
      </c>
      <c r="X569" s="7">
        <v>3.34293700719238E-2</v>
      </c>
      <c r="Y569" s="7">
        <v>3.0874598495998402E-2</v>
      </c>
      <c r="Z569" s="7">
        <v>2.88554587466348E-2</v>
      </c>
      <c r="AA569" s="7">
        <v>2.68363189972711E-2</v>
      </c>
      <c r="AB569" s="7">
        <v>2.4817179247907498E-2</v>
      </c>
      <c r="AC569" s="7">
        <v>2.2925372567368599E-2</v>
      </c>
      <c r="AD569" s="7">
        <v>2.1033565886829701E-2</v>
      </c>
      <c r="AE569" s="7">
        <v>1.9141759206290701E-2</v>
      </c>
      <c r="AF569" s="7">
        <v>1.7307126281899499E-2</v>
      </c>
      <c r="AG569" s="7">
        <v>1.54724933575082E-2</v>
      </c>
      <c r="AH569" s="7">
        <v>1.3694048625629E-2</v>
      </c>
      <c r="AI569" s="7">
        <v>1.1915603893749901E-2</v>
      </c>
      <c r="AJ569" s="7">
        <v>1.0137159161870701E-2</v>
      </c>
      <c r="AK569" s="7">
        <v>8.3587144299914502E-3</v>
      </c>
      <c r="AL569" s="7">
        <v>6.5802696981122196E-3</v>
      </c>
      <c r="AM569" s="7"/>
      <c r="AN569" s="7"/>
    </row>
    <row r="570" spans="1:40" ht="18.75" hidden="1" customHeight="1" x14ac:dyDescent="0.3">
      <c r="A570" s="2" t="s">
        <v>4</v>
      </c>
      <c r="B570" s="2" t="s">
        <v>2</v>
      </c>
      <c r="C570" s="2" t="s">
        <v>26</v>
      </c>
      <c r="D570" s="2" t="s">
        <v>38</v>
      </c>
      <c r="E570" s="2" t="s">
        <v>269</v>
      </c>
      <c r="F570" s="7"/>
      <c r="G570" s="7">
        <v>238.8158</v>
      </c>
      <c r="H570" s="7">
        <v>222.92160000000001</v>
      </c>
      <c r="I570" s="7">
        <v>228.287197175095</v>
      </c>
      <c r="J570" s="7">
        <v>233.619415762643</v>
      </c>
      <c r="K570" s="7">
        <v>238.91825576264301</v>
      </c>
      <c r="L570" s="7">
        <v>244.18371717509501</v>
      </c>
      <c r="M570" s="7">
        <v>249.41579999999999</v>
      </c>
      <c r="N570" s="7">
        <v>255.50159753663101</v>
      </c>
      <c r="O570" s="7">
        <v>261.59791630494698</v>
      </c>
      <c r="P570" s="7">
        <v>267.70475630494701</v>
      </c>
      <c r="Q570" s="7">
        <v>273.82211753663103</v>
      </c>
      <c r="R570" s="7">
        <v>279.95</v>
      </c>
      <c r="S570" s="7">
        <v>286.59225071813103</v>
      </c>
      <c r="T570" s="7">
        <v>293.27014607719701</v>
      </c>
      <c r="U570" s="7">
        <v>299.98368607719698</v>
      </c>
      <c r="V570" s="7">
        <v>306.73287071813098</v>
      </c>
      <c r="W570" s="7">
        <v>313.51769999999999</v>
      </c>
      <c r="X570" s="7">
        <v>322.103204540158</v>
      </c>
      <c r="Y570" s="7">
        <v>330.76079681023703</v>
      </c>
      <c r="Z570" s="7">
        <v>339.490476810237</v>
      </c>
      <c r="AA570" s="7">
        <v>348.29224454015798</v>
      </c>
      <c r="AB570" s="7">
        <v>357.16609999999997</v>
      </c>
      <c r="AC570" s="7">
        <v>369.30698726053998</v>
      </c>
      <c r="AD570" s="7">
        <v>381.54262089080999</v>
      </c>
      <c r="AE570" s="7">
        <v>393.87300089080998</v>
      </c>
      <c r="AF570" s="7">
        <v>406.29812726054001</v>
      </c>
      <c r="AG570" s="7">
        <v>418.81799999999998</v>
      </c>
      <c r="AH570" s="7">
        <v>433.70144225603298</v>
      </c>
      <c r="AI570" s="7">
        <v>448.70882338404903</v>
      </c>
      <c r="AJ570" s="7">
        <v>463.84014338404899</v>
      </c>
      <c r="AK570" s="7">
        <v>479.09540225603303</v>
      </c>
      <c r="AL570" s="7">
        <v>494.47460000000001</v>
      </c>
      <c r="AM570" s="7"/>
      <c r="AN570" s="7"/>
    </row>
    <row r="571" spans="1:40" ht="18.75" hidden="1" customHeight="1" x14ac:dyDescent="0.3">
      <c r="A571" s="2" t="s">
        <v>4</v>
      </c>
      <c r="B571" s="2" t="s">
        <v>2</v>
      </c>
      <c r="C571" s="2" t="s">
        <v>26</v>
      </c>
      <c r="D571" s="2" t="s">
        <v>38</v>
      </c>
      <c r="E571" s="2" t="s">
        <v>293</v>
      </c>
      <c r="F571" s="7"/>
      <c r="G571" s="7">
        <v>17.3771559172467</v>
      </c>
      <c r="H571" s="7">
        <v>17.573349613086499</v>
      </c>
      <c r="I571" s="7">
        <v>17.573349613086499</v>
      </c>
      <c r="J571" s="7">
        <v>17.573349613086499</v>
      </c>
      <c r="K571" s="7">
        <v>17.573349613086499</v>
      </c>
      <c r="L571" s="7">
        <v>17.573349613086499</v>
      </c>
      <c r="M571" s="7">
        <v>17.573349613086499</v>
      </c>
      <c r="N571" s="7">
        <v>17.573349613086499</v>
      </c>
      <c r="O571" s="7">
        <v>17.573349613086499</v>
      </c>
      <c r="P571" s="7">
        <v>17.573349613086499</v>
      </c>
      <c r="Q571" s="7">
        <v>17.573349613086499</v>
      </c>
      <c r="R571" s="7">
        <v>17.573349613086499</v>
      </c>
      <c r="S571" s="7">
        <v>17.573349613086499</v>
      </c>
      <c r="T571" s="7">
        <v>17.573349613086499</v>
      </c>
      <c r="U571" s="7">
        <v>17.573349613086499</v>
      </c>
      <c r="V571" s="7">
        <v>17.573349613086499</v>
      </c>
      <c r="W571" s="7">
        <v>17.573349613086499</v>
      </c>
      <c r="X571" s="7">
        <v>17.573349613086499</v>
      </c>
      <c r="Y571" s="7">
        <v>17.573349613086499</v>
      </c>
      <c r="Z571" s="7">
        <v>17.573349613086499</v>
      </c>
      <c r="AA571" s="7">
        <v>17.573349613086499</v>
      </c>
      <c r="AB571" s="7">
        <v>17.573349613086499</v>
      </c>
      <c r="AC571" s="7">
        <v>17.573349613086499</v>
      </c>
      <c r="AD571" s="7">
        <v>17.573349613086499</v>
      </c>
      <c r="AE571" s="7">
        <v>17.573349613086499</v>
      </c>
      <c r="AF571" s="7">
        <v>17.573349613086499</v>
      </c>
      <c r="AG571" s="7">
        <v>17.573349613086499</v>
      </c>
      <c r="AH571" s="7">
        <v>17.573349613086499</v>
      </c>
      <c r="AI571" s="7">
        <v>17.573349613086499</v>
      </c>
      <c r="AJ571" s="7">
        <v>17.573349613086499</v>
      </c>
      <c r="AK571" s="7">
        <v>17.573349613086499</v>
      </c>
      <c r="AL571" s="7">
        <v>17.573349613086499</v>
      </c>
      <c r="AM571" s="7"/>
      <c r="AN571" s="7"/>
    </row>
    <row r="572" spans="1:40" ht="18.75" hidden="1" customHeight="1" x14ac:dyDescent="0.3">
      <c r="A572" s="2" t="s">
        <v>4</v>
      </c>
      <c r="B572" s="2" t="s">
        <v>2</v>
      </c>
      <c r="C572" s="2" t="s">
        <v>26</v>
      </c>
      <c r="D572" s="2" t="s">
        <v>38</v>
      </c>
      <c r="E572" s="2" t="s">
        <v>294</v>
      </c>
      <c r="F572" s="7"/>
      <c r="G572" s="7">
        <v>20.235326319442699</v>
      </c>
      <c r="H572" s="7">
        <v>20.885084504011999</v>
      </c>
      <c r="I572" s="7">
        <v>20.885084504011999</v>
      </c>
      <c r="J572" s="7">
        <v>20.885084504011999</v>
      </c>
      <c r="K572" s="7">
        <v>20.885084504011999</v>
      </c>
      <c r="L572" s="7">
        <v>20.885084504011999</v>
      </c>
      <c r="M572" s="7">
        <v>20.885084504011999</v>
      </c>
      <c r="N572" s="7">
        <v>20.885084504011999</v>
      </c>
      <c r="O572" s="7">
        <v>20.885084504011999</v>
      </c>
      <c r="P572" s="7">
        <v>20.885084504011999</v>
      </c>
      <c r="Q572" s="7">
        <v>20.885084504011999</v>
      </c>
      <c r="R572" s="7">
        <v>20.885084504011999</v>
      </c>
      <c r="S572" s="7">
        <v>20.885084504011999</v>
      </c>
      <c r="T572" s="7">
        <v>20.885084504011999</v>
      </c>
      <c r="U572" s="7">
        <v>20.885084504011999</v>
      </c>
      <c r="V572" s="7">
        <v>20.885084504011999</v>
      </c>
      <c r="W572" s="7">
        <v>20.885084504011999</v>
      </c>
      <c r="X572" s="7">
        <v>20.885084504011999</v>
      </c>
      <c r="Y572" s="7">
        <v>20.885084504011999</v>
      </c>
      <c r="Z572" s="7">
        <v>20.885084504011999</v>
      </c>
      <c r="AA572" s="7">
        <v>20.885084504011999</v>
      </c>
      <c r="AB572" s="7">
        <v>20.885084504011999</v>
      </c>
      <c r="AC572" s="7">
        <v>20.885084504011999</v>
      </c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</row>
    <row r="573" spans="1:40" ht="18.75" hidden="1" customHeight="1" x14ac:dyDescent="0.3">
      <c r="A573" s="2" t="s">
        <v>4</v>
      </c>
      <c r="B573" s="2" t="s">
        <v>2</v>
      </c>
      <c r="C573" s="2" t="s">
        <v>26</v>
      </c>
      <c r="D573" s="2" t="s">
        <v>121</v>
      </c>
      <c r="E573" s="2" t="s">
        <v>174</v>
      </c>
      <c r="F573" s="7"/>
      <c r="G573" s="7">
        <v>65.605456591524103</v>
      </c>
      <c r="H573" s="7">
        <v>44.787393074862202</v>
      </c>
      <c r="I573" s="7">
        <v>42.869000038266599</v>
      </c>
      <c r="J573" s="7">
        <v>40.950607001671003</v>
      </c>
      <c r="K573" s="7">
        <v>39.0322139650754</v>
      </c>
      <c r="L573" s="7">
        <v>35.242538790422103</v>
      </c>
      <c r="M573" s="7">
        <v>31.452863615768798</v>
      </c>
      <c r="N573" s="7">
        <v>28.302828370488999</v>
      </c>
      <c r="O573" s="7">
        <v>25.1527931252092</v>
      </c>
      <c r="P573" s="7">
        <v>22.183330091288799</v>
      </c>
      <c r="Q573" s="7">
        <v>16.694676741765299</v>
      </c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</row>
    <row r="574" spans="1:40" ht="18.75" hidden="1" customHeight="1" x14ac:dyDescent="0.3">
      <c r="A574" s="2" t="s">
        <v>4</v>
      </c>
      <c r="B574" s="2" t="s">
        <v>2</v>
      </c>
      <c r="C574" s="2" t="s">
        <v>26</v>
      </c>
      <c r="D574" s="2" t="s">
        <v>121</v>
      </c>
      <c r="E574" s="2" t="s">
        <v>281</v>
      </c>
      <c r="F574" s="7"/>
      <c r="G574" s="7">
        <v>2.98027534945953</v>
      </c>
      <c r="H574" s="7">
        <v>2.0345680143442699</v>
      </c>
      <c r="I574" s="7">
        <v>1.9474206980297399</v>
      </c>
      <c r="J574" s="7">
        <v>1.86027338171521</v>
      </c>
      <c r="K574" s="7">
        <v>1.77312606540068</v>
      </c>
      <c r="L574" s="7">
        <v>1.60097155124496</v>
      </c>
      <c r="M574" s="7">
        <v>1.4288170370892399</v>
      </c>
      <c r="N574" s="7">
        <v>1.28571960466243</v>
      </c>
      <c r="O574" s="7">
        <v>1.14262217223561</v>
      </c>
      <c r="P574" s="7">
        <v>1.00772763844362</v>
      </c>
      <c r="Q574" s="7">
        <v>0.75839322132096099</v>
      </c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</row>
    <row r="575" spans="1:40" ht="18.75" hidden="1" customHeight="1" x14ac:dyDescent="0.3">
      <c r="A575" s="2" t="s">
        <v>4</v>
      </c>
      <c r="B575" s="2" t="s">
        <v>2</v>
      </c>
      <c r="C575" s="2" t="s">
        <v>26</v>
      </c>
      <c r="D575" s="2" t="s">
        <v>122</v>
      </c>
      <c r="E575" s="2" t="s">
        <v>165</v>
      </c>
      <c r="F575" s="7"/>
      <c r="G575" s="7">
        <v>85.062798220058198</v>
      </c>
      <c r="H575" s="7">
        <v>81.915317932615096</v>
      </c>
      <c r="I575" s="7">
        <v>89.736323465427503</v>
      </c>
      <c r="J575" s="7">
        <v>103.217837665804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</row>
    <row r="576" spans="1:40" ht="18.75" hidden="1" customHeight="1" x14ac:dyDescent="0.3">
      <c r="A576" s="2" t="s">
        <v>4</v>
      </c>
      <c r="B576" s="2" t="s">
        <v>2</v>
      </c>
      <c r="C576" s="2" t="s">
        <v>26</v>
      </c>
      <c r="D576" s="2" t="s">
        <v>122</v>
      </c>
      <c r="E576" s="2" t="s">
        <v>175</v>
      </c>
      <c r="F576" s="7"/>
      <c r="G576" s="7">
        <v>5.1877491878366699</v>
      </c>
      <c r="H576" s="7">
        <v>6.1283560669589301</v>
      </c>
      <c r="I576" s="7">
        <v>3.7910923086550401</v>
      </c>
      <c r="J576" s="7"/>
      <c r="K576" s="7">
        <v>87.770096297461606</v>
      </c>
      <c r="L576" s="7">
        <v>71.757778119972897</v>
      </c>
      <c r="M576" s="7">
        <v>44.609857835452601</v>
      </c>
      <c r="N576" s="7">
        <v>26.422145806293301</v>
      </c>
      <c r="O576" s="7">
        <v>8.2344337771340292</v>
      </c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</row>
    <row r="577" spans="1:40" ht="18.75" hidden="1" customHeight="1" x14ac:dyDescent="0.3">
      <c r="A577" s="2" t="s">
        <v>4</v>
      </c>
      <c r="B577" s="2" t="s">
        <v>2</v>
      </c>
      <c r="C577" s="2" t="s">
        <v>26</v>
      </c>
      <c r="D577" s="2" t="s">
        <v>122</v>
      </c>
      <c r="E577" s="2" t="s">
        <v>282</v>
      </c>
      <c r="F577" s="7"/>
      <c r="G577" s="7">
        <v>11.267697323288299</v>
      </c>
      <c r="H577" s="7">
        <v>11.150171354363801</v>
      </c>
      <c r="I577" s="7">
        <v>11.442205352757499</v>
      </c>
      <c r="J577" s="7">
        <v>11.958264052734201</v>
      </c>
      <c r="K577" s="7">
        <v>11.135602107031501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</row>
    <row r="578" spans="1:40" ht="18.75" hidden="1" customHeight="1" x14ac:dyDescent="0.3">
      <c r="A578" s="2" t="s">
        <v>4</v>
      </c>
      <c r="B578" s="2" t="s">
        <v>2</v>
      </c>
      <c r="C578" s="2" t="s">
        <v>26</v>
      </c>
      <c r="D578" s="2" t="s">
        <v>122</v>
      </c>
      <c r="E578" s="2" t="s">
        <v>302</v>
      </c>
      <c r="F578" s="7"/>
      <c r="G578" s="7">
        <v>116.62923663655501</v>
      </c>
      <c r="H578" s="7">
        <v>116.62923663655501</v>
      </c>
      <c r="I578" s="7">
        <v>116.62923663655501</v>
      </c>
      <c r="J578" s="7">
        <v>116.62923663655501</v>
      </c>
      <c r="K578" s="7">
        <v>116.62923663655501</v>
      </c>
      <c r="L578" s="7">
        <v>116.62923663655501</v>
      </c>
      <c r="M578" s="7">
        <v>116.62923663655501</v>
      </c>
      <c r="N578" s="7">
        <v>116.62923663655501</v>
      </c>
      <c r="O578" s="7">
        <v>116.62923663655501</v>
      </c>
      <c r="P578" s="7">
        <v>110.44201874142</v>
      </c>
      <c r="Q578" s="7">
        <v>96.020367069151405</v>
      </c>
      <c r="R578" s="7">
        <v>81.598715396882596</v>
      </c>
      <c r="S578" s="7">
        <v>71.984290668342993</v>
      </c>
      <c r="T578" s="7">
        <v>62.369865939803397</v>
      </c>
      <c r="U578" s="7">
        <v>52.7554412112638</v>
      </c>
      <c r="V578" s="7">
        <v>45.413962686232601</v>
      </c>
      <c r="W578" s="7">
        <v>38.072484161201402</v>
      </c>
      <c r="X578" s="7">
        <v>33.277597356186803</v>
      </c>
      <c r="Y578" s="7">
        <v>28.482710551172101</v>
      </c>
      <c r="Z578" s="7">
        <v>5.1630046079315104</v>
      </c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</row>
    <row r="579" spans="1:40" ht="18.75" hidden="1" customHeight="1" x14ac:dyDescent="0.3">
      <c r="A579" s="2" t="s">
        <v>4</v>
      </c>
      <c r="B579" s="2" t="s">
        <v>2</v>
      </c>
      <c r="C579" s="2" t="s">
        <v>26</v>
      </c>
      <c r="D579" s="2" t="s">
        <v>123</v>
      </c>
      <c r="E579" s="2" t="s">
        <v>283</v>
      </c>
      <c r="F579" s="7"/>
      <c r="G579" s="7">
        <v>0.49736183929333799</v>
      </c>
      <c r="H579" s="7">
        <v>0.49107085190891098</v>
      </c>
      <c r="I579" s="7">
        <v>0.49736183929333799</v>
      </c>
      <c r="J579" s="7">
        <v>0.49736183929333799</v>
      </c>
      <c r="K579" s="7">
        <v>0.49736183929333799</v>
      </c>
      <c r="L579" s="7">
        <v>0.49736183929333799</v>
      </c>
      <c r="M579" s="7">
        <v>0.49736183929333799</v>
      </c>
      <c r="N579" s="7">
        <v>0.49736183929333799</v>
      </c>
      <c r="O579" s="7">
        <v>0.49736183929333799</v>
      </c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</row>
    <row r="580" spans="1:40" ht="18.75" hidden="1" customHeight="1" x14ac:dyDescent="0.3">
      <c r="A580" s="2" t="s">
        <v>4</v>
      </c>
      <c r="B580" s="2" t="s">
        <v>2</v>
      </c>
      <c r="C580" s="2" t="s">
        <v>26</v>
      </c>
      <c r="D580" s="2" t="s">
        <v>123</v>
      </c>
      <c r="E580" s="2" t="s">
        <v>303</v>
      </c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>
        <v>0.481408060848668</v>
      </c>
      <c r="Q580" s="7">
        <v>0.43507135099961503</v>
      </c>
      <c r="R580" s="7">
        <v>0.388734641150561</v>
      </c>
      <c r="S580" s="7">
        <v>0.36700140816872001</v>
      </c>
      <c r="T580" s="7">
        <v>0.34526817518687802</v>
      </c>
      <c r="U580" s="7">
        <v>0.32353494220503598</v>
      </c>
      <c r="V580" s="7">
        <v>0.29895894906867099</v>
      </c>
      <c r="W580" s="7">
        <v>0.27438295593230499</v>
      </c>
      <c r="X580" s="7">
        <v>0.251474574934614</v>
      </c>
      <c r="Y580" s="7">
        <v>0.22856619393692301</v>
      </c>
      <c r="Z580" s="7">
        <v>0.205665125209466</v>
      </c>
      <c r="AA580" s="7">
        <v>0.182764056482008</v>
      </c>
      <c r="AB580" s="7">
        <v>0.15986298775454999</v>
      </c>
      <c r="AC580" s="7">
        <v>0.14066419994538301</v>
      </c>
      <c r="AD580" s="7">
        <v>0.12146541213621601</v>
      </c>
      <c r="AE580" s="7">
        <v>0.102266624327049</v>
      </c>
      <c r="AF580" s="7">
        <v>9.5270418033303203E-2</v>
      </c>
      <c r="AG580" s="7">
        <v>8.8274211739557698E-2</v>
      </c>
      <c r="AH580" s="7">
        <v>8.4444730570895493E-2</v>
      </c>
      <c r="AI580" s="7">
        <v>8.0615249402233399E-2</v>
      </c>
      <c r="AJ580" s="7">
        <v>7.6785768233571097E-2</v>
      </c>
      <c r="AK580" s="7">
        <v>7.2956287064908906E-2</v>
      </c>
      <c r="AL580" s="7">
        <v>6.9126805896246604E-2</v>
      </c>
      <c r="AM580" s="7"/>
      <c r="AN580" s="7"/>
    </row>
    <row r="581" spans="1:40" ht="18.75" hidden="1" customHeight="1" x14ac:dyDescent="0.3">
      <c r="A581" s="2" t="s">
        <v>4</v>
      </c>
      <c r="B581" s="2" t="s">
        <v>2</v>
      </c>
      <c r="C581" s="2" t="s">
        <v>26</v>
      </c>
      <c r="D581" s="2" t="s">
        <v>125</v>
      </c>
      <c r="E581" s="2" t="s">
        <v>166</v>
      </c>
      <c r="F581" s="7"/>
      <c r="G581" s="7">
        <v>2.2651299096506698</v>
      </c>
      <c r="H581" s="7">
        <v>2.4889264191795402</v>
      </c>
      <c r="I581" s="7">
        <v>2.1507858569163001</v>
      </c>
      <c r="J581" s="7">
        <v>1.81264529465306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</row>
    <row r="582" spans="1:40" ht="18.75" hidden="1" customHeight="1" x14ac:dyDescent="0.3">
      <c r="A582" s="2" t="s">
        <v>4</v>
      </c>
      <c r="B582" s="2" t="s">
        <v>2</v>
      </c>
      <c r="C582" s="2" t="s">
        <v>26</v>
      </c>
      <c r="D582" s="2" t="s">
        <v>125</v>
      </c>
      <c r="E582" s="2" t="s">
        <v>176</v>
      </c>
      <c r="F582" s="7"/>
      <c r="G582" s="7"/>
      <c r="H582" s="7"/>
      <c r="I582" s="7"/>
      <c r="J582" s="7"/>
      <c r="K582" s="7">
        <v>1.4745047323898199</v>
      </c>
      <c r="L582" s="7">
        <v>1.1120689825983801</v>
      </c>
      <c r="M582" s="7">
        <v>0.74963323280692895</v>
      </c>
      <c r="N582" s="7">
        <v>0.49930087791134697</v>
      </c>
      <c r="O582" s="7">
        <v>0.248968523015765</v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</row>
    <row r="583" spans="1:40" ht="18.75" hidden="1" customHeight="1" x14ac:dyDescent="0.3">
      <c r="A583" s="2" t="s">
        <v>4</v>
      </c>
      <c r="B583" s="2" t="s">
        <v>2</v>
      </c>
      <c r="C583" s="2" t="s">
        <v>26</v>
      </c>
      <c r="D583" s="2" t="s">
        <v>125</v>
      </c>
      <c r="E583" s="2" t="s">
        <v>284</v>
      </c>
      <c r="F583" s="7"/>
      <c r="G583" s="7">
        <v>1.7826983687578299</v>
      </c>
      <c r="H583" s="7">
        <v>1.7826983687578299</v>
      </c>
      <c r="I583" s="7">
        <v>1.7826983687578299</v>
      </c>
      <c r="J583" s="7">
        <v>1.7826983687578299</v>
      </c>
      <c r="K583" s="7">
        <v>1.7826983687578299</v>
      </c>
      <c r="L583" s="7">
        <v>1.7826983687578299</v>
      </c>
      <c r="M583" s="7">
        <v>1.7826983687578299</v>
      </c>
      <c r="N583" s="7">
        <v>1.7826983687578299</v>
      </c>
      <c r="O583" s="7">
        <v>1.7826983687578299</v>
      </c>
      <c r="P583" s="7">
        <v>1.781334536878</v>
      </c>
      <c r="Q583" s="7">
        <v>1.53100218198242</v>
      </c>
      <c r="R583" s="7">
        <v>1.28066982708683</v>
      </c>
      <c r="S583" s="7">
        <v>1.17704442489427</v>
      </c>
      <c r="T583" s="7">
        <v>1.07341902270171</v>
      </c>
      <c r="U583" s="7">
        <v>0.96979362050914497</v>
      </c>
      <c r="V583" s="7">
        <v>0.86616821831658297</v>
      </c>
      <c r="W583" s="7">
        <v>0.76254281612402097</v>
      </c>
      <c r="X583" s="7">
        <v>0.70347249436442905</v>
      </c>
      <c r="Y583" s="7">
        <v>0.64440217260483701</v>
      </c>
      <c r="Z583" s="7">
        <v>5.4271661677618897E-2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</row>
    <row r="584" spans="1:40" ht="18.75" hidden="1" customHeight="1" x14ac:dyDescent="0.3">
      <c r="A584" s="2" t="s">
        <v>4</v>
      </c>
      <c r="B584" s="2" t="s">
        <v>2</v>
      </c>
      <c r="C584" s="2" t="s">
        <v>26</v>
      </c>
      <c r="D584" s="2" t="s">
        <v>126</v>
      </c>
      <c r="E584" s="2" t="s">
        <v>167</v>
      </c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>
        <v>0.12815258280198999</v>
      </c>
      <c r="Q584" s="7">
        <v>5.3553796749053501E-2</v>
      </c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</row>
    <row r="585" spans="1:40" ht="18.75" hidden="1" customHeight="1" x14ac:dyDescent="0.3">
      <c r="A585" s="2" t="s">
        <v>4</v>
      </c>
      <c r="B585" s="2" t="s">
        <v>2</v>
      </c>
      <c r="C585" s="2" t="s">
        <v>26</v>
      </c>
      <c r="D585" s="2" t="s">
        <v>126</v>
      </c>
      <c r="E585" s="2" t="s">
        <v>177</v>
      </c>
      <c r="F585" s="7"/>
      <c r="G585" s="7">
        <v>0.57190199683757204</v>
      </c>
      <c r="H585" s="7">
        <v>0.74112384774213302</v>
      </c>
      <c r="I585" s="7">
        <v>0.67643827563720604</v>
      </c>
      <c r="J585" s="7">
        <v>0.61175270353227895</v>
      </c>
      <c r="K585" s="7">
        <v>0.54706713142735097</v>
      </c>
      <c r="L585" s="7">
        <v>0.45313300297097497</v>
      </c>
      <c r="M585" s="7">
        <v>0.35919887451459898</v>
      </c>
      <c r="N585" s="7">
        <v>0.28097512168476302</v>
      </c>
      <c r="O585" s="7">
        <v>0.20275136885492601</v>
      </c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</row>
    <row r="586" spans="1:40" ht="18.75" hidden="1" customHeight="1" x14ac:dyDescent="0.3">
      <c r="A586" s="2" t="s">
        <v>4</v>
      </c>
      <c r="B586" s="2" t="s">
        <v>2</v>
      </c>
      <c r="C586" s="2" t="s">
        <v>26</v>
      </c>
      <c r="D586" s="2" t="s">
        <v>126</v>
      </c>
      <c r="E586" s="2" t="s">
        <v>304</v>
      </c>
      <c r="F586" s="7"/>
      <c r="G586" s="7">
        <v>0.66500931021379195</v>
      </c>
      <c r="H586" s="7">
        <v>0.66500931021379195</v>
      </c>
      <c r="I586" s="7">
        <v>0.66500931021379195</v>
      </c>
      <c r="J586" s="7">
        <v>0.66500931021379195</v>
      </c>
      <c r="K586" s="7">
        <v>0.66500931021379195</v>
      </c>
      <c r="L586" s="7">
        <v>0.66500931021379195</v>
      </c>
      <c r="M586" s="7">
        <v>0.66500931021379195</v>
      </c>
      <c r="N586" s="7">
        <v>0.66500931021379195</v>
      </c>
      <c r="O586" s="7">
        <v>0.66500931021379195</v>
      </c>
      <c r="P586" s="7">
        <v>0.66500931021379195</v>
      </c>
      <c r="Q586" s="7">
        <v>0.66500931021379195</v>
      </c>
      <c r="R586" s="7">
        <v>0.64396432090990896</v>
      </c>
      <c r="S586" s="7">
        <v>0.60535711134308501</v>
      </c>
      <c r="T586" s="7">
        <v>0.56674990177625995</v>
      </c>
      <c r="U586" s="7">
        <v>0.52814269220943599</v>
      </c>
      <c r="V586" s="7">
        <v>0.48953548264261298</v>
      </c>
      <c r="W586" s="7">
        <v>0.45092827307579098</v>
      </c>
      <c r="X586" s="7">
        <v>0.42317587557423098</v>
      </c>
      <c r="Y586" s="7">
        <v>0.39542347807267197</v>
      </c>
      <c r="Z586" s="7">
        <v>0.368742093482468</v>
      </c>
      <c r="AA586" s="7">
        <v>0.34206070889226398</v>
      </c>
      <c r="AB586" s="7">
        <v>0.31537932430206</v>
      </c>
      <c r="AC586" s="7">
        <v>0.29313025216778699</v>
      </c>
      <c r="AD586" s="7">
        <v>0.27088118003351402</v>
      </c>
      <c r="AE586" s="7">
        <v>0.24863210789924101</v>
      </c>
      <c r="AF586" s="7">
        <v>3.7492060853490099E-2</v>
      </c>
      <c r="AG586" s="7"/>
      <c r="AH586" s="7"/>
      <c r="AI586" s="7"/>
      <c r="AJ586" s="7"/>
      <c r="AK586" s="7"/>
      <c r="AL586" s="7"/>
      <c r="AM586" s="7"/>
      <c r="AN586" s="7"/>
    </row>
    <row r="587" spans="1:40" ht="18.75" hidden="1" customHeight="1" x14ac:dyDescent="0.3">
      <c r="A587" s="2" t="s">
        <v>4</v>
      </c>
      <c r="B587" s="2" t="s">
        <v>2</v>
      </c>
      <c r="C587" s="2" t="s">
        <v>26</v>
      </c>
      <c r="D587" s="2" t="s">
        <v>127</v>
      </c>
      <c r="E587" s="2" t="s">
        <v>168</v>
      </c>
      <c r="F587" s="7"/>
      <c r="G587" s="7"/>
      <c r="H587" s="7"/>
      <c r="I587" s="7"/>
      <c r="J587" s="7"/>
      <c r="K587" s="7">
        <v>6.6034993551964298</v>
      </c>
      <c r="L587" s="7">
        <v>5.3446527714267997</v>
      </c>
      <c r="M587" s="7">
        <v>4.0858061876571599</v>
      </c>
      <c r="N587" s="7">
        <v>3.0499242514979499</v>
      </c>
      <c r="O587" s="7">
        <v>2.0140423153387501</v>
      </c>
      <c r="P587" s="7">
        <v>7.0992498670800499</v>
      </c>
      <c r="Q587" s="7">
        <v>6.24061521082134</v>
      </c>
      <c r="R587" s="7">
        <v>5.3819805545626398</v>
      </c>
      <c r="S587" s="7">
        <v>4.7796276418426897</v>
      </c>
      <c r="T587" s="7">
        <v>4.1772747291227503</v>
      </c>
      <c r="U587" s="7">
        <v>3.5749218164027998</v>
      </c>
      <c r="V587" s="7">
        <v>3.0297992324380498</v>
      </c>
      <c r="W587" s="7">
        <v>2.48467664847331</v>
      </c>
      <c r="X587" s="7">
        <v>2.1861406494498001</v>
      </c>
      <c r="Y587" s="7">
        <v>1.95612822113273</v>
      </c>
      <c r="Z587" s="7">
        <v>1.7743400561010201</v>
      </c>
      <c r="AA587" s="7">
        <v>1.5925518910693199</v>
      </c>
      <c r="AB587" s="7">
        <v>1.41076372603761</v>
      </c>
      <c r="AC587" s="7">
        <v>1.2404396733521601</v>
      </c>
      <c r="AD587" s="7">
        <v>1.07011562066671</v>
      </c>
      <c r="AE587" s="7">
        <v>0.89979156798125803</v>
      </c>
      <c r="AF587" s="7">
        <v>0.73461501052060496</v>
      </c>
      <c r="AG587" s="7">
        <v>0.569438453059953</v>
      </c>
      <c r="AH587" s="7">
        <v>0.40932065808290302</v>
      </c>
      <c r="AI587" s="7">
        <v>0.24920286310585399</v>
      </c>
      <c r="AJ587" s="7">
        <v>8.9085068128797101E-2</v>
      </c>
      <c r="AK587" s="7"/>
      <c r="AL587" s="7"/>
      <c r="AM587" s="7"/>
      <c r="AN587" s="7"/>
    </row>
    <row r="588" spans="1:40" ht="18.75" hidden="1" customHeight="1" x14ac:dyDescent="0.3">
      <c r="A588" s="2" t="s">
        <v>4</v>
      </c>
      <c r="B588" s="2" t="s">
        <v>2</v>
      </c>
      <c r="C588" s="2" t="s">
        <v>26</v>
      </c>
      <c r="D588" s="2" t="s">
        <v>127</v>
      </c>
      <c r="E588" s="2" t="s">
        <v>178</v>
      </c>
      <c r="F588" s="7"/>
      <c r="G588" s="7">
        <v>9.9064036800000004</v>
      </c>
      <c r="H588" s="7">
        <v>9.9064036800000004</v>
      </c>
      <c r="I588" s="7">
        <v>9.9064036800000004</v>
      </c>
      <c r="J588" s="7">
        <v>9.9064036800000004</v>
      </c>
      <c r="K588" s="7">
        <v>9.9064036800000004</v>
      </c>
      <c r="L588" s="7">
        <v>9.9064036800000004</v>
      </c>
      <c r="M588" s="7">
        <v>9.9064036800000004</v>
      </c>
      <c r="N588" s="7">
        <v>9.9064036800000004</v>
      </c>
      <c r="O588" s="7">
        <v>9.9064036800000004</v>
      </c>
      <c r="P588" s="7">
        <v>3.962561472</v>
      </c>
      <c r="Q588" s="7">
        <v>3.962561472</v>
      </c>
      <c r="R588" s="7">
        <v>3.962561472</v>
      </c>
      <c r="S588" s="7">
        <v>3.962561472</v>
      </c>
      <c r="T588" s="7">
        <v>3.962561472</v>
      </c>
      <c r="U588" s="7">
        <v>3.962561472</v>
      </c>
      <c r="V588" s="7">
        <v>3.962561472</v>
      </c>
      <c r="W588" s="7">
        <v>3.962561472</v>
      </c>
      <c r="X588" s="7">
        <v>3.8011556008731402</v>
      </c>
      <c r="Y588" s="7">
        <v>3.57122615903985</v>
      </c>
      <c r="Z588" s="7">
        <v>3.3895035815971299</v>
      </c>
      <c r="AA588" s="7">
        <v>3.2077810041544002</v>
      </c>
      <c r="AB588" s="7">
        <v>3.0260584267116801</v>
      </c>
      <c r="AC588" s="7">
        <v>2.8557958254631699</v>
      </c>
      <c r="AD588" s="7">
        <v>2.6855332242146699</v>
      </c>
      <c r="AE588" s="7">
        <v>2.5152706229661699</v>
      </c>
      <c r="AF588" s="7">
        <v>2.35015365977095</v>
      </c>
      <c r="AG588" s="7">
        <v>2.1850366965757302</v>
      </c>
      <c r="AH588" s="7">
        <v>2.0249766707066099</v>
      </c>
      <c r="AI588" s="7">
        <v>1.8649166448374901</v>
      </c>
      <c r="AJ588" s="7">
        <v>1.70485661896836</v>
      </c>
      <c r="AK588" s="7">
        <v>1.4745444456668899</v>
      </c>
      <c r="AL588" s="7">
        <v>1.1561261610292399</v>
      </c>
      <c r="AM588" s="7"/>
      <c r="AN588" s="7"/>
    </row>
    <row r="589" spans="1:40" ht="18.75" hidden="1" customHeight="1" x14ac:dyDescent="0.3">
      <c r="A589" s="2" t="s">
        <v>4</v>
      </c>
      <c r="B589" s="2" t="s">
        <v>2</v>
      </c>
      <c r="C589" s="2" t="s">
        <v>26</v>
      </c>
      <c r="D589" s="2" t="s">
        <v>127</v>
      </c>
      <c r="E589" s="2" t="s">
        <v>286</v>
      </c>
      <c r="F589" s="7"/>
      <c r="G589" s="7">
        <v>3.10762467405152E-2</v>
      </c>
      <c r="H589" s="7">
        <v>3.10762467405152E-2</v>
      </c>
      <c r="I589" s="7">
        <v>3.10762467405152E-2</v>
      </c>
      <c r="J589" s="7">
        <v>3.10762467405152E-2</v>
      </c>
      <c r="K589" s="7">
        <v>3.10762467405152E-2</v>
      </c>
      <c r="L589" s="7">
        <v>3.10762467405152E-2</v>
      </c>
      <c r="M589" s="7">
        <v>3.10762467405152E-2</v>
      </c>
      <c r="N589" s="7">
        <v>3.10762467405152E-2</v>
      </c>
      <c r="O589" s="7">
        <v>3.10762467405152E-2</v>
      </c>
      <c r="P589" s="7">
        <v>3.10762467405152E-2</v>
      </c>
      <c r="Q589" s="7">
        <v>3.10762467405152E-2</v>
      </c>
      <c r="R589" s="7">
        <v>3.10762467405152E-2</v>
      </c>
      <c r="S589" s="7">
        <v>3.10762467405152E-2</v>
      </c>
      <c r="T589" s="7">
        <v>3.10762467405152E-2</v>
      </c>
      <c r="U589" s="7">
        <v>3.10762467405152E-2</v>
      </c>
      <c r="V589" s="7">
        <v>3.10762467405152E-2</v>
      </c>
      <c r="W589" s="7">
        <v>3.10762467405152E-2</v>
      </c>
      <c r="X589" s="7">
        <v>3.10762467405152E-2</v>
      </c>
      <c r="Y589" s="7">
        <v>3.10762467405152E-2</v>
      </c>
      <c r="Z589" s="7">
        <v>3.10762467405152E-2</v>
      </c>
      <c r="AA589" s="7">
        <v>3.10762467405152E-2</v>
      </c>
      <c r="AB589" s="7">
        <v>3.10762467405152E-2</v>
      </c>
      <c r="AC589" s="7">
        <v>3.10762467405152E-2</v>
      </c>
      <c r="AD589" s="7">
        <v>3.10762467405152E-2</v>
      </c>
      <c r="AE589" s="7">
        <v>3.10762467405152E-2</v>
      </c>
      <c r="AF589" s="7">
        <v>3.10762467405152E-2</v>
      </c>
      <c r="AG589" s="7">
        <v>3.10762467405152E-2</v>
      </c>
      <c r="AH589" s="7">
        <v>3.10762467405152E-2</v>
      </c>
      <c r="AI589" s="7">
        <v>3.10762467405152E-2</v>
      </c>
      <c r="AJ589" s="7">
        <v>3.10762467405152E-2</v>
      </c>
      <c r="AK589" s="7">
        <v>3.0295667324600199E-2</v>
      </c>
      <c r="AL589" s="7">
        <v>2.8536131116061101E-2</v>
      </c>
      <c r="AM589" s="7"/>
      <c r="AN589" s="7"/>
    </row>
    <row r="590" spans="1:40" ht="18.75" hidden="1" customHeight="1" x14ac:dyDescent="0.3">
      <c r="A590" s="2" t="s">
        <v>4</v>
      </c>
      <c r="B590" s="2" t="s">
        <v>2</v>
      </c>
      <c r="C590" s="2" t="s">
        <v>26</v>
      </c>
      <c r="D590" s="2" t="s">
        <v>129</v>
      </c>
      <c r="E590" s="2" t="s">
        <v>165</v>
      </c>
      <c r="F590" s="7"/>
      <c r="G590" s="7"/>
      <c r="H590" s="7"/>
      <c r="I590" s="7"/>
      <c r="J590" s="7"/>
      <c r="K590" s="7"/>
      <c r="L590" s="7">
        <v>46.213776864005503</v>
      </c>
      <c r="M590" s="7"/>
      <c r="N590" s="7">
        <v>19.014106292860099</v>
      </c>
      <c r="O590" s="7"/>
      <c r="P590" s="7"/>
      <c r="Q590" s="7"/>
      <c r="R590" s="7"/>
      <c r="S590" s="7"/>
      <c r="T590" s="7">
        <v>25.862881241015302</v>
      </c>
      <c r="U590" s="7">
        <v>18.540908880811401</v>
      </c>
      <c r="V590" s="7">
        <v>12.9499240469769</v>
      </c>
      <c r="W590" s="7">
        <v>7.3589392131423201</v>
      </c>
      <c r="X590" s="7">
        <v>3.7073397001305199</v>
      </c>
      <c r="Y590" s="7">
        <v>5.5740187118711801E-2</v>
      </c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</row>
    <row r="591" spans="1:40" ht="18.75" hidden="1" customHeight="1" x14ac:dyDescent="0.3">
      <c r="A591" s="2" t="s">
        <v>4</v>
      </c>
      <c r="B591" s="2" t="s">
        <v>2</v>
      </c>
      <c r="C591" s="2" t="s">
        <v>26</v>
      </c>
      <c r="D591" s="2" t="s">
        <v>129</v>
      </c>
      <c r="E591" s="2" t="s">
        <v>175</v>
      </c>
      <c r="F591" s="7"/>
      <c r="G591" s="7">
        <v>94.717287454125696</v>
      </c>
      <c r="H591" s="7">
        <v>94.717287454125696</v>
      </c>
      <c r="I591" s="7">
        <v>94.717287454125696</v>
      </c>
      <c r="J591" s="7">
        <v>94.717287454125696</v>
      </c>
      <c r="K591" s="7">
        <v>94.717287454125696</v>
      </c>
      <c r="L591" s="7">
        <v>38.740557979967797</v>
      </c>
      <c r="M591" s="7">
        <v>86.326984340852405</v>
      </c>
      <c r="N591" s="7">
        <v>68.232482699271699</v>
      </c>
      <c r="O591" s="7">
        <v>88.166193643411205</v>
      </c>
      <c r="P591" s="7">
        <v>83.8705971971347</v>
      </c>
      <c r="Q591" s="7">
        <v>72.887627553678897</v>
      </c>
      <c r="R591" s="7">
        <v>61.9046579102232</v>
      </c>
      <c r="S591" s="7">
        <v>54.5826855500192</v>
      </c>
      <c r="T591" s="7">
        <v>21.3978319488</v>
      </c>
      <c r="U591" s="7">
        <v>21.3978319488</v>
      </c>
      <c r="V591" s="7">
        <v>21.3978319488</v>
      </c>
      <c r="W591" s="7">
        <v>21.3978319488</v>
      </c>
      <c r="X591" s="7">
        <v>21.3978319488</v>
      </c>
      <c r="Y591" s="7">
        <v>21.3978319488</v>
      </c>
      <c r="Z591" s="7">
        <v>3.86577626421888</v>
      </c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</row>
    <row r="592" spans="1:40" ht="18.75" hidden="1" customHeight="1" x14ac:dyDescent="0.3">
      <c r="A592" s="2" t="s">
        <v>4</v>
      </c>
      <c r="B592" s="2" t="s">
        <v>2</v>
      </c>
      <c r="C592" s="2" t="s">
        <v>26</v>
      </c>
      <c r="D592" s="2" t="s">
        <v>129</v>
      </c>
      <c r="E592" s="2" t="s">
        <v>282</v>
      </c>
      <c r="F592" s="7"/>
      <c r="G592" s="7"/>
      <c r="H592" s="7"/>
      <c r="I592" s="7"/>
      <c r="J592" s="7"/>
      <c r="K592" s="7"/>
      <c r="L592" s="7">
        <v>9.7629526101524107</v>
      </c>
      <c r="M592" s="7">
        <v>8.3903031132733101</v>
      </c>
      <c r="N592" s="7">
        <v>7.4706984619938899</v>
      </c>
      <c r="O592" s="7">
        <v>6.5510938107144803</v>
      </c>
      <c r="P592" s="7">
        <v>5.8219081970601998</v>
      </c>
      <c r="Q592" s="7">
        <v>5.0927225834059104</v>
      </c>
      <c r="R592" s="7">
        <v>4.36353696975163</v>
      </c>
      <c r="S592" s="7">
        <v>3.8774137187585498</v>
      </c>
      <c r="T592" s="7">
        <v>3.3912904677654701</v>
      </c>
      <c r="U592" s="7">
        <v>2.9051672167723899</v>
      </c>
      <c r="V592" s="7">
        <v>2.5339683662483301</v>
      </c>
      <c r="W592" s="7">
        <v>2.1627695157242699</v>
      </c>
      <c r="X592" s="7">
        <v>1.92033109349829</v>
      </c>
      <c r="Y592" s="7">
        <v>1.6778926712723199</v>
      </c>
      <c r="Z592" s="7">
        <v>0.32721861150295301</v>
      </c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</row>
    <row r="593" spans="1:40" ht="18.75" hidden="1" customHeight="1" x14ac:dyDescent="0.3">
      <c r="A593" s="2" t="s">
        <v>4</v>
      </c>
      <c r="B593" s="2" t="s">
        <v>2</v>
      </c>
      <c r="C593" s="2" t="s">
        <v>26</v>
      </c>
      <c r="D593" s="2" t="s">
        <v>130</v>
      </c>
      <c r="E593" s="2" t="s">
        <v>283</v>
      </c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>
        <v>0.26443604601346299</v>
      </c>
      <c r="Q593" s="7">
        <v>0.23898342622110699</v>
      </c>
      <c r="R593" s="7">
        <v>0.21353080642875</v>
      </c>
      <c r="S593" s="7">
        <v>0.20159280483676101</v>
      </c>
      <c r="T593" s="7">
        <v>0.18965480324477299</v>
      </c>
      <c r="U593" s="7">
        <v>0.177716801652784</v>
      </c>
      <c r="V593" s="7">
        <v>0.16421728018574</v>
      </c>
      <c r="W593" s="7">
        <v>0.150717758718696</v>
      </c>
      <c r="X593" s="7">
        <v>0.13813425174351199</v>
      </c>
      <c r="Y593" s="7">
        <v>0.12555074476832701</v>
      </c>
      <c r="Z593" s="7">
        <v>0.112971254401889</v>
      </c>
      <c r="AA593" s="7">
        <v>0.100391764035451</v>
      </c>
      <c r="AB593" s="7">
        <v>8.7812273669012397E-2</v>
      </c>
      <c r="AC593" s="7">
        <v>7.7266435430330405E-2</v>
      </c>
      <c r="AD593" s="7">
        <v>6.6720597191648495E-2</v>
      </c>
      <c r="AE593" s="7">
        <v>5.6174758952966503E-2</v>
      </c>
      <c r="AF593" s="7">
        <v>5.2331763208044599E-2</v>
      </c>
      <c r="AG593" s="7">
        <v>4.8488767463122598E-2</v>
      </c>
      <c r="AH593" s="7">
        <v>4.6385244608231402E-2</v>
      </c>
      <c r="AI593" s="7">
        <v>4.4281721753340199E-2</v>
      </c>
      <c r="AJ593" s="7">
        <v>4.2178198898448899E-2</v>
      </c>
      <c r="AK593" s="7">
        <v>4.0074676043557599E-2</v>
      </c>
      <c r="AL593" s="7">
        <v>3.7971153188666402E-2</v>
      </c>
      <c r="AM593" s="7"/>
      <c r="AN593" s="7"/>
    </row>
    <row r="594" spans="1:40" ht="18.75" hidden="1" customHeight="1" x14ac:dyDescent="0.3">
      <c r="A594" s="2" t="s">
        <v>4</v>
      </c>
      <c r="B594" s="2" t="s">
        <v>2</v>
      </c>
      <c r="C594" s="2" t="s">
        <v>26</v>
      </c>
      <c r="D594" s="2" t="s">
        <v>133</v>
      </c>
      <c r="E594" s="2" t="s">
        <v>285</v>
      </c>
      <c r="F594" s="7"/>
      <c r="G594" s="7">
        <v>0.403359504202492</v>
      </c>
      <c r="H594" s="7">
        <v>0.403359504202492</v>
      </c>
      <c r="I594" s="7">
        <v>0.403359504202492</v>
      </c>
      <c r="J594" s="7">
        <v>0.403359504202492</v>
      </c>
      <c r="K594" s="7">
        <v>0.403359504202492</v>
      </c>
      <c r="L594" s="7">
        <v>0.403359504202492</v>
      </c>
      <c r="M594" s="7">
        <v>0.403359504202492</v>
      </c>
      <c r="N594" s="7">
        <v>0.403359504202492</v>
      </c>
      <c r="O594" s="7">
        <v>0.403359504202492</v>
      </c>
      <c r="P594" s="7">
        <v>0.403359504202492</v>
      </c>
      <c r="Q594" s="7">
        <v>0.403359504202492</v>
      </c>
      <c r="R594" s="7">
        <v>0.39059472584347599</v>
      </c>
      <c r="S594" s="7">
        <v>0.36717763277374199</v>
      </c>
      <c r="T594" s="7">
        <v>0.34376053970400799</v>
      </c>
      <c r="U594" s="7">
        <v>0.320343446634274</v>
      </c>
      <c r="V594" s="7">
        <v>0.296926353564541</v>
      </c>
      <c r="W594" s="7">
        <v>0.273509260494808</v>
      </c>
      <c r="X594" s="7">
        <v>0.256676122785713</v>
      </c>
      <c r="Y594" s="7">
        <v>0.239842985076617</v>
      </c>
      <c r="Z594" s="7">
        <v>0.223659467200332</v>
      </c>
      <c r="AA594" s="7">
        <v>0.207475949324047</v>
      </c>
      <c r="AB594" s="7">
        <v>0.19129243144776201</v>
      </c>
      <c r="AC594" s="7">
        <v>0.17779732007532101</v>
      </c>
      <c r="AD594" s="7">
        <v>0.16430220870287901</v>
      </c>
      <c r="AE594" s="7">
        <v>0.15080709733043701</v>
      </c>
      <c r="AF594" s="7">
        <v>2.2740702791862601E-2</v>
      </c>
      <c r="AG594" s="7"/>
      <c r="AH594" s="7"/>
      <c r="AI594" s="7"/>
      <c r="AJ594" s="7"/>
      <c r="AK594" s="7"/>
      <c r="AL594" s="7"/>
      <c r="AM594" s="7"/>
      <c r="AN594" s="7"/>
    </row>
    <row r="595" spans="1:40" ht="18.75" hidden="1" customHeight="1" x14ac:dyDescent="0.3">
      <c r="A595" s="2" t="s">
        <v>4</v>
      </c>
      <c r="B595" s="2" t="s">
        <v>2</v>
      </c>
      <c r="C595" s="2" t="s">
        <v>26</v>
      </c>
      <c r="D595" s="2" t="s">
        <v>135</v>
      </c>
      <c r="E595" s="2" t="s">
        <v>191</v>
      </c>
      <c r="F595" s="7"/>
      <c r="G595" s="7">
        <v>13.146227990947599</v>
      </c>
      <c r="H595" s="7">
        <v>13.2946531456841</v>
      </c>
      <c r="I595" s="7">
        <v>13.2946531456841</v>
      </c>
      <c r="J595" s="7">
        <v>13.2946531456841</v>
      </c>
      <c r="K595" s="7">
        <v>13.2946531456841</v>
      </c>
      <c r="L595" s="7">
        <v>13.2946531456841</v>
      </c>
      <c r="M595" s="7">
        <v>13.2946531456841</v>
      </c>
      <c r="N595" s="7">
        <v>13.2946531456841</v>
      </c>
      <c r="O595" s="7">
        <v>13.2946531456841</v>
      </c>
      <c r="P595" s="7">
        <v>13.2946531456841</v>
      </c>
      <c r="Q595" s="7">
        <v>13.2946531456841</v>
      </c>
      <c r="R595" s="7">
        <v>13.2946531456841</v>
      </c>
      <c r="S595" s="7">
        <v>13.2946531456841</v>
      </c>
      <c r="T595" s="7">
        <v>13.2946531456841</v>
      </c>
      <c r="U595" s="7">
        <v>13.2946531456841</v>
      </c>
      <c r="V595" s="7">
        <v>13.2946531456841</v>
      </c>
      <c r="W595" s="7">
        <v>13.2946531456841</v>
      </c>
      <c r="X595" s="7">
        <v>13.2946531456841</v>
      </c>
      <c r="Y595" s="7">
        <v>13.2946531456841</v>
      </c>
      <c r="Z595" s="7">
        <v>13.2946531456841</v>
      </c>
      <c r="AA595" s="7">
        <v>13.2946531456841</v>
      </c>
      <c r="AB595" s="7">
        <v>13.2946531456841</v>
      </c>
      <c r="AC595" s="7">
        <v>13.2946531456841</v>
      </c>
      <c r="AD595" s="7">
        <v>13.2946531456841</v>
      </c>
      <c r="AE595" s="7">
        <v>13.2946531456841</v>
      </c>
      <c r="AF595" s="7">
        <v>13.2946531456841</v>
      </c>
      <c r="AG595" s="7">
        <v>13.2946531456841</v>
      </c>
      <c r="AH595" s="7">
        <v>13.2946531456841</v>
      </c>
      <c r="AI595" s="7">
        <v>13.2946531456841</v>
      </c>
      <c r="AJ595" s="7">
        <v>13.2946531456841</v>
      </c>
      <c r="AK595" s="7">
        <v>13.2946531456841</v>
      </c>
      <c r="AL595" s="7">
        <v>13.2946531456841</v>
      </c>
      <c r="AM595" s="7"/>
      <c r="AN595" s="7"/>
    </row>
    <row r="596" spans="1:40" ht="18.75" hidden="1" customHeight="1" x14ac:dyDescent="0.3">
      <c r="A596" s="2" t="s">
        <v>4</v>
      </c>
      <c r="B596" s="2" t="s">
        <v>2</v>
      </c>
      <c r="C596" s="2" t="s">
        <v>26</v>
      </c>
      <c r="D596" s="2" t="s">
        <v>135</v>
      </c>
      <c r="E596" s="2" t="s">
        <v>312</v>
      </c>
      <c r="F596" s="7"/>
      <c r="G596" s="7">
        <v>4.2309279262990298</v>
      </c>
      <c r="H596" s="7">
        <v>4.2786964674024004</v>
      </c>
      <c r="I596" s="7">
        <v>4.2786964674024004</v>
      </c>
      <c r="J596" s="7">
        <v>4.2786964674024004</v>
      </c>
      <c r="K596" s="7">
        <v>4.2786964674024004</v>
      </c>
      <c r="L596" s="7">
        <v>4.2786964674024004</v>
      </c>
      <c r="M596" s="7">
        <v>4.2786964674024004</v>
      </c>
      <c r="N596" s="7">
        <v>4.2786964674024004</v>
      </c>
      <c r="O596" s="7">
        <v>4.2786964674024004</v>
      </c>
      <c r="P596" s="7">
        <v>4.2786964674024004</v>
      </c>
      <c r="Q596" s="7">
        <v>4.2786964674024004</v>
      </c>
      <c r="R596" s="7">
        <v>4.2786964674024004</v>
      </c>
      <c r="S596" s="7">
        <v>4.2786964674024004</v>
      </c>
      <c r="T596" s="7">
        <v>4.2786964674024004</v>
      </c>
      <c r="U596" s="7">
        <v>4.2786964674024004</v>
      </c>
      <c r="V596" s="7">
        <v>4.2786964674024004</v>
      </c>
      <c r="W596" s="7">
        <v>4.2786964674024004</v>
      </c>
      <c r="X596" s="7">
        <v>4.2786964674024004</v>
      </c>
      <c r="Y596" s="7">
        <v>4.2786964674024004</v>
      </c>
      <c r="Z596" s="7">
        <v>4.2786964674024004</v>
      </c>
      <c r="AA596" s="7">
        <v>4.2786964674024004</v>
      </c>
      <c r="AB596" s="7">
        <v>4.2786964674024004</v>
      </c>
      <c r="AC596" s="7">
        <v>4.2786964674024004</v>
      </c>
      <c r="AD596" s="7">
        <v>4.2786964674024004</v>
      </c>
      <c r="AE596" s="7">
        <v>4.2786964674024004</v>
      </c>
      <c r="AF596" s="7">
        <v>4.2786964674024004</v>
      </c>
      <c r="AG596" s="7">
        <v>4.2786964674024004</v>
      </c>
      <c r="AH596" s="7">
        <v>4.2786964674024004</v>
      </c>
      <c r="AI596" s="7">
        <v>4.2786964674024004</v>
      </c>
      <c r="AJ596" s="7">
        <v>4.2786964674024004</v>
      </c>
      <c r="AK596" s="7">
        <v>4.2786964674024004</v>
      </c>
      <c r="AL596" s="7">
        <v>4.2786964674024004</v>
      </c>
      <c r="AM596" s="7"/>
      <c r="AN596" s="7"/>
    </row>
    <row r="597" spans="1:40" ht="18.75" hidden="1" customHeight="1" x14ac:dyDescent="0.3">
      <c r="A597" s="2" t="s">
        <v>4</v>
      </c>
      <c r="B597" s="2" t="s">
        <v>2</v>
      </c>
      <c r="C597" s="2" t="s">
        <v>16</v>
      </c>
      <c r="D597" s="2" t="s">
        <v>2</v>
      </c>
      <c r="E597" s="2" t="s">
        <v>192</v>
      </c>
      <c r="F597" s="7"/>
      <c r="G597" s="7">
        <v>382.55410794175401</v>
      </c>
      <c r="H597" s="7">
        <v>394.83795544447099</v>
      </c>
      <c r="I597" s="7">
        <v>394.83795544447099</v>
      </c>
      <c r="J597" s="7">
        <v>394.83795544447099</v>
      </c>
      <c r="K597" s="7">
        <v>394.83795544447099</v>
      </c>
      <c r="L597" s="7">
        <v>394.83795544447099</v>
      </c>
      <c r="M597" s="7">
        <v>394.83795544447099</v>
      </c>
      <c r="N597" s="7">
        <v>394.83795544447099</v>
      </c>
      <c r="O597" s="7">
        <v>394.83795544447099</v>
      </c>
      <c r="P597" s="7">
        <v>394.83795544447099</v>
      </c>
      <c r="Q597" s="7">
        <v>394.83795544447099</v>
      </c>
      <c r="R597" s="7">
        <v>394.83795544447099</v>
      </c>
      <c r="S597" s="7">
        <v>394.83795544447099</v>
      </c>
      <c r="T597" s="7">
        <v>394.83795544447099</v>
      </c>
      <c r="U597" s="7">
        <v>394.83795544447099</v>
      </c>
      <c r="V597" s="7">
        <v>394.83795544447099</v>
      </c>
      <c r="W597" s="7">
        <v>394.83795544447099</v>
      </c>
      <c r="X597" s="7">
        <v>394.83795544447099</v>
      </c>
      <c r="Y597" s="7">
        <v>394.83795544447099</v>
      </c>
      <c r="Z597" s="7">
        <v>394.83795544447099</v>
      </c>
      <c r="AA597" s="7">
        <v>394.83795544447099</v>
      </c>
      <c r="AB597" s="7">
        <v>394.83795544447099</v>
      </c>
      <c r="AC597" s="7">
        <v>394.83795544447099</v>
      </c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</row>
    <row r="598" spans="1:40" ht="18.75" hidden="1" customHeight="1" x14ac:dyDescent="0.3">
      <c r="A598" s="2" t="s">
        <v>4</v>
      </c>
      <c r="B598" s="2" t="s">
        <v>2</v>
      </c>
      <c r="C598" s="2" t="s">
        <v>23</v>
      </c>
      <c r="D598" s="2" t="s">
        <v>2</v>
      </c>
      <c r="E598" s="2" t="s">
        <v>192</v>
      </c>
      <c r="F598" s="7"/>
      <c r="G598" s="7">
        <v>358.859633787034</v>
      </c>
      <c r="H598" s="7">
        <v>370.38264955083798</v>
      </c>
      <c r="I598" s="7">
        <v>370.38264955083798</v>
      </c>
      <c r="J598" s="7">
        <v>370.38264955083798</v>
      </c>
      <c r="K598" s="7">
        <v>370.38264955083798</v>
      </c>
      <c r="L598" s="7">
        <v>370.38264955083798</v>
      </c>
      <c r="M598" s="7">
        <v>370.38264955083798</v>
      </c>
      <c r="N598" s="7">
        <v>370.38264955083798</v>
      </c>
      <c r="O598" s="7">
        <v>370.38264955083798</v>
      </c>
      <c r="P598" s="7">
        <v>370.38264955083798</v>
      </c>
      <c r="Q598" s="7">
        <v>370.38264955083798</v>
      </c>
      <c r="R598" s="7">
        <v>370.38264955083798</v>
      </c>
      <c r="S598" s="7">
        <v>370.38264955083798</v>
      </c>
      <c r="T598" s="7">
        <v>370.38264955083798</v>
      </c>
      <c r="U598" s="7">
        <v>370.38264955083798</v>
      </c>
      <c r="V598" s="7">
        <v>370.38264955083798</v>
      </c>
      <c r="W598" s="7">
        <v>370.38264955083798</v>
      </c>
      <c r="X598" s="7">
        <v>370.38264955083798</v>
      </c>
      <c r="Y598" s="7">
        <v>370.38264955083798</v>
      </c>
      <c r="Z598" s="7">
        <v>370.38264955083798</v>
      </c>
      <c r="AA598" s="7">
        <v>370.38264955083798</v>
      </c>
      <c r="AB598" s="7">
        <v>370.38264955083798</v>
      </c>
      <c r="AC598" s="7">
        <v>370.38264955083798</v>
      </c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</row>
    <row r="599" spans="1:40" ht="18.75" hidden="1" customHeight="1" x14ac:dyDescent="0.3">
      <c r="A599" s="2" t="s">
        <v>4</v>
      </c>
      <c r="B599" s="2" t="s">
        <v>2</v>
      </c>
      <c r="C599" s="2" t="s">
        <v>26</v>
      </c>
      <c r="D599" s="2" t="s">
        <v>39</v>
      </c>
      <c r="E599" s="2" t="s">
        <v>270</v>
      </c>
      <c r="F599" s="7"/>
      <c r="G599" s="7">
        <v>234.878297403125</v>
      </c>
      <c r="H599" s="7">
        <v>241.21815061188099</v>
      </c>
      <c r="I599" s="7">
        <v>246.70327011837199</v>
      </c>
      <c r="J599" s="7">
        <v>252.150541769932</v>
      </c>
      <c r="K599" s="7">
        <v>257.55996556656299</v>
      </c>
      <c r="L599" s="7">
        <v>262.93154150826399</v>
      </c>
      <c r="M599" s="7">
        <v>268.265269595034</v>
      </c>
      <c r="N599" s="7">
        <v>270.77758004973703</v>
      </c>
      <c r="O599" s="7">
        <v>273.233788680526</v>
      </c>
      <c r="P599" s="7">
        <v>275.63389548740099</v>
      </c>
      <c r="Q599" s="7">
        <v>277.97790047036199</v>
      </c>
      <c r="R599" s="7">
        <v>280.26580362940803</v>
      </c>
      <c r="S599" s="7">
        <v>280.744520600572</v>
      </c>
      <c r="T599" s="7">
        <v>281.171384191014</v>
      </c>
      <c r="U599" s="7">
        <v>281.54639440073402</v>
      </c>
      <c r="V599" s="7">
        <v>281.869551229732</v>
      </c>
      <c r="W599" s="7">
        <v>282.14085467800902</v>
      </c>
      <c r="X599" s="7">
        <v>281.92754221862901</v>
      </c>
      <c r="Y599" s="7">
        <v>281.65478230605902</v>
      </c>
      <c r="Z599" s="7">
        <v>281.32257494029898</v>
      </c>
      <c r="AA599" s="7">
        <v>280.930920121349</v>
      </c>
      <c r="AB599" s="7">
        <v>280.47981784920898</v>
      </c>
      <c r="AC599" s="7">
        <v>279.99219786234102</v>
      </c>
      <c r="AD599" s="7">
        <v>279.45277307098002</v>
      </c>
      <c r="AE599" s="7">
        <v>278.86154347512598</v>
      </c>
      <c r="AF599" s="7">
        <v>278.21850907477898</v>
      </c>
      <c r="AG599" s="7">
        <v>277.52366986993798</v>
      </c>
      <c r="AH599" s="7">
        <v>277.45709628224802</v>
      </c>
      <c r="AI599" s="7">
        <v>277.33420811447701</v>
      </c>
      <c r="AJ599" s="7">
        <v>277.15500536662398</v>
      </c>
      <c r="AK599" s="7">
        <v>276.91948803869099</v>
      </c>
      <c r="AL599" s="7">
        <v>276.62765613067597</v>
      </c>
      <c r="AM599" s="7"/>
      <c r="AN599" s="7"/>
    </row>
    <row r="600" spans="1:40" ht="18.75" hidden="1" customHeight="1" x14ac:dyDescent="0.3">
      <c r="A600" s="2" t="s">
        <v>4</v>
      </c>
      <c r="B600" s="2" t="s">
        <v>2</v>
      </c>
      <c r="C600" s="2" t="s">
        <v>26</v>
      </c>
      <c r="D600" s="2" t="s">
        <v>137</v>
      </c>
      <c r="E600" s="2" t="s">
        <v>191</v>
      </c>
      <c r="F600" s="7"/>
      <c r="G600" s="7">
        <v>3.2120199090909201</v>
      </c>
      <c r="H600" s="7">
        <v>3.24828465</v>
      </c>
      <c r="I600" s="7">
        <v>3.24828465</v>
      </c>
      <c r="J600" s="7">
        <v>3.24828465</v>
      </c>
      <c r="K600" s="7">
        <v>3.24828465</v>
      </c>
      <c r="L600" s="7">
        <v>3.24828465</v>
      </c>
      <c r="M600" s="7">
        <v>3.24828465</v>
      </c>
      <c r="N600" s="7">
        <v>3.24828465</v>
      </c>
      <c r="O600" s="7">
        <v>3.24828465</v>
      </c>
      <c r="P600" s="7">
        <v>3.24828465</v>
      </c>
      <c r="Q600" s="7">
        <v>3.24828465</v>
      </c>
      <c r="R600" s="7">
        <v>3.24828465</v>
      </c>
      <c r="S600" s="7">
        <v>3.24828465</v>
      </c>
      <c r="T600" s="7">
        <v>3.24828465</v>
      </c>
      <c r="U600" s="7">
        <v>3.24828465</v>
      </c>
      <c r="V600" s="7">
        <v>3.24828465</v>
      </c>
      <c r="W600" s="7">
        <v>3.24828465</v>
      </c>
      <c r="X600" s="7">
        <v>3.24828465</v>
      </c>
      <c r="Y600" s="7">
        <v>3.24828465</v>
      </c>
      <c r="Z600" s="7">
        <v>3.24828465</v>
      </c>
      <c r="AA600" s="7">
        <v>3.24828465</v>
      </c>
      <c r="AB600" s="7">
        <v>3.24828465</v>
      </c>
      <c r="AC600" s="7">
        <v>3.24828465</v>
      </c>
      <c r="AD600" s="7">
        <v>3.24828465</v>
      </c>
      <c r="AE600" s="7">
        <v>3.24828465</v>
      </c>
      <c r="AF600" s="7">
        <v>3.24828465</v>
      </c>
      <c r="AG600" s="7">
        <v>3.24828465</v>
      </c>
      <c r="AH600" s="7">
        <v>3.24828465</v>
      </c>
      <c r="AI600" s="7">
        <v>3.24828465</v>
      </c>
      <c r="AJ600" s="7">
        <v>3.24828465</v>
      </c>
      <c r="AK600" s="7">
        <v>3.24828465</v>
      </c>
      <c r="AL600" s="7">
        <v>3.24828465</v>
      </c>
      <c r="AM600" s="7"/>
      <c r="AN600" s="7"/>
    </row>
    <row r="601" spans="1:40" ht="18.75" hidden="1" customHeight="1" x14ac:dyDescent="0.3">
      <c r="A601" s="2" t="s">
        <v>4</v>
      </c>
      <c r="B601" s="2" t="s">
        <v>2</v>
      </c>
      <c r="C601" s="2" t="s">
        <v>24</v>
      </c>
      <c r="D601" s="2" t="s">
        <v>2</v>
      </c>
      <c r="E601" s="2" t="s">
        <v>192</v>
      </c>
      <c r="F601" s="7"/>
      <c r="G601" s="7">
        <v>-3.5786647999999999</v>
      </c>
      <c r="H601" s="7">
        <v>-4.1543137000000003</v>
      </c>
      <c r="I601" s="7">
        <v>-3.5932268000000001</v>
      </c>
      <c r="J601" s="7">
        <v>-3.0321399000000002</v>
      </c>
      <c r="K601" s="7">
        <v>-2.4710529999999999</v>
      </c>
      <c r="L601" s="7">
        <v>-1.9099661999999999</v>
      </c>
      <c r="M601" s="7">
        <v>-1.3488792999999999</v>
      </c>
      <c r="N601" s="7">
        <v>-1.2818209</v>
      </c>
      <c r="O601" s="7">
        <v>-1.2147626</v>
      </c>
      <c r="P601" s="7">
        <v>-1.1477042</v>
      </c>
      <c r="Q601" s="7">
        <v>-1.0806458000000001</v>
      </c>
      <c r="R601" s="7">
        <v>-1.0736696999999999</v>
      </c>
      <c r="S601" s="7">
        <v>-1.5324340000000001</v>
      </c>
      <c r="T601" s="7">
        <v>-1.3737706999999999</v>
      </c>
      <c r="U601" s="7">
        <v>-1.2151072999999999</v>
      </c>
      <c r="V601" s="7">
        <v>-1.0564439000000001</v>
      </c>
      <c r="W601" s="7">
        <v>-0.89778060000000004</v>
      </c>
      <c r="X601" s="7">
        <v>-0.77167569999999996</v>
      </c>
      <c r="Y601" s="7">
        <v>-0.6455708</v>
      </c>
      <c r="Z601" s="7">
        <v>-0.51946599999999998</v>
      </c>
      <c r="AA601" s="7">
        <v>-0.39336110000000002</v>
      </c>
      <c r="AB601" s="7">
        <v>-0.2672562</v>
      </c>
      <c r="AC601" s="7">
        <v>-0.1184335</v>
      </c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</row>
    <row r="602" spans="1:40" ht="18.75" hidden="1" customHeight="1" x14ac:dyDescent="0.3">
      <c r="A602" s="2" t="s">
        <v>4</v>
      </c>
      <c r="B602" s="2" t="s">
        <v>2</v>
      </c>
      <c r="C602" s="2" t="s">
        <v>26</v>
      </c>
      <c r="D602" s="2" t="s">
        <v>40</v>
      </c>
      <c r="E602" s="2" t="s">
        <v>202</v>
      </c>
      <c r="F602" s="7"/>
      <c r="G602" s="7">
        <v>74.772461121059806</v>
      </c>
      <c r="H602" s="7">
        <v>77.132002124186698</v>
      </c>
      <c r="I602" s="7">
        <v>77.082097090665997</v>
      </c>
      <c r="J602" s="7">
        <v>77.031294573905598</v>
      </c>
      <c r="K602" s="7">
        <v>76.979594573905601</v>
      </c>
      <c r="L602" s="7">
        <v>76.926997090665907</v>
      </c>
      <c r="M602" s="7">
        <v>76.8735021241867</v>
      </c>
      <c r="N602" s="7">
        <v>76.825053108304104</v>
      </c>
      <c r="O602" s="7">
        <v>76.775898600362794</v>
      </c>
      <c r="P602" s="7">
        <v>76.726038600362799</v>
      </c>
      <c r="Q602" s="7">
        <v>76.675473108304104</v>
      </c>
      <c r="R602" s="7">
        <v>76.624202124186695</v>
      </c>
      <c r="S602" s="7">
        <v>76.573206769797196</v>
      </c>
      <c r="T602" s="7">
        <v>76.521629092602495</v>
      </c>
      <c r="U602" s="7">
        <v>76.469469092602495</v>
      </c>
      <c r="V602" s="7">
        <v>76.416726769797194</v>
      </c>
      <c r="W602" s="7">
        <v>76.363402124186706</v>
      </c>
      <c r="X602" s="7">
        <v>76.306964556451206</v>
      </c>
      <c r="Y602" s="7">
        <v>76.249925772583595</v>
      </c>
      <c r="Z602" s="7">
        <v>76.192285772583602</v>
      </c>
      <c r="AA602" s="7">
        <v>76.1340445564513</v>
      </c>
      <c r="AB602" s="7">
        <v>76.075202124186703</v>
      </c>
      <c r="AC602" s="7">
        <v>76.008573272029807</v>
      </c>
      <c r="AD602" s="7">
        <v>0.249852090254326</v>
      </c>
      <c r="AE602" s="7">
        <v>0.18193209025432699</v>
      </c>
      <c r="AF602" s="7">
        <v>0.113366516332813</v>
      </c>
      <c r="AG602" s="7">
        <v>4.4155368489786198E-2</v>
      </c>
      <c r="AH602" s="7"/>
      <c r="AI602" s="7"/>
      <c r="AJ602" s="7"/>
      <c r="AK602" s="7"/>
      <c r="AL602" s="7"/>
      <c r="AM602" s="7"/>
      <c r="AN602" s="7"/>
    </row>
    <row r="603" spans="1:40" ht="18.75" hidden="1" customHeight="1" x14ac:dyDescent="0.3">
      <c r="A603" s="2" t="s">
        <v>4</v>
      </c>
      <c r="B603" s="2" t="s">
        <v>2</v>
      </c>
      <c r="C603" s="2" t="s">
        <v>26</v>
      </c>
      <c r="D603" s="2" t="s">
        <v>40</v>
      </c>
      <c r="E603" s="2" t="s">
        <v>271</v>
      </c>
      <c r="F603" s="7"/>
      <c r="G603" s="7">
        <v>1.1855</v>
      </c>
      <c r="H603" s="7">
        <v>1.2103999999999999</v>
      </c>
      <c r="I603" s="7">
        <v>1.26030503352073</v>
      </c>
      <c r="J603" s="7">
        <v>1.3111075502810901</v>
      </c>
      <c r="K603" s="7">
        <v>1.3628075502810899</v>
      </c>
      <c r="L603" s="7">
        <v>1.41540503352073</v>
      </c>
      <c r="M603" s="7">
        <v>1.4689000000000001</v>
      </c>
      <c r="N603" s="7">
        <v>1.51734901588258</v>
      </c>
      <c r="O603" s="7">
        <v>1.56650352382388</v>
      </c>
      <c r="P603" s="7">
        <v>1.61636352382388</v>
      </c>
      <c r="Q603" s="7">
        <v>1.66692901588258</v>
      </c>
      <c r="R603" s="7">
        <v>1.7181999999999999</v>
      </c>
      <c r="S603" s="7">
        <v>1.7691953543894701</v>
      </c>
      <c r="T603" s="7">
        <v>1.8207730315841999</v>
      </c>
      <c r="U603" s="7">
        <v>1.8729330315842101</v>
      </c>
      <c r="V603" s="7">
        <v>1.92567535438947</v>
      </c>
      <c r="W603" s="7">
        <v>1.9790000000000001</v>
      </c>
      <c r="X603" s="7">
        <v>2.0354375677354399</v>
      </c>
      <c r="Y603" s="7">
        <v>2.0924763516031502</v>
      </c>
      <c r="Z603" s="7">
        <v>2.1501163516031601</v>
      </c>
      <c r="AA603" s="7">
        <v>2.2083575677354399</v>
      </c>
      <c r="AB603" s="7">
        <v>2.2671999999999999</v>
      </c>
      <c r="AC603" s="7">
        <v>2.3338288521569699</v>
      </c>
      <c r="AD603" s="7">
        <v>2.40110327823546</v>
      </c>
      <c r="AE603" s="7">
        <v>2.46902327823546</v>
      </c>
      <c r="AF603" s="7">
        <v>2.5375888521569698</v>
      </c>
      <c r="AG603" s="7">
        <v>2.6067999999999998</v>
      </c>
      <c r="AH603" s="7">
        <v>2.6825297411754101</v>
      </c>
      <c r="AI603" s="7">
        <v>2.7590246117631199</v>
      </c>
      <c r="AJ603" s="7">
        <v>2.8362846117631202</v>
      </c>
      <c r="AK603" s="7">
        <v>2.9143097411754102</v>
      </c>
      <c r="AL603" s="7">
        <v>2.9931000000000001</v>
      </c>
      <c r="AM603" s="7"/>
      <c r="AN603" s="7"/>
    </row>
    <row r="604" spans="1:40" ht="18.75" hidden="1" customHeight="1" x14ac:dyDescent="0.3">
      <c r="A604" s="2" t="s">
        <v>4</v>
      </c>
      <c r="B604" s="2" t="s">
        <v>2</v>
      </c>
      <c r="C604" s="2" t="s">
        <v>26</v>
      </c>
      <c r="D604" s="2" t="s">
        <v>40</v>
      </c>
      <c r="E604" s="2" t="s">
        <v>295</v>
      </c>
      <c r="F604" s="7"/>
      <c r="G604" s="7">
        <v>6.14878353569949</v>
      </c>
      <c r="H604" s="7">
        <v>6.3462215391393899</v>
      </c>
      <c r="I604" s="7">
        <v>6.3462215391393899</v>
      </c>
      <c r="J604" s="7">
        <v>6.3462215391393899</v>
      </c>
      <c r="K604" s="7">
        <v>6.3462215391393899</v>
      </c>
      <c r="L604" s="7">
        <v>6.3462215391393899</v>
      </c>
      <c r="M604" s="7">
        <v>6.3462215391393899</v>
      </c>
      <c r="N604" s="7">
        <v>6.3462215391393899</v>
      </c>
      <c r="O604" s="7">
        <v>6.3462215391393899</v>
      </c>
      <c r="P604" s="7">
        <v>6.3462215391393899</v>
      </c>
      <c r="Q604" s="7">
        <v>6.3462215391393899</v>
      </c>
      <c r="R604" s="7">
        <v>6.3462215391393899</v>
      </c>
      <c r="S604" s="7">
        <v>6.3462215391393899</v>
      </c>
      <c r="T604" s="7">
        <v>6.3462215391393899</v>
      </c>
      <c r="U604" s="7">
        <v>6.3462215391393899</v>
      </c>
      <c r="V604" s="7">
        <v>6.3462215391393899</v>
      </c>
      <c r="W604" s="7">
        <v>6.3462215391393899</v>
      </c>
      <c r="X604" s="7">
        <v>6.3462215391393899</v>
      </c>
      <c r="Y604" s="7">
        <v>6.3462215391393899</v>
      </c>
      <c r="Z604" s="7">
        <v>6.3462215391393899</v>
      </c>
      <c r="AA604" s="7">
        <v>6.3462215391393899</v>
      </c>
      <c r="AB604" s="7">
        <v>6.3462215391393899</v>
      </c>
      <c r="AC604" s="7">
        <v>6.3462215391393899</v>
      </c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</row>
    <row r="605" spans="1:40" ht="18.75" hidden="1" customHeight="1" x14ac:dyDescent="0.3">
      <c r="A605" s="2" t="s">
        <v>4</v>
      </c>
      <c r="B605" s="2" t="s">
        <v>2</v>
      </c>
      <c r="C605" s="2" t="s">
        <v>26</v>
      </c>
      <c r="D605" s="2" t="s">
        <v>136</v>
      </c>
      <c r="E605" s="2" t="s">
        <v>192</v>
      </c>
      <c r="F605" s="7"/>
      <c r="G605" s="7">
        <v>19.411310350545101</v>
      </c>
      <c r="H605" s="7">
        <v>20.0346093067553</v>
      </c>
      <c r="I605" s="7">
        <v>20.0346093067553</v>
      </c>
      <c r="J605" s="7">
        <v>20.0346093067553</v>
      </c>
      <c r="K605" s="7">
        <v>20.0346093067553</v>
      </c>
      <c r="L605" s="7">
        <v>20.0346093067553</v>
      </c>
      <c r="M605" s="7">
        <v>20.0346093067553</v>
      </c>
      <c r="N605" s="7">
        <v>20.0346093067553</v>
      </c>
      <c r="O605" s="7">
        <v>20.0346093067553</v>
      </c>
      <c r="P605" s="7">
        <v>20.0346093067553</v>
      </c>
      <c r="Q605" s="7">
        <v>20.0346093067553</v>
      </c>
      <c r="R605" s="7">
        <v>20.0346093067553</v>
      </c>
      <c r="S605" s="7">
        <v>20.0346093067553</v>
      </c>
      <c r="T605" s="7">
        <v>20.0346093067553</v>
      </c>
      <c r="U605" s="7">
        <v>20.0346093067553</v>
      </c>
      <c r="V605" s="7">
        <v>20.0346093067553</v>
      </c>
      <c r="W605" s="7">
        <v>20.0346093067553</v>
      </c>
      <c r="X605" s="7">
        <v>20.0346093067553</v>
      </c>
      <c r="Y605" s="7">
        <v>20.0346093067553</v>
      </c>
      <c r="Z605" s="7">
        <v>20.0346093067553</v>
      </c>
      <c r="AA605" s="7">
        <v>20.0346093067553</v>
      </c>
      <c r="AB605" s="7">
        <v>20.0346093067553</v>
      </c>
      <c r="AC605" s="7">
        <v>20.0346093067553</v>
      </c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</row>
    <row r="606" spans="1:40" ht="18.75" hidden="1" customHeight="1" x14ac:dyDescent="0.3">
      <c r="A606" s="2" t="s">
        <v>4</v>
      </c>
      <c r="B606" s="2" t="s">
        <v>2</v>
      </c>
      <c r="C606" s="2" t="s">
        <v>26</v>
      </c>
      <c r="D606" s="2" t="s">
        <v>41</v>
      </c>
      <c r="E606" s="2" t="s">
        <v>204</v>
      </c>
      <c r="F606" s="7"/>
      <c r="G606" s="7">
        <v>119.581315296767</v>
      </c>
      <c r="H606" s="7">
        <v>106.58294826161701</v>
      </c>
      <c r="I606" s="7">
        <v>112.582586797559</v>
      </c>
      <c r="J606" s="7">
        <v>112.582586797559</v>
      </c>
      <c r="K606" s="7">
        <v>112.582586797559</v>
      </c>
      <c r="L606" s="7">
        <v>112.582586797559</v>
      </c>
      <c r="M606" s="7">
        <v>112.582586797559</v>
      </c>
      <c r="N606" s="7">
        <v>112.582586797559</v>
      </c>
      <c r="O606" s="7">
        <v>112.582586797559</v>
      </c>
      <c r="P606" s="7">
        <v>97.367661365111005</v>
      </c>
      <c r="Q606" s="7">
        <v>53.1769019419797</v>
      </c>
      <c r="R606" s="7">
        <v>8.9861425188484496</v>
      </c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</row>
    <row r="607" spans="1:40" ht="18.75" hidden="1" customHeight="1" x14ac:dyDescent="0.3">
      <c r="A607" s="2" t="s">
        <v>4</v>
      </c>
      <c r="B607" s="2" t="s">
        <v>2</v>
      </c>
      <c r="C607" s="2" t="s">
        <v>26</v>
      </c>
      <c r="D607" s="2" t="s">
        <v>41</v>
      </c>
      <c r="E607" s="2" t="s">
        <v>300</v>
      </c>
      <c r="F607" s="7"/>
      <c r="G607" s="7">
        <v>206.62912711950599</v>
      </c>
      <c r="H607" s="7">
        <v>208.96203661924201</v>
      </c>
      <c r="I607" s="7">
        <v>208.96203661924201</v>
      </c>
      <c r="J607" s="7">
        <v>208.96203661924201</v>
      </c>
      <c r="K607" s="7">
        <v>208.96203661924201</v>
      </c>
      <c r="L607" s="7">
        <v>208.96203661924201</v>
      </c>
      <c r="M607" s="7">
        <v>208.96203661924201</v>
      </c>
      <c r="N607" s="7">
        <v>208.96203661924201</v>
      </c>
      <c r="O607" s="7">
        <v>208.96203661924201</v>
      </c>
      <c r="P607" s="7">
        <v>208.96203661924201</v>
      </c>
      <c r="Q607" s="7">
        <v>208.96203661924201</v>
      </c>
      <c r="R607" s="7">
        <v>208.96203661924201</v>
      </c>
      <c r="S607" s="7">
        <v>208.96203661924201</v>
      </c>
      <c r="T607" s="7">
        <v>208.96203661924201</v>
      </c>
      <c r="U607" s="7">
        <v>208.96203661924201</v>
      </c>
      <c r="V607" s="7">
        <v>208.96203661924201</v>
      </c>
      <c r="W607" s="7">
        <v>208.96203661924201</v>
      </c>
      <c r="X607" s="7">
        <v>208.96203661924201</v>
      </c>
      <c r="Y607" s="7">
        <v>208.96203661924201</v>
      </c>
      <c r="Z607" s="7">
        <v>208.96203661924201</v>
      </c>
      <c r="AA607" s="7">
        <v>208.96203661924201</v>
      </c>
      <c r="AB607" s="7">
        <v>208.96203661924201</v>
      </c>
      <c r="AC607" s="7">
        <v>208.96203661924201</v>
      </c>
      <c r="AD607" s="7">
        <v>208.96203661924201</v>
      </c>
      <c r="AE607" s="7">
        <v>208.96203661924201</v>
      </c>
      <c r="AF607" s="7">
        <v>208.96203661924201</v>
      </c>
      <c r="AG607" s="7">
        <v>208.96203661924201</v>
      </c>
      <c r="AH607" s="7">
        <v>208.96203661924201</v>
      </c>
      <c r="AI607" s="7">
        <v>208.96203661924201</v>
      </c>
      <c r="AJ607" s="7">
        <v>208.96203661924201</v>
      </c>
      <c r="AK607" s="7">
        <v>208.96203661924201</v>
      </c>
      <c r="AL607" s="7">
        <v>208.96203661924201</v>
      </c>
      <c r="AM607" s="7"/>
      <c r="AN607" s="7"/>
    </row>
    <row r="608" spans="1:40" ht="18.75" hidden="1" customHeight="1" x14ac:dyDescent="0.3">
      <c r="A608" s="2" t="s">
        <v>4</v>
      </c>
      <c r="B608" s="2" t="s">
        <v>2</v>
      </c>
      <c r="C608" s="2" t="s">
        <v>26</v>
      </c>
      <c r="D608" s="2" t="s">
        <v>138</v>
      </c>
      <c r="E608" s="2" t="s">
        <v>192</v>
      </c>
      <c r="F608" s="7"/>
      <c r="G608" s="7">
        <v>0.62557333606557597</v>
      </c>
      <c r="H608" s="7">
        <v>0.64566055327869198</v>
      </c>
      <c r="I608" s="7">
        <v>0.64566055327869198</v>
      </c>
      <c r="J608" s="7">
        <v>0.64566055327869198</v>
      </c>
      <c r="K608" s="7">
        <v>0.64566055327869198</v>
      </c>
      <c r="L608" s="7">
        <v>0.64566055327869198</v>
      </c>
      <c r="M608" s="7">
        <v>0.64566055327869198</v>
      </c>
      <c r="N608" s="7">
        <v>0.64566055327869198</v>
      </c>
      <c r="O608" s="7">
        <v>0.64566055327869198</v>
      </c>
      <c r="P608" s="7">
        <v>0.64566055327869198</v>
      </c>
      <c r="Q608" s="7">
        <v>0.64566055327869198</v>
      </c>
      <c r="R608" s="7">
        <v>0.64566055327869198</v>
      </c>
      <c r="S608" s="7">
        <v>0.64566055327869198</v>
      </c>
      <c r="T608" s="7">
        <v>0.64566055327869198</v>
      </c>
      <c r="U608" s="7">
        <v>0.64566055327869198</v>
      </c>
      <c r="V608" s="7">
        <v>0.64566055327869198</v>
      </c>
      <c r="W608" s="7">
        <v>0.64566055327869198</v>
      </c>
      <c r="X608" s="7">
        <v>0.64566055327869198</v>
      </c>
      <c r="Y608" s="7">
        <v>0.64566055327869198</v>
      </c>
      <c r="Z608" s="7">
        <v>0.64566055327869198</v>
      </c>
      <c r="AA608" s="7">
        <v>0.64566055327869198</v>
      </c>
      <c r="AB608" s="7">
        <v>0.64566055327869198</v>
      </c>
      <c r="AC608" s="7">
        <v>0.64566055327869198</v>
      </c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</row>
    <row r="609" spans="1:40" ht="18.75" hidden="1" customHeight="1" x14ac:dyDescent="0.3">
      <c r="A609" s="2" t="s">
        <v>4</v>
      </c>
      <c r="B609" s="2" t="s">
        <v>2</v>
      </c>
      <c r="C609" s="2" t="s">
        <v>26</v>
      </c>
      <c r="D609" s="2" t="s">
        <v>140</v>
      </c>
      <c r="E609" s="2" t="s">
        <v>169</v>
      </c>
      <c r="F609" s="7"/>
      <c r="G609" s="7">
        <v>305.68417936807998</v>
      </c>
      <c r="H609" s="7">
        <v>299.68454083213902</v>
      </c>
      <c r="I609" s="7">
        <v>305.68417936807998</v>
      </c>
      <c r="J609" s="7">
        <v>305.68417936807998</v>
      </c>
      <c r="K609" s="7">
        <v>334.93315484232198</v>
      </c>
      <c r="L609" s="7">
        <v>385.92604917608003</v>
      </c>
      <c r="M609" s="7">
        <v>385.92604917608003</v>
      </c>
      <c r="N609" s="7">
        <v>385.92604917608003</v>
      </c>
      <c r="O609" s="7">
        <v>385.92604917608003</v>
      </c>
      <c r="P609" s="7">
        <v>370.71112374363298</v>
      </c>
      <c r="Q609" s="7">
        <v>326.52036432050102</v>
      </c>
      <c r="R609" s="7">
        <v>282.32960489737002</v>
      </c>
      <c r="S609" s="7">
        <v>261.60288361491303</v>
      </c>
      <c r="T609" s="7">
        <v>240.87616233245501</v>
      </c>
      <c r="U609" s="7">
        <v>220.14944104999799</v>
      </c>
      <c r="V609" s="7">
        <v>196.711613810828</v>
      </c>
      <c r="W609" s="7">
        <v>173.27378657165801</v>
      </c>
      <c r="X609" s="7">
        <v>151.426340847951</v>
      </c>
      <c r="Y609" s="7">
        <v>129.57889512424299</v>
      </c>
      <c r="Z609" s="7">
        <v>107.73842302416401</v>
      </c>
      <c r="AA609" s="7">
        <v>85.897950924085805</v>
      </c>
      <c r="AB609" s="7">
        <v>64.057478824007205</v>
      </c>
      <c r="AC609" s="7">
        <v>45.747827231254398</v>
      </c>
      <c r="AD609" s="7">
        <v>115.840093598114</v>
      </c>
      <c r="AE609" s="7">
        <v>97.530442005361095</v>
      </c>
      <c r="AF609" s="7">
        <v>90.858244730054906</v>
      </c>
      <c r="AG609" s="7">
        <v>84.186047454748802</v>
      </c>
      <c r="AH609" s="7">
        <v>80.533917608002398</v>
      </c>
      <c r="AI609" s="7">
        <v>76.881787761255893</v>
      </c>
      <c r="AJ609" s="7">
        <v>73.229657914509204</v>
      </c>
      <c r="AK609" s="7">
        <v>69.577528067762699</v>
      </c>
      <c r="AL609" s="7">
        <v>65.925398221016096</v>
      </c>
      <c r="AM609" s="7"/>
      <c r="AN609" s="7"/>
    </row>
    <row r="610" spans="1:40" ht="18.75" hidden="1" customHeight="1" x14ac:dyDescent="0.3">
      <c r="A610" s="2" t="s">
        <v>4</v>
      </c>
      <c r="B610" s="2" t="s">
        <v>2</v>
      </c>
      <c r="C610" s="2" t="s">
        <v>26</v>
      </c>
      <c r="D610" s="2" t="s">
        <v>140</v>
      </c>
      <c r="E610" s="2" t="s">
        <v>179</v>
      </c>
      <c r="F610" s="7"/>
      <c r="G610" s="7">
        <v>165.83319760320001</v>
      </c>
      <c r="H610" s="7">
        <v>165.83319760320001</v>
      </c>
      <c r="I610" s="7">
        <v>165.83319760320001</v>
      </c>
      <c r="J610" s="7">
        <v>165.83319760320001</v>
      </c>
      <c r="K610" s="7">
        <v>136.584222128958</v>
      </c>
      <c r="L610" s="7">
        <v>85.591327795200002</v>
      </c>
      <c r="M610" s="7">
        <v>85.591327795200002</v>
      </c>
      <c r="N610" s="7">
        <v>85.591327795200002</v>
      </c>
      <c r="O610" s="7">
        <v>85.591327795200002</v>
      </c>
      <c r="P610" s="7">
        <v>85.591327795200002</v>
      </c>
      <c r="Q610" s="7">
        <v>85.591327795200002</v>
      </c>
      <c r="R610" s="7">
        <v>85.591327795200002</v>
      </c>
      <c r="S610" s="7">
        <v>85.591327795200002</v>
      </c>
      <c r="T610" s="7">
        <v>85.591327795200002</v>
      </c>
      <c r="U610" s="7">
        <v>85.591327795200002</v>
      </c>
      <c r="V610" s="7">
        <v>85.591327795200002</v>
      </c>
      <c r="W610" s="7">
        <v>85.591327795200002</v>
      </c>
      <c r="X610" s="7">
        <v>85.591327795200002</v>
      </c>
      <c r="Y610" s="7">
        <v>85.591327795200002</v>
      </c>
      <c r="Z610" s="7">
        <v>85.591327795200002</v>
      </c>
      <c r="AA610" s="7">
        <v>85.591327795200002</v>
      </c>
      <c r="AB610" s="7">
        <v>85.591327795200002</v>
      </c>
      <c r="AC610" s="7">
        <v>85.591327795200002</v>
      </c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</row>
    <row r="611" spans="1:40" ht="18.75" hidden="1" customHeight="1" x14ac:dyDescent="0.3">
      <c r="A611" s="2" t="s">
        <v>4</v>
      </c>
      <c r="B611" s="2" t="s">
        <v>2</v>
      </c>
      <c r="C611" s="2" t="s">
        <v>26</v>
      </c>
      <c r="D611" s="2" t="s">
        <v>140</v>
      </c>
      <c r="E611" s="2" t="s">
        <v>288</v>
      </c>
      <c r="F611" s="7"/>
      <c r="G611" s="7">
        <v>2.8105901644122202</v>
      </c>
      <c r="H611" s="7">
        <v>2.8105901644122202</v>
      </c>
      <c r="I611" s="7">
        <v>2.8105901644122202</v>
      </c>
      <c r="J611" s="7">
        <v>2.8105901644122202</v>
      </c>
      <c r="K611" s="7">
        <v>2.8105901644122202</v>
      </c>
      <c r="L611" s="7">
        <v>2.8105901644122202</v>
      </c>
      <c r="M611" s="7">
        <v>2.8105901644122202</v>
      </c>
      <c r="N611" s="7">
        <v>2.8105901644122202</v>
      </c>
      <c r="O611" s="7">
        <v>2.8105901644122202</v>
      </c>
      <c r="P611" s="7">
        <v>2.8105901644122202</v>
      </c>
      <c r="Q611" s="7">
        <v>2.8105901644122202</v>
      </c>
      <c r="R611" s="7">
        <v>2.8105901644122202</v>
      </c>
      <c r="S611" s="7">
        <v>2.8105901644122202</v>
      </c>
      <c r="T611" s="7">
        <v>2.8105901644122202</v>
      </c>
      <c r="U611" s="7">
        <v>2.8105901644122202</v>
      </c>
      <c r="V611" s="7">
        <v>2.8105901644122202</v>
      </c>
      <c r="W611" s="7">
        <v>2.8105901644122202</v>
      </c>
      <c r="X611" s="7">
        <v>2.8105901644122202</v>
      </c>
      <c r="Y611" s="7">
        <v>2.8105901644122202</v>
      </c>
      <c r="Z611" s="7">
        <v>2.8105901644122202</v>
      </c>
      <c r="AA611" s="7">
        <v>2.8105901644122202</v>
      </c>
      <c r="AB611" s="7">
        <v>2.8105901644122202</v>
      </c>
      <c r="AC611" s="7">
        <v>2.8105901644122202</v>
      </c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</row>
    <row r="612" spans="1:40" ht="18.75" hidden="1" customHeight="1" x14ac:dyDescent="0.3">
      <c r="A612" s="2" t="s">
        <v>4</v>
      </c>
      <c r="B612" s="2" t="s">
        <v>2</v>
      </c>
      <c r="C612" s="2" t="s">
        <v>26</v>
      </c>
      <c r="D612" s="2" t="s">
        <v>42</v>
      </c>
      <c r="E612" s="2" t="s">
        <v>272</v>
      </c>
      <c r="F612" s="7"/>
      <c r="G612" s="7">
        <v>59.130499999999898</v>
      </c>
      <c r="H612" s="7">
        <v>59.680799999999799</v>
      </c>
      <c r="I612" s="7">
        <v>62.607818892712999</v>
      </c>
      <c r="J612" s="7">
        <v>65.604608339069699</v>
      </c>
      <c r="K612" s="7">
        <v>68.671168339069794</v>
      </c>
      <c r="L612" s="7">
        <v>71.807498892713298</v>
      </c>
      <c r="M612" s="7">
        <v>75.013600000000295</v>
      </c>
      <c r="N612" s="7">
        <v>78.158978997218199</v>
      </c>
      <c r="O612" s="7">
        <v>81.365598495827101</v>
      </c>
      <c r="P612" s="7">
        <v>84.633458495827</v>
      </c>
      <c r="Q612" s="7">
        <v>87.962558997217897</v>
      </c>
      <c r="R612" s="7">
        <v>91.352899999999806</v>
      </c>
      <c r="S612" s="7">
        <v>94.864998726211596</v>
      </c>
      <c r="T612" s="7">
        <v>98.430268089317494</v>
      </c>
      <c r="U612" s="7">
        <v>102.048708089318</v>
      </c>
      <c r="V612" s="7">
        <v>105.720318726212</v>
      </c>
      <c r="W612" s="7">
        <v>109.4451</v>
      </c>
      <c r="X612" s="7">
        <v>113.396047335693</v>
      </c>
      <c r="Y612" s="7">
        <v>117.40329100354001</v>
      </c>
      <c r="Z612" s="7">
        <v>121.46683100353999</v>
      </c>
      <c r="AA612" s="7">
        <v>125.58666733569299</v>
      </c>
      <c r="AB612" s="7">
        <v>129.7628</v>
      </c>
      <c r="AC612" s="7">
        <v>133.90850522131899</v>
      </c>
      <c r="AD612" s="7">
        <v>138.10660783197801</v>
      </c>
      <c r="AE612" s="7">
        <v>142.357107831978</v>
      </c>
      <c r="AF612" s="7">
        <v>146.66000522131901</v>
      </c>
      <c r="AG612" s="7">
        <v>151.0153</v>
      </c>
      <c r="AH612" s="7">
        <v>155.180064707778</v>
      </c>
      <c r="AI612" s="7">
        <v>159.39734706166701</v>
      </c>
      <c r="AJ612" s="7">
        <v>163.66714706166701</v>
      </c>
      <c r="AK612" s="7">
        <v>167.98946470777801</v>
      </c>
      <c r="AL612" s="7">
        <v>172.36429999999999</v>
      </c>
      <c r="AM612" s="7"/>
      <c r="AN612" s="7"/>
    </row>
    <row r="613" spans="1:40" ht="18.75" hidden="1" customHeight="1" x14ac:dyDescent="0.3">
      <c r="A613" s="2" t="s">
        <v>4</v>
      </c>
      <c r="B613" s="2" t="s">
        <v>2</v>
      </c>
      <c r="C613" s="2" t="s">
        <v>26</v>
      </c>
      <c r="D613" s="2" t="s">
        <v>43</v>
      </c>
      <c r="E613" s="2" t="s">
        <v>273</v>
      </c>
      <c r="F613" s="7"/>
      <c r="G613" s="7">
        <v>7.3300000000000004E-2</v>
      </c>
      <c r="H613" s="7">
        <v>6.7599999999999993E-2</v>
      </c>
      <c r="I613" s="7">
        <v>7.0082714591920697E-2</v>
      </c>
      <c r="J613" s="7">
        <v>7.2594071887881001E-2</v>
      </c>
      <c r="K613" s="7">
        <v>7.5134071887881099E-2</v>
      </c>
      <c r="L613" s="7">
        <v>7.7702714591920699E-2</v>
      </c>
      <c r="M613" s="7">
        <v>8.0300000000000094E-2</v>
      </c>
      <c r="N613" s="7">
        <v>8.2008639763959196E-2</v>
      </c>
      <c r="O613" s="7">
        <v>8.3712959645938806E-2</v>
      </c>
      <c r="P613" s="7">
        <v>8.5412959645938799E-2</v>
      </c>
      <c r="Q613" s="7">
        <v>8.7108639763959203E-2</v>
      </c>
      <c r="R613" s="7">
        <v>8.8800000000000004E-2</v>
      </c>
      <c r="S613" s="7">
        <v>8.9906333707150204E-2</v>
      </c>
      <c r="T613" s="7">
        <v>9.0989500560725203E-2</v>
      </c>
      <c r="U613" s="7">
        <v>9.2049500560725195E-2</v>
      </c>
      <c r="V613" s="7">
        <v>9.3086333707150207E-2</v>
      </c>
      <c r="W613" s="7">
        <v>9.4100000000000003E-2</v>
      </c>
      <c r="X613" s="7">
        <v>9.5119575120785796E-2</v>
      </c>
      <c r="Y613" s="7">
        <v>9.6109362681178701E-2</v>
      </c>
      <c r="Z613" s="7">
        <v>9.7069362681178703E-2</v>
      </c>
      <c r="AA613" s="7">
        <v>9.7999575120785803E-2</v>
      </c>
      <c r="AB613" s="7">
        <v>9.8900000000000099E-2</v>
      </c>
      <c r="AC613" s="7">
        <v>0.100685016591958</v>
      </c>
      <c r="AD613" s="7">
        <v>0.102447524887936</v>
      </c>
      <c r="AE613" s="7">
        <v>0.10418752488793601</v>
      </c>
      <c r="AF613" s="7">
        <v>0.105905016591958</v>
      </c>
      <c r="AG613" s="7">
        <v>0.1076</v>
      </c>
      <c r="AH613" s="7">
        <v>0.11003141532925199</v>
      </c>
      <c r="AI613" s="7">
        <v>0.112447122993878</v>
      </c>
      <c r="AJ613" s="7">
        <v>0.114847122993878</v>
      </c>
      <c r="AK613" s="7">
        <v>0.11723141532925201</v>
      </c>
      <c r="AL613" s="7">
        <v>0.1196</v>
      </c>
      <c r="AM613" s="7"/>
      <c r="AN613" s="7"/>
    </row>
    <row r="614" spans="1:40" ht="18.75" hidden="1" customHeight="1" x14ac:dyDescent="0.3">
      <c r="A614" s="2" t="s">
        <v>4</v>
      </c>
      <c r="B614" s="2" t="s">
        <v>2</v>
      </c>
      <c r="C614" s="2" t="s">
        <v>26</v>
      </c>
      <c r="D614" s="2" t="s">
        <v>43</v>
      </c>
      <c r="E614" s="2" t="s">
        <v>300</v>
      </c>
      <c r="F614" s="7"/>
      <c r="G614" s="7">
        <v>51.657281779876499</v>
      </c>
      <c r="H614" s="7">
        <v>52.240509154810397</v>
      </c>
      <c r="I614" s="7">
        <v>52.240509154810397</v>
      </c>
      <c r="J614" s="7">
        <v>52.240509154810397</v>
      </c>
      <c r="K614" s="7">
        <v>52.240509154810397</v>
      </c>
      <c r="L614" s="7">
        <v>52.240509154810397</v>
      </c>
      <c r="M614" s="7">
        <v>52.240509154810397</v>
      </c>
      <c r="N614" s="7">
        <v>52.240509154810397</v>
      </c>
      <c r="O614" s="7">
        <v>52.240509154810397</v>
      </c>
      <c r="P614" s="7">
        <v>52.240509154810397</v>
      </c>
      <c r="Q614" s="7">
        <v>52.240509154810397</v>
      </c>
      <c r="R614" s="7">
        <v>52.240509154810397</v>
      </c>
      <c r="S614" s="7">
        <v>52.240509154810397</v>
      </c>
      <c r="T614" s="7">
        <v>52.240509154810397</v>
      </c>
      <c r="U614" s="7">
        <v>52.240509154810397</v>
      </c>
      <c r="V614" s="7">
        <v>52.240509154810397</v>
      </c>
      <c r="W614" s="7">
        <v>52.240509154810397</v>
      </c>
      <c r="X614" s="7">
        <v>52.240509154810397</v>
      </c>
      <c r="Y614" s="7">
        <v>52.240509154810397</v>
      </c>
      <c r="Z614" s="7">
        <v>52.240509154810397</v>
      </c>
      <c r="AA614" s="7">
        <v>52.240509154810397</v>
      </c>
      <c r="AB614" s="7">
        <v>52.240509154810397</v>
      </c>
      <c r="AC614" s="7">
        <v>52.240509154810397</v>
      </c>
      <c r="AD614" s="7">
        <v>52.240509154810397</v>
      </c>
      <c r="AE614" s="7">
        <v>52.240509154810397</v>
      </c>
      <c r="AF614" s="7">
        <v>52.240509154810397</v>
      </c>
      <c r="AG614" s="7">
        <v>52.240509154810397</v>
      </c>
      <c r="AH614" s="7">
        <v>52.240509154810397</v>
      </c>
      <c r="AI614" s="7">
        <v>52.240509154810397</v>
      </c>
      <c r="AJ614" s="7">
        <v>52.240509154810397</v>
      </c>
      <c r="AK614" s="7">
        <v>52.240509154810397</v>
      </c>
      <c r="AL614" s="7">
        <v>52.240509154810397</v>
      </c>
      <c r="AM614" s="7"/>
      <c r="AN614" s="7"/>
    </row>
    <row r="615" spans="1:40" ht="18.75" hidden="1" customHeight="1" x14ac:dyDescent="0.3">
      <c r="A615" s="2" t="s">
        <v>4</v>
      </c>
      <c r="B615" s="2" t="s">
        <v>2</v>
      </c>
      <c r="C615" s="2" t="s">
        <v>26</v>
      </c>
      <c r="D615" s="2" t="s">
        <v>139</v>
      </c>
      <c r="E615" s="2" t="s">
        <v>192</v>
      </c>
      <c r="F615" s="7"/>
      <c r="G615" s="7">
        <v>6.14878353569949</v>
      </c>
      <c r="H615" s="7">
        <v>6.3462215391393899</v>
      </c>
      <c r="I615" s="7">
        <v>6.3462215391393899</v>
      </c>
      <c r="J615" s="7">
        <v>6.3462215391393899</v>
      </c>
      <c r="K615" s="7">
        <v>6.3462215391393899</v>
      </c>
      <c r="L615" s="7">
        <v>6.3462215391393899</v>
      </c>
      <c r="M615" s="7">
        <v>6.3462215391393899</v>
      </c>
      <c r="N615" s="7">
        <v>6.3462215391393899</v>
      </c>
      <c r="O615" s="7">
        <v>6.3462215391393899</v>
      </c>
      <c r="P615" s="7">
        <v>6.3462215391393899</v>
      </c>
      <c r="Q615" s="7">
        <v>6.3462215391393899</v>
      </c>
      <c r="R615" s="7">
        <v>6.3462215391393899</v>
      </c>
      <c r="S615" s="7">
        <v>6.3462215391393899</v>
      </c>
      <c r="T615" s="7">
        <v>6.3462215391393899</v>
      </c>
      <c r="U615" s="7">
        <v>6.3462215391393899</v>
      </c>
      <c r="V615" s="7">
        <v>6.3462215391393899</v>
      </c>
      <c r="W615" s="7">
        <v>6.3462215391393899</v>
      </c>
      <c r="X615" s="7">
        <v>6.3462215391393899</v>
      </c>
      <c r="Y615" s="7">
        <v>6.3462215391393899</v>
      </c>
      <c r="Z615" s="7">
        <v>6.3462215391393899</v>
      </c>
      <c r="AA615" s="7">
        <v>6.3462215391393899</v>
      </c>
      <c r="AB615" s="7">
        <v>6.3462215391393899</v>
      </c>
      <c r="AC615" s="7">
        <v>6.3462215391393899</v>
      </c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</row>
    <row r="616" spans="1:40" ht="18.75" hidden="1" customHeight="1" x14ac:dyDescent="0.3">
      <c r="A616" s="2" t="s">
        <v>4</v>
      </c>
      <c r="B616" s="2" t="s">
        <v>2</v>
      </c>
      <c r="C616" s="2" t="s">
        <v>26</v>
      </c>
      <c r="D616" s="2" t="s">
        <v>141</v>
      </c>
      <c r="E616" s="2" t="s">
        <v>170</v>
      </c>
      <c r="F616" s="7"/>
      <c r="G616" s="7"/>
      <c r="H616" s="7"/>
      <c r="I616" s="7"/>
      <c r="J616" s="7">
        <v>0.339129868377613</v>
      </c>
      <c r="K616" s="7">
        <v>81.525136773498204</v>
      </c>
      <c r="L616" s="7"/>
      <c r="M616" s="7">
        <v>61.668080831947997</v>
      </c>
      <c r="N616" s="7"/>
      <c r="O616" s="7">
        <v>29.8547116257722</v>
      </c>
      <c r="P616" s="7">
        <v>20.622623011595099</v>
      </c>
      <c r="Q616" s="7">
        <v>3.8036920853938501</v>
      </c>
      <c r="R616" s="7"/>
      <c r="S616" s="7"/>
      <c r="T616" s="7">
        <v>25.239003902349801</v>
      </c>
      <c r="U616" s="7">
        <v>21.348366980399899</v>
      </c>
      <c r="V616" s="7">
        <v>18.377515554791401</v>
      </c>
      <c r="W616" s="7">
        <v>15.4066641291829</v>
      </c>
      <c r="X616" s="7">
        <v>13.466333410821299</v>
      </c>
      <c r="Y616" s="7">
        <v>11.5260026924598</v>
      </c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</row>
    <row r="617" spans="1:40" ht="18.75" hidden="1" customHeight="1" x14ac:dyDescent="0.3">
      <c r="A617" s="2" t="s">
        <v>4</v>
      </c>
      <c r="B617" s="2" t="s">
        <v>2</v>
      </c>
      <c r="C617" s="2" t="s">
        <v>26</v>
      </c>
      <c r="D617" s="2" t="s">
        <v>141</v>
      </c>
      <c r="E617" s="2" t="s">
        <v>180</v>
      </c>
      <c r="F617" s="7"/>
      <c r="G617" s="7">
        <v>87.325992910037598</v>
      </c>
      <c r="H617" s="7">
        <v>86.385386030915299</v>
      </c>
      <c r="I617" s="7">
        <v>88.722649789219204</v>
      </c>
      <c r="J617" s="7">
        <v>92.513742097874299</v>
      </c>
      <c r="K617" s="7">
        <v>4.7436458004126401</v>
      </c>
      <c r="L617" s="7">
        <v>75.282924969807596</v>
      </c>
      <c r="M617" s="7">
        <v>2.6289865337563798</v>
      </c>
      <c r="N617" s="7">
        <v>56.937107103455197</v>
      </c>
      <c r="O617" s="7">
        <v>19.722435215433698</v>
      </c>
      <c r="P617" s="7">
        <v>23.118562546865299</v>
      </c>
      <c r="Q617" s="7">
        <v>34.101532190321102</v>
      </c>
      <c r="R617" s="7">
        <v>32.212287595615599</v>
      </c>
      <c r="S617" s="7">
        <v>28.444866160282899</v>
      </c>
      <c r="T617" s="7"/>
      <c r="U617" s="7"/>
      <c r="V617" s="7"/>
      <c r="W617" s="7"/>
      <c r="X617" s="7"/>
      <c r="Y617" s="7"/>
      <c r="Z617" s="7">
        <v>2.08929571170157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</row>
    <row r="618" spans="1:40" ht="18.75" hidden="1" customHeight="1" x14ac:dyDescent="0.3">
      <c r="A618" s="2" t="s">
        <v>4</v>
      </c>
      <c r="B618" s="2" t="s">
        <v>2</v>
      </c>
      <c r="C618" s="2" t="s">
        <v>26</v>
      </c>
      <c r="D618" s="2" t="s">
        <v>141</v>
      </c>
      <c r="E618" s="2" t="s">
        <v>287</v>
      </c>
      <c r="F618" s="7"/>
      <c r="G618" s="7">
        <v>0.95101475327999996</v>
      </c>
      <c r="H618" s="7">
        <v>0.95101475327999996</v>
      </c>
      <c r="I618" s="7">
        <v>0.95101475327999996</v>
      </c>
      <c r="J618" s="7">
        <v>0.95101475327999996</v>
      </c>
      <c r="K618" s="7">
        <v>0.95101475327999996</v>
      </c>
      <c r="L618" s="7">
        <v>0.95101475327999996</v>
      </c>
      <c r="M618" s="7">
        <v>0.95101475327999996</v>
      </c>
      <c r="N618" s="7">
        <v>0.95101475327999996</v>
      </c>
      <c r="O618" s="7">
        <v>0.95101475327999996</v>
      </c>
      <c r="P618" s="7">
        <v>0.95101475327999996</v>
      </c>
      <c r="Q618" s="7">
        <v>0.95101475327999996</v>
      </c>
      <c r="R618" s="7">
        <v>0.807990150633764</v>
      </c>
      <c r="S618" s="7">
        <v>0.68477466401668996</v>
      </c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</row>
    <row r="619" spans="1:40" ht="18.75" hidden="1" customHeight="1" x14ac:dyDescent="0.3">
      <c r="A619" s="2" t="s">
        <v>4</v>
      </c>
      <c r="B619" s="2" t="s">
        <v>2</v>
      </c>
      <c r="C619" s="2" t="s">
        <v>26</v>
      </c>
      <c r="D619" s="2" t="s">
        <v>142</v>
      </c>
      <c r="E619" s="2" t="s">
        <v>171</v>
      </c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>
        <v>1.8125355741709499</v>
      </c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</row>
    <row r="620" spans="1:40" ht="18.75" hidden="1" customHeight="1" x14ac:dyDescent="0.3">
      <c r="A620" s="2" t="s">
        <v>4</v>
      </c>
      <c r="B620" s="2" t="s">
        <v>2</v>
      </c>
      <c r="C620" s="2" t="s">
        <v>26</v>
      </c>
      <c r="D620" s="2" t="s">
        <v>142</v>
      </c>
      <c r="E620" s="2" t="s">
        <v>181</v>
      </c>
      <c r="F620" s="7"/>
      <c r="G620" s="7">
        <v>5.2732115964802704</v>
      </c>
      <c r="H620" s="7">
        <v>4.8857389428135303</v>
      </c>
      <c r="I620" s="7">
        <v>4.6709811870854603</v>
      </c>
      <c r="J620" s="7">
        <v>4.4562234313573903</v>
      </c>
      <c r="K620" s="7">
        <v>4.2414656756293203</v>
      </c>
      <c r="L620" s="7">
        <v>4.0267079199012601</v>
      </c>
      <c r="M620" s="7">
        <v>3.8119501641731901</v>
      </c>
      <c r="N620" s="7">
        <v>3.5112893061538899</v>
      </c>
      <c r="O620" s="7">
        <v>3.2106284481345999</v>
      </c>
      <c r="P620" s="7">
        <v>2.9099675901153002</v>
      </c>
      <c r="Q620" s="7">
        <v>2.6093067320960102</v>
      </c>
      <c r="R620" s="7">
        <v>2.3086458740767202</v>
      </c>
      <c r="S620" s="7">
        <v>2.1583154450670698</v>
      </c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</row>
    <row r="621" spans="1:40" ht="18.75" hidden="1" customHeight="1" x14ac:dyDescent="0.3">
      <c r="A621" s="2" t="s">
        <v>4</v>
      </c>
      <c r="B621" s="2" t="s">
        <v>2</v>
      </c>
      <c r="C621" s="2" t="s">
        <v>26</v>
      </c>
      <c r="D621" s="2" t="s">
        <v>142</v>
      </c>
      <c r="E621" s="2" t="s">
        <v>289</v>
      </c>
      <c r="F621" s="7"/>
      <c r="G621" s="7">
        <v>0.36207930339602101</v>
      </c>
      <c r="H621" s="7">
        <v>0.33547391767277301</v>
      </c>
      <c r="I621" s="7">
        <v>0.32072781140144202</v>
      </c>
      <c r="J621" s="7">
        <v>0.30598170513011103</v>
      </c>
      <c r="K621" s="7">
        <v>0.29123559885877998</v>
      </c>
      <c r="L621" s="7">
        <v>0.27648949258744998</v>
      </c>
      <c r="M621" s="7">
        <v>0.26174338631611899</v>
      </c>
      <c r="N621" s="7">
        <v>0.24109883753625599</v>
      </c>
      <c r="O621" s="7">
        <v>0.220454288756393</v>
      </c>
      <c r="P621" s="7">
        <v>0.19980973997653001</v>
      </c>
      <c r="Q621" s="7">
        <v>0.17916519119666699</v>
      </c>
      <c r="R621" s="7">
        <v>0.158520642416804</v>
      </c>
      <c r="S621" s="7">
        <v>0.148198368026873</v>
      </c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</row>
    <row r="622" spans="1:40" ht="18.75" hidden="1" customHeight="1" x14ac:dyDescent="0.3">
      <c r="A622" s="2" t="s">
        <v>4</v>
      </c>
      <c r="B622" s="2" t="s">
        <v>2</v>
      </c>
      <c r="C622" s="2" t="s">
        <v>26</v>
      </c>
      <c r="D622" s="2" t="s">
        <v>143</v>
      </c>
      <c r="E622" s="2" t="s">
        <v>292</v>
      </c>
      <c r="F622" s="7"/>
      <c r="G622" s="7">
        <v>5.5198260695132298E-2</v>
      </c>
      <c r="H622" s="7">
        <v>5.5198260695132298E-2</v>
      </c>
      <c r="I622" s="7">
        <v>5.5198260695132298E-2</v>
      </c>
      <c r="J622" s="7">
        <v>5.5198260695132298E-2</v>
      </c>
      <c r="K622" s="7">
        <v>9.1877749015651197E-2</v>
      </c>
      <c r="L622" s="7">
        <v>8.4885418724838305E-2</v>
      </c>
      <c r="M622" s="7">
        <v>7.7893088434025398E-2</v>
      </c>
      <c r="N622" s="7">
        <v>7.2139227134881204E-2</v>
      </c>
      <c r="O622" s="7">
        <v>6.6385365835737106E-2</v>
      </c>
      <c r="P622" s="7">
        <v>6.16160339782197E-2</v>
      </c>
      <c r="Q622" s="7">
        <v>5.6846702120702301E-2</v>
      </c>
      <c r="R622" s="7">
        <v>5.2077370263184902E-2</v>
      </c>
      <c r="S622" s="7">
        <v>4.87315689783622E-2</v>
      </c>
      <c r="T622" s="7">
        <v>4.5385767693539601E-2</v>
      </c>
      <c r="U622" s="7">
        <v>4.2039966408716899E-2</v>
      </c>
      <c r="V622" s="7">
        <v>3.9012054028283102E-2</v>
      </c>
      <c r="W622" s="7">
        <v>3.5984141647849299E-2</v>
      </c>
      <c r="X622" s="7">
        <v>3.34293700719238E-2</v>
      </c>
      <c r="Y622" s="7">
        <v>3.0874598495998402E-2</v>
      </c>
      <c r="Z622" s="7">
        <v>2.88554587466348E-2</v>
      </c>
      <c r="AA622" s="7">
        <v>2.68363189972711E-2</v>
      </c>
      <c r="AB622" s="7">
        <v>2.4817179247907498E-2</v>
      </c>
      <c r="AC622" s="7">
        <v>2.2925372567368599E-2</v>
      </c>
      <c r="AD622" s="7">
        <v>2.1033565886829701E-2</v>
      </c>
      <c r="AE622" s="7">
        <v>1.9141759206290701E-2</v>
      </c>
      <c r="AF622" s="7">
        <v>1.7307126281899499E-2</v>
      </c>
      <c r="AG622" s="7">
        <v>1.54724933575082E-2</v>
      </c>
      <c r="AH622" s="7">
        <v>1.3694048625629E-2</v>
      </c>
      <c r="AI622" s="7">
        <v>1.1915603893749901E-2</v>
      </c>
      <c r="AJ622" s="7">
        <v>1.0137159161870701E-2</v>
      </c>
      <c r="AK622" s="7">
        <v>8.3587144299914502E-3</v>
      </c>
      <c r="AL622" s="7">
        <v>6.5802696981122196E-3</v>
      </c>
      <c r="AM622" s="7"/>
      <c r="AN622" s="7"/>
    </row>
    <row r="623" spans="1:40" ht="18.75" hidden="1" customHeight="1" x14ac:dyDescent="0.3">
      <c r="A623" s="2" t="s">
        <v>4</v>
      </c>
      <c r="B623" s="2" t="s">
        <v>2</v>
      </c>
      <c r="C623" s="2" t="s">
        <v>26</v>
      </c>
      <c r="D623" s="2" t="s">
        <v>44</v>
      </c>
      <c r="E623" s="2" t="s">
        <v>208</v>
      </c>
      <c r="F623" s="7"/>
      <c r="G623" s="7">
        <v>8.7494235483126506</v>
      </c>
      <c r="H623" s="7">
        <v>9.5611741098298193</v>
      </c>
      <c r="I623" s="7">
        <v>9.0076341791836203</v>
      </c>
      <c r="J623" s="7">
        <v>8.4608742138605297</v>
      </c>
      <c r="K623" s="7">
        <v>7.9208942138605298</v>
      </c>
      <c r="L623" s="7">
        <v>7.3876941791836401</v>
      </c>
      <c r="M623" s="7">
        <v>6.8612741098298597</v>
      </c>
      <c r="N623" s="7">
        <v>6.3776718307381</v>
      </c>
      <c r="O623" s="7">
        <v>5.8996306911922298</v>
      </c>
      <c r="P623" s="7">
        <v>4.4149727274169503</v>
      </c>
      <c r="Q623" s="7">
        <v>1.20727140954957</v>
      </c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</row>
    <row r="624" spans="1:40" ht="18.75" hidden="1" customHeight="1" x14ac:dyDescent="0.3">
      <c r="A624" s="2" t="s">
        <v>4</v>
      </c>
      <c r="B624" s="2" t="s">
        <v>2</v>
      </c>
      <c r="C624" s="2" t="s">
        <v>26</v>
      </c>
      <c r="D624" s="2" t="s">
        <v>44</v>
      </c>
      <c r="E624" s="2" t="s">
        <v>274</v>
      </c>
      <c r="F624" s="7"/>
      <c r="G624" s="7">
        <v>25.455100000000002</v>
      </c>
      <c r="H624" s="7">
        <v>24.8811</v>
      </c>
      <c r="I624" s="7">
        <v>25.434639930646199</v>
      </c>
      <c r="J624" s="7">
        <v>25.9813998959693</v>
      </c>
      <c r="K624" s="7">
        <v>26.5213798959693</v>
      </c>
      <c r="L624" s="7">
        <v>27.054579930646199</v>
      </c>
      <c r="M624" s="7">
        <v>27.581</v>
      </c>
      <c r="N624" s="7">
        <v>28.064602279091801</v>
      </c>
      <c r="O624" s="7">
        <v>28.542643418637599</v>
      </c>
      <c r="P624" s="7">
        <v>29.0818375620442</v>
      </c>
      <c r="Q624" s="7">
        <v>29.5591583746961</v>
      </c>
      <c r="R624" s="7">
        <v>30.031199999999998</v>
      </c>
      <c r="S624" s="7">
        <v>30.4046371710965</v>
      </c>
      <c r="T624" s="7">
        <v>30.776495756644699</v>
      </c>
      <c r="U624" s="7">
        <v>31.146775756644701</v>
      </c>
      <c r="V624" s="7">
        <v>31.515477171096499</v>
      </c>
      <c r="W624" s="7">
        <v>31.8826</v>
      </c>
      <c r="X624" s="7">
        <v>32.326361281694098</v>
      </c>
      <c r="Y624" s="7">
        <v>32.772151922541099</v>
      </c>
      <c r="Z624" s="7">
        <v>33.219971922541099</v>
      </c>
      <c r="AA624" s="7">
        <v>33.669821281693999</v>
      </c>
      <c r="AB624" s="7">
        <v>34.121699999999997</v>
      </c>
      <c r="AC624" s="7">
        <v>34.722296047578801</v>
      </c>
      <c r="AD624" s="7">
        <v>35.323404071368202</v>
      </c>
      <c r="AE624" s="7">
        <v>35.925024071368199</v>
      </c>
      <c r="AF624" s="7">
        <v>36.527156047578799</v>
      </c>
      <c r="AG624" s="7">
        <v>37.129800000000003</v>
      </c>
      <c r="AH624" s="7">
        <v>37.819418436186602</v>
      </c>
      <c r="AI624" s="7">
        <v>38.508577654279797</v>
      </c>
      <c r="AJ624" s="7">
        <v>39.197277654279802</v>
      </c>
      <c r="AK624" s="7">
        <v>39.885518436186501</v>
      </c>
      <c r="AL624" s="7">
        <v>40.573300000000003</v>
      </c>
      <c r="AM624" s="7"/>
      <c r="AN624" s="7"/>
    </row>
    <row r="625" spans="1:40" ht="18.75" hidden="1" customHeight="1" x14ac:dyDescent="0.3">
      <c r="A625" s="2" t="s">
        <v>4</v>
      </c>
      <c r="B625" s="2" t="s">
        <v>2</v>
      </c>
      <c r="C625" s="2" t="s">
        <v>26</v>
      </c>
      <c r="D625" s="2" t="s">
        <v>44</v>
      </c>
      <c r="E625" s="2" t="s">
        <v>296</v>
      </c>
      <c r="F625" s="7"/>
      <c r="G625" s="7">
        <v>0.51374637610155105</v>
      </c>
      <c r="H625" s="7">
        <v>0.51954673841237398</v>
      </c>
      <c r="I625" s="7">
        <v>0.51954673841237398</v>
      </c>
      <c r="J625" s="7">
        <v>0.51954673841237398</v>
      </c>
      <c r="K625" s="7">
        <v>0.51954673841237398</v>
      </c>
      <c r="L625" s="7">
        <v>0.51954673841237398</v>
      </c>
      <c r="M625" s="7">
        <v>0.51954673841237398</v>
      </c>
      <c r="N625" s="7">
        <v>0.51954673841237398</v>
      </c>
      <c r="O625" s="7">
        <v>0.51954673841237398</v>
      </c>
      <c r="P625" s="7">
        <v>0.51954673841237398</v>
      </c>
      <c r="Q625" s="7">
        <v>0.51954673841237398</v>
      </c>
      <c r="R625" s="7">
        <v>0.51954673841237398</v>
      </c>
      <c r="S625" s="7">
        <v>0.51954673841237398</v>
      </c>
      <c r="T625" s="7">
        <v>0.51954673841237398</v>
      </c>
      <c r="U625" s="7">
        <v>0.51954673841237398</v>
      </c>
      <c r="V625" s="7">
        <v>0.51954673841237398</v>
      </c>
      <c r="W625" s="7">
        <v>0.51954673841237398</v>
      </c>
      <c r="X625" s="7">
        <v>0.51954673841237398</v>
      </c>
      <c r="Y625" s="7">
        <v>0.51954673841237398</v>
      </c>
      <c r="Z625" s="7">
        <v>0.51954673841237398</v>
      </c>
      <c r="AA625" s="7">
        <v>0.51954673841237398</v>
      </c>
      <c r="AB625" s="7">
        <v>0.51954673841237398</v>
      </c>
      <c r="AC625" s="7">
        <v>0.51954673841237398</v>
      </c>
      <c r="AD625" s="7">
        <v>0.51954673841237398</v>
      </c>
      <c r="AE625" s="7">
        <v>0.51954673841237398</v>
      </c>
      <c r="AF625" s="7">
        <v>0.51954673841237398</v>
      </c>
      <c r="AG625" s="7">
        <v>0.51954673841237398</v>
      </c>
      <c r="AH625" s="7">
        <v>0.51954673841237398</v>
      </c>
      <c r="AI625" s="7">
        <v>0.51954673841237398</v>
      </c>
      <c r="AJ625" s="7">
        <v>0.51954673841237398</v>
      </c>
      <c r="AK625" s="7">
        <v>0.51954673841237398</v>
      </c>
      <c r="AL625" s="7">
        <v>0.51954673841237398</v>
      </c>
      <c r="AM625" s="7"/>
      <c r="AN625" s="7"/>
    </row>
    <row r="626" spans="1:40" ht="18.75" hidden="1" customHeight="1" x14ac:dyDescent="0.3">
      <c r="A626" s="2" t="s">
        <v>4</v>
      </c>
      <c r="B626" s="2" t="s">
        <v>2</v>
      </c>
      <c r="C626" s="2" t="s">
        <v>26</v>
      </c>
      <c r="D626" s="2" t="s">
        <v>44</v>
      </c>
      <c r="E626" s="2" t="s">
        <v>297</v>
      </c>
      <c r="F626" s="7"/>
      <c r="G626" s="7">
        <v>0.96382965660550202</v>
      </c>
      <c r="H626" s="7">
        <v>0.99477831530384397</v>
      </c>
      <c r="I626" s="7">
        <v>0.99477831530384397</v>
      </c>
      <c r="J626" s="7">
        <v>0.99477831530384397</v>
      </c>
      <c r="K626" s="7">
        <v>0.99477831530384397</v>
      </c>
      <c r="L626" s="7">
        <v>0.99477831530384397</v>
      </c>
      <c r="M626" s="7">
        <v>0.99477831530384397</v>
      </c>
      <c r="N626" s="7">
        <v>0.99477831530384397</v>
      </c>
      <c r="O626" s="7">
        <v>0.99477831530384397</v>
      </c>
      <c r="P626" s="7">
        <v>0.99477831530384397</v>
      </c>
      <c r="Q626" s="7">
        <v>0.99477831530384397</v>
      </c>
      <c r="R626" s="7">
        <v>0.99477831530384397</v>
      </c>
      <c r="S626" s="7">
        <v>0.99477831530384397</v>
      </c>
      <c r="T626" s="7">
        <v>0.99477831530384397</v>
      </c>
      <c r="U626" s="7">
        <v>0.99477831530384397</v>
      </c>
      <c r="V626" s="7">
        <v>0.99477831530384397</v>
      </c>
      <c r="W626" s="7">
        <v>0.99477831530384397</v>
      </c>
      <c r="X626" s="7">
        <v>0.99477831530384397</v>
      </c>
      <c r="Y626" s="7">
        <v>0.99477831530384397</v>
      </c>
      <c r="Z626" s="7">
        <v>0.99477831530384397</v>
      </c>
      <c r="AA626" s="7">
        <v>0.99477831530384397</v>
      </c>
      <c r="AB626" s="7">
        <v>0.99477831530384397</v>
      </c>
      <c r="AC626" s="7">
        <v>0.99477831530384397</v>
      </c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</row>
    <row r="627" spans="1:40" ht="18.75" hidden="1" customHeight="1" x14ac:dyDescent="0.3">
      <c r="A627" s="2" t="s">
        <v>4</v>
      </c>
      <c r="B627" s="2" t="s">
        <v>2</v>
      </c>
      <c r="C627" s="2" t="s">
        <v>26</v>
      </c>
      <c r="D627" s="2" t="s">
        <v>144</v>
      </c>
      <c r="E627" s="2" t="s">
        <v>191</v>
      </c>
      <c r="F627" s="7"/>
      <c r="G627" s="7">
        <v>0.51374637610155105</v>
      </c>
      <c r="H627" s="7">
        <v>0.51954673841237398</v>
      </c>
      <c r="I627" s="7">
        <v>0.51954673841237398</v>
      </c>
      <c r="J627" s="7">
        <v>0.51954673841237398</v>
      </c>
      <c r="K627" s="7">
        <v>0.51954673841237398</v>
      </c>
      <c r="L627" s="7">
        <v>0.51954673841237398</v>
      </c>
      <c r="M627" s="7">
        <v>0.51954673841237398</v>
      </c>
      <c r="N627" s="7">
        <v>0.51954673841237398</v>
      </c>
      <c r="O627" s="7">
        <v>0.51954673841237398</v>
      </c>
      <c r="P627" s="7">
        <v>0.51954673841237398</v>
      </c>
      <c r="Q627" s="7">
        <v>0.51954673841237398</v>
      </c>
      <c r="R627" s="7">
        <v>0.51954673841237398</v>
      </c>
      <c r="S627" s="7">
        <v>0.51954673841237398</v>
      </c>
      <c r="T627" s="7">
        <v>0.51954673841237398</v>
      </c>
      <c r="U627" s="7">
        <v>0.51954673841237398</v>
      </c>
      <c r="V627" s="7">
        <v>0.51954673841237398</v>
      </c>
      <c r="W627" s="7">
        <v>0.51954673841237398</v>
      </c>
      <c r="X627" s="7">
        <v>0.51954673841237398</v>
      </c>
      <c r="Y627" s="7">
        <v>0.51954673841237398</v>
      </c>
      <c r="Z627" s="7">
        <v>0.51954673841237398</v>
      </c>
      <c r="AA627" s="7">
        <v>0.51954673841237398</v>
      </c>
      <c r="AB627" s="7">
        <v>0.51954673841237398</v>
      </c>
      <c r="AC627" s="7">
        <v>0.51954673841237398</v>
      </c>
      <c r="AD627" s="7">
        <v>0.51954673841237398</v>
      </c>
      <c r="AE627" s="7">
        <v>0.51954673841237398</v>
      </c>
      <c r="AF627" s="7">
        <v>0.51954673841237398</v>
      </c>
      <c r="AG627" s="7">
        <v>0.51954673841237398</v>
      </c>
      <c r="AH627" s="7">
        <v>0.51954673841237398</v>
      </c>
      <c r="AI627" s="7">
        <v>0.51954673841237398</v>
      </c>
      <c r="AJ627" s="7">
        <v>0.51954673841237398</v>
      </c>
      <c r="AK627" s="7">
        <v>0.51954673841237398</v>
      </c>
      <c r="AL627" s="7">
        <v>0.51954673841237398</v>
      </c>
      <c r="AM627" s="7"/>
      <c r="AN627" s="7"/>
    </row>
    <row r="628" spans="1:40" ht="18.75" hidden="1" customHeight="1" x14ac:dyDescent="0.3">
      <c r="A628" s="2" t="s">
        <v>4</v>
      </c>
      <c r="B628" s="2" t="s">
        <v>2</v>
      </c>
      <c r="C628" s="2" t="s">
        <v>26</v>
      </c>
      <c r="D628" s="2" t="s">
        <v>145</v>
      </c>
      <c r="E628" s="2" t="s">
        <v>192</v>
      </c>
      <c r="F628" s="7"/>
      <c r="G628" s="7">
        <v>0.96382965660550202</v>
      </c>
      <c r="H628" s="7">
        <v>0.99477831530384397</v>
      </c>
      <c r="I628" s="7">
        <v>0.99477831530384397</v>
      </c>
      <c r="J628" s="7">
        <v>0.99477831530384397</v>
      </c>
      <c r="K628" s="7">
        <v>0.99477831530384397</v>
      </c>
      <c r="L628" s="7">
        <v>0.99477831530384397</v>
      </c>
      <c r="M628" s="7">
        <v>0.99477831530384397</v>
      </c>
      <c r="N628" s="7">
        <v>0.99477831530384397</v>
      </c>
      <c r="O628" s="7">
        <v>0.99477831530384397</v>
      </c>
      <c r="P628" s="7">
        <v>0.99477831530384397</v>
      </c>
      <c r="Q628" s="7">
        <v>0.99477831530384397</v>
      </c>
      <c r="R628" s="7">
        <v>0.99477831530384397</v>
      </c>
      <c r="S628" s="7">
        <v>0.99477831530384397</v>
      </c>
      <c r="T628" s="7">
        <v>0.99477831530384397</v>
      </c>
      <c r="U628" s="7">
        <v>0.99477831530384397</v>
      </c>
      <c r="V628" s="7">
        <v>0.99477831530384397</v>
      </c>
      <c r="W628" s="7">
        <v>0.99477831530384397</v>
      </c>
      <c r="X628" s="7">
        <v>0.99477831530384397</v>
      </c>
      <c r="Y628" s="7">
        <v>0.99477831530384397</v>
      </c>
      <c r="Z628" s="7">
        <v>0.99477831530384397</v>
      </c>
      <c r="AA628" s="7">
        <v>0.99477831530384397</v>
      </c>
      <c r="AB628" s="7">
        <v>0.99477831530384397</v>
      </c>
      <c r="AC628" s="7">
        <v>0.99477831530384397</v>
      </c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</row>
    <row r="629" spans="1:40" ht="18.75" hidden="1" customHeight="1" x14ac:dyDescent="0.3">
      <c r="A629" s="2" t="s">
        <v>4</v>
      </c>
      <c r="B629" s="2" t="s">
        <v>2</v>
      </c>
      <c r="C629" s="2" t="s">
        <v>26</v>
      </c>
      <c r="D629" s="2" t="s">
        <v>45</v>
      </c>
      <c r="E629" s="2" t="s">
        <v>300</v>
      </c>
      <c r="F629" s="7"/>
      <c r="G629" s="7">
        <v>86.095469633127493</v>
      </c>
      <c r="H629" s="7">
        <v>87.067515258017394</v>
      </c>
      <c r="I629" s="7">
        <v>87.067515258017394</v>
      </c>
      <c r="J629" s="7">
        <v>87.067515258017394</v>
      </c>
      <c r="K629" s="7">
        <v>87.067515258017394</v>
      </c>
      <c r="L629" s="7">
        <v>87.067515258017394</v>
      </c>
      <c r="M629" s="7">
        <v>87.067515258017394</v>
      </c>
      <c r="N629" s="7">
        <v>87.067515258017394</v>
      </c>
      <c r="O629" s="7">
        <v>87.067515258017394</v>
      </c>
      <c r="P629" s="7">
        <v>87.067515258017394</v>
      </c>
      <c r="Q629" s="7">
        <v>87.067515258017394</v>
      </c>
      <c r="R629" s="7">
        <v>87.067515258017394</v>
      </c>
      <c r="S629" s="7">
        <v>87.067515258017394</v>
      </c>
      <c r="T629" s="7">
        <v>87.067515258017394</v>
      </c>
      <c r="U629" s="7">
        <v>87.067515258017394</v>
      </c>
      <c r="V629" s="7">
        <v>87.067515258017394</v>
      </c>
      <c r="W629" s="7">
        <v>87.067515258017394</v>
      </c>
      <c r="X629" s="7">
        <v>87.067515258017394</v>
      </c>
      <c r="Y629" s="7">
        <v>87.067515258017394</v>
      </c>
      <c r="Z629" s="7">
        <v>87.067515258017394</v>
      </c>
      <c r="AA629" s="7">
        <v>87.067515258017394</v>
      </c>
      <c r="AB629" s="7">
        <v>87.067515258017394</v>
      </c>
      <c r="AC629" s="7">
        <v>87.067515258017394</v>
      </c>
      <c r="AD629" s="7">
        <v>87.067515258017394</v>
      </c>
      <c r="AE629" s="7">
        <v>87.067515258017394</v>
      </c>
      <c r="AF629" s="7">
        <v>87.067515258017394</v>
      </c>
      <c r="AG629" s="7">
        <v>87.067515258017394</v>
      </c>
      <c r="AH629" s="7">
        <v>87.067515258017394</v>
      </c>
      <c r="AI629" s="7">
        <v>87.067515258017394</v>
      </c>
      <c r="AJ629" s="7">
        <v>87.067515258017394</v>
      </c>
      <c r="AK629" s="7">
        <v>87.067515258017394</v>
      </c>
      <c r="AL629" s="7">
        <v>87.067515258017394</v>
      </c>
      <c r="AM629" s="7"/>
      <c r="AN629" s="7"/>
    </row>
    <row r="630" spans="1:40" ht="18.75" hidden="1" customHeight="1" x14ac:dyDescent="0.3">
      <c r="A630" s="2" t="s">
        <v>4</v>
      </c>
      <c r="B630" s="2" t="s">
        <v>2</v>
      </c>
      <c r="C630" s="2" t="s">
        <v>26</v>
      </c>
      <c r="D630" s="2" t="s">
        <v>149</v>
      </c>
      <c r="E630" s="2" t="s">
        <v>192</v>
      </c>
      <c r="F630" s="7"/>
      <c r="G630" s="7">
        <v>484.35644851669099</v>
      </c>
      <c r="H630" s="7">
        <v>499.90917851493299</v>
      </c>
      <c r="I630" s="7">
        <v>499.90917851493299</v>
      </c>
      <c r="J630" s="7">
        <v>499.90917851493299</v>
      </c>
      <c r="K630" s="7">
        <v>499.90917851493299</v>
      </c>
      <c r="L630" s="7">
        <v>499.90917851493299</v>
      </c>
      <c r="M630" s="7">
        <v>499.90917851493299</v>
      </c>
      <c r="N630" s="7">
        <v>499.90917851493299</v>
      </c>
      <c r="O630" s="7">
        <v>499.90917851493299</v>
      </c>
      <c r="P630" s="7">
        <v>499.90917851493299</v>
      </c>
      <c r="Q630" s="7">
        <v>499.90917851493299</v>
      </c>
      <c r="R630" s="7">
        <v>499.90917851493299</v>
      </c>
      <c r="S630" s="7">
        <v>499.90917851493299</v>
      </c>
      <c r="T630" s="7">
        <v>499.90917851493299</v>
      </c>
      <c r="U630" s="7">
        <v>499.90917851493299</v>
      </c>
      <c r="V630" s="7">
        <v>499.90917851493299</v>
      </c>
      <c r="W630" s="7">
        <v>499.90917851493299</v>
      </c>
      <c r="X630" s="7">
        <v>499.90917851493299</v>
      </c>
      <c r="Y630" s="7">
        <v>499.90917851493299</v>
      </c>
      <c r="Z630" s="7">
        <v>499.90917851493299</v>
      </c>
      <c r="AA630" s="7">
        <v>499.90917851493299</v>
      </c>
      <c r="AB630" s="7">
        <v>499.90917851493299</v>
      </c>
      <c r="AC630" s="7">
        <v>499.90917851493299</v>
      </c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</row>
    <row r="631" spans="1:40" ht="18.75" hidden="1" customHeight="1" x14ac:dyDescent="0.3">
      <c r="A631" s="2" t="s">
        <v>4</v>
      </c>
      <c r="B631" s="2" t="s">
        <v>2</v>
      </c>
      <c r="C631" s="2" t="s">
        <v>26</v>
      </c>
      <c r="D631" s="2" t="s">
        <v>146</v>
      </c>
      <c r="E631" s="2" t="s">
        <v>172</v>
      </c>
      <c r="F631" s="7"/>
      <c r="G631" s="7">
        <v>68.297326702210597</v>
      </c>
      <c r="H631" s="7">
        <v>77.220649016066801</v>
      </c>
      <c r="I631" s="7">
        <v>63.738145509575702</v>
      </c>
      <c r="J631" s="7">
        <v>50.255642003084603</v>
      </c>
      <c r="K631" s="7">
        <v>38.2476432289833</v>
      </c>
      <c r="L631" s="7">
        <v>23.8249553884873</v>
      </c>
      <c r="M631" s="7">
        <v>9.6294980043143603</v>
      </c>
      <c r="N631" s="7">
        <v>53.319354479561497</v>
      </c>
      <c r="O631" s="7">
        <v>43.514631082808599</v>
      </c>
      <c r="P631" s="7">
        <v>33.709907686055502</v>
      </c>
      <c r="Q631" s="7">
        <v>23.9051842893025</v>
      </c>
      <c r="R631" s="7">
        <v>14.100460892549499</v>
      </c>
      <c r="S631" s="7">
        <v>10.041782956974</v>
      </c>
      <c r="T631" s="7">
        <v>5.9831050213985</v>
      </c>
      <c r="U631" s="7">
        <v>1.9244270858230299</v>
      </c>
      <c r="V631" s="7"/>
      <c r="W631" s="7"/>
      <c r="X631" s="7"/>
      <c r="Y631" s="7"/>
      <c r="Z631" s="7">
        <v>2.1639458572318802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</row>
    <row r="632" spans="1:40" ht="18.75" hidden="1" customHeight="1" x14ac:dyDescent="0.3">
      <c r="A632" s="2" t="s">
        <v>4</v>
      </c>
      <c r="B632" s="2" t="s">
        <v>2</v>
      </c>
      <c r="C632" s="2" t="s">
        <v>26</v>
      </c>
      <c r="D632" s="2" t="s">
        <v>146</v>
      </c>
      <c r="E632" s="2" t="s">
        <v>182</v>
      </c>
      <c r="F632" s="7"/>
      <c r="G632" s="7">
        <v>89.15763312</v>
      </c>
      <c r="H632" s="7">
        <v>89.15763312</v>
      </c>
      <c r="I632" s="7">
        <v>89.15763312</v>
      </c>
      <c r="J632" s="7">
        <v>89.15763312</v>
      </c>
      <c r="K632" s="7">
        <v>87.683128387610196</v>
      </c>
      <c r="L632" s="7">
        <v>88.045564137401598</v>
      </c>
      <c r="M632" s="7">
        <v>88.4079998871931</v>
      </c>
      <c r="N632" s="7">
        <v>35.163752370088602</v>
      </c>
      <c r="O632" s="7">
        <v>35.4140847249842</v>
      </c>
      <c r="P632" s="7">
        <v>35.663053247999997</v>
      </c>
      <c r="Q632" s="7">
        <v>35.663053247999997</v>
      </c>
      <c r="R632" s="7">
        <v>35.663053247999997</v>
      </c>
      <c r="S632" s="7">
        <v>35.663053247999997</v>
      </c>
      <c r="T632" s="7">
        <v>35.663053247999997</v>
      </c>
      <c r="U632" s="7">
        <v>35.663053247999997</v>
      </c>
      <c r="V632" s="7">
        <v>33.552255704288797</v>
      </c>
      <c r="W632" s="7">
        <v>29.538178625148198</v>
      </c>
      <c r="X632" s="7">
        <v>27.250005844964299</v>
      </c>
      <c r="Y632" s="7">
        <v>24.961833064780301</v>
      </c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</row>
    <row r="633" spans="1:40" ht="18.75" hidden="1" customHeight="1" x14ac:dyDescent="0.3">
      <c r="A633" s="2" t="s">
        <v>4</v>
      </c>
      <c r="B633" s="2" t="s">
        <v>2</v>
      </c>
      <c r="C633" s="2" t="s">
        <v>26</v>
      </c>
      <c r="D633" s="2" t="s">
        <v>146</v>
      </c>
      <c r="E633" s="2" t="s">
        <v>290</v>
      </c>
      <c r="F633" s="7"/>
      <c r="G633" s="7">
        <v>3.94200063718089</v>
      </c>
      <c r="H633" s="7">
        <v>3.94200063718089</v>
      </c>
      <c r="I633" s="7">
        <v>3.94200063718089</v>
      </c>
      <c r="J633" s="7">
        <v>3.94200063718089</v>
      </c>
      <c r="K633" s="7">
        <v>3.94200063718089</v>
      </c>
      <c r="L633" s="7">
        <v>3.5510397922518799</v>
      </c>
      <c r="M633" s="7">
        <v>2.93284849099981</v>
      </c>
      <c r="N633" s="7">
        <v>2.5058672003643099</v>
      </c>
      <c r="O633" s="7">
        <v>2.0788859097288199</v>
      </c>
      <c r="P633" s="7">
        <v>1.6532684509731399</v>
      </c>
      <c r="Q633" s="7">
        <v>1.47661951523322</v>
      </c>
      <c r="R633" s="7">
        <v>1.2999705794933101</v>
      </c>
      <c r="S633" s="7">
        <v>1.2268465239928801</v>
      </c>
      <c r="T633" s="7">
        <v>1.1537224684924601</v>
      </c>
      <c r="U633" s="7">
        <v>1.0805984129920301</v>
      </c>
      <c r="V633" s="7">
        <v>0.984021051450372</v>
      </c>
      <c r="W633" s="7">
        <v>0.86629613951505202</v>
      </c>
      <c r="X633" s="7">
        <v>0.79918857438139301</v>
      </c>
      <c r="Y633" s="7">
        <v>0.732081009247735</v>
      </c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</row>
    <row r="634" spans="1:40" ht="18.75" hidden="1" customHeight="1" x14ac:dyDescent="0.3">
      <c r="A634" s="2" t="s">
        <v>4</v>
      </c>
      <c r="B634" s="2" t="s">
        <v>2</v>
      </c>
      <c r="C634" s="2" t="s">
        <v>26</v>
      </c>
      <c r="D634" s="2" t="s">
        <v>147</v>
      </c>
      <c r="E634" s="2" t="s">
        <v>173</v>
      </c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>
        <v>3.7635815736303999</v>
      </c>
      <c r="Q634" s="7">
        <v>2.11241780946261</v>
      </c>
      <c r="R634" s="7">
        <v>0.461254045294826</v>
      </c>
      <c r="S634" s="7"/>
      <c r="T634" s="7"/>
      <c r="U634" s="7"/>
      <c r="V634" s="7"/>
      <c r="W634" s="7"/>
      <c r="X634" s="7"/>
      <c r="Y634" s="7"/>
      <c r="Z634" s="7">
        <v>5.7601330929256598</v>
      </c>
      <c r="AA634" s="7">
        <v>5.1426365581242504</v>
      </c>
      <c r="AB634" s="7">
        <v>4.52514002332284</v>
      </c>
      <c r="AC634" s="7">
        <v>4.0102220325037203</v>
      </c>
      <c r="AD634" s="7">
        <v>3.4953040416846002</v>
      </c>
      <c r="AE634" s="7">
        <v>2.98038605086548</v>
      </c>
      <c r="AF634" s="7">
        <v>0.86769176394592196</v>
      </c>
      <c r="AG634" s="7"/>
      <c r="AH634" s="7"/>
      <c r="AI634" s="7"/>
      <c r="AJ634" s="7"/>
      <c r="AK634" s="7"/>
      <c r="AL634" s="7"/>
      <c r="AM634" s="7"/>
      <c r="AN634" s="7"/>
    </row>
    <row r="635" spans="1:40" ht="18.75" hidden="1" customHeight="1" x14ac:dyDescent="0.3">
      <c r="A635" s="2" t="s">
        <v>4</v>
      </c>
      <c r="B635" s="2" t="s">
        <v>2</v>
      </c>
      <c r="C635" s="2" t="s">
        <v>26</v>
      </c>
      <c r="D635" s="2" t="s">
        <v>147</v>
      </c>
      <c r="E635" s="2" t="s">
        <v>183</v>
      </c>
      <c r="F635" s="7"/>
      <c r="G635" s="7">
        <v>27.454461955005598</v>
      </c>
      <c r="H635" s="7">
        <v>31.2000053224371</v>
      </c>
      <c r="I635" s="7">
        <v>29.768259869524201</v>
      </c>
      <c r="J635" s="7">
        <v>28.336514416611202</v>
      </c>
      <c r="K635" s="7">
        <v>26.904768963698199</v>
      </c>
      <c r="L635" s="7">
        <v>24.8256382253537</v>
      </c>
      <c r="M635" s="7">
        <v>22.746507487009101</v>
      </c>
      <c r="N635" s="7">
        <v>21.0151089884036</v>
      </c>
      <c r="O635" s="7">
        <v>19.283710489798199</v>
      </c>
      <c r="P635" s="7">
        <v>13.868965151999999</v>
      </c>
      <c r="Q635" s="7">
        <v>13.868965151999999</v>
      </c>
      <c r="R635" s="7">
        <v>13.868965151999999</v>
      </c>
      <c r="S635" s="7">
        <v>13.480011907712401</v>
      </c>
      <c r="T635" s="7">
        <v>12.6348733439025</v>
      </c>
      <c r="U635" s="7">
        <v>11.7897347800926</v>
      </c>
      <c r="V635" s="7">
        <v>10.944596216282701</v>
      </c>
      <c r="W635" s="7">
        <v>10.0994576524729</v>
      </c>
      <c r="X635" s="7">
        <v>9.4919384447934405</v>
      </c>
      <c r="Y635" s="7">
        <v>8.8844192371140291</v>
      </c>
      <c r="Z635" s="7">
        <v>2.7737930303999998</v>
      </c>
      <c r="AA635" s="7">
        <v>2.7737930303999998</v>
      </c>
      <c r="AB635" s="7">
        <v>2.7737930303999998</v>
      </c>
      <c r="AC635" s="7">
        <v>2.7737930303999998</v>
      </c>
      <c r="AD635" s="7">
        <v>2.7737930303999998</v>
      </c>
      <c r="AE635" s="7">
        <v>2.7737930303999998</v>
      </c>
      <c r="AF635" s="7"/>
      <c r="AG635" s="7"/>
      <c r="AH635" s="7"/>
      <c r="AI635" s="7"/>
      <c r="AJ635" s="7"/>
      <c r="AK635" s="7"/>
      <c r="AL635" s="7"/>
      <c r="AM635" s="7"/>
      <c r="AN635" s="7"/>
    </row>
    <row r="636" spans="1:40" ht="18.75" hidden="1" customHeight="1" x14ac:dyDescent="0.3">
      <c r="A636" s="2" t="s">
        <v>4</v>
      </c>
      <c r="B636" s="2" t="s">
        <v>2</v>
      </c>
      <c r="C636" s="2" t="s">
        <v>26</v>
      </c>
      <c r="D636" s="2" t="s">
        <v>147</v>
      </c>
      <c r="E636" s="2" t="s">
        <v>291</v>
      </c>
      <c r="F636" s="7"/>
      <c r="G636" s="7">
        <v>1.17180529805589</v>
      </c>
      <c r="H636" s="7">
        <v>1.3426219003619599</v>
      </c>
      <c r="I636" s="7">
        <v>1.27732672963711</v>
      </c>
      <c r="J636" s="7">
        <v>1.2120315589122701</v>
      </c>
      <c r="K636" s="7">
        <v>1.14673638818742</v>
      </c>
      <c r="L636" s="7">
        <v>1.0519170219074201</v>
      </c>
      <c r="M636" s="7">
        <v>0.957097655627412</v>
      </c>
      <c r="N636" s="7">
        <v>0.87813671998820597</v>
      </c>
      <c r="O636" s="7">
        <v>0.79917578434900005</v>
      </c>
      <c r="P636" s="7">
        <v>0.72387397727382197</v>
      </c>
      <c r="Q636" s="7">
        <v>0.64857217019864399</v>
      </c>
      <c r="R636" s="7">
        <v>0.57327036312346602</v>
      </c>
      <c r="S636" s="7">
        <v>0.52997761543197996</v>
      </c>
      <c r="T636" s="7">
        <v>0.48161614196802299</v>
      </c>
      <c r="U636" s="7">
        <v>0.43325466850406602</v>
      </c>
      <c r="V636" s="7">
        <v>0.38489319504011299</v>
      </c>
      <c r="W636" s="7">
        <v>0.33653172157615902</v>
      </c>
      <c r="X636" s="7">
        <v>0.30176757129459603</v>
      </c>
      <c r="Y636" s="7">
        <v>0.26700342101303398</v>
      </c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</row>
    <row r="637" spans="1:40" ht="18.75" hidden="1" customHeight="1" x14ac:dyDescent="0.3">
      <c r="A637" s="2" t="s">
        <v>4</v>
      </c>
      <c r="B637" s="2" t="s">
        <v>2</v>
      </c>
      <c r="C637" s="2" t="s">
        <v>26</v>
      </c>
      <c r="D637" s="2" t="s">
        <v>148</v>
      </c>
      <c r="E637" s="2" t="s">
        <v>191</v>
      </c>
      <c r="F637" s="7"/>
      <c r="G637" s="7">
        <v>344.38187853250997</v>
      </c>
      <c r="H637" s="7">
        <v>348.27006103206998</v>
      </c>
      <c r="I637" s="7">
        <v>348.27006103206998</v>
      </c>
      <c r="J637" s="7">
        <v>348.27006103206998</v>
      </c>
      <c r="K637" s="7">
        <v>348.27006103206998</v>
      </c>
      <c r="L637" s="7">
        <v>348.27006103206998</v>
      </c>
      <c r="M637" s="7">
        <v>348.27006103206998</v>
      </c>
      <c r="N637" s="7">
        <v>348.27006103206998</v>
      </c>
      <c r="O637" s="7">
        <v>348.27006103206998</v>
      </c>
      <c r="P637" s="7">
        <v>348.27006103206998</v>
      </c>
      <c r="Q637" s="7">
        <v>348.27006103206998</v>
      </c>
      <c r="R637" s="7">
        <v>348.27006103206998</v>
      </c>
      <c r="S637" s="7">
        <v>348.27006103206998</v>
      </c>
      <c r="T637" s="7">
        <v>348.27006103206998</v>
      </c>
      <c r="U637" s="7">
        <v>348.27006103206998</v>
      </c>
      <c r="V637" s="7">
        <v>348.27006103206998</v>
      </c>
      <c r="W637" s="7">
        <v>348.27006103206998</v>
      </c>
      <c r="X637" s="7">
        <v>348.27006103206998</v>
      </c>
      <c r="Y637" s="7">
        <v>348.27006103206998</v>
      </c>
      <c r="Z637" s="7">
        <v>348.27006103206998</v>
      </c>
      <c r="AA637" s="7">
        <v>348.27006103206998</v>
      </c>
      <c r="AB637" s="7">
        <v>348.27006103206998</v>
      </c>
      <c r="AC637" s="7">
        <v>348.27006103206998</v>
      </c>
      <c r="AD637" s="7">
        <v>348.27006103206998</v>
      </c>
      <c r="AE637" s="7">
        <v>348.27006103206998</v>
      </c>
      <c r="AF637" s="7">
        <v>348.27006103206998</v>
      </c>
      <c r="AG637" s="7">
        <v>348.27006103206998</v>
      </c>
      <c r="AH637" s="7">
        <v>348.27006103206998</v>
      </c>
      <c r="AI637" s="7">
        <v>348.27006103206998</v>
      </c>
      <c r="AJ637" s="7">
        <v>348.27006103206998</v>
      </c>
      <c r="AK637" s="7">
        <v>348.27006103206998</v>
      </c>
      <c r="AL637" s="7">
        <v>348.27006103206998</v>
      </c>
      <c r="AM637" s="7"/>
      <c r="AN637" s="7"/>
    </row>
    <row r="638" spans="1:40" ht="18.75" hidden="1" customHeight="1" x14ac:dyDescent="0.3">
      <c r="A638" s="2" t="s">
        <v>4</v>
      </c>
      <c r="B638" s="2" t="s">
        <v>2</v>
      </c>
      <c r="C638" s="2" t="s">
        <v>26</v>
      </c>
      <c r="D638" s="2" t="s">
        <v>61</v>
      </c>
      <c r="E638" s="2" t="s">
        <v>192</v>
      </c>
      <c r="F638" s="7"/>
      <c r="G638" s="7">
        <v>11.618805252523</v>
      </c>
      <c r="H638" s="7">
        <v>11.991886155127</v>
      </c>
      <c r="I638" s="7">
        <v>11.991886155127</v>
      </c>
      <c r="J638" s="7">
        <v>11.991886155127</v>
      </c>
      <c r="K638" s="7">
        <v>11.991886155127</v>
      </c>
      <c r="L638" s="7">
        <v>11.991886155127</v>
      </c>
      <c r="M638" s="7">
        <v>11.991886155127</v>
      </c>
      <c r="N638" s="7">
        <v>11.991886155127</v>
      </c>
      <c r="O638" s="7">
        <v>11.991886155127</v>
      </c>
      <c r="P638" s="7">
        <v>11.991886155127</v>
      </c>
      <c r="Q638" s="7">
        <v>11.991886155127</v>
      </c>
      <c r="R638" s="7">
        <v>11.991886155127</v>
      </c>
      <c r="S638" s="7">
        <v>11.991886155127</v>
      </c>
      <c r="T638" s="7">
        <v>11.991886155127</v>
      </c>
      <c r="U638" s="7">
        <v>11.991886155127</v>
      </c>
      <c r="V638" s="7">
        <v>11.991886155127</v>
      </c>
      <c r="W638" s="7">
        <v>11.991886155127</v>
      </c>
      <c r="X638" s="7">
        <v>11.991886155127</v>
      </c>
      <c r="Y638" s="7">
        <v>11.991886155127</v>
      </c>
      <c r="Z638" s="7">
        <v>11.991886155127</v>
      </c>
      <c r="AA638" s="7">
        <v>11.991886155127</v>
      </c>
      <c r="AB638" s="7">
        <v>11.991886155127</v>
      </c>
      <c r="AC638" s="7">
        <v>11.991886155127</v>
      </c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</row>
    <row r="639" spans="1:40" ht="18.75" hidden="1" customHeight="1" x14ac:dyDescent="0.3">
      <c r="A639" s="2" t="s">
        <v>4</v>
      </c>
      <c r="B639" s="2" t="s">
        <v>2</v>
      </c>
      <c r="C639" s="2" t="s">
        <v>26</v>
      </c>
      <c r="D639" s="2" t="s">
        <v>46</v>
      </c>
      <c r="E639" s="2" t="s">
        <v>184</v>
      </c>
      <c r="F639" s="7"/>
      <c r="G639" s="7">
        <v>68.678696673107595</v>
      </c>
      <c r="H639" s="7">
        <v>46.885426054105103</v>
      </c>
      <c r="I639" s="7">
        <v>44.877167285623699</v>
      </c>
      <c r="J639" s="7">
        <v>42.868908517142401</v>
      </c>
      <c r="K639" s="7">
        <v>40.860649748660997</v>
      </c>
      <c r="L639" s="7">
        <v>36.893449986145399</v>
      </c>
      <c r="M639" s="7">
        <v>32.9262502236298</v>
      </c>
      <c r="N639" s="7">
        <v>29.628653859547502</v>
      </c>
      <c r="O639" s="7">
        <v>26.331057495465199</v>
      </c>
      <c r="P639" s="7">
        <v>23.222492117155301</v>
      </c>
      <c r="Q639" s="7">
        <v>17.476726778110901</v>
      </c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</row>
    <row r="640" spans="1:40" ht="18.75" hidden="1" customHeight="1" x14ac:dyDescent="0.3">
      <c r="A640" s="2" t="s">
        <v>4</v>
      </c>
      <c r="B640" s="2" t="s">
        <v>2</v>
      </c>
      <c r="C640" s="2" t="s">
        <v>26</v>
      </c>
      <c r="D640" s="2" t="s">
        <v>47</v>
      </c>
      <c r="E640" s="2" t="s">
        <v>185</v>
      </c>
      <c r="F640" s="7"/>
      <c r="G640" s="7">
        <v>309.10126241004798</v>
      </c>
      <c r="H640" s="7">
        <v>305.80773466749997</v>
      </c>
      <c r="I640" s="7">
        <v>313.99164571523698</v>
      </c>
      <c r="J640" s="7">
        <v>328.453586856512</v>
      </c>
      <c r="K640" s="7">
        <v>305.39944856089699</v>
      </c>
      <c r="L640" s="7">
        <v>266.93255277488998</v>
      </c>
      <c r="M640" s="7">
        <v>228.46565698888401</v>
      </c>
      <c r="N640" s="7">
        <v>202.69481281816101</v>
      </c>
      <c r="O640" s="7">
        <v>176.92396864743901</v>
      </c>
      <c r="P640" s="7">
        <v>156.48939516537499</v>
      </c>
      <c r="Q640" s="7">
        <v>136.05482168331099</v>
      </c>
      <c r="R640" s="7">
        <v>115.620248201246</v>
      </c>
      <c r="S640" s="7">
        <v>101.99721298532199</v>
      </c>
      <c r="T640" s="7">
        <v>88.374177769396994</v>
      </c>
      <c r="U640" s="7">
        <v>74.751142553472206</v>
      </c>
      <c r="V640" s="7">
        <v>64.3487291686574</v>
      </c>
      <c r="W640" s="7">
        <v>53.946315783842699</v>
      </c>
      <c r="X640" s="7">
        <v>47.152262718224698</v>
      </c>
      <c r="Y640" s="7">
        <v>40.358209652606703</v>
      </c>
      <c r="Z640" s="7">
        <v>7.3156528424468998</v>
      </c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</row>
    <row r="641" spans="1:40" ht="18.75" hidden="1" customHeight="1" x14ac:dyDescent="0.3">
      <c r="A641" s="2" t="s">
        <v>4</v>
      </c>
      <c r="B641" s="2" t="s">
        <v>2</v>
      </c>
      <c r="C641" s="2" t="s">
        <v>26</v>
      </c>
      <c r="D641" s="2" t="s">
        <v>48</v>
      </c>
      <c r="E641" s="2" t="s">
        <v>186</v>
      </c>
      <c r="F641" s="7"/>
      <c r="G641" s="7">
        <v>475.670543431304</v>
      </c>
      <c r="H641" s="7">
        <v>469.653923032519</v>
      </c>
      <c r="I641" s="7">
        <v>475.670543431304</v>
      </c>
      <c r="J641" s="7">
        <v>475.670543431304</v>
      </c>
      <c r="K641" s="7">
        <v>475.670543431304</v>
      </c>
      <c r="L641" s="7">
        <v>475.670543431304</v>
      </c>
      <c r="M641" s="7">
        <v>475.670543431304</v>
      </c>
      <c r="N641" s="7">
        <v>475.670543431304</v>
      </c>
      <c r="O641" s="7">
        <v>475.670543431304</v>
      </c>
      <c r="P641" s="7">
        <v>460.41255244160402</v>
      </c>
      <c r="Q641" s="7">
        <v>416.096711913842</v>
      </c>
      <c r="R641" s="7">
        <v>371.78087138607998</v>
      </c>
      <c r="S641" s="7">
        <v>350.99548351297699</v>
      </c>
      <c r="T641" s="7">
        <v>330.210095639874</v>
      </c>
      <c r="U641" s="7">
        <v>309.42470776677197</v>
      </c>
      <c r="V641" s="7">
        <v>285.92054020307501</v>
      </c>
      <c r="W641" s="7">
        <v>262.41637263937901</v>
      </c>
      <c r="X641" s="7">
        <v>240.50708813579601</v>
      </c>
      <c r="Y641" s="7">
        <v>218.59780363221299</v>
      </c>
      <c r="Z641" s="7">
        <v>196.69551249096801</v>
      </c>
      <c r="AA641" s="7">
        <v>174.79322134972401</v>
      </c>
      <c r="AB641" s="7">
        <v>152.89093020847901</v>
      </c>
      <c r="AC641" s="7">
        <v>134.52945349489801</v>
      </c>
      <c r="AD641" s="7">
        <v>116.167976781316</v>
      </c>
      <c r="AE641" s="7">
        <v>97.806500067734206</v>
      </c>
      <c r="AF641" s="7">
        <v>91.115417264856205</v>
      </c>
      <c r="AG641" s="7">
        <v>84.424334461978205</v>
      </c>
      <c r="AH641" s="7">
        <v>80.761867331115099</v>
      </c>
      <c r="AI641" s="7">
        <v>77.099400200252006</v>
      </c>
      <c r="AJ641" s="7">
        <v>73.4369330693888</v>
      </c>
      <c r="AK641" s="7">
        <v>69.774465938525594</v>
      </c>
      <c r="AL641" s="7">
        <v>66.111998807662403</v>
      </c>
      <c r="AM641" s="7"/>
      <c r="AN641" s="7"/>
    </row>
    <row r="642" spans="1:40" ht="18.75" hidden="1" customHeight="1" x14ac:dyDescent="0.3">
      <c r="A642" s="2" t="s">
        <v>4</v>
      </c>
      <c r="B642" s="2" t="s">
        <v>2</v>
      </c>
      <c r="C642" s="2" t="s">
        <v>26</v>
      </c>
      <c r="D642" s="2" t="s">
        <v>49</v>
      </c>
      <c r="E642" s="2" t="s">
        <v>187</v>
      </c>
      <c r="F642" s="7"/>
      <c r="G642" s="7">
        <v>7.2846848137516496</v>
      </c>
      <c r="H642" s="7">
        <v>6.7494102274266501</v>
      </c>
      <c r="I642" s="7">
        <v>6.4527328547925098</v>
      </c>
      <c r="J642" s="7">
        <v>6.1560554821583704</v>
      </c>
      <c r="K642" s="7">
        <v>5.8593781095242301</v>
      </c>
      <c r="L642" s="7">
        <v>5.5627007368900898</v>
      </c>
      <c r="M642" s="7">
        <v>5.2660233642559602</v>
      </c>
      <c r="N642" s="7">
        <v>4.8506750425681604</v>
      </c>
      <c r="O642" s="7">
        <v>4.4353267208803597</v>
      </c>
      <c r="P642" s="7">
        <v>4.0199783991925697</v>
      </c>
      <c r="Q642" s="7">
        <v>3.6046300775047699</v>
      </c>
      <c r="R642" s="7">
        <v>3.1892817558169799</v>
      </c>
      <c r="S642" s="7">
        <v>2.9816075949730898</v>
      </c>
      <c r="T642" s="7">
        <v>2.3430468109175302</v>
      </c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</row>
    <row r="643" spans="1:40" ht="18.75" hidden="1" customHeight="1" x14ac:dyDescent="0.3">
      <c r="A643" s="2" t="s">
        <v>4</v>
      </c>
      <c r="B643" s="2" t="s">
        <v>2</v>
      </c>
      <c r="C643" s="2" t="s">
        <v>26</v>
      </c>
      <c r="D643" s="2" t="s">
        <v>50</v>
      </c>
      <c r="E643" s="2" t="s">
        <v>188</v>
      </c>
      <c r="F643" s="7"/>
      <c r="G643" s="7">
        <v>166.218276552454</v>
      </c>
      <c r="H643" s="7">
        <v>175.40816000446901</v>
      </c>
      <c r="I643" s="7">
        <v>161.52290163230001</v>
      </c>
      <c r="J643" s="7">
        <v>147.637643260131</v>
      </c>
      <c r="K643" s="7">
        <v>133.75238488796299</v>
      </c>
      <c r="L643" s="7">
        <v>118.86947940190799</v>
      </c>
      <c r="M643" s="7">
        <v>103.986573915854</v>
      </c>
      <c r="N643" s="7">
        <v>93.707033941786705</v>
      </c>
      <c r="O643" s="7">
        <v>83.427493967719201</v>
      </c>
      <c r="P643" s="7">
        <v>73.147953993651498</v>
      </c>
      <c r="Q643" s="7">
        <v>62.868414019583902</v>
      </c>
      <c r="R643" s="7">
        <v>52.588874045516199</v>
      </c>
      <c r="S643" s="7">
        <v>48.333645173436999</v>
      </c>
      <c r="T643" s="7">
        <v>44.078416301357699</v>
      </c>
      <c r="U643" s="7">
        <v>39.823187429278498</v>
      </c>
      <c r="V643" s="7">
        <v>35.567958557199198</v>
      </c>
      <c r="W643" s="7">
        <v>31.312729685120001</v>
      </c>
      <c r="X643" s="7">
        <v>28.887091440866499</v>
      </c>
      <c r="Y643" s="7">
        <v>26.4614531966131</v>
      </c>
      <c r="Z643" s="7">
        <v>2.2285881339903399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</row>
    <row r="644" spans="1:40" ht="18.75" hidden="1" customHeight="1" x14ac:dyDescent="0.3">
      <c r="A644" s="2" t="s">
        <v>4</v>
      </c>
      <c r="B644" s="2" t="s">
        <v>2</v>
      </c>
      <c r="C644" s="2" t="s">
        <v>26</v>
      </c>
      <c r="D644" s="2" t="s">
        <v>51</v>
      </c>
      <c r="E644" s="2" t="s">
        <v>189</v>
      </c>
      <c r="F644" s="7"/>
      <c r="G644" s="7">
        <v>30.106735962689601</v>
      </c>
      <c r="H644" s="7">
        <v>34.225638874529203</v>
      </c>
      <c r="I644" s="7">
        <v>32.651175589363604</v>
      </c>
      <c r="J644" s="7">
        <v>31.076712304198001</v>
      </c>
      <c r="K644" s="7">
        <v>29.502249019032401</v>
      </c>
      <c r="L644" s="7">
        <v>27.215868429575998</v>
      </c>
      <c r="M644" s="7">
        <v>24.929487840119499</v>
      </c>
      <c r="N644" s="7">
        <v>23.025501791133699</v>
      </c>
      <c r="O644" s="7">
        <v>21.121515742147899</v>
      </c>
      <c r="P644" s="7">
        <v>19.305762306934401</v>
      </c>
      <c r="Q644" s="7">
        <v>17.490008871720899</v>
      </c>
      <c r="R644" s="7">
        <v>15.6742554365074</v>
      </c>
      <c r="S644" s="7">
        <v>14.734546131516501</v>
      </c>
      <c r="T644" s="7">
        <v>13.7948368265256</v>
      </c>
      <c r="U644" s="7">
        <v>12.855127521534801</v>
      </c>
      <c r="V644" s="7">
        <v>11.9154182165439</v>
      </c>
      <c r="W644" s="7">
        <v>10.975708911553101</v>
      </c>
      <c r="X644" s="7">
        <v>10.3002084943867</v>
      </c>
      <c r="Y644" s="7">
        <v>9.6247080772202303</v>
      </c>
      <c r="Z644" s="7">
        <v>8.9752763868501404</v>
      </c>
      <c r="AA644" s="7">
        <v>8.3258446964800505</v>
      </c>
      <c r="AB644" s="7">
        <v>7.6764130061099598</v>
      </c>
      <c r="AC644" s="7">
        <v>7.1348649287799697</v>
      </c>
      <c r="AD644" s="7">
        <v>6.5933168514499796</v>
      </c>
      <c r="AE644" s="7">
        <v>6.0517687741199904</v>
      </c>
      <c r="AF644" s="7">
        <v>0.91256630154343299</v>
      </c>
      <c r="AG644" s="7"/>
      <c r="AH644" s="7"/>
      <c r="AI644" s="7"/>
      <c r="AJ644" s="7"/>
      <c r="AK644" s="7"/>
      <c r="AL644" s="7"/>
      <c r="AM644" s="7"/>
      <c r="AN644" s="7"/>
    </row>
    <row r="645" spans="1:40" ht="18.75" hidden="1" customHeight="1" x14ac:dyDescent="0.3">
      <c r="A645" s="2" t="s">
        <v>4</v>
      </c>
      <c r="B645" s="2" t="s">
        <v>2</v>
      </c>
      <c r="C645" s="2" t="s">
        <v>26</v>
      </c>
      <c r="D645" s="2" t="s">
        <v>52</v>
      </c>
      <c r="E645" s="2" t="s">
        <v>190</v>
      </c>
      <c r="F645" s="7"/>
      <c r="G645" s="7">
        <v>10.1712436686365</v>
      </c>
      <c r="H645" s="7">
        <v>10.1712436686365</v>
      </c>
      <c r="I645" s="7">
        <v>10.1712436686365</v>
      </c>
      <c r="J645" s="7">
        <v>10.1712436686365</v>
      </c>
      <c r="K645" s="7">
        <v>16.930080064034101</v>
      </c>
      <c r="L645" s="7">
        <v>15.6416210744972</v>
      </c>
      <c r="M645" s="7">
        <v>14.3531620849602</v>
      </c>
      <c r="N645" s="7">
        <v>13.292912639196601</v>
      </c>
      <c r="O645" s="7">
        <v>12.2326631934329</v>
      </c>
      <c r="P645" s="7">
        <v>11.3538304938425</v>
      </c>
      <c r="Q645" s="7">
        <v>10.474997794251999</v>
      </c>
      <c r="R645" s="7">
        <v>9.5961650946615702</v>
      </c>
      <c r="S645" s="7">
        <v>8.9796427675772801</v>
      </c>
      <c r="T645" s="7">
        <v>8.3631204404929793</v>
      </c>
      <c r="U645" s="7">
        <v>7.7465981134086901</v>
      </c>
      <c r="V645" s="7">
        <v>7.1886523694517699</v>
      </c>
      <c r="W645" s="7">
        <v>6.6307066254948497</v>
      </c>
      <c r="X645" s="7">
        <v>6.1599453390122196</v>
      </c>
      <c r="Y645" s="7">
        <v>5.6891840525295896</v>
      </c>
      <c r="Z645" s="7">
        <v>5.3171222858511697</v>
      </c>
      <c r="AA645" s="7">
        <v>4.9450605191727499</v>
      </c>
      <c r="AB645" s="7">
        <v>4.5729987524943301</v>
      </c>
      <c r="AC645" s="7">
        <v>4.2244003278448199</v>
      </c>
      <c r="AD645" s="7">
        <v>3.8758019031953199</v>
      </c>
      <c r="AE645" s="7">
        <v>3.5272034785458102</v>
      </c>
      <c r="AF645" s="7">
        <v>3.1891403171075998</v>
      </c>
      <c r="AG645" s="7">
        <v>2.8510771556693899</v>
      </c>
      <c r="AH645" s="7">
        <v>2.5233676501280198</v>
      </c>
      <c r="AI645" s="7">
        <v>2.1956581445866399</v>
      </c>
      <c r="AJ645" s="7">
        <v>1.86794863904525</v>
      </c>
      <c r="AK645" s="7">
        <v>1.5402391335038701</v>
      </c>
      <c r="AL645" s="7">
        <v>1.21252962796248</v>
      </c>
      <c r="AM645" s="7"/>
      <c r="AN645" s="7"/>
    </row>
    <row r="646" spans="1:40" ht="18.75" hidden="1" customHeight="1" x14ac:dyDescent="0.3">
      <c r="A646" s="2" t="s">
        <v>4</v>
      </c>
      <c r="B646" s="2" t="s">
        <v>2</v>
      </c>
      <c r="C646" s="2" t="s">
        <v>26</v>
      </c>
      <c r="D646" s="2" t="s">
        <v>161</v>
      </c>
      <c r="E646" s="2" t="s">
        <v>298</v>
      </c>
      <c r="F646" s="7"/>
      <c r="G646" s="7">
        <v>11.6159710583151</v>
      </c>
      <c r="H646" s="7">
        <v>11.747119118650801</v>
      </c>
      <c r="I646" s="7">
        <v>11.747119118650801</v>
      </c>
      <c r="J646" s="7">
        <v>11.747119118650801</v>
      </c>
      <c r="K646" s="7">
        <v>11.747119118650801</v>
      </c>
      <c r="L646" s="7">
        <v>11.747119118650801</v>
      </c>
      <c r="M646" s="7">
        <v>11.747119118650801</v>
      </c>
      <c r="N646" s="7">
        <v>11.747119118650801</v>
      </c>
      <c r="O646" s="7">
        <v>11.747119118650801</v>
      </c>
      <c r="P646" s="7">
        <v>11.747119118650801</v>
      </c>
      <c r="Q646" s="7">
        <v>11.747119118650801</v>
      </c>
      <c r="R646" s="7">
        <v>11.747119118650801</v>
      </c>
      <c r="S646" s="7">
        <v>11.747119118650801</v>
      </c>
      <c r="T646" s="7">
        <v>11.747119118650801</v>
      </c>
      <c r="U646" s="7">
        <v>11.747119118650801</v>
      </c>
      <c r="V646" s="7">
        <v>11.747119118650801</v>
      </c>
      <c r="W646" s="7">
        <v>11.747119118650801</v>
      </c>
      <c r="X646" s="7">
        <v>11.747119118650801</v>
      </c>
      <c r="Y646" s="7">
        <v>11.747119118650801</v>
      </c>
      <c r="Z646" s="7">
        <v>11.747119118650801</v>
      </c>
      <c r="AA646" s="7">
        <v>11.747119118650801</v>
      </c>
      <c r="AB646" s="7">
        <v>11.747119118650801</v>
      </c>
      <c r="AC646" s="7">
        <v>11.747119118650801</v>
      </c>
      <c r="AD646" s="7">
        <v>11.747119118650801</v>
      </c>
      <c r="AE646" s="7">
        <v>11.747119118650801</v>
      </c>
      <c r="AF646" s="7">
        <v>11.747119118650801</v>
      </c>
      <c r="AG646" s="7">
        <v>11.747119118650801</v>
      </c>
      <c r="AH646" s="7">
        <v>11.747119118650801</v>
      </c>
      <c r="AI646" s="7">
        <v>11.747119118650801</v>
      </c>
      <c r="AJ646" s="7">
        <v>11.747119118650801</v>
      </c>
      <c r="AK646" s="7">
        <v>11.747119118650801</v>
      </c>
      <c r="AL646" s="7">
        <v>11.747119118650801</v>
      </c>
      <c r="AM646" s="7"/>
      <c r="AN646" s="7"/>
    </row>
    <row r="647" spans="1:40" ht="18.75" hidden="1" customHeight="1" x14ac:dyDescent="0.3">
      <c r="A647" s="2" t="s">
        <v>4</v>
      </c>
      <c r="B647" s="2" t="s">
        <v>2</v>
      </c>
      <c r="C647" s="2" t="s">
        <v>26</v>
      </c>
      <c r="D647" s="2" t="s">
        <v>60</v>
      </c>
      <c r="E647" s="2" t="s">
        <v>191</v>
      </c>
      <c r="F647" s="7"/>
      <c r="G647" s="7">
        <v>11.615971058315001</v>
      </c>
      <c r="H647" s="7">
        <v>11.747119118650801</v>
      </c>
      <c r="I647" s="7">
        <v>11.747119118650801</v>
      </c>
      <c r="J647" s="7">
        <v>11.747119118650801</v>
      </c>
      <c r="K647" s="7">
        <v>11.747119118650801</v>
      </c>
      <c r="L647" s="7">
        <v>11.747119118650801</v>
      </c>
      <c r="M647" s="7">
        <v>11.747119118650801</v>
      </c>
      <c r="N647" s="7">
        <v>11.747119118650801</v>
      </c>
      <c r="O647" s="7">
        <v>11.747119118650801</v>
      </c>
      <c r="P647" s="7">
        <v>11.747119118650801</v>
      </c>
      <c r="Q647" s="7">
        <v>11.747119118650801</v>
      </c>
      <c r="R647" s="7">
        <v>11.747119118650801</v>
      </c>
      <c r="S647" s="7">
        <v>11.747119118650801</v>
      </c>
      <c r="T647" s="7">
        <v>11.747119118650801</v>
      </c>
      <c r="U647" s="7">
        <v>11.747119118650801</v>
      </c>
      <c r="V647" s="7">
        <v>11.747119118650801</v>
      </c>
      <c r="W647" s="7">
        <v>11.747119118650801</v>
      </c>
      <c r="X647" s="7">
        <v>11.747119118650801</v>
      </c>
      <c r="Y647" s="7">
        <v>11.747119118650801</v>
      </c>
      <c r="Z647" s="7">
        <v>11.747119118650801</v>
      </c>
      <c r="AA647" s="7">
        <v>11.747119118650801</v>
      </c>
      <c r="AB647" s="7">
        <v>11.747119118650801</v>
      </c>
      <c r="AC647" s="7">
        <v>11.747119118650801</v>
      </c>
      <c r="AD647" s="7">
        <v>11.747119118650801</v>
      </c>
      <c r="AE647" s="7">
        <v>11.747119118650801</v>
      </c>
      <c r="AF647" s="7">
        <v>11.747119118650801</v>
      </c>
      <c r="AG647" s="7">
        <v>11.747119118650801</v>
      </c>
      <c r="AH647" s="7">
        <v>11.747119118650801</v>
      </c>
      <c r="AI647" s="7">
        <v>11.747119118650801</v>
      </c>
      <c r="AJ647" s="7">
        <v>11.747119118650801</v>
      </c>
      <c r="AK647" s="7">
        <v>11.747119118650801</v>
      </c>
      <c r="AL647" s="7">
        <v>11.747119118650801</v>
      </c>
      <c r="AM647" s="7"/>
      <c r="AN647" s="7"/>
    </row>
    <row r="648" spans="1:40" ht="18.75" hidden="1" customHeight="1" x14ac:dyDescent="0.3">
      <c r="A648" s="2" t="s">
        <v>4</v>
      </c>
      <c r="B648" s="2" t="s">
        <v>2</v>
      </c>
      <c r="C648" s="2" t="s">
        <v>26</v>
      </c>
      <c r="D648" s="2" t="s">
        <v>162</v>
      </c>
      <c r="E648" s="2" t="s">
        <v>299</v>
      </c>
      <c r="F648" s="7"/>
      <c r="G648" s="7">
        <v>11.618805252523</v>
      </c>
      <c r="H648" s="7">
        <v>11.991886155127</v>
      </c>
      <c r="I648" s="7">
        <v>11.991886155127</v>
      </c>
      <c r="J648" s="7">
        <v>11.991886155127</v>
      </c>
      <c r="K648" s="7">
        <v>11.991886155127</v>
      </c>
      <c r="L648" s="7">
        <v>11.991886155127</v>
      </c>
      <c r="M648" s="7">
        <v>11.991886155127</v>
      </c>
      <c r="N648" s="7">
        <v>11.991886155127</v>
      </c>
      <c r="O648" s="7">
        <v>11.991886155127</v>
      </c>
      <c r="P648" s="7">
        <v>11.991886155127</v>
      </c>
      <c r="Q648" s="7">
        <v>11.991886155127</v>
      </c>
      <c r="R648" s="7">
        <v>11.991886155127</v>
      </c>
      <c r="S648" s="7">
        <v>11.991886155127</v>
      </c>
      <c r="T648" s="7">
        <v>11.991886155127</v>
      </c>
      <c r="U648" s="7">
        <v>11.991886155127</v>
      </c>
      <c r="V648" s="7">
        <v>11.991886155127</v>
      </c>
      <c r="W648" s="7">
        <v>11.991886155127</v>
      </c>
      <c r="X648" s="7">
        <v>11.991886155127</v>
      </c>
      <c r="Y648" s="7">
        <v>11.991886155127</v>
      </c>
      <c r="Z648" s="7">
        <v>11.991886155127</v>
      </c>
      <c r="AA648" s="7">
        <v>11.991886155127</v>
      </c>
      <c r="AB648" s="7">
        <v>11.991886155127</v>
      </c>
      <c r="AC648" s="7">
        <v>11.991886155127</v>
      </c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</row>
    <row r="649" spans="1:40" ht="18.75" hidden="1" customHeight="1" x14ac:dyDescent="0.3">
      <c r="A649" s="2" t="s">
        <v>4</v>
      </c>
      <c r="B649" s="2" t="s">
        <v>2</v>
      </c>
      <c r="C649" s="2" t="s">
        <v>27</v>
      </c>
      <c r="D649" s="2" t="s">
        <v>159</v>
      </c>
      <c r="E649" s="2" t="s">
        <v>192</v>
      </c>
      <c r="F649" s="7"/>
      <c r="G649" s="7">
        <v>2078.8618744054002</v>
      </c>
      <c r="H649" s="7">
        <v>2145.6143199138301</v>
      </c>
      <c r="I649" s="7">
        <v>2145.6143199138301</v>
      </c>
      <c r="J649" s="7">
        <v>2145.6143199138301</v>
      </c>
      <c r="K649" s="7">
        <v>2145.6143199138301</v>
      </c>
      <c r="L649" s="7">
        <v>2145.6143199138301</v>
      </c>
      <c r="M649" s="7">
        <v>2145.6143199138301</v>
      </c>
      <c r="N649" s="7">
        <v>2145.6143199138301</v>
      </c>
      <c r="O649" s="7">
        <v>2145.6143199138301</v>
      </c>
      <c r="P649" s="7">
        <v>2145.6143199138301</v>
      </c>
      <c r="Q649" s="7">
        <v>2145.6143199138301</v>
      </c>
      <c r="R649" s="7">
        <v>2145.6143199138301</v>
      </c>
      <c r="S649" s="7">
        <v>2145.6143199138301</v>
      </c>
      <c r="T649" s="7">
        <v>2145.6143199138301</v>
      </c>
      <c r="U649" s="7">
        <v>2145.6143199138301</v>
      </c>
      <c r="V649" s="7">
        <v>2145.6143199138301</v>
      </c>
      <c r="W649" s="7">
        <v>2145.6143199138301</v>
      </c>
      <c r="X649" s="7">
        <v>2145.6143199138301</v>
      </c>
      <c r="Y649" s="7">
        <v>2145.6143199138301</v>
      </c>
      <c r="Z649" s="7">
        <v>2145.6143199138301</v>
      </c>
      <c r="AA649" s="7">
        <v>2145.6143199138301</v>
      </c>
      <c r="AB649" s="7">
        <v>2145.6143199138301</v>
      </c>
      <c r="AC649" s="7">
        <v>2145.6143199138301</v>
      </c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</row>
    <row r="650" spans="1:40" ht="18.75" customHeight="1" x14ac:dyDescent="0.3">
      <c r="A650" s="2" t="s">
        <v>4</v>
      </c>
      <c r="B650" s="2" t="s">
        <v>2</v>
      </c>
      <c r="C650" s="2" t="s">
        <v>23</v>
      </c>
      <c r="D650" s="2" t="s">
        <v>2</v>
      </c>
      <c r="E650" s="2" t="s">
        <v>209</v>
      </c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>
        <v>2.0034309319146399</v>
      </c>
      <c r="S650" s="7">
        <v>4.2081825682406997</v>
      </c>
      <c r="T650" s="7">
        <v>6.4113556190185097</v>
      </c>
      <c r="U650" s="7">
        <v>8.6129500842480908</v>
      </c>
      <c r="V650" s="7">
        <v>10.387212927538799</v>
      </c>
      <c r="W650" s="7">
        <v>12.1598971852813</v>
      </c>
      <c r="X650" s="7">
        <v>13.525751470567201</v>
      </c>
      <c r="Y650" s="7">
        <v>14.8936351150061</v>
      </c>
      <c r="Z650" s="7">
        <v>19.743510571852401</v>
      </c>
      <c r="AA650" s="7">
        <v>21.184189108289999</v>
      </c>
      <c r="AB650" s="7">
        <v>21.6568872716709</v>
      </c>
      <c r="AC650" s="7">
        <v>22.274890229581999</v>
      </c>
      <c r="AD650" s="7">
        <v>27.945820639843699</v>
      </c>
      <c r="AE650" s="7">
        <v>28.564847550176101</v>
      </c>
      <c r="AF650" s="7">
        <v>29.2532063894426</v>
      </c>
      <c r="AG650" s="7">
        <v>29.873754910474201</v>
      </c>
      <c r="AH650" s="7">
        <v>30.565099304974598</v>
      </c>
      <c r="AI650" s="7">
        <v>31.255984481381599</v>
      </c>
      <c r="AJ650" s="7">
        <v>31.946410439695399</v>
      </c>
      <c r="AK650" s="7">
        <v>32.636377179915897</v>
      </c>
      <c r="AL650" s="7">
        <v>33.325884702043098</v>
      </c>
      <c r="AM650" s="7"/>
      <c r="AN650" s="7"/>
    </row>
    <row r="651" spans="1:40" ht="18.75" customHeight="1" x14ac:dyDescent="0.3">
      <c r="A651" s="2" t="s">
        <v>4</v>
      </c>
      <c r="B651" s="2" t="s">
        <v>2</v>
      </c>
      <c r="C651" s="2" t="s">
        <v>24</v>
      </c>
      <c r="D651" s="2" t="s">
        <v>2</v>
      </c>
      <c r="E651" s="2" t="s">
        <v>209</v>
      </c>
      <c r="F651" s="7"/>
      <c r="G651" s="7">
        <v>3.5102096</v>
      </c>
      <c r="H651" s="7">
        <v>3.3734289</v>
      </c>
      <c r="I651" s="7">
        <v>3.4936604</v>
      </c>
      <c r="J651" s="7">
        <v>3.6138919</v>
      </c>
      <c r="K651" s="7">
        <v>3.7341234000000001</v>
      </c>
      <c r="L651" s="7">
        <v>3.8543549000000001</v>
      </c>
      <c r="M651" s="7">
        <v>3.9745864000000002</v>
      </c>
      <c r="N651" s="7">
        <v>4.0605713999999997</v>
      </c>
      <c r="O651" s="7">
        <v>4.1465563999999997</v>
      </c>
      <c r="P651" s="7">
        <v>4.2325415</v>
      </c>
      <c r="Q651" s="7">
        <v>4.3185264999999999</v>
      </c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</row>
    <row r="652" spans="1:40" ht="18.75" hidden="1" customHeight="1" x14ac:dyDescent="0.3">
      <c r="A652" s="2" t="s">
        <v>4</v>
      </c>
      <c r="B652" s="2" t="s">
        <v>2</v>
      </c>
      <c r="C652" s="2" t="s">
        <v>27</v>
      </c>
      <c r="D652" s="2" t="s">
        <v>151</v>
      </c>
      <c r="E652" s="2" t="s">
        <v>223</v>
      </c>
      <c r="F652" s="7"/>
      <c r="G652" s="7">
        <v>40.485211060469801</v>
      </c>
      <c r="H652" s="7">
        <v>27.638357473428201</v>
      </c>
      <c r="I652" s="7">
        <v>26.454514680181902</v>
      </c>
      <c r="J652" s="7">
        <v>25.270671886935599</v>
      </c>
      <c r="K652" s="7">
        <v>24.0868290936893</v>
      </c>
      <c r="L652" s="7">
        <v>21.748215702859198</v>
      </c>
      <c r="M652" s="7">
        <v>19.409602312029101</v>
      </c>
      <c r="N652" s="7">
        <v>17.465711538627399</v>
      </c>
      <c r="O652" s="7">
        <v>15.5218207652256</v>
      </c>
      <c r="P652" s="7">
        <v>13.689361334098701</v>
      </c>
      <c r="Q652" s="7">
        <v>10.302306341451599</v>
      </c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</row>
    <row r="653" spans="1:40" ht="18.75" hidden="1" customHeight="1" x14ac:dyDescent="0.3">
      <c r="A653" s="2" t="s">
        <v>4</v>
      </c>
      <c r="B653" s="2" t="s">
        <v>2</v>
      </c>
      <c r="C653" s="2" t="s">
        <v>27</v>
      </c>
      <c r="D653" s="2" t="s">
        <v>151</v>
      </c>
      <c r="E653" s="2" t="s">
        <v>237</v>
      </c>
      <c r="F653" s="7"/>
      <c r="G653" s="7">
        <v>125.03664417663801</v>
      </c>
      <c r="H653" s="7">
        <v>85.3597493630472</v>
      </c>
      <c r="I653" s="7">
        <v>81.703507337307897</v>
      </c>
      <c r="J653" s="7">
        <v>78.047265311568694</v>
      </c>
      <c r="K653" s="7">
        <v>74.391023285829405</v>
      </c>
      <c r="L653" s="7">
        <v>67.168327324600696</v>
      </c>
      <c r="M653" s="7">
        <v>59.945631363371902</v>
      </c>
      <c r="N653" s="7">
        <v>53.942017387170999</v>
      </c>
      <c r="O653" s="7">
        <v>47.938403410970103</v>
      </c>
      <c r="P653" s="7">
        <v>42.278939822754502</v>
      </c>
      <c r="Q653" s="7">
        <v>31.818181960093</v>
      </c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</row>
    <row r="654" spans="1:40" ht="18.75" hidden="1" customHeight="1" x14ac:dyDescent="0.3">
      <c r="A654" s="2" t="s">
        <v>4</v>
      </c>
      <c r="B654" s="2" t="s">
        <v>2</v>
      </c>
      <c r="C654" s="2" t="s">
        <v>27</v>
      </c>
      <c r="D654" s="2" t="s">
        <v>151</v>
      </c>
      <c r="E654" s="2" t="s">
        <v>184</v>
      </c>
      <c r="F654" s="7"/>
      <c r="G654" s="7">
        <v>25.738898526676099</v>
      </c>
      <c r="H654" s="7">
        <v>17.571376308006201</v>
      </c>
      <c r="I654" s="7">
        <v>16.818735807222001</v>
      </c>
      <c r="J654" s="7">
        <v>16.066095306437902</v>
      </c>
      <c r="K654" s="7">
        <v>15.3134548056538</v>
      </c>
      <c r="L654" s="7">
        <v>13.826656758095201</v>
      </c>
      <c r="M654" s="7">
        <v>12.339858710536699</v>
      </c>
      <c r="N654" s="7">
        <v>11.1040097164732</v>
      </c>
      <c r="O654" s="7">
        <v>9.8681607224097405</v>
      </c>
      <c r="P654" s="7">
        <v>8.7031553756034494</v>
      </c>
      <c r="Q654" s="7">
        <v>6.5497995580975896</v>
      </c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</row>
    <row r="655" spans="1:40" ht="18.75" hidden="1" customHeight="1" x14ac:dyDescent="0.3">
      <c r="A655" s="2" t="s">
        <v>4</v>
      </c>
      <c r="B655" s="2" t="s">
        <v>2</v>
      </c>
      <c r="C655" s="2" t="s">
        <v>27</v>
      </c>
      <c r="D655" s="2" t="s">
        <v>151</v>
      </c>
      <c r="E655" s="2" t="s">
        <v>305</v>
      </c>
      <c r="F655" s="7"/>
      <c r="G655" s="7">
        <v>27.434292776393399</v>
      </c>
      <c r="H655" s="7">
        <v>18.728784435682599</v>
      </c>
      <c r="I655" s="7">
        <v>17.9265682945185</v>
      </c>
      <c r="J655" s="7">
        <v>17.124352153354501</v>
      </c>
      <c r="K655" s="7">
        <v>16.322136012190398</v>
      </c>
      <c r="L655" s="7">
        <v>14.7374041366668</v>
      </c>
      <c r="M655" s="7">
        <v>13.1526722611432</v>
      </c>
      <c r="N655" s="7">
        <v>11.8354191900606</v>
      </c>
      <c r="O655" s="7">
        <v>10.5181661189779</v>
      </c>
      <c r="P655" s="7">
        <v>9.2764230918929602</v>
      </c>
      <c r="Q655" s="7">
        <v>6.9812279852344901</v>
      </c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</row>
    <row r="656" spans="1:40" ht="18.75" hidden="1" customHeight="1" x14ac:dyDescent="0.3">
      <c r="A656" s="2" t="s">
        <v>4</v>
      </c>
      <c r="B656" s="2" t="s">
        <v>2</v>
      </c>
      <c r="C656" s="2" t="s">
        <v>27</v>
      </c>
      <c r="D656" s="2" t="s">
        <v>152</v>
      </c>
      <c r="E656" s="2" t="s">
        <v>218</v>
      </c>
      <c r="F656" s="7"/>
      <c r="G656" s="7">
        <v>65.205303065445804</v>
      </c>
      <c r="H656" s="7">
        <v>65.205303065445804</v>
      </c>
      <c r="I656" s="7">
        <v>65.205303065445804</v>
      </c>
      <c r="J656" s="7">
        <v>65.205303065445804</v>
      </c>
      <c r="K656" s="7">
        <v>65.205303065445804</v>
      </c>
      <c r="L656" s="7">
        <v>64.027207471634895</v>
      </c>
      <c r="M656" s="7">
        <v>21.596452806353799</v>
      </c>
      <c r="N656" s="7">
        <v>36.244475405883698</v>
      </c>
      <c r="O656" s="7">
        <v>7.4222959617830604</v>
      </c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</row>
    <row r="657" spans="1:40" ht="18.75" hidden="1" customHeight="1" x14ac:dyDescent="0.3">
      <c r="A657" s="2" t="s">
        <v>4</v>
      </c>
      <c r="B657" s="2" t="s">
        <v>2</v>
      </c>
      <c r="C657" s="2" t="s">
        <v>27</v>
      </c>
      <c r="D657" s="2" t="s">
        <v>152</v>
      </c>
      <c r="E657" s="2" t="s">
        <v>224</v>
      </c>
      <c r="F657" s="7"/>
      <c r="G657" s="7">
        <v>13.2046294270522</v>
      </c>
      <c r="H657" s="7">
        <v>13.2046294270522</v>
      </c>
      <c r="I657" s="7">
        <v>13.2046294270522</v>
      </c>
      <c r="J657" s="7">
        <v>13.2046294270522</v>
      </c>
      <c r="K657" s="7">
        <v>13.2046294270522</v>
      </c>
      <c r="L657" s="7">
        <v>13.2046294270522</v>
      </c>
      <c r="M657" s="7">
        <v>13.2046294270522</v>
      </c>
      <c r="N657" s="7">
        <v>13.2046294270522</v>
      </c>
      <c r="O657" s="7">
        <v>13.2046294270522</v>
      </c>
      <c r="P657" s="7">
        <v>13.2046294270522</v>
      </c>
      <c r="Q657" s="7">
        <v>13.2046294270522</v>
      </c>
      <c r="R657" s="7">
        <v>13.2046294270522</v>
      </c>
      <c r="S657" s="7">
        <v>13.2046294270522</v>
      </c>
      <c r="T657" s="7">
        <v>13.2046294270522</v>
      </c>
      <c r="U657" s="7">
        <v>13.2046294270522</v>
      </c>
      <c r="V657" s="7">
        <v>13.2046294270522</v>
      </c>
      <c r="W657" s="7">
        <v>13.2046294270522</v>
      </c>
      <c r="X657" s="7">
        <v>13.2046294270522</v>
      </c>
      <c r="Y657" s="7">
        <v>13.2046294270522</v>
      </c>
      <c r="Z657" s="7">
        <v>3.6748825227530899</v>
      </c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</row>
    <row r="658" spans="1:40" ht="18.75" hidden="1" customHeight="1" x14ac:dyDescent="0.3">
      <c r="A658" s="2" t="s">
        <v>4</v>
      </c>
      <c r="B658" s="2" t="s">
        <v>2</v>
      </c>
      <c r="C658" s="2" t="s">
        <v>27</v>
      </c>
      <c r="D658" s="2" t="s">
        <v>152</v>
      </c>
      <c r="E658" s="2" t="s">
        <v>228</v>
      </c>
      <c r="F658" s="7"/>
      <c r="G658" s="7">
        <v>74.028679003749602</v>
      </c>
      <c r="H658" s="7">
        <v>74.028679003749602</v>
      </c>
      <c r="I658" s="7">
        <v>74.028679003749602</v>
      </c>
      <c r="J658" s="7">
        <v>74.028679003749602</v>
      </c>
      <c r="K658" s="7">
        <v>74.028679003749602</v>
      </c>
      <c r="L658" s="7">
        <v>74.028679003749602</v>
      </c>
      <c r="M658" s="7">
        <v>74.028679003749602</v>
      </c>
      <c r="N658" s="7">
        <v>74.028679003749602</v>
      </c>
      <c r="O658" s="7">
        <v>74.028679003749602</v>
      </c>
      <c r="P658" s="7">
        <v>74.028679003749602</v>
      </c>
      <c r="Q658" s="7">
        <v>74.028679003749602</v>
      </c>
      <c r="R658" s="7">
        <v>62.895389680508501</v>
      </c>
      <c r="S658" s="7">
        <v>53.304077163424303</v>
      </c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</row>
    <row r="659" spans="1:40" ht="18.75" hidden="1" customHeight="1" x14ac:dyDescent="0.3">
      <c r="A659" s="2" t="s">
        <v>4</v>
      </c>
      <c r="B659" s="2" t="s">
        <v>2</v>
      </c>
      <c r="C659" s="2" t="s">
        <v>27</v>
      </c>
      <c r="D659" s="2" t="s">
        <v>152</v>
      </c>
      <c r="E659" s="2" t="s">
        <v>238</v>
      </c>
      <c r="F659" s="7"/>
      <c r="G659" s="7">
        <v>612.59330751158996</v>
      </c>
      <c r="H659" s="7">
        <v>606.06601921306401</v>
      </c>
      <c r="I659" s="7">
        <v>622.28532902119798</v>
      </c>
      <c r="J659" s="7">
        <v>650.94677248375797</v>
      </c>
      <c r="K659" s="7">
        <v>605.25685611063898</v>
      </c>
      <c r="L659" s="7">
        <v>529.02111790781998</v>
      </c>
      <c r="M659" s="7">
        <v>452.78537970500099</v>
      </c>
      <c r="N659" s="7">
        <v>401.71135126261299</v>
      </c>
      <c r="O659" s="7">
        <v>350.63732282022602</v>
      </c>
      <c r="P659" s="7">
        <v>310.13899919850002</v>
      </c>
      <c r="Q659" s="7">
        <v>269.64067557677299</v>
      </c>
      <c r="R659" s="7">
        <v>229.14235195504699</v>
      </c>
      <c r="S659" s="7">
        <v>202.14349683487799</v>
      </c>
      <c r="T659" s="7">
        <v>175.144641714709</v>
      </c>
      <c r="U659" s="7">
        <v>148.14578659454</v>
      </c>
      <c r="V659" s="7">
        <v>127.529730963383</v>
      </c>
      <c r="W659" s="7">
        <v>106.913675332225</v>
      </c>
      <c r="X659" s="7">
        <v>93.448859930226305</v>
      </c>
      <c r="Y659" s="7">
        <v>79.984044528227201</v>
      </c>
      <c r="Z659" s="7">
        <v>14.4985495575751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</row>
    <row r="660" spans="1:40" ht="18.75" hidden="1" customHeight="1" x14ac:dyDescent="0.3">
      <c r="A660" s="2" t="s">
        <v>4</v>
      </c>
      <c r="B660" s="2" t="s">
        <v>2</v>
      </c>
      <c r="C660" s="2" t="s">
        <v>27</v>
      </c>
      <c r="D660" s="2" t="s">
        <v>152</v>
      </c>
      <c r="E660" s="2" t="s">
        <v>252</v>
      </c>
      <c r="F660" s="7"/>
      <c r="G660" s="7">
        <v>15.689360560588501</v>
      </c>
      <c r="H660" s="7">
        <v>14.6830653045589</v>
      </c>
      <c r="I660" s="7">
        <v>15.618545988399701</v>
      </c>
      <c r="J660" s="7">
        <v>17.428513168510701</v>
      </c>
      <c r="K660" s="7"/>
      <c r="L660" s="7">
        <v>7.3228793795396498</v>
      </c>
      <c r="M660" s="7"/>
      <c r="N660" s="7">
        <v>2.8152572011066899</v>
      </c>
      <c r="O660" s="7"/>
      <c r="P660" s="7"/>
      <c r="Q660" s="7"/>
      <c r="R660" s="7"/>
      <c r="S660" s="7"/>
      <c r="T660" s="7">
        <v>3.0227534450708702</v>
      </c>
      <c r="U660" s="7">
        <v>2.0706221218607999</v>
      </c>
      <c r="V660" s="7">
        <v>1.3789209088616401</v>
      </c>
      <c r="W660" s="7">
        <v>0.74533868458821795</v>
      </c>
      <c r="X660" s="7">
        <v>0.35622299063624002</v>
      </c>
      <c r="Y660" s="7">
        <v>5.0661317079797596E-3</v>
      </c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</row>
    <row r="661" spans="1:40" ht="18.75" hidden="1" customHeight="1" x14ac:dyDescent="0.3">
      <c r="A661" s="2" t="s">
        <v>4</v>
      </c>
      <c r="B661" s="2" t="s">
        <v>2</v>
      </c>
      <c r="C661" s="2" t="s">
        <v>27</v>
      </c>
      <c r="D661" s="2" t="s">
        <v>152</v>
      </c>
      <c r="E661" s="2" t="s">
        <v>256</v>
      </c>
      <c r="F661" s="7"/>
      <c r="G661" s="7"/>
      <c r="H661" s="7"/>
      <c r="I661" s="7"/>
      <c r="J661" s="7">
        <v>5.7262673879988298E-2</v>
      </c>
      <c r="K661" s="7">
        <v>13.341930512588799</v>
      </c>
      <c r="L661" s="7"/>
      <c r="M661" s="7">
        <v>9.4511925998419297</v>
      </c>
      <c r="N661" s="7"/>
      <c r="O661" s="7">
        <v>4.2651618096061696</v>
      </c>
      <c r="P661" s="7">
        <v>2.8390418546326699</v>
      </c>
      <c r="Q661" s="7">
        <v>0.50387059156148395</v>
      </c>
      <c r="R661" s="7"/>
      <c r="S661" s="7"/>
      <c r="T661" s="7">
        <v>2.9498370767366899</v>
      </c>
      <c r="U661" s="7">
        <v>2.3841550173933101</v>
      </c>
      <c r="V661" s="7">
        <v>1.95685629965897</v>
      </c>
      <c r="W661" s="7">
        <v>1.56043995518129</v>
      </c>
      <c r="X661" s="7">
        <v>1.29392447105363</v>
      </c>
      <c r="Y661" s="7">
        <v>1.047578968154</v>
      </c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</row>
    <row r="662" spans="1:40" ht="18.75" hidden="1" customHeight="1" x14ac:dyDescent="0.3">
      <c r="A662" s="2" t="s">
        <v>4</v>
      </c>
      <c r="B662" s="2" t="s">
        <v>2</v>
      </c>
      <c r="C662" s="2" t="s">
        <v>27</v>
      </c>
      <c r="D662" s="2" t="s">
        <v>152</v>
      </c>
      <c r="E662" s="2" t="s">
        <v>185</v>
      </c>
      <c r="F662" s="7"/>
      <c r="G662" s="7">
        <v>240.59297111898599</v>
      </c>
      <c r="H662" s="7">
        <v>238.02941114234901</v>
      </c>
      <c r="I662" s="7">
        <v>244.39946430549799</v>
      </c>
      <c r="J662" s="7">
        <v>255.656103505863</v>
      </c>
      <c r="K662" s="7">
        <v>237.711616363096</v>
      </c>
      <c r="L662" s="7">
        <v>207.77040979952599</v>
      </c>
      <c r="M662" s="7">
        <v>177.82920323595499</v>
      </c>
      <c r="N662" s="7">
        <v>157.77013288814999</v>
      </c>
      <c r="O662" s="7">
        <v>137.71106254034501</v>
      </c>
      <c r="P662" s="7">
        <v>121.80554759917</v>
      </c>
      <c r="Q662" s="7">
        <v>105.900032657995</v>
      </c>
      <c r="R662" s="7">
        <v>89.994517716819999</v>
      </c>
      <c r="S662" s="7">
        <v>79.390851809076494</v>
      </c>
      <c r="T662" s="7">
        <v>68.787185901332904</v>
      </c>
      <c r="U662" s="7">
        <v>58.1835199935894</v>
      </c>
      <c r="V662" s="7">
        <v>50.086666802027899</v>
      </c>
      <c r="W662" s="7">
        <v>41.9898136104663</v>
      </c>
      <c r="X662" s="7">
        <v>36.701574409331499</v>
      </c>
      <c r="Y662" s="7">
        <v>31.413335208196699</v>
      </c>
      <c r="Z662" s="7">
        <v>5.6942331432617896</v>
      </c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</row>
    <row r="663" spans="1:40" ht="18.75" hidden="1" customHeight="1" x14ac:dyDescent="0.3">
      <c r="A663" s="2" t="s">
        <v>4</v>
      </c>
      <c r="B663" s="2" t="s">
        <v>2</v>
      </c>
      <c r="C663" s="2" t="s">
        <v>27</v>
      </c>
      <c r="D663" s="2" t="s">
        <v>152</v>
      </c>
      <c r="E663" s="2" t="s">
        <v>306</v>
      </c>
      <c r="F663" s="7"/>
      <c r="G663" s="7">
        <v>132.58787258314101</v>
      </c>
      <c r="H663" s="7">
        <v>131.17512572706801</v>
      </c>
      <c r="I663" s="7">
        <v>134.68558487812001</v>
      </c>
      <c r="J663" s="7">
        <v>140.88898241326399</v>
      </c>
      <c r="K663" s="7">
        <v>130.99999287300699</v>
      </c>
      <c r="L663" s="7">
        <v>114.499756551169</v>
      </c>
      <c r="M663" s="7">
        <v>97.999520229332404</v>
      </c>
      <c r="N663" s="7">
        <v>86.945209494312095</v>
      </c>
      <c r="O663" s="7">
        <v>75.890898759291801</v>
      </c>
      <c r="P663" s="7">
        <v>67.125562105517304</v>
      </c>
      <c r="Q663" s="7">
        <v>58.360225451742799</v>
      </c>
      <c r="R663" s="7">
        <v>49.594888797968402</v>
      </c>
      <c r="S663" s="7">
        <v>43.751336936285803</v>
      </c>
      <c r="T663" s="7">
        <v>37.907785074603197</v>
      </c>
      <c r="U663" s="7">
        <v>32.064233212920698</v>
      </c>
      <c r="V663" s="7">
        <v>27.602155479335401</v>
      </c>
      <c r="W663" s="7">
        <v>23.140077745750101</v>
      </c>
      <c r="X663" s="7">
        <v>20.2257931674094</v>
      </c>
      <c r="Y663" s="7">
        <v>17.311508589068598</v>
      </c>
      <c r="Z663" s="7">
        <v>3.1380229228895899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</row>
    <row r="664" spans="1:40" ht="18.75" hidden="1" customHeight="1" x14ac:dyDescent="0.3">
      <c r="A664" s="2" t="s">
        <v>4</v>
      </c>
      <c r="B664" s="2" t="s">
        <v>2</v>
      </c>
      <c r="C664" s="2" t="s">
        <v>27</v>
      </c>
      <c r="D664" s="2" t="s">
        <v>153</v>
      </c>
      <c r="E664" s="2" t="s">
        <v>219</v>
      </c>
      <c r="F664" s="7"/>
      <c r="G664" s="7">
        <v>65.205303065445804</v>
      </c>
      <c r="H664" s="7">
        <v>65.205303065445804</v>
      </c>
      <c r="I664" s="7">
        <v>65.205303065445804</v>
      </c>
      <c r="J664" s="7">
        <v>65.205303065445804</v>
      </c>
      <c r="K664" s="7">
        <v>41.437308691496597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</row>
    <row r="665" spans="1:40" ht="18.75" hidden="1" customHeight="1" x14ac:dyDescent="0.3">
      <c r="A665" s="2" t="s">
        <v>4</v>
      </c>
      <c r="B665" s="2" t="s">
        <v>2</v>
      </c>
      <c r="C665" s="2" t="s">
        <v>27</v>
      </c>
      <c r="D665" s="2" t="s">
        <v>153</v>
      </c>
      <c r="E665" s="2" t="s">
        <v>229</v>
      </c>
      <c r="F665" s="7"/>
      <c r="G665" s="7">
        <v>74.028679003749602</v>
      </c>
      <c r="H665" s="7">
        <v>74.028679003749602</v>
      </c>
      <c r="I665" s="7">
        <v>74.028679003749602</v>
      </c>
      <c r="J665" s="7">
        <v>74.028679003749602</v>
      </c>
      <c r="K665" s="7">
        <v>74.028679003749602</v>
      </c>
      <c r="L665" s="7">
        <v>74.028679003749602</v>
      </c>
      <c r="M665" s="7">
        <v>74.028679003749602</v>
      </c>
      <c r="N665" s="7">
        <v>74.028679003749602</v>
      </c>
      <c r="O665" s="7">
        <v>74.028679003749602</v>
      </c>
      <c r="P665" s="7">
        <v>74.028679003749602</v>
      </c>
      <c r="Q665" s="7">
        <v>74.028679003749602</v>
      </c>
      <c r="R665" s="7">
        <v>74.028679003749602</v>
      </c>
      <c r="S665" s="7">
        <v>74.028679003749602</v>
      </c>
      <c r="T665" s="7">
        <v>74.028679003749602</v>
      </c>
      <c r="U665" s="7">
        <v>74.028679003749602</v>
      </c>
      <c r="V665" s="7">
        <v>74.028679003749602</v>
      </c>
      <c r="W665" s="7">
        <v>74.028679003749602</v>
      </c>
      <c r="X665" s="7">
        <v>74.028679003749602</v>
      </c>
      <c r="Y665" s="7">
        <v>74.028679003749602</v>
      </c>
      <c r="Z665" s="7">
        <v>74.028679003749602</v>
      </c>
      <c r="AA665" s="7">
        <v>74.028679003749602</v>
      </c>
      <c r="AB665" s="7">
        <v>74.028679003749602</v>
      </c>
      <c r="AC665" s="7">
        <v>74.028679003749602</v>
      </c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</row>
    <row r="666" spans="1:40" ht="18.75" hidden="1" customHeight="1" x14ac:dyDescent="0.3">
      <c r="A666" s="2" t="s">
        <v>4</v>
      </c>
      <c r="B666" s="2" t="s">
        <v>2</v>
      </c>
      <c r="C666" s="2" t="s">
        <v>27</v>
      </c>
      <c r="D666" s="2" t="s">
        <v>153</v>
      </c>
      <c r="E666" s="2" t="s">
        <v>234</v>
      </c>
      <c r="F666" s="7"/>
      <c r="G666" s="7">
        <v>73.035388642085607</v>
      </c>
      <c r="H666" s="7">
        <v>73.035388642085607</v>
      </c>
      <c r="I666" s="7">
        <v>73.035388642085607</v>
      </c>
      <c r="J666" s="7">
        <v>73.035388642085607</v>
      </c>
      <c r="K666" s="7">
        <v>73.035388642085607</v>
      </c>
      <c r="L666" s="7">
        <v>73.035388642085607</v>
      </c>
      <c r="M666" s="7">
        <v>73.035388642085607</v>
      </c>
      <c r="N666" s="7">
        <v>73.035388642085607</v>
      </c>
      <c r="O666" s="7">
        <v>73.035388642085607</v>
      </c>
      <c r="P666" s="7">
        <v>43.584378460437101</v>
      </c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</row>
    <row r="667" spans="1:40" ht="18.75" hidden="1" customHeight="1" x14ac:dyDescent="0.3">
      <c r="A667" s="2" t="s">
        <v>4</v>
      </c>
      <c r="B667" s="2" t="s">
        <v>2</v>
      </c>
      <c r="C667" s="2" t="s">
        <v>27</v>
      </c>
      <c r="D667" s="2" t="s">
        <v>153</v>
      </c>
      <c r="E667" s="2" t="s">
        <v>239</v>
      </c>
      <c r="F667" s="7"/>
      <c r="G667" s="7">
        <v>27.623036367731199</v>
      </c>
      <c r="H667" s="7">
        <v>27.273640496194599</v>
      </c>
      <c r="I667" s="7">
        <v>27.623036367731199</v>
      </c>
      <c r="J667" s="7">
        <v>27.623036367731199</v>
      </c>
      <c r="K667" s="7">
        <v>27.623036367731199</v>
      </c>
      <c r="L667" s="7">
        <v>27.623036367731199</v>
      </c>
      <c r="M667" s="7">
        <v>27.623036367731199</v>
      </c>
      <c r="N667" s="7">
        <v>27.623036367731199</v>
      </c>
      <c r="O667" s="7">
        <v>27.623036367731199</v>
      </c>
      <c r="P667" s="7">
        <v>14.6865439583129</v>
      </c>
      <c r="Q667" s="7">
        <v>13.272927981708699</v>
      </c>
      <c r="R667" s="7">
        <v>11.859312005104499</v>
      </c>
      <c r="S667" s="7">
        <v>11.1962859623304</v>
      </c>
      <c r="T667" s="7">
        <v>10.533259919556199</v>
      </c>
      <c r="U667" s="7">
        <v>9.8702338767820308</v>
      </c>
      <c r="V667" s="7">
        <v>9.1204824021595794</v>
      </c>
      <c r="W667" s="7">
        <v>8.3707309275371298</v>
      </c>
      <c r="X667" s="7">
        <v>7.6718540870803</v>
      </c>
      <c r="Y667" s="7">
        <v>6.9729772466234703</v>
      </c>
      <c r="Z667" s="7">
        <v>6.2743234850615401</v>
      </c>
      <c r="AA667" s="7">
        <v>5.57566972349961</v>
      </c>
      <c r="AB667" s="7">
        <v>4.8770159619376896</v>
      </c>
      <c r="AC667" s="7">
        <v>4.2913094396817399</v>
      </c>
      <c r="AD667" s="7">
        <v>3.7056029174257898</v>
      </c>
      <c r="AE667" s="7">
        <v>3.11989639516985</v>
      </c>
      <c r="AF667" s="7">
        <v>2.90645981271342</v>
      </c>
      <c r="AG667" s="7">
        <v>2.6930232302569799</v>
      </c>
      <c r="AH667" s="7">
        <v>2.5761954326045302</v>
      </c>
      <c r="AI667" s="7">
        <v>2.4593676349520801</v>
      </c>
      <c r="AJ667" s="7">
        <v>2.3425398372996198</v>
      </c>
      <c r="AK667" s="7">
        <v>2.2257120396471599</v>
      </c>
      <c r="AL667" s="7">
        <v>2.1088842419947098</v>
      </c>
      <c r="AM667" s="7"/>
      <c r="AN667" s="7"/>
    </row>
    <row r="668" spans="1:40" ht="18.75" hidden="1" customHeight="1" x14ac:dyDescent="0.3">
      <c r="A668" s="2" t="s">
        <v>4</v>
      </c>
      <c r="B668" s="2" t="s">
        <v>2</v>
      </c>
      <c r="C668" s="2" t="s">
        <v>27</v>
      </c>
      <c r="D668" s="2" t="s">
        <v>153</v>
      </c>
      <c r="E668" s="2" t="s">
        <v>243</v>
      </c>
      <c r="F668" s="7"/>
      <c r="G668" s="7">
        <v>144.752655749224</v>
      </c>
      <c r="H668" s="7">
        <v>144.752655749224</v>
      </c>
      <c r="I668" s="7">
        <v>144.752655749224</v>
      </c>
      <c r="J668" s="7">
        <v>144.752655749224</v>
      </c>
      <c r="K668" s="7">
        <v>144.752655749224</v>
      </c>
      <c r="L668" s="7">
        <v>144.752655749224</v>
      </c>
      <c r="M668" s="7">
        <v>144.752655749224</v>
      </c>
      <c r="N668" s="7">
        <v>144.752655749224</v>
      </c>
      <c r="O668" s="7">
        <v>144.752655749224</v>
      </c>
      <c r="P668" s="7">
        <v>144.752655749224</v>
      </c>
      <c r="Q668" s="7">
        <v>144.752655749224</v>
      </c>
      <c r="R668" s="7">
        <v>144.752655749224</v>
      </c>
      <c r="S668" s="7">
        <v>144.752655749224</v>
      </c>
      <c r="T668" s="7">
        <v>144.752655749224</v>
      </c>
      <c r="U668" s="7">
        <v>144.752655749224</v>
      </c>
      <c r="V668" s="7">
        <v>144.752655749224</v>
      </c>
      <c r="W668" s="7">
        <v>144.752655749224</v>
      </c>
      <c r="X668" s="7">
        <v>144.752655749224</v>
      </c>
      <c r="Y668" s="7">
        <v>144.752655749224</v>
      </c>
      <c r="Z668" s="7">
        <v>144.752655749224</v>
      </c>
      <c r="AA668" s="7">
        <v>144.752655749224</v>
      </c>
      <c r="AB668" s="7">
        <v>144.752655749224</v>
      </c>
      <c r="AC668" s="7">
        <v>144.752655749224</v>
      </c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</row>
    <row r="669" spans="1:40" ht="18.75" hidden="1" customHeight="1" x14ac:dyDescent="0.3">
      <c r="A669" s="2" t="s">
        <v>4</v>
      </c>
      <c r="B669" s="2" t="s">
        <v>2</v>
      </c>
      <c r="C669" s="2" t="s">
        <v>27</v>
      </c>
      <c r="D669" s="2" t="s">
        <v>153</v>
      </c>
      <c r="E669" s="2" t="s">
        <v>247</v>
      </c>
      <c r="F669" s="7"/>
      <c r="G669" s="7">
        <v>273.23599999999999</v>
      </c>
      <c r="H669" s="7">
        <v>261.59441356926999</v>
      </c>
      <c r="I669" s="7">
        <v>257.83666116129001</v>
      </c>
      <c r="J669" s="7">
        <v>250.13699174193499</v>
      </c>
      <c r="K669" s="7">
        <v>242.437322322581</v>
      </c>
      <c r="L669" s="7">
        <v>234.73765290322601</v>
      </c>
      <c r="M669" s="7">
        <v>227.03798348387099</v>
      </c>
      <c r="N669" s="7">
        <v>219.338314064516</v>
      </c>
      <c r="O669" s="7">
        <v>211.63864464516101</v>
      </c>
      <c r="P669" s="7">
        <v>203.93897522580599</v>
      </c>
      <c r="Q669" s="7">
        <v>181.63795690036901</v>
      </c>
      <c r="R669" s="7">
        <v>153.656534551108</v>
      </c>
      <c r="S669" s="7">
        <v>137.99947116537899</v>
      </c>
      <c r="T669" s="7">
        <v>123.141324527245</v>
      </c>
      <c r="U669" s="7">
        <v>109.082094636707</v>
      </c>
      <c r="V669" s="7">
        <v>94.751347703119805</v>
      </c>
      <c r="W669" s="7">
        <v>81.324017786312098</v>
      </c>
      <c r="X669" s="7">
        <v>69.3667381504292</v>
      </c>
      <c r="Y669" s="7">
        <v>58.251573870997902</v>
      </c>
      <c r="Z669" s="7">
        <v>47.980740763769901</v>
      </c>
      <c r="AA669" s="7">
        <v>38.551754212895702</v>
      </c>
      <c r="AB669" s="7">
        <v>29.964614218375399</v>
      </c>
      <c r="AC669" s="7">
        <v>23.137067519868001</v>
      </c>
      <c r="AD669" s="7">
        <v>27.877134959775599</v>
      </c>
      <c r="AE669" s="7">
        <v>21.591215238056101</v>
      </c>
      <c r="AF669" s="7">
        <v>18.363052183537999</v>
      </c>
      <c r="AG669" s="7">
        <v>15.3920706713323</v>
      </c>
      <c r="AH669" s="7">
        <v>13.1722370352909</v>
      </c>
      <c r="AI669" s="7">
        <v>11.0931756738025</v>
      </c>
      <c r="AJ669" s="7">
        <v>9.1548865868671392</v>
      </c>
      <c r="AK669" s="7">
        <v>7.3573697744848401</v>
      </c>
      <c r="AL669" s="7">
        <v>5.7006252366555996</v>
      </c>
      <c r="AM669" s="7"/>
      <c r="AN669" s="7"/>
    </row>
    <row r="670" spans="1:40" ht="18.75" hidden="1" customHeight="1" x14ac:dyDescent="0.3">
      <c r="A670" s="2" t="s">
        <v>4</v>
      </c>
      <c r="B670" s="2" t="s">
        <v>2</v>
      </c>
      <c r="C670" s="2" t="s">
        <v>27</v>
      </c>
      <c r="D670" s="2" t="s">
        <v>153</v>
      </c>
      <c r="E670" s="2" t="s">
        <v>257</v>
      </c>
      <c r="F670" s="7"/>
      <c r="G670" s="7">
        <v>56.381748639001501</v>
      </c>
      <c r="H670" s="7">
        <v>53.717519443979697</v>
      </c>
      <c r="I670" s="7">
        <v>53.204123246992602</v>
      </c>
      <c r="J670" s="7">
        <v>51.615310550988198</v>
      </c>
      <c r="K670" s="7">
        <v>54.813215348337302</v>
      </c>
      <c r="L670" s="7">
        <v>61.152541499802901</v>
      </c>
      <c r="M670" s="7">
        <v>59.146666652379203</v>
      </c>
      <c r="N670" s="7">
        <v>57.140791804955398</v>
      </c>
      <c r="O670" s="7">
        <v>55.134916957531701</v>
      </c>
      <c r="P670" s="7">
        <v>51.034458404943699</v>
      </c>
      <c r="Q670" s="7">
        <v>43.253766454654297</v>
      </c>
      <c r="R670" s="7">
        <v>35.932442992212003</v>
      </c>
      <c r="S670" s="7">
        <v>31.9348297769588</v>
      </c>
      <c r="T670" s="7">
        <v>28.152673429563201</v>
      </c>
      <c r="U670" s="7">
        <v>24.585973950025</v>
      </c>
      <c r="V670" s="7">
        <v>20.9460500552503</v>
      </c>
      <c r="W670" s="7">
        <v>17.549765314856099</v>
      </c>
      <c r="X670" s="7">
        <v>14.549932933327</v>
      </c>
      <c r="Y670" s="7">
        <v>11.777207490814799</v>
      </c>
      <c r="Z670" s="7">
        <v>9.2321865623773203</v>
      </c>
      <c r="AA670" s="7">
        <v>6.9142000812643296</v>
      </c>
      <c r="AB670" s="7">
        <v>4.8232480474758299</v>
      </c>
      <c r="AC670" s="7">
        <v>3.2068341447291999</v>
      </c>
      <c r="AD670" s="7">
        <v>7.5180802021631203</v>
      </c>
      <c r="AE670" s="7">
        <v>5.82285403633096</v>
      </c>
      <c r="AF670" s="7">
        <v>4.9522628229747099</v>
      </c>
      <c r="AG670" s="7">
        <v>4.1510299373092696</v>
      </c>
      <c r="AH670" s="7">
        <v>3.5523713113313899</v>
      </c>
      <c r="AI670" s="7">
        <v>2.9916770332629401</v>
      </c>
      <c r="AJ670" s="7">
        <v>2.4689471031039001</v>
      </c>
      <c r="AK670" s="7">
        <v>1.9841815208542899</v>
      </c>
      <c r="AL670" s="7">
        <v>1.53738028651409</v>
      </c>
      <c r="AM670" s="7"/>
      <c r="AN670" s="7"/>
    </row>
    <row r="671" spans="1:40" ht="18.75" hidden="1" customHeight="1" x14ac:dyDescent="0.3">
      <c r="A671" s="2" t="s">
        <v>4</v>
      </c>
      <c r="B671" s="2" t="s">
        <v>2</v>
      </c>
      <c r="C671" s="2" t="s">
        <v>27</v>
      </c>
      <c r="D671" s="2" t="s">
        <v>153</v>
      </c>
      <c r="E671" s="2" t="s">
        <v>186</v>
      </c>
      <c r="F671" s="7"/>
      <c r="G671" s="7">
        <v>189.390061545267</v>
      </c>
      <c r="H671" s="7">
        <v>186.99452092717399</v>
      </c>
      <c r="I671" s="7">
        <v>189.390061545267</v>
      </c>
      <c r="J671" s="7">
        <v>189.390061545267</v>
      </c>
      <c r="K671" s="7">
        <v>189.390061545267</v>
      </c>
      <c r="L671" s="7">
        <v>189.390061545267</v>
      </c>
      <c r="M671" s="7">
        <v>189.390061545267</v>
      </c>
      <c r="N671" s="7">
        <v>189.390061545267</v>
      </c>
      <c r="O671" s="7">
        <v>189.390061545267</v>
      </c>
      <c r="P671" s="7">
        <v>183.31503358210799</v>
      </c>
      <c r="Q671" s="7">
        <v>165.670510748217</v>
      </c>
      <c r="R671" s="7">
        <v>148.02598791432499</v>
      </c>
      <c r="S671" s="7">
        <v>139.75020556267401</v>
      </c>
      <c r="T671" s="7">
        <v>131.47442321102301</v>
      </c>
      <c r="U671" s="7">
        <v>123.198640859371</v>
      </c>
      <c r="V671" s="7">
        <v>113.840365887481</v>
      </c>
      <c r="W671" s="7">
        <v>104.48209091559001</v>
      </c>
      <c r="X671" s="7">
        <v>95.758824785604205</v>
      </c>
      <c r="Y671" s="7">
        <v>87.035558655618203</v>
      </c>
      <c r="Z671" s="7">
        <v>78.3150769598209</v>
      </c>
      <c r="AA671" s="7">
        <v>69.594595264023496</v>
      </c>
      <c r="AB671" s="7">
        <v>60.8741135682262</v>
      </c>
      <c r="AC671" s="7">
        <v>53.563420793849197</v>
      </c>
      <c r="AD671" s="7">
        <v>46.252728019472102</v>
      </c>
      <c r="AE671" s="7">
        <v>38.942035245095099</v>
      </c>
      <c r="AF671" s="7">
        <v>36.277954819386402</v>
      </c>
      <c r="AG671" s="7">
        <v>33.613874393677698</v>
      </c>
      <c r="AH671" s="7">
        <v>32.155648979259503</v>
      </c>
      <c r="AI671" s="7">
        <v>30.697423564841198</v>
      </c>
      <c r="AJ671" s="7">
        <v>29.239198150422901</v>
      </c>
      <c r="AK671" s="7">
        <v>27.7809727360045</v>
      </c>
      <c r="AL671" s="7">
        <v>26.322747321586199</v>
      </c>
      <c r="AM671" s="7"/>
      <c r="AN671" s="7"/>
    </row>
    <row r="672" spans="1:40" ht="18.75" hidden="1" customHeight="1" x14ac:dyDescent="0.3">
      <c r="A672" s="2" t="s">
        <v>4</v>
      </c>
      <c r="B672" s="2" t="s">
        <v>2</v>
      </c>
      <c r="C672" s="2" t="s">
        <v>27</v>
      </c>
      <c r="D672" s="2" t="s">
        <v>153</v>
      </c>
      <c r="E672" s="2" t="s">
        <v>307</v>
      </c>
      <c r="F672" s="7"/>
      <c r="G672" s="7">
        <v>237.39708383185101</v>
      </c>
      <c r="H672" s="7">
        <v>234.39431614543599</v>
      </c>
      <c r="I672" s="7">
        <v>237.39708383185101</v>
      </c>
      <c r="J672" s="7">
        <v>237.39708383185101</v>
      </c>
      <c r="K672" s="7">
        <v>237.39708383185101</v>
      </c>
      <c r="L672" s="7">
        <v>237.39708383185101</v>
      </c>
      <c r="M672" s="7">
        <v>237.39708383185101</v>
      </c>
      <c r="N672" s="7">
        <v>237.39708383185101</v>
      </c>
      <c r="O672" s="7">
        <v>237.39708383185101</v>
      </c>
      <c r="P672" s="7">
        <v>229.78214400404801</v>
      </c>
      <c r="Q672" s="7">
        <v>207.66504750915601</v>
      </c>
      <c r="R672" s="7">
        <v>185.54795101426399</v>
      </c>
      <c r="S672" s="7">
        <v>175.174404584851</v>
      </c>
      <c r="T672" s="7">
        <v>164.80085815543899</v>
      </c>
      <c r="U672" s="7">
        <v>154.42731172602601</v>
      </c>
      <c r="V672" s="7">
        <v>142.69687999219201</v>
      </c>
      <c r="W672" s="7">
        <v>130.96644825835801</v>
      </c>
      <c r="X672" s="7">
        <v>120.03198884770499</v>
      </c>
      <c r="Y672" s="7">
        <v>109.09752943705099</v>
      </c>
      <c r="Z672" s="7">
        <v>98.166560265279301</v>
      </c>
      <c r="AA672" s="7">
        <v>87.235591093507296</v>
      </c>
      <c r="AB672" s="7">
        <v>76.304621921735304</v>
      </c>
      <c r="AC672" s="7">
        <v>67.140798164210096</v>
      </c>
      <c r="AD672" s="7">
        <v>57.976974406684803</v>
      </c>
      <c r="AE672" s="7">
        <v>48.813150649159503</v>
      </c>
      <c r="AF672" s="7">
        <v>45.473773075719201</v>
      </c>
      <c r="AG672" s="7">
        <v>42.134395502278799</v>
      </c>
      <c r="AH672" s="7">
        <v>40.306535802947899</v>
      </c>
      <c r="AI672" s="7">
        <v>38.478676103616998</v>
      </c>
      <c r="AJ672" s="7">
        <v>36.650816404286097</v>
      </c>
      <c r="AK672" s="7">
        <v>34.822956704955097</v>
      </c>
      <c r="AL672" s="7">
        <v>32.995097005624203</v>
      </c>
      <c r="AM672" s="7"/>
      <c r="AN672" s="7"/>
    </row>
    <row r="673" spans="1:40" ht="18.75" hidden="1" customHeight="1" x14ac:dyDescent="0.3">
      <c r="A673" s="2" t="s">
        <v>4</v>
      </c>
      <c r="B673" s="2" t="s">
        <v>2</v>
      </c>
      <c r="C673" s="2" t="s">
        <v>27</v>
      </c>
      <c r="D673" s="2" t="s">
        <v>154</v>
      </c>
      <c r="E673" s="2" t="s">
        <v>230</v>
      </c>
      <c r="F673" s="7"/>
      <c r="G673" s="7">
        <v>4.5608462755566697</v>
      </c>
      <c r="H673" s="7">
        <v>4.2257178292535498</v>
      </c>
      <c r="I673" s="7">
        <v>4.0399719906050402</v>
      </c>
      <c r="J673" s="7">
        <v>3.8542261519565302</v>
      </c>
      <c r="K673" s="7">
        <v>3.6684803133080202</v>
      </c>
      <c r="L673" s="7">
        <v>3.4827344746595199</v>
      </c>
      <c r="M673" s="7">
        <v>3.2969886360110099</v>
      </c>
      <c r="N673" s="7">
        <v>3.0369444619030999</v>
      </c>
      <c r="O673" s="7">
        <v>2.7769002877951898</v>
      </c>
      <c r="P673" s="7">
        <v>2.51685611368727</v>
      </c>
      <c r="Q673" s="7">
        <v>2.25681193957936</v>
      </c>
      <c r="R673" s="7">
        <v>1.99676776547145</v>
      </c>
      <c r="S673" s="7">
        <v>1.8667456784175001</v>
      </c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</row>
    <row r="674" spans="1:40" ht="18.75" hidden="1" customHeight="1" x14ac:dyDescent="0.3">
      <c r="A674" s="2" t="s">
        <v>4</v>
      </c>
      <c r="B674" s="2" t="s">
        <v>2</v>
      </c>
      <c r="C674" s="2" t="s">
        <v>27</v>
      </c>
      <c r="D674" s="2" t="s">
        <v>154</v>
      </c>
      <c r="E674" s="2" t="s">
        <v>244</v>
      </c>
      <c r="F674" s="7"/>
      <c r="G674" s="7">
        <v>23.624050365172401</v>
      </c>
      <c r="H674" s="7">
        <v>21.888168290677299</v>
      </c>
      <c r="I674" s="7">
        <v>20.926051003175001</v>
      </c>
      <c r="J674" s="7">
        <v>19.963933715672699</v>
      </c>
      <c r="K674" s="7">
        <v>19.0018164281704</v>
      </c>
      <c r="L674" s="7">
        <v>18.039699140668102</v>
      </c>
      <c r="M674" s="7">
        <v>17.0775818531658</v>
      </c>
      <c r="N674" s="7">
        <v>15.7306176506625</v>
      </c>
      <c r="O674" s="7">
        <v>14.383653448159301</v>
      </c>
      <c r="P674" s="7">
        <v>13.036689245656101</v>
      </c>
      <c r="Q674" s="7">
        <v>11.689725043152899</v>
      </c>
      <c r="R674" s="7">
        <v>10.342760840649699</v>
      </c>
      <c r="S674" s="7">
        <v>9.6692787393980701</v>
      </c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</row>
    <row r="675" spans="1:40" ht="18.75" hidden="1" customHeight="1" x14ac:dyDescent="0.3">
      <c r="A675" s="2" t="s">
        <v>4</v>
      </c>
      <c r="B675" s="2" t="s">
        <v>2</v>
      </c>
      <c r="C675" s="2" t="s">
        <v>27</v>
      </c>
      <c r="D675" s="2" t="s">
        <v>154</v>
      </c>
      <c r="E675" s="2" t="s">
        <v>248</v>
      </c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>
        <v>1.02678648213461</v>
      </c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</row>
    <row r="676" spans="1:40" ht="18.75" hidden="1" customHeight="1" x14ac:dyDescent="0.3">
      <c r="A676" s="2" t="s">
        <v>4</v>
      </c>
      <c r="B676" s="2" t="s">
        <v>2</v>
      </c>
      <c r="C676" s="2" t="s">
        <v>27</v>
      </c>
      <c r="D676" s="2" t="s">
        <v>154</v>
      </c>
      <c r="E676" s="2" t="s">
        <v>258</v>
      </c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>
        <v>0.21184214164236101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</row>
    <row r="677" spans="1:40" ht="18.75" hidden="1" customHeight="1" x14ac:dyDescent="0.3">
      <c r="A677" s="2" t="s">
        <v>4</v>
      </c>
      <c r="B677" s="2" t="s">
        <v>2</v>
      </c>
      <c r="C677" s="2" t="s">
        <v>27</v>
      </c>
      <c r="D677" s="2" t="s">
        <v>154</v>
      </c>
      <c r="E677" s="2" t="s">
        <v>187</v>
      </c>
      <c r="F677" s="7"/>
      <c r="G677" s="7">
        <v>93.296465462041098</v>
      </c>
      <c r="H677" s="7">
        <v>86.441093097610704</v>
      </c>
      <c r="I677" s="7">
        <v>82.641484609803598</v>
      </c>
      <c r="J677" s="7">
        <v>78.841876121996506</v>
      </c>
      <c r="K677" s="7">
        <v>75.0422676341894</v>
      </c>
      <c r="L677" s="7">
        <v>71.242659146382394</v>
      </c>
      <c r="M677" s="7">
        <v>67.443050658575402</v>
      </c>
      <c r="N677" s="7">
        <v>62.123598775645398</v>
      </c>
      <c r="O677" s="7">
        <v>56.804146892715501</v>
      </c>
      <c r="P677" s="7">
        <v>51.484695009785597</v>
      </c>
      <c r="Q677" s="7">
        <v>46.1652431268557</v>
      </c>
      <c r="R677" s="7">
        <v>40.845791243925802</v>
      </c>
      <c r="S677" s="7">
        <v>38.186065302460896</v>
      </c>
      <c r="T677" s="7">
        <v>30.007885235893099</v>
      </c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</row>
    <row r="678" spans="1:40" ht="18.75" hidden="1" customHeight="1" x14ac:dyDescent="0.3">
      <c r="A678" s="2" t="s">
        <v>4</v>
      </c>
      <c r="B678" s="2" t="s">
        <v>2</v>
      </c>
      <c r="C678" s="2" t="s">
        <v>27</v>
      </c>
      <c r="D678" s="2" t="s">
        <v>154</v>
      </c>
      <c r="E678" s="2" t="s">
        <v>308</v>
      </c>
      <c r="F678" s="7"/>
      <c r="G678" s="7">
        <v>2.81764544993815</v>
      </c>
      <c r="H678" s="7">
        <v>2.6106064302431502</v>
      </c>
      <c r="I678" s="7">
        <v>2.4958544992434502</v>
      </c>
      <c r="J678" s="7">
        <v>2.3811025682437501</v>
      </c>
      <c r="K678" s="7">
        <v>2.2663506372440501</v>
      </c>
      <c r="L678" s="7">
        <v>2.15159870624435</v>
      </c>
      <c r="M678" s="7">
        <v>2.03684677524465</v>
      </c>
      <c r="N678" s="7">
        <v>1.87619407184507</v>
      </c>
      <c r="O678" s="7">
        <v>1.7155413684454901</v>
      </c>
      <c r="P678" s="7">
        <v>1.5548886650459199</v>
      </c>
      <c r="Q678" s="7">
        <v>1.39423596164634</v>
      </c>
      <c r="R678" s="7">
        <v>1.2335832582467601</v>
      </c>
      <c r="S678" s="7">
        <v>1.15325690654697</v>
      </c>
      <c r="T678" s="7">
        <v>0.90626778708547295</v>
      </c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</row>
    <row r="679" spans="1:40" ht="18.75" hidden="1" customHeight="1" x14ac:dyDescent="0.3">
      <c r="A679" s="2" t="s">
        <v>4</v>
      </c>
      <c r="B679" s="2" t="s">
        <v>2</v>
      </c>
      <c r="C679" s="2" t="s">
        <v>27</v>
      </c>
      <c r="D679" s="2" t="s">
        <v>155</v>
      </c>
      <c r="E679" s="2" t="s">
        <v>220</v>
      </c>
      <c r="F679" s="7"/>
      <c r="G679" s="7">
        <v>43.4702020436306</v>
      </c>
      <c r="H679" s="7">
        <v>43.4702020436306</v>
      </c>
      <c r="I679" s="7">
        <v>43.4702020436306</v>
      </c>
      <c r="J679" s="7">
        <v>43.4702020436306</v>
      </c>
      <c r="K679" s="7">
        <v>43.4702020436306</v>
      </c>
      <c r="L679" s="7">
        <v>43.4702020436306</v>
      </c>
      <c r="M679" s="7">
        <v>43.4702020436306</v>
      </c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</row>
    <row r="680" spans="1:40" ht="18.75" hidden="1" customHeight="1" x14ac:dyDescent="0.3">
      <c r="A680" s="2" t="s">
        <v>4</v>
      </c>
      <c r="B680" s="2" t="s">
        <v>2</v>
      </c>
      <c r="C680" s="2" t="s">
        <v>27</v>
      </c>
      <c r="D680" s="2" t="s">
        <v>155</v>
      </c>
      <c r="E680" s="2" t="s">
        <v>225</v>
      </c>
      <c r="F680" s="7"/>
      <c r="G680" s="7">
        <v>4.4015431423507199</v>
      </c>
      <c r="H680" s="7">
        <v>4.4015431423507199</v>
      </c>
      <c r="I680" s="7">
        <v>4.4015431423507199</v>
      </c>
      <c r="J680" s="7">
        <v>4.4015431423507199</v>
      </c>
      <c r="K680" s="7">
        <v>4.4015431423507199</v>
      </c>
      <c r="L680" s="7">
        <v>4.4015431423507199</v>
      </c>
      <c r="M680" s="7">
        <v>4.4015431423507199</v>
      </c>
      <c r="N680" s="7">
        <v>4.4015431423507199</v>
      </c>
      <c r="O680" s="7">
        <v>4.4015431423507199</v>
      </c>
      <c r="P680" s="7">
        <v>4.4015431423507199</v>
      </c>
      <c r="Q680" s="7">
        <v>4.4015431423507199</v>
      </c>
      <c r="R680" s="7">
        <v>4.4015431423507199</v>
      </c>
      <c r="S680" s="7">
        <v>4.4015431423507199</v>
      </c>
      <c r="T680" s="7">
        <v>4.4015431423507199</v>
      </c>
      <c r="U680" s="7">
        <v>4.4015431423507199</v>
      </c>
      <c r="V680" s="7">
        <v>4.4015431423507199</v>
      </c>
      <c r="W680" s="7">
        <v>4.4015431423507199</v>
      </c>
      <c r="X680" s="7">
        <v>4.4015431423507199</v>
      </c>
      <c r="Y680" s="7">
        <v>4.4015431423507199</v>
      </c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</row>
    <row r="681" spans="1:40" ht="18.75" hidden="1" customHeight="1" x14ac:dyDescent="0.3">
      <c r="A681" s="2" t="s">
        <v>4</v>
      </c>
      <c r="B681" s="2" t="s">
        <v>2</v>
      </c>
      <c r="C681" s="2" t="s">
        <v>27</v>
      </c>
      <c r="D681" s="2" t="s">
        <v>155</v>
      </c>
      <c r="E681" s="2" t="s">
        <v>231</v>
      </c>
      <c r="F681" s="7"/>
      <c r="G681" s="7">
        <v>24.676226334583198</v>
      </c>
      <c r="H681" s="7">
        <v>24.676226334583198</v>
      </c>
      <c r="I681" s="7">
        <v>24.676226334583198</v>
      </c>
      <c r="J681" s="7">
        <v>24.676226334583198</v>
      </c>
      <c r="K681" s="7">
        <v>24.676226334583198</v>
      </c>
      <c r="L681" s="7">
        <v>24.676226334583198</v>
      </c>
      <c r="M681" s="7">
        <v>24.676226334583198</v>
      </c>
      <c r="N681" s="7">
        <v>24.676226334583198</v>
      </c>
      <c r="O681" s="7">
        <v>24.676226334583198</v>
      </c>
      <c r="P681" s="7">
        <v>24.676226334583198</v>
      </c>
      <c r="Q681" s="7">
        <v>24.676226334583198</v>
      </c>
      <c r="R681" s="7">
        <v>24.676226334583198</v>
      </c>
      <c r="S681" s="7">
        <v>24.676226334583198</v>
      </c>
      <c r="T681" s="7">
        <v>24.676226334583198</v>
      </c>
      <c r="U681" s="7">
        <v>24.676226334583198</v>
      </c>
      <c r="V681" s="7">
        <v>22.8505792996501</v>
      </c>
      <c r="W681" s="7">
        <v>19.378769348307401</v>
      </c>
      <c r="X681" s="7">
        <v>17.3997089386516</v>
      </c>
      <c r="Y681" s="7">
        <v>15.4206485289957</v>
      </c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</row>
    <row r="682" spans="1:40" ht="18.75" hidden="1" customHeight="1" x14ac:dyDescent="0.3">
      <c r="A682" s="2" t="s">
        <v>4</v>
      </c>
      <c r="B682" s="2" t="s">
        <v>2</v>
      </c>
      <c r="C682" s="2" t="s">
        <v>27</v>
      </c>
      <c r="D682" s="2" t="s">
        <v>155</v>
      </c>
      <c r="E682" s="2" t="s">
        <v>235</v>
      </c>
      <c r="F682" s="7"/>
      <c r="G682" s="7">
        <v>115.24343671686501</v>
      </c>
      <c r="H682" s="7">
        <v>125.28994593034101</v>
      </c>
      <c r="I682" s="7">
        <v>100.97981446005301</v>
      </c>
      <c r="J682" s="7">
        <v>58.7991401312091</v>
      </c>
      <c r="K682" s="7">
        <v>16.618465802365002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</row>
    <row r="683" spans="1:40" ht="18.75" hidden="1" customHeight="1" x14ac:dyDescent="0.3">
      <c r="A683" s="2" t="s">
        <v>4</v>
      </c>
      <c r="B683" s="2" t="s">
        <v>2</v>
      </c>
      <c r="C683" s="2" t="s">
        <v>27</v>
      </c>
      <c r="D683" s="2" t="s">
        <v>155</v>
      </c>
      <c r="E683" s="2" t="s">
        <v>240</v>
      </c>
      <c r="F683" s="7"/>
      <c r="G683" s="7">
        <v>94.607946493723503</v>
      </c>
      <c r="H683" s="7">
        <v>94.607946493723503</v>
      </c>
      <c r="I683" s="7">
        <v>94.607946493723503</v>
      </c>
      <c r="J683" s="7">
        <v>94.607946493723503</v>
      </c>
      <c r="K683" s="7">
        <v>94.607946493723503</v>
      </c>
      <c r="L683" s="7">
        <v>94.607946493723503</v>
      </c>
      <c r="M683" s="7">
        <v>94.607946493723503</v>
      </c>
      <c r="N683" s="7">
        <v>94.607946493723503</v>
      </c>
      <c r="O683" s="7">
        <v>94.607946493723503</v>
      </c>
      <c r="P683" s="7">
        <v>94.532200478168093</v>
      </c>
      <c r="Q683" s="7">
        <v>80.628963042168905</v>
      </c>
      <c r="R683" s="7">
        <v>66.725725606169703</v>
      </c>
      <c r="S683" s="7">
        <v>60.970462481333001</v>
      </c>
      <c r="T683" s="7">
        <v>55.2151993564962</v>
      </c>
      <c r="U683" s="7">
        <v>49.459936231659398</v>
      </c>
      <c r="V683" s="7">
        <v>43.704673106822703</v>
      </c>
      <c r="W683" s="7">
        <v>37.949409981985902</v>
      </c>
      <c r="X683" s="7">
        <v>34.668696591233797</v>
      </c>
      <c r="Y683" s="7">
        <v>31.3879832004816</v>
      </c>
      <c r="Z683" s="7">
        <v>3.0142000568199898</v>
      </c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</row>
    <row r="684" spans="1:40" ht="18.75" hidden="1" customHeight="1" x14ac:dyDescent="0.3">
      <c r="A684" s="2" t="s">
        <v>4</v>
      </c>
      <c r="B684" s="2" t="s">
        <v>2</v>
      </c>
      <c r="C684" s="2" t="s">
        <v>27</v>
      </c>
      <c r="D684" s="2" t="s">
        <v>155</v>
      </c>
      <c r="E684" s="2" t="s">
        <v>245</v>
      </c>
      <c r="F684" s="7"/>
      <c r="G684" s="7">
        <v>282.17611091461799</v>
      </c>
      <c r="H684" s="7">
        <v>282.17611091461799</v>
      </c>
      <c r="I684" s="7">
        <v>282.17611091461799</v>
      </c>
      <c r="J684" s="7">
        <v>282.17611091461799</v>
      </c>
      <c r="K684" s="7">
        <v>282.17611091461799</v>
      </c>
      <c r="L684" s="7">
        <v>251.74302373856401</v>
      </c>
      <c r="M684" s="7">
        <v>203.621913897247</v>
      </c>
      <c r="N684" s="7">
        <v>170.38493119424999</v>
      </c>
      <c r="O684" s="7">
        <v>137.147948491254</v>
      </c>
      <c r="P684" s="7">
        <v>104.017128886251</v>
      </c>
      <c r="Q684" s="7">
        <v>90.266461701391705</v>
      </c>
      <c r="R684" s="7">
        <v>76.515794516532594</v>
      </c>
      <c r="S684" s="7">
        <v>70.823688044552796</v>
      </c>
      <c r="T684" s="7">
        <v>65.131581572572998</v>
      </c>
      <c r="U684" s="7">
        <v>59.439475100593199</v>
      </c>
      <c r="V684" s="7">
        <v>53.747368628613501</v>
      </c>
      <c r="W684" s="7">
        <v>48.055262156633702</v>
      </c>
      <c r="X684" s="7">
        <v>44.810550399907399</v>
      </c>
      <c r="Y684" s="7">
        <v>41.565838643181102</v>
      </c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</row>
    <row r="685" spans="1:40" ht="18.75" hidden="1" customHeight="1" x14ac:dyDescent="0.3">
      <c r="A685" s="2" t="s">
        <v>4</v>
      </c>
      <c r="B685" s="2" t="s">
        <v>2</v>
      </c>
      <c r="C685" s="2" t="s">
        <v>27</v>
      </c>
      <c r="D685" s="2" t="s">
        <v>155</v>
      </c>
      <c r="E685" s="2" t="s">
        <v>249</v>
      </c>
      <c r="F685" s="7"/>
      <c r="G685" s="7"/>
      <c r="H685" s="7">
        <v>3.9419170113752098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>
        <v>0.29535452330955803</v>
      </c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</row>
    <row r="686" spans="1:40" ht="18.75" hidden="1" customHeight="1" x14ac:dyDescent="0.3">
      <c r="A686" s="2" t="s">
        <v>4</v>
      </c>
      <c r="B686" s="2" t="s">
        <v>2</v>
      </c>
      <c r="C686" s="2" t="s">
        <v>27</v>
      </c>
      <c r="D686" s="2" t="s">
        <v>155</v>
      </c>
      <c r="E686" s="2" t="s">
        <v>253</v>
      </c>
      <c r="F686" s="7"/>
      <c r="G686" s="7">
        <v>0.41779062778001302</v>
      </c>
      <c r="H686" s="7">
        <v>0.44613229946952898</v>
      </c>
      <c r="I686" s="7">
        <v>0.374342813703405</v>
      </c>
      <c r="J686" s="7">
        <v>0.30606834150107398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</row>
    <row r="687" spans="1:40" ht="18.75" hidden="1" customHeight="1" x14ac:dyDescent="0.3">
      <c r="A687" s="2" t="s">
        <v>4</v>
      </c>
      <c r="B687" s="2" t="s">
        <v>2</v>
      </c>
      <c r="C687" s="2" t="s">
        <v>27</v>
      </c>
      <c r="D687" s="2" t="s">
        <v>155</v>
      </c>
      <c r="E687" s="2" t="s">
        <v>259</v>
      </c>
      <c r="F687" s="7"/>
      <c r="G687" s="7">
        <v>12.597062480629999</v>
      </c>
      <c r="H687" s="7">
        <v>13.841560540557801</v>
      </c>
      <c r="I687" s="7">
        <v>11.093580820036101</v>
      </c>
      <c r="J687" s="7">
        <v>8.4857534148178999</v>
      </c>
      <c r="K687" s="7">
        <v>6.2593872077656902</v>
      </c>
      <c r="L687" s="7">
        <v>3.7752221604006801</v>
      </c>
      <c r="M687" s="7">
        <v>1.4758078904154801</v>
      </c>
      <c r="N687" s="7">
        <v>7.8945438899387801</v>
      </c>
      <c r="O687" s="7">
        <v>6.2166717595516499</v>
      </c>
      <c r="P687" s="7">
        <v>4.64072095885696</v>
      </c>
      <c r="Q687" s="7">
        <v>3.1666914878547399</v>
      </c>
      <c r="R687" s="7">
        <v>1.7945833465449901</v>
      </c>
      <c r="S687" s="7">
        <v>1.22583751737303</v>
      </c>
      <c r="T687" s="7">
        <v>0.69928215449452302</v>
      </c>
      <c r="U687" s="7">
        <v>0.214917257909467</v>
      </c>
      <c r="V687" s="7"/>
      <c r="W687" s="7"/>
      <c r="X687" s="7"/>
      <c r="Y687" s="7"/>
      <c r="Z687" s="7">
        <v>0.185430149282652</v>
      </c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</row>
    <row r="688" spans="1:40" ht="18.75" hidden="1" customHeight="1" x14ac:dyDescent="0.3">
      <c r="A688" s="2" t="s">
        <v>4</v>
      </c>
      <c r="B688" s="2" t="s">
        <v>2</v>
      </c>
      <c r="C688" s="2" t="s">
        <v>27</v>
      </c>
      <c r="D688" s="2" t="s">
        <v>155</v>
      </c>
      <c r="E688" s="2" t="s">
        <v>188</v>
      </c>
      <c r="F688" s="7"/>
      <c r="G688" s="7">
        <v>92.592265277270002</v>
      </c>
      <c r="H688" s="7">
        <v>97.711510549841506</v>
      </c>
      <c r="I688" s="7">
        <v>89.976696104009093</v>
      </c>
      <c r="J688" s="7">
        <v>82.241881658176695</v>
      </c>
      <c r="K688" s="7">
        <v>74.507067212344296</v>
      </c>
      <c r="L688" s="7">
        <v>66.216511195019706</v>
      </c>
      <c r="M688" s="7">
        <v>57.925955177695201</v>
      </c>
      <c r="N688" s="7">
        <v>52.199714285606603</v>
      </c>
      <c r="O688" s="7">
        <v>46.473473393517899</v>
      </c>
      <c r="P688" s="7">
        <v>40.747232501429203</v>
      </c>
      <c r="Q688" s="7">
        <v>35.020991609340498</v>
      </c>
      <c r="R688" s="7">
        <v>29.294750717251802</v>
      </c>
      <c r="S688" s="7">
        <v>26.924365891280399</v>
      </c>
      <c r="T688" s="7">
        <v>24.553981065308999</v>
      </c>
      <c r="U688" s="7">
        <v>22.183596239337501</v>
      </c>
      <c r="V688" s="7">
        <v>19.813211413366101</v>
      </c>
      <c r="W688" s="7">
        <v>17.442826587394698</v>
      </c>
      <c r="X688" s="7">
        <v>16.091619340893601</v>
      </c>
      <c r="Y688" s="7">
        <v>14.740412094392401</v>
      </c>
      <c r="Z688" s="7">
        <v>1.2414400388220299</v>
      </c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</row>
    <row r="689" spans="1:40" ht="18.75" hidden="1" customHeight="1" x14ac:dyDescent="0.3">
      <c r="A689" s="2" t="s">
        <v>4</v>
      </c>
      <c r="B689" s="2" t="s">
        <v>2</v>
      </c>
      <c r="C689" s="2" t="s">
        <v>27</v>
      </c>
      <c r="D689" s="2" t="s">
        <v>155</v>
      </c>
      <c r="E689" s="2" t="s">
        <v>309</v>
      </c>
      <c r="F689" s="7"/>
      <c r="G689" s="7">
        <v>82.491182334426995</v>
      </c>
      <c r="H689" s="7">
        <v>87.051958484894698</v>
      </c>
      <c r="I689" s="7">
        <v>80.160951046385094</v>
      </c>
      <c r="J689" s="7">
        <v>73.269943607875504</v>
      </c>
      <c r="K689" s="7">
        <v>66.3789361693659</v>
      </c>
      <c r="L689" s="7">
        <v>58.992814164132</v>
      </c>
      <c r="M689" s="7">
        <v>51.606692158898099</v>
      </c>
      <c r="N689" s="7">
        <v>46.505138804461502</v>
      </c>
      <c r="O689" s="7">
        <v>41.403585450024998</v>
      </c>
      <c r="P689" s="7">
        <v>36.302032095588402</v>
      </c>
      <c r="Q689" s="7">
        <v>31.200478741151802</v>
      </c>
      <c r="R689" s="7">
        <v>26.098925386715202</v>
      </c>
      <c r="S689" s="7">
        <v>23.987130775184401</v>
      </c>
      <c r="T689" s="7">
        <v>21.8753361636536</v>
      </c>
      <c r="U689" s="7">
        <v>19.763541552122799</v>
      </c>
      <c r="V689" s="7">
        <v>17.651746940591998</v>
      </c>
      <c r="W689" s="7">
        <v>15.539952329061199</v>
      </c>
      <c r="X689" s="7">
        <v>14.336151093515801</v>
      </c>
      <c r="Y689" s="7">
        <v>13.1323498579704</v>
      </c>
      <c r="Z689" s="7">
        <v>1.1060087610240801</v>
      </c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</row>
    <row r="690" spans="1:40" ht="18.75" hidden="1" customHeight="1" x14ac:dyDescent="0.3">
      <c r="A690" s="2" t="s">
        <v>4</v>
      </c>
      <c r="B690" s="2" t="s">
        <v>2</v>
      </c>
      <c r="C690" s="2" t="s">
        <v>27</v>
      </c>
      <c r="D690" s="2" t="s">
        <v>156</v>
      </c>
      <c r="E690" s="2" t="s">
        <v>221</v>
      </c>
      <c r="F690" s="7"/>
      <c r="G690" s="7">
        <v>11.5044362945555</v>
      </c>
      <c r="H690" s="7">
        <v>14.685611572530201</v>
      </c>
      <c r="I690" s="7">
        <v>13.4695975547075</v>
      </c>
      <c r="J690" s="7">
        <v>12.2535835368849</v>
      </c>
      <c r="K690" s="7">
        <v>11.0375695190623</v>
      </c>
      <c r="L690" s="7">
        <v>9.2717164356324595</v>
      </c>
      <c r="M690" s="7">
        <v>7.5058633522026801</v>
      </c>
      <c r="N690" s="7">
        <v>6.0353471787741197</v>
      </c>
      <c r="O690" s="7">
        <v>4.5648310053455603</v>
      </c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</row>
    <row r="691" spans="1:40" ht="18.75" hidden="1" customHeight="1" x14ac:dyDescent="0.3">
      <c r="A691" s="2" t="s">
        <v>4</v>
      </c>
      <c r="B691" s="2" t="s">
        <v>2</v>
      </c>
      <c r="C691" s="2" t="s">
        <v>27</v>
      </c>
      <c r="D691" s="2" t="s">
        <v>156</v>
      </c>
      <c r="E691" s="2" t="s">
        <v>226</v>
      </c>
      <c r="F691" s="7"/>
      <c r="G691" s="7">
        <v>1.7117112220252799</v>
      </c>
      <c r="H691" s="7">
        <v>1.7117112220252799</v>
      </c>
      <c r="I691" s="7">
        <v>1.7117112220252799</v>
      </c>
      <c r="J691" s="7">
        <v>1.7117112220252799</v>
      </c>
      <c r="K691" s="7">
        <v>1.7117112220252799</v>
      </c>
      <c r="L691" s="7">
        <v>1.7117112220252799</v>
      </c>
      <c r="M691" s="7">
        <v>1.7117112220252799</v>
      </c>
      <c r="N691" s="7">
        <v>1.7117112220252799</v>
      </c>
      <c r="O691" s="7">
        <v>1.7117112220252799</v>
      </c>
      <c r="P691" s="7">
        <v>1.7117112220252799</v>
      </c>
      <c r="Q691" s="7">
        <v>1.7117112220252799</v>
      </c>
      <c r="R691" s="7">
        <v>1.7117112220252799</v>
      </c>
      <c r="S691" s="7">
        <v>1.7117112220252799</v>
      </c>
      <c r="T691" s="7">
        <v>1.7117112220252799</v>
      </c>
      <c r="U691" s="7">
        <v>1.7117112220252799</v>
      </c>
      <c r="V691" s="7">
        <v>1.7117112220252799</v>
      </c>
      <c r="W691" s="7">
        <v>1.7117112220252799</v>
      </c>
      <c r="X691" s="7">
        <v>1.7117112220252799</v>
      </c>
      <c r="Y691" s="7">
        <v>1.7117112220252799</v>
      </c>
      <c r="Z691" s="7">
        <v>1.7117112220252799</v>
      </c>
      <c r="AA691" s="7">
        <v>1.7117112220252799</v>
      </c>
      <c r="AB691" s="7">
        <v>1.7117112220252799</v>
      </c>
      <c r="AC691" s="7">
        <v>1.7117112220252799</v>
      </c>
      <c r="AD691" s="7">
        <v>1.7117112220252799</v>
      </c>
      <c r="AE691" s="7">
        <v>1.7117112220252799</v>
      </c>
      <c r="AF691" s="7"/>
      <c r="AG691" s="7"/>
      <c r="AH691" s="7"/>
      <c r="AI691" s="7"/>
      <c r="AJ691" s="7"/>
      <c r="AK691" s="7"/>
      <c r="AL691" s="7"/>
      <c r="AM691" s="7"/>
      <c r="AN691" s="7"/>
    </row>
    <row r="692" spans="1:40" ht="18.75" hidden="1" customHeight="1" x14ac:dyDescent="0.3">
      <c r="A692" s="2" t="s">
        <v>4</v>
      </c>
      <c r="B692" s="2" t="s">
        <v>2</v>
      </c>
      <c r="C692" s="2" t="s">
        <v>27</v>
      </c>
      <c r="D692" s="2" t="s">
        <v>156</v>
      </c>
      <c r="E692" s="2" t="s">
        <v>232</v>
      </c>
      <c r="F692" s="7"/>
      <c r="G692" s="7">
        <v>9.59631024122681</v>
      </c>
      <c r="H692" s="7">
        <v>9.59631024122681</v>
      </c>
      <c r="I692" s="7">
        <v>9.59631024122681</v>
      </c>
      <c r="J692" s="7">
        <v>9.59631024122681</v>
      </c>
      <c r="K692" s="7">
        <v>9.59631024122681</v>
      </c>
      <c r="L692" s="7">
        <v>9.59631024122681</v>
      </c>
      <c r="M692" s="7">
        <v>9.59631024122681</v>
      </c>
      <c r="N692" s="7">
        <v>9.59631024122681</v>
      </c>
      <c r="O692" s="7">
        <v>9.59631024122681</v>
      </c>
      <c r="P692" s="7">
        <v>9.59631024122681</v>
      </c>
      <c r="Q692" s="7">
        <v>9.59631024122681</v>
      </c>
      <c r="R692" s="7">
        <v>9.59631024122681</v>
      </c>
      <c r="S692" s="7">
        <v>9.2599012193019696</v>
      </c>
      <c r="T692" s="7">
        <v>8.5289335726301392</v>
      </c>
      <c r="U692" s="7">
        <v>7.7979659259583096</v>
      </c>
      <c r="V692" s="7">
        <v>7.06699827928652</v>
      </c>
      <c r="W692" s="7">
        <v>6.3360306326147304</v>
      </c>
      <c r="X692" s="7">
        <v>5.8105820203263097</v>
      </c>
      <c r="Y692" s="7">
        <v>5.2851334080378898</v>
      </c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</row>
    <row r="693" spans="1:40" ht="18.75" hidden="1" customHeight="1" x14ac:dyDescent="0.3">
      <c r="A693" s="2" t="s">
        <v>4</v>
      </c>
      <c r="B693" s="2" t="s">
        <v>2</v>
      </c>
      <c r="C693" s="2" t="s">
        <v>27</v>
      </c>
      <c r="D693" s="2" t="s">
        <v>156</v>
      </c>
      <c r="E693" s="2" t="s">
        <v>241</v>
      </c>
      <c r="F693" s="7"/>
      <c r="G693" s="7">
        <v>11.110177049596301</v>
      </c>
      <c r="H693" s="7">
        <v>11.110177049596301</v>
      </c>
      <c r="I693" s="7">
        <v>11.110177049596301</v>
      </c>
      <c r="J693" s="7">
        <v>11.110177049596301</v>
      </c>
      <c r="K693" s="7">
        <v>11.110177049596301</v>
      </c>
      <c r="L693" s="7">
        <v>11.110177049596301</v>
      </c>
      <c r="M693" s="7">
        <v>11.110177049596301</v>
      </c>
      <c r="N693" s="7">
        <v>11.110177049596301</v>
      </c>
      <c r="O693" s="7">
        <v>11.110177049596301</v>
      </c>
      <c r="P693" s="7">
        <v>11.110177049596301</v>
      </c>
      <c r="Q693" s="7">
        <v>11.110177049596301</v>
      </c>
      <c r="R693" s="7">
        <v>11.110177049596301</v>
      </c>
      <c r="S693" s="7">
        <v>11.110177049596301</v>
      </c>
      <c r="T693" s="7">
        <v>11.110177049596301</v>
      </c>
      <c r="U693" s="7">
        <v>11.110177049596301</v>
      </c>
      <c r="V693" s="7">
        <v>11.110177049596301</v>
      </c>
      <c r="W693" s="7">
        <v>11.110177049596301</v>
      </c>
      <c r="X693" s="7">
        <v>11.110177049596301</v>
      </c>
      <c r="Y693" s="7">
        <v>11.110177049596301</v>
      </c>
      <c r="Z693" s="7">
        <v>10.7101376380324</v>
      </c>
      <c r="AA693" s="7">
        <v>9.8113193782930104</v>
      </c>
      <c r="AB693" s="7">
        <v>8.9125011185535694</v>
      </c>
      <c r="AC693" s="7">
        <v>8.1629945766821805</v>
      </c>
      <c r="AD693" s="7">
        <v>7.4134880348107997</v>
      </c>
      <c r="AE693" s="7">
        <v>6.6639814929394099</v>
      </c>
      <c r="AF693" s="7">
        <v>1.2629985065599301</v>
      </c>
      <c r="AG693" s="7"/>
      <c r="AH693" s="7"/>
      <c r="AI693" s="7"/>
      <c r="AJ693" s="7"/>
      <c r="AK693" s="7"/>
      <c r="AL693" s="7"/>
      <c r="AM693" s="7"/>
      <c r="AN693" s="7"/>
    </row>
    <row r="694" spans="1:40" ht="18.75" hidden="1" customHeight="1" x14ac:dyDescent="0.3">
      <c r="A694" s="2" t="s">
        <v>4</v>
      </c>
      <c r="B694" s="2" t="s">
        <v>2</v>
      </c>
      <c r="C694" s="2" t="s">
        <v>27</v>
      </c>
      <c r="D694" s="2" t="s">
        <v>156</v>
      </c>
      <c r="E694" s="2" t="s">
        <v>246</v>
      </c>
      <c r="F694" s="7"/>
      <c r="G694" s="7">
        <v>81.619097264793695</v>
      </c>
      <c r="H694" s="7">
        <v>94.915765247087293</v>
      </c>
      <c r="I694" s="7">
        <v>89.833073083360603</v>
      </c>
      <c r="J694" s="7">
        <v>84.750380919633997</v>
      </c>
      <c r="K694" s="7">
        <v>79.667688755907406</v>
      </c>
      <c r="L694" s="7">
        <v>72.286780725330601</v>
      </c>
      <c r="M694" s="7">
        <v>64.905872694753796</v>
      </c>
      <c r="N694" s="7">
        <v>58.759413096613898</v>
      </c>
      <c r="O694" s="7">
        <v>52.612953498473999</v>
      </c>
      <c r="P694" s="7">
        <v>46.751326972550501</v>
      </c>
      <c r="Q694" s="7">
        <v>40.889700446627003</v>
      </c>
      <c r="R694" s="7">
        <v>35.028073920703498</v>
      </c>
      <c r="S694" s="7">
        <v>31.9944985012831</v>
      </c>
      <c r="T694" s="7">
        <v>28.960923081862699</v>
      </c>
      <c r="U694" s="7">
        <v>25.927347662442401</v>
      </c>
      <c r="V694" s="7">
        <v>22.893772243022202</v>
      </c>
      <c r="W694" s="7">
        <v>19.860196823601999</v>
      </c>
      <c r="X694" s="7">
        <v>17.6795421781272</v>
      </c>
      <c r="Y694" s="7">
        <v>15.4988875326524</v>
      </c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</row>
    <row r="695" spans="1:40" ht="18.75" hidden="1" customHeight="1" x14ac:dyDescent="0.3">
      <c r="A695" s="2" t="s">
        <v>4</v>
      </c>
      <c r="B695" s="2" t="s">
        <v>2</v>
      </c>
      <c r="C695" s="2" t="s">
        <v>27</v>
      </c>
      <c r="D695" s="2" t="s">
        <v>156</v>
      </c>
      <c r="E695" s="2" t="s">
        <v>250</v>
      </c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>
        <v>1.38339002100738</v>
      </c>
      <c r="AA695" s="7">
        <v>1.22160847569815</v>
      </c>
      <c r="AB695" s="7">
        <v>1.0698835713608501</v>
      </c>
      <c r="AC695" s="7">
        <v>0.93948082800735599</v>
      </c>
      <c r="AD695" s="7">
        <v>0.81746411610799197</v>
      </c>
      <c r="AE695" s="7">
        <v>0.70383343566275303</v>
      </c>
      <c r="AF695" s="7">
        <v>7.4095785110015799E-2</v>
      </c>
      <c r="AG695" s="7"/>
      <c r="AH695" s="7"/>
      <c r="AI695" s="7"/>
      <c r="AJ695" s="7"/>
      <c r="AK695" s="7"/>
      <c r="AL695" s="7"/>
      <c r="AM695" s="7"/>
      <c r="AN695" s="7"/>
    </row>
    <row r="696" spans="1:40" ht="18.75" hidden="1" customHeight="1" x14ac:dyDescent="0.3">
      <c r="A696" s="2" t="s">
        <v>4</v>
      </c>
      <c r="B696" s="2" t="s">
        <v>2</v>
      </c>
      <c r="C696" s="2" t="s">
        <v>27</v>
      </c>
      <c r="D696" s="2" t="s">
        <v>156</v>
      </c>
      <c r="E696" s="2" t="s">
        <v>254</v>
      </c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>
        <v>1.7642302152813601E-2</v>
      </c>
      <c r="Q696" s="7">
        <v>7.0942081121466603E-3</v>
      </c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</row>
    <row r="697" spans="1:40" ht="18.75" hidden="1" customHeight="1" x14ac:dyDescent="0.3">
      <c r="A697" s="2" t="s">
        <v>4</v>
      </c>
      <c r="B697" s="2" t="s">
        <v>2</v>
      </c>
      <c r="C697" s="2" t="s">
        <v>27</v>
      </c>
      <c r="D697" s="2" t="s">
        <v>156</v>
      </c>
      <c r="E697" s="2" t="s">
        <v>260</v>
      </c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>
        <v>0.51811865080661001</v>
      </c>
      <c r="Q697" s="7">
        <v>0.27982948866081298</v>
      </c>
      <c r="R697" s="7">
        <v>5.8704380978779599E-2</v>
      </c>
      <c r="S697" s="7"/>
      <c r="T697" s="7"/>
      <c r="U697" s="7"/>
      <c r="V697" s="7"/>
      <c r="W697" s="7"/>
      <c r="X697" s="7"/>
      <c r="Y697" s="7"/>
      <c r="Z697" s="7">
        <v>0.493590140316848</v>
      </c>
      <c r="AA697" s="7">
        <v>0.41394722138971701</v>
      </c>
      <c r="AB697" s="7">
        <v>0.34072325640557</v>
      </c>
      <c r="AC697" s="7">
        <v>0.28110880275844802</v>
      </c>
      <c r="AD697" s="7">
        <v>0.226846986221337</v>
      </c>
      <c r="AE697" s="7">
        <v>0.17793780679423801</v>
      </c>
      <c r="AF697" s="7">
        <v>4.7293866144536303E-2</v>
      </c>
      <c r="AG697" s="7"/>
      <c r="AH697" s="7"/>
      <c r="AI697" s="7"/>
      <c r="AJ697" s="7"/>
      <c r="AK697" s="7"/>
      <c r="AL697" s="7"/>
      <c r="AM697" s="7"/>
      <c r="AN697" s="7"/>
    </row>
    <row r="698" spans="1:40" ht="18.75" hidden="1" customHeight="1" x14ac:dyDescent="0.3">
      <c r="A698" s="2" t="s">
        <v>4</v>
      </c>
      <c r="B698" s="2" t="s">
        <v>2</v>
      </c>
      <c r="C698" s="2" t="s">
        <v>27</v>
      </c>
      <c r="D698" s="2" t="s">
        <v>156</v>
      </c>
      <c r="E698" s="2" t="s">
        <v>189</v>
      </c>
      <c r="F698" s="7"/>
      <c r="G698" s="7">
        <v>22.4859161483642</v>
      </c>
      <c r="H698" s="7">
        <v>25.5622146090694</v>
      </c>
      <c r="I698" s="7">
        <v>24.3862900766729</v>
      </c>
      <c r="J698" s="7">
        <v>23.2103655442763</v>
      </c>
      <c r="K698" s="7">
        <v>22.0344410118798</v>
      </c>
      <c r="L698" s="7">
        <v>20.326804478929901</v>
      </c>
      <c r="M698" s="7">
        <v>18.619167945979999</v>
      </c>
      <c r="N698" s="7">
        <v>17.197131671499498</v>
      </c>
      <c r="O698" s="7">
        <v>15.775095397019101</v>
      </c>
      <c r="P698" s="7">
        <v>14.418957702753101</v>
      </c>
      <c r="Q698" s="7">
        <v>13.062820008487201</v>
      </c>
      <c r="R698" s="7">
        <v>11.7066823142213</v>
      </c>
      <c r="S698" s="7">
        <v>11.0048385586561</v>
      </c>
      <c r="T698" s="7">
        <v>10.302994803091</v>
      </c>
      <c r="U698" s="7">
        <v>9.6011510475258</v>
      </c>
      <c r="V698" s="7">
        <v>8.8993072919606693</v>
      </c>
      <c r="W698" s="7">
        <v>8.1974635363955493</v>
      </c>
      <c r="X698" s="7">
        <v>7.69295033518328</v>
      </c>
      <c r="Y698" s="7">
        <v>7.188437133971</v>
      </c>
      <c r="Z698" s="7">
        <v>6.7033939678220902</v>
      </c>
      <c r="AA698" s="7">
        <v>6.2183508016731697</v>
      </c>
      <c r="AB698" s="7">
        <v>5.7333076355242598</v>
      </c>
      <c r="AC698" s="7">
        <v>5.3288398555483498</v>
      </c>
      <c r="AD698" s="7">
        <v>4.9243720755724398</v>
      </c>
      <c r="AE698" s="7">
        <v>4.5199042955965298</v>
      </c>
      <c r="AF698" s="7">
        <v>0.68157137199323803</v>
      </c>
      <c r="AG698" s="7"/>
      <c r="AH698" s="7"/>
      <c r="AI698" s="7"/>
      <c r="AJ698" s="7"/>
      <c r="AK698" s="7"/>
      <c r="AL698" s="7"/>
      <c r="AM698" s="7"/>
      <c r="AN698" s="7"/>
    </row>
    <row r="699" spans="1:40" ht="18.75" hidden="1" customHeight="1" x14ac:dyDescent="0.3">
      <c r="A699" s="2" t="s">
        <v>4</v>
      </c>
      <c r="B699" s="2" t="s">
        <v>2</v>
      </c>
      <c r="C699" s="2" t="s">
        <v>27</v>
      </c>
      <c r="D699" s="2" t="s">
        <v>156</v>
      </c>
      <c r="E699" s="2" t="s">
        <v>310</v>
      </c>
      <c r="F699" s="7"/>
      <c r="G699" s="7">
        <v>14.8677884386434</v>
      </c>
      <c r="H699" s="7">
        <v>16.9018507550777</v>
      </c>
      <c r="I699" s="7">
        <v>16.124324189020701</v>
      </c>
      <c r="J699" s="7">
        <v>15.3467976229638</v>
      </c>
      <c r="K699" s="7">
        <v>14.5692710569068</v>
      </c>
      <c r="L699" s="7">
        <v>13.440174135328</v>
      </c>
      <c r="M699" s="7">
        <v>12.311077213749201</v>
      </c>
      <c r="N699" s="7">
        <v>11.3708204618538</v>
      </c>
      <c r="O699" s="7">
        <v>10.4305637099585</v>
      </c>
      <c r="P699" s="7">
        <v>9.5338793943637707</v>
      </c>
      <c r="Q699" s="7">
        <v>8.6371950787690892</v>
      </c>
      <c r="R699" s="7">
        <v>7.7405107631743997</v>
      </c>
      <c r="S699" s="7">
        <v>7.2764485294688503</v>
      </c>
      <c r="T699" s="7">
        <v>6.8123862957632904</v>
      </c>
      <c r="U699" s="7">
        <v>6.3483240620577304</v>
      </c>
      <c r="V699" s="7">
        <v>5.8842618283521997</v>
      </c>
      <c r="W699" s="7">
        <v>5.4201995946466699</v>
      </c>
      <c r="X699" s="7">
        <v>5.08661320703255</v>
      </c>
      <c r="Y699" s="7">
        <v>4.7530268194184302</v>
      </c>
      <c r="Z699" s="7">
        <v>4.4323141061658502</v>
      </c>
      <c r="AA699" s="7">
        <v>4.1116013929132702</v>
      </c>
      <c r="AB699" s="7">
        <v>3.7908886796607</v>
      </c>
      <c r="AC699" s="7">
        <v>3.5234527725243501</v>
      </c>
      <c r="AD699" s="7">
        <v>3.2560168653880002</v>
      </c>
      <c r="AE699" s="7">
        <v>2.98858095825166</v>
      </c>
      <c r="AF699" s="7">
        <v>0.45065804291761402</v>
      </c>
      <c r="AG699" s="7"/>
      <c r="AH699" s="7"/>
      <c r="AI699" s="7"/>
      <c r="AJ699" s="7"/>
      <c r="AK699" s="7"/>
      <c r="AL699" s="7"/>
      <c r="AM699" s="7"/>
      <c r="AN699" s="7"/>
    </row>
    <row r="700" spans="1:40" ht="18.75" hidden="1" customHeight="1" x14ac:dyDescent="0.3">
      <c r="A700" s="2" t="s">
        <v>4</v>
      </c>
      <c r="B700" s="2" t="s">
        <v>2</v>
      </c>
      <c r="C700" s="2" t="s">
        <v>27</v>
      </c>
      <c r="D700" s="2" t="s">
        <v>157</v>
      </c>
      <c r="E700" s="2" t="s">
        <v>222</v>
      </c>
      <c r="F700" s="7"/>
      <c r="G700" s="7">
        <v>4.8300224492922901</v>
      </c>
      <c r="H700" s="7">
        <v>4.8300224492922901</v>
      </c>
      <c r="I700" s="7">
        <v>4.8300224492922901</v>
      </c>
      <c r="J700" s="7">
        <v>4.8300224492922901</v>
      </c>
      <c r="K700" s="7">
        <v>4.8300224492922901</v>
      </c>
      <c r="L700" s="7">
        <v>4.8300224492922901</v>
      </c>
      <c r="M700" s="7">
        <v>4.8300224492922901</v>
      </c>
      <c r="N700" s="7">
        <v>4.8300224492922901</v>
      </c>
      <c r="O700" s="7">
        <v>4.8300224492922901</v>
      </c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</row>
    <row r="701" spans="1:40" ht="18.75" hidden="1" customHeight="1" x14ac:dyDescent="0.3">
      <c r="A701" s="2" t="s">
        <v>4</v>
      </c>
      <c r="B701" s="2" t="s">
        <v>2</v>
      </c>
      <c r="C701" s="2" t="s">
        <v>27</v>
      </c>
      <c r="D701" s="2" t="s">
        <v>157</v>
      </c>
      <c r="E701" s="2" t="s">
        <v>227</v>
      </c>
      <c r="F701" s="7"/>
      <c r="G701" s="7">
        <v>0.48906034915008001</v>
      </c>
      <c r="H701" s="7">
        <v>0.48906034915008001</v>
      </c>
      <c r="I701" s="7">
        <v>0.48906034915008001</v>
      </c>
      <c r="J701" s="7">
        <v>0.48906034915008001</v>
      </c>
      <c r="K701" s="7">
        <v>0.48906034915008001</v>
      </c>
      <c r="L701" s="7">
        <v>0.48906034915008001</v>
      </c>
      <c r="M701" s="7">
        <v>0.48906034915008001</v>
      </c>
      <c r="N701" s="7">
        <v>0.48906034915008001</v>
      </c>
      <c r="O701" s="7">
        <v>0.48906034915008001</v>
      </c>
      <c r="P701" s="7">
        <v>0.48906034915008001</v>
      </c>
      <c r="Q701" s="7">
        <v>0.48906034915008001</v>
      </c>
      <c r="R701" s="7">
        <v>0.48906034915008001</v>
      </c>
      <c r="S701" s="7">
        <v>0.48906034915008001</v>
      </c>
      <c r="T701" s="7">
        <v>0.48906034915008001</v>
      </c>
      <c r="U701" s="7">
        <v>0.48906034915008001</v>
      </c>
      <c r="V701" s="7">
        <v>0.48906034915008001</v>
      </c>
      <c r="W701" s="7">
        <v>0.48906034915008001</v>
      </c>
      <c r="X701" s="7">
        <v>0.48906034915008001</v>
      </c>
      <c r="Y701" s="7">
        <v>0.48906034915008001</v>
      </c>
      <c r="Z701" s="7">
        <v>0.48906034915008001</v>
      </c>
      <c r="AA701" s="7">
        <v>0.48906034915008001</v>
      </c>
      <c r="AB701" s="7">
        <v>0.48906034915008001</v>
      </c>
      <c r="AC701" s="7">
        <v>0.48906034915008001</v>
      </c>
      <c r="AD701" s="7">
        <v>0.48906034915008001</v>
      </c>
      <c r="AE701" s="7">
        <v>0.48906034915008001</v>
      </c>
      <c r="AF701" s="7">
        <v>0.48906034915008001</v>
      </c>
      <c r="AG701" s="7">
        <v>0.48906034915008001</v>
      </c>
      <c r="AH701" s="7">
        <v>0.48906034915008001</v>
      </c>
      <c r="AI701" s="7">
        <v>0.48906034915008001</v>
      </c>
      <c r="AJ701" s="7">
        <v>0.48906034915008001</v>
      </c>
      <c r="AK701" s="7">
        <v>0.445707659236522</v>
      </c>
      <c r="AL701" s="7">
        <v>0.34798457547948802</v>
      </c>
      <c r="AM701" s="7"/>
      <c r="AN701" s="7"/>
    </row>
    <row r="702" spans="1:40" ht="18.75" hidden="1" customHeight="1" x14ac:dyDescent="0.3">
      <c r="A702" s="2" t="s">
        <v>4</v>
      </c>
      <c r="B702" s="2" t="s">
        <v>2</v>
      </c>
      <c r="C702" s="2" t="s">
        <v>27</v>
      </c>
      <c r="D702" s="2" t="s">
        <v>157</v>
      </c>
      <c r="E702" s="2" t="s">
        <v>233</v>
      </c>
      <c r="F702" s="7"/>
      <c r="G702" s="7">
        <v>2.7418029260647998</v>
      </c>
      <c r="H702" s="7">
        <v>2.7418029260647998</v>
      </c>
      <c r="I702" s="7">
        <v>2.7418029260647998</v>
      </c>
      <c r="J702" s="7">
        <v>2.7418029260647998</v>
      </c>
      <c r="K702" s="7">
        <v>2.7418029260647998</v>
      </c>
      <c r="L702" s="7">
        <v>2.7418029260647998</v>
      </c>
      <c r="M702" s="7">
        <v>2.7418029260647998</v>
      </c>
      <c r="N702" s="7">
        <v>2.7418029260647998</v>
      </c>
      <c r="O702" s="7">
        <v>2.7418029260647998</v>
      </c>
      <c r="P702" s="7">
        <v>2.7418029260647998</v>
      </c>
      <c r="Q702" s="7">
        <v>2.7418029260647998</v>
      </c>
      <c r="R702" s="7">
        <v>2.7418029260647998</v>
      </c>
      <c r="S702" s="7">
        <v>2.7418029260647998</v>
      </c>
      <c r="T702" s="7">
        <v>2.7418029260647998</v>
      </c>
      <c r="U702" s="7">
        <v>2.7418029260647998</v>
      </c>
      <c r="V702" s="7">
        <v>2.7418029260647998</v>
      </c>
      <c r="W702" s="7">
        <v>2.7418029260647998</v>
      </c>
      <c r="X702" s="7">
        <v>2.6022015934209</v>
      </c>
      <c r="Y702" s="7">
        <v>2.4033336323616199</v>
      </c>
      <c r="Z702" s="7">
        <v>2.2461602048686999</v>
      </c>
      <c r="AA702" s="7">
        <v>2.08898677737578</v>
      </c>
      <c r="AB702" s="7">
        <v>1.93181334988287</v>
      </c>
      <c r="AC702" s="7">
        <v>1.78455175482585</v>
      </c>
      <c r="AD702" s="7">
        <v>1.6372901597688401</v>
      </c>
      <c r="AE702" s="7">
        <v>1.4900285647118201</v>
      </c>
      <c r="AF702" s="7">
        <v>1.3472174764705001</v>
      </c>
      <c r="AG702" s="7">
        <v>1.20440638822917</v>
      </c>
      <c r="AH702" s="7">
        <v>1.0659690887781199</v>
      </c>
      <c r="AI702" s="7">
        <v>0.92753178932707003</v>
      </c>
      <c r="AJ702" s="7">
        <v>0.78909448987601305</v>
      </c>
      <c r="AK702" s="7">
        <v>0.65065719042495596</v>
      </c>
      <c r="AL702" s="7">
        <v>0.51221989097389797</v>
      </c>
      <c r="AM702" s="7"/>
      <c r="AN702" s="7"/>
    </row>
    <row r="703" spans="1:40" ht="18.75" hidden="1" customHeight="1" x14ac:dyDescent="0.3">
      <c r="A703" s="2" t="s">
        <v>4</v>
      </c>
      <c r="B703" s="2" t="s">
        <v>2</v>
      </c>
      <c r="C703" s="2" t="s">
        <v>27</v>
      </c>
      <c r="D703" s="2" t="s">
        <v>157</v>
      </c>
      <c r="E703" s="2" t="s">
        <v>236</v>
      </c>
      <c r="F703" s="7"/>
      <c r="G703" s="7">
        <v>22.7923492676146</v>
      </c>
      <c r="H703" s="7">
        <v>22.7923492676146</v>
      </c>
      <c r="I703" s="7">
        <v>22.7923492676146</v>
      </c>
      <c r="J703" s="7">
        <v>22.7923492676146</v>
      </c>
      <c r="K703" s="7">
        <v>39.020280189928798</v>
      </c>
      <c r="L703" s="7">
        <v>35.926696878357902</v>
      </c>
      <c r="M703" s="7">
        <v>32.833113566786999</v>
      </c>
      <c r="N703" s="7">
        <v>30.287460179172701</v>
      </c>
      <c r="O703" s="7">
        <v>27.7418067915584</v>
      </c>
      <c r="P703" s="7">
        <v>25.631734064996099</v>
      </c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</row>
    <row r="704" spans="1:40" ht="18.75" hidden="1" customHeight="1" x14ac:dyDescent="0.3">
      <c r="A704" s="2" t="s">
        <v>4</v>
      </c>
      <c r="B704" s="2" t="s">
        <v>2</v>
      </c>
      <c r="C704" s="2" t="s">
        <v>27</v>
      </c>
      <c r="D704" s="2" t="s">
        <v>157</v>
      </c>
      <c r="E704" s="2" t="s">
        <v>242</v>
      </c>
      <c r="F704" s="7"/>
      <c r="G704" s="7">
        <v>1.2368868910030899</v>
      </c>
      <c r="H704" s="7">
        <v>1.2368868910030899</v>
      </c>
      <c r="I704" s="7">
        <v>1.2368868910030899</v>
      </c>
      <c r="J704" s="7">
        <v>1.2368868910030899</v>
      </c>
      <c r="K704" s="7">
        <v>1.2368868910030899</v>
      </c>
      <c r="L704" s="7">
        <v>1.2368868910030899</v>
      </c>
      <c r="M704" s="7">
        <v>1.2368868910030899</v>
      </c>
      <c r="N704" s="7">
        <v>1.2368868910030899</v>
      </c>
      <c r="O704" s="7">
        <v>1.2368868910030899</v>
      </c>
      <c r="P704" s="7">
        <v>1.2368868910030899</v>
      </c>
      <c r="Q704" s="7">
        <v>1.2368868910030899</v>
      </c>
      <c r="R704" s="7">
        <v>1.2368868910030899</v>
      </c>
      <c r="S704" s="7">
        <v>1.2368868910030899</v>
      </c>
      <c r="T704" s="7">
        <v>1.2368868910030899</v>
      </c>
      <c r="U704" s="7">
        <v>1.2368868910030899</v>
      </c>
      <c r="V704" s="7">
        <v>1.2368868910030899</v>
      </c>
      <c r="W704" s="7">
        <v>1.2368868910030899</v>
      </c>
      <c r="X704" s="7">
        <v>1.2368868910030899</v>
      </c>
      <c r="Y704" s="7">
        <v>1.2368868910030899</v>
      </c>
      <c r="Z704" s="7">
        <v>1.2368868910030899</v>
      </c>
      <c r="AA704" s="7">
        <v>1.2368868910030899</v>
      </c>
      <c r="AB704" s="7">
        <v>1.2368868910030899</v>
      </c>
      <c r="AC704" s="7">
        <v>1.2368868910030899</v>
      </c>
      <c r="AD704" s="7">
        <v>1.2368868910030899</v>
      </c>
      <c r="AE704" s="7">
        <v>1.2368868910030899</v>
      </c>
      <c r="AF704" s="7">
        <v>1.2368868910030899</v>
      </c>
      <c r="AG704" s="7">
        <v>1.2368868910030899</v>
      </c>
      <c r="AH704" s="7">
        <v>1.2368868910030899</v>
      </c>
      <c r="AI704" s="7">
        <v>1.2368868910030899</v>
      </c>
      <c r="AJ704" s="7">
        <v>1.2368868910030899</v>
      </c>
      <c r="AK704" s="7">
        <v>1.2368868910030899</v>
      </c>
      <c r="AL704" s="7">
        <v>1.2368868910030899</v>
      </c>
      <c r="AM704" s="7"/>
      <c r="AN704" s="7"/>
    </row>
    <row r="705" spans="1:40" ht="18.75" hidden="1" customHeight="1" x14ac:dyDescent="0.3">
      <c r="A705" s="2" t="s">
        <v>4</v>
      </c>
      <c r="B705" s="2" t="s">
        <v>2</v>
      </c>
      <c r="C705" s="2" t="s">
        <v>27</v>
      </c>
      <c r="D705" s="2" t="s">
        <v>157</v>
      </c>
      <c r="E705" s="2" t="s">
        <v>251</v>
      </c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>
        <v>3.83442081621692</v>
      </c>
      <c r="R705" s="7">
        <v>3.3534924872393002</v>
      </c>
      <c r="S705" s="7">
        <v>2.9941689366511399</v>
      </c>
      <c r="T705" s="7">
        <v>2.6537813702575299</v>
      </c>
      <c r="U705" s="7">
        <v>2.3323297880584599</v>
      </c>
      <c r="V705" s="7">
        <v>2.0482433487290002</v>
      </c>
      <c r="W705" s="7">
        <v>1.7812937612617401</v>
      </c>
      <c r="X705" s="7">
        <v>1.5562328931618401</v>
      </c>
      <c r="Y705" s="7">
        <v>1.34563107688962</v>
      </c>
      <c r="Z705" s="7">
        <v>1.1744778567124401</v>
      </c>
      <c r="AA705" s="7">
        <v>1.0147522125105499</v>
      </c>
      <c r="AB705" s="7">
        <v>0.86645414428394396</v>
      </c>
      <c r="AC705" s="7">
        <v>0.734443304775384</v>
      </c>
      <c r="AD705" s="7">
        <v>0.613139383685536</v>
      </c>
      <c r="AE705" s="7">
        <v>0.50254238101439996</v>
      </c>
      <c r="AF705" s="7">
        <v>0.40434895383434699</v>
      </c>
      <c r="AG705" s="7">
        <v>0.31653886299188699</v>
      </c>
      <c r="AH705" s="7">
        <v>0.240461514353287</v>
      </c>
      <c r="AI705" s="7">
        <v>0.17444949789281</v>
      </c>
      <c r="AJ705" s="7">
        <v>0.118502813610455</v>
      </c>
      <c r="AK705" s="7">
        <v>7.2621461506223395E-2</v>
      </c>
      <c r="AL705" s="7">
        <v>3.68054415801152E-2</v>
      </c>
      <c r="AM705" s="7"/>
      <c r="AN705" s="7"/>
    </row>
    <row r="706" spans="1:40" ht="18.75" hidden="1" customHeight="1" x14ac:dyDescent="0.3">
      <c r="A706" s="2" t="s">
        <v>4</v>
      </c>
      <c r="B706" s="2" t="s">
        <v>2</v>
      </c>
      <c r="C706" s="2" t="s">
        <v>27</v>
      </c>
      <c r="D706" s="2" t="s">
        <v>157</v>
      </c>
      <c r="E706" s="2" t="s">
        <v>255</v>
      </c>
      <c r="F706" s="7"/>
      <c r="G706" s="7"/>
      <c r="H706" s="7"/>
      <c r="I706" s="7"/>
      <c r="J706" s="7"/>
      <c r="K706" s="7">
        <v>1.0806903615719701</v>
      </c>
      <c r="L706" s="7">
        <v>0.84689567108643704</v>
      </c>
      <c r="M706" s="7">
        <v>0.62618684875901398</v>
      </c>
      <c r="N706" s="7">
        <v>0.45157637596060601</v>
      </c>
      <c r="O706" s="7">
        <v>0.28773402583792002</v>
      </c>
      <c r="P706" s="7">
        <v>0.97732802940748398</v>
      </c>
      <c r="Q706" s="7">
        <v>0.826686915604673</v>
      </c>
      <c r="R706" s="7">
        <v>0.68497141676769702</v>
      </c>
      <c r="S706" s="7">
        <v>0.58346679146006397</v>
      </c>
      <c r="T706" s="7">
        <v>0.48822370024414102</v>
      </c>
      <c r="U706" s="7">
        <v>0.39924214311992701</v>
      </c>
      <c r="V706" s="7">
        <v>0.32261606292873202</v>
      </c>
      <c r="W706" s="7">
        <v>0.25165660038240301</v>
      </c>
      <c r="X706" s="7">
        <v>0.21005724403162801</v>
      </c>
      <c r="Y706" s="7">
        <v>0.17778919874899099</v>
      </c>
      <c r="Z706" s="7">
        <v>0.15204453493207001</v>
      </c>
      <c r="AA706" s="7">
        <v>0.12818958189562099</v>
      </c>
      <c r="AB706" s="7">
        <v>0.10622433963964401</v>
      </c>
      <c r="AC706" s="7">
        <v>8.6952420251005705E-2</v>
      </c>
      <c r="AD706" s="7">
        <v>6.9451040756849602E-2</v>
      </c>
      <c r="AE706" s="7">
        <v>5.3720201157175497E-2</v>
      </c>
      <c r="AF706" s="7">
        <v>4.0040467616440298E-2</v>
      </c>
      <c r="AG706" s="7">
        <v>2.8077765111582099E-2</v>
      </c>
      <c r="AH706" s="7">
        <v>1.8055236924976199E-2</v>
      </c>
      <c r="AI706" s="7">
        <v>9.6971533036184204E-3</v>
      </c>
      <c r="AJ706" s="7">
        <v>3.0035142475085702E-3</v>
      </c>
      <c r="AK706" s="7"/>
      <c r="AL706" s="7"/>
      <c r="AM706" s="7"/>
      <c r="AN706" s="7"/>
    </row>
    <row r="707" spans="1:40" ht="18.75" hidden="1" customHeight="1" x14ac:dyDescent="0.3">
      <c r="A707" s="2" t="s">
        <v>4</v>
      </c>
      <c r="B707" s="2" t="s">
        <v>2</v>
      </c>
      <c r="C707" s="2" t="s">
        <v>27</v>
      </c>
      <c r="D707" s="2" t="s">
        <v>157</v>
      </c>
      <c r="E707" s="2" t="s">
        <v>190</v>
      </c>
      <c r="F707" s="7"/>
      <c r="G707" s="7">
        <v>12.915172243993901</v>
      </c>
      <c r="H707" s="7">
        <v>12.915172243993901</v>
      </c>
      <c r="I707" s="7">
        <v>12.915172243993901</v>
      </c>
      <c r="J707" s="7">
        <v>12.915172243993901</v>
      </c>
      <c r="K707" s="7">
        <v>21.4973613114628</v>
      </c>
      <c r="L707" s="7">
        <v>19.861310665020799</v>
      </c>
      <c r="M707" s="7">
        <v>18.225260018578801</v>
      </c>
      <c r="N707" s="7">
        <v>16.878983726343201</v>
      </c>
      <c r="O707" s="7">
        <v>15.5327074341076</v>
      </c>
      <c r="P707" s="7">
        <v>14.4167892574677</v>
      </c>
      <c r="Q707" s="7">
        <v>13.3008710808279</v>
      </c>
      <c r="R707" s="7">
        <v>12.184952904188</v>
      </c>
      <c r="S707" s="7">
        <v>11.402109398913</v>
      </c>
      <c r="T707" s="7">
        <v>10.619265893638</v>
      </c>
      <c r="U707" s="7">
        <v>9.8364223883629691</v>
      </c>
      <c r="V707" s="7">
        <v>9.1279578563188899</v>
      </c>
      <c r="W707" s="7">
        <v>8.4194933242748</v>
      </c>
      <c r="X707" s="7">
        <v>7.8217332765556504</v>
      </c>
      <c r="Y707" s="7">
        <v>7.2239732288364902</v>
      </c>
      <c r="Z707" s="7">
        <v>6.7515391825581901</v>
      </c>
      <c r="AA707" s="7">
        <v>6.27910513627989</v>
      </c>
      <c r="AB707" s="7">
        <v>5.8066710900015899</v>
      </c>
      <c r="AC707" s="7">
        <v>5.3640301657441203</v>
      </c>
      <c r="AD707" s="7">
        <v>4.92138924148664</v>
      </c>
      <c r="AE707" s="7">
        <v>4.4787483172291598</v>
      </c>
      <c r="AF707" s="7">
        <v>4.0494847874617204</v>
      </c>
      <c r="AG707" s="7">
        <v>3.6202212576942898</v>
      </c>
      <c r="AH707" s="7">
        <v>3.2041045223228002</v>
      </c>
      <c r="AI707" s="7">
        <v>2.7879877869513199</v>
      </c>
      <c r="AJ707" s="7">
        <v>2.37187105157982</v>
      </c>
      <c r="AK707" s="7">
        <v>1.95575431620831</v>
      </c>
      <c r="AL707" s="7">
        <v>1.5396375808368099</v>
      </c>
      <c r="AM707" s="7"/>
      <c r="AN707" s="7"/>
    </row>
    <row r="708" spans="1:40" ht="18.75" hidden="1" customHeight="1" x14ac:dyDescent="0.3">
      <c r="A708" s="2" t="s">
        <v>4</v>
      </c>
      <c r="B708" s="2" t="s">
        <v>2</v>
      </c>
      <c r="C708" s="2" t="s">
        <v>27</v>
      </c>
      <c r="D708" s="2" t="s">
        <v>157</v>
      </c>
      <c r="E708" s="2" t="s">
        <v>311</v>
      </c>
      <c r="F708" s="7"/>
      <c r="G708" s="7">
        <v>4.00260043903792</v>
      </c>
      <c r="H708" s="7">
        <v>4.00260043903792</v>
      </c>
      <c r="I708" s="7">
        <v>4.00260043903792</v>
      </c>
      <c r="J708" s="7">
        <v>4.00260043903792</v>
      </c>
      <c r="K708" s="7">
        <v>6.6623461304151599</v>
      </c>
      <c r="L708" s="7">
        <v>6.1553101488561603</v>
      </c>
      <c r="M708" s="7">
        <v>5.6482741672971599</v>
      </c>
      <c r="N708" s="7">
        <v>5.2310434887922996</v>
      </c>
      <c r="O708" s="7">
        <v>4.81381281028745</v>
      </c>
      <c r="P708" s="7">
        <v>4.4679734750183204</v>
      </c>
      <c r="Q708" s="7">
        <v>4.12213413974919</v>
      </c>
      <c r="R708" s="7">
        <v>3.7762948044800702</v>
      </c>
      <c r="S708" s="7">
        <v>3.5336801727341398</v>
      </c>
      <c r="T708" s="7">
        <v>3.2910655409882201</v>
      </c>
      <c r="U708" s="7">
        <v>3.0484509092423</v>
      </c>
      <c r="V708" s="7">
        <v>2.8288874072285202</v>
      </c>
      <c r="W708" s="7">
        <v>2.6093239052147501</v>
      </c>
      <c r="X708" s="7">
        <v>2.4240693391710999</v>
      </c>
      <c r="Y708" s="7">
        <v>2.2388147731274501</v>
      </c>
      <c r="Z708" s="7">
        <v>2.0924005646813102</v>
      </c>
      <c r="AA708" s="7">
        <v>1.94598635623516</v>
      </c>
      <c r="AB708" s="7">
        <v>1.7995721477890201</v>
      </c>
      <c r="AC708" s="7">
        <v>1.66239126283465</v>
      </c>
      <c r="AD708" s="7">
        <v>1.5252103778802899</v>
      </c>
      <c r="AE708" s="7">
        <v>1.38802949292593</v>
      </c>
      <c r="AF708" s="7">
        <v>1.2549944578330601</v>
      </c>
      <c r="AG708" s="7">
        <v>1.1219594227402001</v>
      </c>
      <c r="AH708" s="7">
        <v>0.99299877117293001</v>
      </c>
      <c r="AI708" s="7">
        <v>0.86403811960566301</v>
      </c>
      <c r="AJ708" s="7">
        <v>0.73507746803839003</v>
      </c>
      <c r="AK708" s="7">
        <v>0.60611681647111704</v>
      </c>
      <c r="AL708" s="7">
        <v>0.47715616490384399</v>
      </c>
      <c r="AM708" s="7"/>
      <c r="AN708" s="7"/>
    </row>
    <row r="709" spans="1:40" ht="18.75" hidden="1" customHeight="1" x14ac:dyDescent="0.3">
      <c r="A709" s="2" t="s">
        <v>4</v>
      </c>
      <c r="B709" s="2" t="s">
        <v>2</v>
      </c>
      <c r="C709" s="2" t="s">
        <v>27</v>
      </c>
      <c r="D709" s="2" t="s">
        <v>158</v>
      </c>
      <c r="E709" s="2" t="s">
        <v>300</v>
      </c>
      <c r="F709" s="7"/>
      <c r="G709" s="7">
        <v>950.49398474972702</v>
      </c>
      <c r="H709" s="7">
        <v>961.22536844851197</v>
      </c>
      <c r="I709" s="7">
        <v>961.22536844851197</v>
      </c>
      <c r="J709" s="7">
        <v>961.22536844851197</v>
      </c>
      <c r="K709" s="7">
        <v>961.22536844851197</v>
      </c>
      <c r="L709" s="7">
        <v>961.22536844851197</v>
      </c>
      <c r="M709" s="7">
        <v>961.22536844851197</v>
      </c>
      <c r="N709" s="7">
        <v>961.22536844851197</v>
      </c>
      <c r="O709" s="7">
        <v>961.22536844851197</v>
      </c>
      <c r="P709" s="7">
        <v>961.22536844851197</v>
      </c>
      <c r="Q709" s="7">
        <v>961.22536844851197</v>
      </c>
      <c r="R709" s="7">
        <v>961.22536844851197</v>
      </c>
      <c r="S709" s="7">
        <v>961.22536844851197</v>
      </c>
      <c r="T709" s="7">
        <v>961.22536844851197</v>
      </c>
      <c r="U709" s="7">
        <v>961.22536844851197</v>
      </c>
      <c r="V709" s="7">
        <v>961.22536844851197</v>
      </c>
      <c r="W709" s="7">
        <v>961.22536844851197</v>
      </c>
      <c r="X709" s="7">
        <v>961.22536844851197</v>
      </c>
      <c r="Y709" s="7">
        <v>961.22536844851197</v>
      </c>
      <c r="Z709" s="7">
        <v>961.22536844851197</v>
      </c>
      <c r="AA709" s="7">
        <v>961.22536844851197</v>
      </c>
      <c r="AB709" s="7">
        <v>961.22536844851197</v>
      </c>
      <c r="AC709" s="7">
        <v>961.22536844851197</v>
      </c>
      <c r="AD709" s="7">
        <v>961.22536844851197</v>
      </c>
      <c r="AE709" s="7">
        <v>961.22536844851197</v>
      </c>
      <c r="AF709" s="7">
        <v>961.22536844851197</v>
      </c>
      <c r="AG709" s="7">
        <v>961.22536844851197</v>
      </c>
      <c r="AH709" s="7">
        <v>961.22536844851197</v>
      </c>
      <c r="AI709" s="7">
        <v>961.22536844851197</v>
      </c>
      <c r="AJ709" s="7">
        <v>961.22536844851197</v>
      </c>
      <c r="AK709" s="7">
        <v>961.22536844851197</v>
      </c>
      <c r="AL709" s="7">
        <v>961.22536844851197</v>
      </c>
      <c r="AM709" s="7"/>
      <c r="AN709" s="7"/>
    </row>
    <row r="710" spans="1:40" ht="18.75" hidden="1" customHeight="1" x14ac:dyDescent="0.3">
      <c r="A710" s="2" t="s">
        <v>4</v>
      </c>
      <c r="B710" s="2" t="s">
        <v>2</v>
      </c>
      <c r="C710" s="2" t="s">
        <v>27</v>
      </c>
      <c r="D710" s="2" t="s">
        <v>158</v>
      </c>
      <c r="E710" s="2" t="s">
        <v>191</v>
      </c>
      <c r="F710" s="7"/>
      <c r="G710" s="7">
        <v>1228.1708403610501</v>
      </c>
      <c r="H710" s="7">
        <v>1242.0372853328599</v>
      </c>
      <c r="I710" s="7">
        <v>1242.0372853328599</v>
      </c>
      <c r="J710" s="7">
        <v>1242.0372853328599</v>
      </c>
      <c r="K710" s="7">
        <v>1242.0372853328599</v>
      </c>
      <c r="L710" s="7">
        <v>1242.0372853328599</v>
      </c>
      <c r="M710" s="7">
        <v>1242.0372853328599</v>
      </c>
      <c r="N710" s="7">
        <v>1242.0372853328599</v>
      </c>
      <c r="O710" s="7">
        <v>1242.0372853328599</v>
      </c>
      <c r="P710" s="7">
        <v>1242.0372853328599</v>
      </c>
      <c r="Q710" s="7">
        <v>1242.0372853328599</v>
      </c>
      <c r="R710" s="7">
        <v>1242.0372853328599</v>
      </c>
      <c r="S710" s="7">
        <v>1242.0372853328599</v>
      </c>
      <c r="T710" s="7">
        <v>1242.0372853328599</v>
      </c>
      <c r="U710" s="7">
        <v>1242.0372853328599</v>
      </c>
      <c r="V710" s="7">
        <v>1242.0372853328599</v>
      </c>
      <c r="W710" s="7">
        <v>1242.0372853328599</v>
      </c>
      <c r="X710" s="7">
        <v>1242.0372853328599</v>
      </c>
      <c r="Y710" s="7">
        <v>1242.0372853328599</v>
      </c>
      <c r="Z710" s="7">
        <v>1242.0372853328599</v>
      </c>
      <c r="AA710" s="7">
        <v>1242.0372853328599</v>
      </c>
      <c r="AB710" s="7">
        <v>1242.0372853328599</v>
      </c>
      <c r="AC710" s="7">
        <v>1242.0372853328599</v>
      </c>
      <c r="AD710" s="7">
        <v>1242.0372853328599</v>
      </c>
      <c r="AE710" s="7">
        <v>1242.0372853328599</v>
      </c>
      <c r="AF710" s="7">
        <v>1242.0372853328599</v>
      </c>
      <c r="AG710" s="7">
        <v>1242.0372853328599</v>
      </c>
      <c r="AH710" s="7">
        <v>1242.0372853328599</v>
      </c>
      <c r="AI710" s="7">
        <v>1242.0372853328599</v>
      </c>
      <c r="AJ710" s="7">
        <v>1242.0372853328599</v>
      </c>
      <c r="AK710" s="7">
        <v>1242.0372853328599</v>
      </c>
      <c r="AL710" s="7">
        <v>1242.0372853328599</v>
      </c>
      <c r="AM710" s="7"/>
      <c r="AN710" s="7"/>
    </row>
    <row r="711" spans="1:40" ht="18.75" hidden="1" customHeight="1" x14ac:dyDescent="0.3">
      <c r="A711" s="2" t="s">
        <v>4</v>
      </c>
      <c r="B711" s="2" t="s">
        <v>2</v>
      </c>
      <c r="C711" s="2" t="s">
        <v>27</v>
      </c>
      <c r="D711" s="2" t="s">
        <v>158</v>
      </c>
      <c r="E711" s="2" t="s">
        <v>312</v>
      </c>
      <c r="F711" s="7"/>
      <c r="G711" s="7">
        <v>234.981992473449</v>
      </c>
      <c r="H711" s="7">
        <v>237.63501496911601</v>
      </c>
      <c r="I711" s="7">
        <v>237.63501496911601</v>
      </c>
      <c r="J711" s="7">
        <v>237.63501496911601</v>
      </c>
      <c r="K711" s="7">
        <v>237.63501496911601</v>
      </c>
      <c r="L711" s="7">
        <v>237.63501496911601</v>
      </c>
      <c r="M711" s="7">
        <v>237.63501496911601</v>
      </c>
      <c r="N711" s="7">
        <v>237.63501496911601</v>
      </c>
      <c r="O711" s="7">
        <v>237.63501496911601</v>
      </c>
      <c r="P711" s="7">
        <v>237.63501496911601</v>
      </c>
      <c r="Q711" s="7">
        <v>237.63501496911601</v>
      </c>
      <c r="R711" s="7">
        <v>237.63501496911601</v>
      </c>
      <c r="S711" s="7">
        <v>237.63501496911601</v>
      </c>
      <c r="T711" s="7">
        <v>237.63501496911601</v>
      </c>
      <c r="U711" s="7">
        <v>237.63501496911601</v>
      </c>
      <c r="V711" s="7">
        <v>237.63501496911601</v>
      </c>
      <c r="W711" s="7">
        <v>237.63501496911601</v>
      </c>
      <c r="X711" s="7">
        <v>237.63501496911601</v>
      </c>
      <c r="Y711" s="7">
        <v>237.63501496911601</v>
      </c>
      <c r="Z711" s="7">
        <v>237.63501496911601</v>
      </c>
      <c r="AA711" s="7">
        <v>237.63501496911601</v>
      </c>
      <c r="AB711" s="7">
        <v>237.63501496911601</v>
      </c>
      <c r="AC711" s="7">
        <v>237.63501496911601</v>
      </c>
      <c r="AD711" s="7">
        <v>237.63501496911601</v>
      </c>
      <c r="AE711" s="7">
        <v>237.63501496911601</v>
      </c>
      <c r="AF711" s="7">
        <v>237.63501496911601</v>
      </c>
      <c r="AG711" s="7">
        <v>237.63501496911601</v>
      </c>
      <c r="AH711" s="7">
        <v>237.63501496911601</v>
      </c>
      <c r="AI711" s="7">
        <v>237.63501496911601</v>
      </c>
      <c r="AJ711" s="7">
        <v>237.63501496911601</v>
      </c>
      <c r="AK711" s="7">
        <v>237.63501496911601</v>
      </c>
      <c r="AL711" s="7">
        <v>237.63501496911601</v>
      </c>
      <c r="AM711" s="7"/>
      <c r="AN711" s="7"/>
    </row>
    <row r="712" spans="1:40" ht="18.75" hidden="1" customHeight="1" x14ac:dyDescent="0.3">
      <c r="A712" s="2" t="s">
        <v>4</v>
      </c>
      <c r="B712" s="2" t="s">
        <v>2</v>
      </c>
      <c r="C712" s="2" t="s">
        <v>27</v>
      </c>
      <c r="D712" s="2" t="s">
        <v>34</v>
      </c>
      <c r="E712" s="2" t="s">
        <v>192</v>
      </c>
      <c r="F712" s="7"/>
      <c r="G712" s="7">
        <v>120.368523781248</v>
      </c>
      <c r="H712" s="7">
        <v>124.233568122848</v>
      </c>
      <c r="I712" s="7">
        <v>124.233568122848</v>
      </c>
      <c r="J712" s="7">
        <v>124.233568122848</v>
      </c>
      <c r="K712" s="7">
        <v>124.233568122848</v>
      </c>
      <c r="L712" s="7">
        <v>124.233568122848</v>
      </c>
      <c r="M712" s="7">
        <v>124.233568122848</v>
      </c>
      <c r="N712" s="7">
        <v>124.233568122848</v>
      </c>
      <c r="O712" s="7">
        <v>124.233568122848</v>
      </c>
      <c r="P712" s="7">
        <v>124.233568122848</v>
      </c>
      <c r="Q712" s="7">
        <v>124.233568122848</v>
      </c>
      <c r="R712" s="7">
        <v>124.233568122848</v>
      </c>
      <c r="S712" s="7">
        <v>124.233568122848</v>
      </c>
      <c r="T712" s="7">
        <v>124.233568122848</v>
      </c>
      <c r="U712" s="7">
        <v>124.233568122848</v>
      </c>
      <c r="V712" s="7">
        <v>124.233568122848</v>
      </c>
      <c r="W712" s="7">
        <v>124.233568122848</v>
      </c>
      <c r="X712" s="7">
        <v>124.233568122848</v>
      </c>
      <c r="Y712" s="7">
        <v>124.233568122848</v>
      </c>
      <c r="Z712" s="7">
        <v>124.233568122848</v>
      </c>
      <c r="AA712" s="7">
        <v>124.233568122848</v>
      </c>
      <c r="AB712" s="7">
        <v>124.233568122848</v>
      </c>
      <c r="AC712" s="7">
        <v>124.233568122848</v>
      </c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</row>
    <row r="713" spans="1:40" ht="18.75" hidden="1" customHeight="1" x14ac:dyDescent="0.3">
      <c r="A713" s="2" t="s">
        <v>4</v>
      </c>
      <c r="B713" s="2" t="s">
        <v>2</v>
      </c>
      <c r="C713" s="2" t="s">
        <v>27</v>
      </c>
      <c r="D713" s="2" t="s">
        <v>39</v>
      </c>
      <c r="E713" s="2" t="s">
        <v>192</v>
      </c>
      <c r="F713" s="7"/>
      <c r="G713" s="7">
        <v>111.433130583062</v>
      </c>
      <c r="H713" s="7">
        <v>115.01125862930699</v>
      </c>
      <c r="I713" s="7">
        <v>115.01125862930699</v>
      </c>
      <c r="J713" s="7">
        <v>115.01125862930699</v>
      </c>
      <c r="K713" s="7">
        <v>115.01125862930699</v>
      </c>
      <c r="L713" s="7">
        <v>115.01125862930699</v>
      </c>
      <c r="M713" s="7">
        <v>115.01125862930699</v>
      </c>
      <c r="N713" s="7">
        <v>115.01125862930699</v>
      </c>
      <c r="O713" s="7">
        <v>115.01125862930699</v>
      </c>
      <c r="P713" s="7">
        <v>115.01125862930699</v>
      </c>
      <c r="Q713" s="7">
        <v>115.01125862930699</v>
      </c>
      <c r="R713" s="7">
        <v>115.01125862930699</v>
      </c>
      <c r="S713" s="7">
        <v>115.01125862930699</v>
      </c>
      <c r="T713" s="7">
        <v>115.01125862930699</v>
      </c>
      <c r="U713" s="7">
        <v>115.01125862930699</v>
      </c>
      <c r="V713" s="7">
        <v>115.01125862930699</v>
      </c>
      <c r="W713" s="7">
        <v>115.01125862930699</v>
      </c>
      <c r="X713" s="7">
        <v>115.01125862930699</v>
      </c>
      <c r="Y713" s="7">
        <v>115.011258629308</v>
      </c>
      <c r="Z713" s="7">
        <v>115.011258629308</v>
      </c>
      <c r="AA713" s="7">
        <v>115.011258629308</v>
      </c>
      <c r="AB713" s="7">
        <v>115.011258629308</v>
      </c>
      <c r="AC713" s="7">
        <v>115.011258629308</v>
      </c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</row>
    <row r="714" spans="1:40" ht="18.75" hidden="1" customHeight="1" x14ac:dyDescent="0.3">
      <c r="A714" s="2" t="s">
        <v>4</v>
      </c>
      <c r="B714" s="2" t="s">
        <v>2</v>
      </c>
      <c r="C714" s="2" t="s">
        <v>27</v>
      </c>
      <c r="D714" s="2" t="s">
        <v>40</v>
      </c>
      <c r="E714" s="2" t="s">
        <v>192</v>
      </c>
      <c r="F714" s="7"/>
      <c r="G714" s="7">
        <v>79.485385281219195</v>
      </c>
      <c r="H714" s="7">
        <v>82.037668294836294</v>
      </c>
      <c r="I714" s="7">
        <v>82.037668294836294</v>
      </c>
      <c r="J714" s="7">
        <v>82.037668294836294</v>
      </c>
      <c r="K714" s="7">
        <v>82.037668294836294</v>
      </c>
      <c r="L714" s="7">
        <v>82.037668294836294</v>
      </c>
      <c r="M714" s="7">
        <v>82.037668294836294</v>
      </c>
      <c r="N714" s="7">
        <v>82.037668294836294</v>
      </c>
      <c r="O714" s="7">
        <v>82.037668294836294</v>
      </c>
      <c r="P714" s="7">
        <v>82.037668294836294</v>
      </c>
      <c r="Q714" s="7">
        <v>82.037668294836294</v>
      </c>
      <c r="R714" s="7">
        <v>82.037668294836294</v>
      </c>
      <c r="S714" s="7">
        <v>82.037668294836294</v>
      </c>
      <c r="T714" s="7">
        <v>82.037668294836294</v>
      </c>
      <c r="U714" s="7">
        <v>82.037668294836294</v>
      </c>
      <c r="V714" s="7">
        <v>82.037668294836294</v>
      </c>
      <c r="W714" s="7">
        <v>82.037668294836294</v>
      </c>
      <c r="X714" s="7">
        <v>82.037668294836294</v>
      </c>
      <c r="Y714" s="7">
        <v>82.037668294836294</v>
      </c>
      <c r="Z714" s="7">
        <v>82.037668294836294</v>
      </c>
      <c r="AA714" s="7">
        <v>82.037668294836294</v>
      </c>
      <c r="AB714" s="7">
        <v>82.037668294836294</v>
      </c>
      <c r="AC714" s="7">
        <v>82.037668294836294</v>
      </c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</row>
    <row r="715" spans="1:40" ht="18.75" hidden="1" customHeight="1" x14ac:dyDescent="0.3">
      <c r="A715" s="2" t="s">
        <v>4</v>
      </c>
      <c r="B715" s="2" t="s">
        <v>2</v>
      </c>
      <c r="C715" s="2" t="s">
        <v>27</v>
      </c>
      <c r="D715" s="2" t="s">
        <v>160</v>
      </c>
      <c r="E715" s="2" t="s">
        <v>261</v>
      </c>
      <c r="F715" s="7"/>
      <c r="G715" s="7">
        <v>2219.4959295456101</v>
      </c>
      <c r="H715" s="7">
        <v>1959.0857552617899</v>
      </c>
      <c r="I715" s="7">
        <v>2054.9222920797201</v>
      </c>
      <c r="J715" s="7">
        <v>2150.7631132766301</v>
      </c>
      <c r="K715" s="7">
        <v>2246.6082188525202</v>
      </c>
      <c r="L715" s="7">
        <v>2342.45760880739</v>
      </c>
      <c r="M715" s="7">
        <v>2438.31128314124</v>
      </c>
      <c r="N715" s="7">
        <v>2532.9352718140399</v>
      </c>
      <c r="O715" s="7">
        <v>2627.5918405259799</v>
      </c>
      <c r="P715" s="7">
        <v>2722.2809892770701</v>
      </c>
      <c r="Q715" s="7">
        <v>2817.0027180673001</v>
      </c>
      <c r="R715" s="7">
        <v>2911.7570268966601</v>
      </c>
      <c r="S715" s="7">
        <v>3015.9922524580702</v>
      </c>
      <c r="T715" s="7">
        <v>3120.2473751052098</v>
      </c>
      <c r="U715" s="7">
        <v>3224.5223948380599</v>
      </c>
      <c r="V715" s="7">
        <v>3328.81731165663</v>
      </c>
      <c r="W715" s="7">
        <v>3433.13212556093</v>
      </c>
      <c r="X715" s="7">
        <v>3549.48045922132</v>
      </c>
      <c r="Y715" s="7">
        <v>3665.8312267533902</v>
      </c>
      <c r="Z715" s="7">
        <v>3782.1844281571398</v>
      </c>
      <c r="AA715" s="7">
        <v>3898.5400634325501</v>
      </c>
      <c r="AB715" s="7">
        <v>4014.8981325796399</v>
      </c>
      <c r="AC715" s="7">
        <v>4146.8769321652098</v>
      </c>
      <c r="AD715" s="7">
        <v>4278.8400898460704</v>
      </c>
      <c r="AE715" s="7">
        <v>4410.7876056222303</v>
      </c>
      <c r="AF715" s="7">
        <v>4542.7194794936704</v>
      </c>
      <c r="AG715" s="7">
        <v>4674.6357114604098</v>
      </c>
      <c r="AH715" s="7">
        <v>4821.0576119807902</v>
      </c>
      <c r="AI715" s="7">
        <v>4967.44508738068</v>
      </c>
      <c r="AJ715" s="7">
        <v>5113.7981376600801</v>
      </c>
      <c r="AK715" s="7">
        <v>5260.1167628189896</v>
      </c>
      <c r="AL715" s="7">
        <v>5406.4009628574104</v>
      </c>
      <c r="AM715" s="7"/>
      <c r="AN715" s="7"/>
    </row>
    <row r="716" spans="1:40" ht="18.75" hidden="1" customHeight="1" x14ac:dyDescent="0.3">
      <c r="A716" s="2" t="s">
        <v>4</v>
      </c>
      <c r="B716" s="2" t="s">
        <v>2</v>
      </c>
      <c r="C716" s="2" t="s">
        <v>27</v>
      </c>
      <c r="D716" s="2" t="s">
        <v>160</v>
      </c>
      <c r="E716" s="2" t="s">
        <v>262</v>
      </c>
      <c r="F716" s="7"/>
      <c r="G716" s="7">
        <v>5917.2516037025898</v>
      </c>
      <c r="H716" s="7">
        <v>5417.2674724369099</v>
      </c>
      <c r="I716" s="7">
        <v>5576.9841547006799</v>
      </c>
      <c r="J716" s="7">
        <v>5736.7636813997697</v>
      </c>
      <c r="K716" s="7">
        <v>5896.60605253419</v>
      </c>
      <c r="L716" s="7">
        <v>6056.51126810394</v>
      </c>
      <c r="M716" s="7">
        <v>6216.4793281090197</v>
      </c>
      <c r="N716" s="7">
        <v>6356.90926013015</v>
      </c>
      <c r="O716" s="7">
        <v>6497.3636483670098</v>
      </c>
      <c r="P716" s="7">
        <v>6637.84249281959</v>
      </c>
      <c r="Q716" s="7">
        <v>6778.3457934878898</v>
      </c>
      <c r="R716" s="7">
        <v>6918.8735503719099</v>
      </c>
      <c r="S716" s="7">
        <v>7052.8567108459201</v>
      </c>
      <c r="T716" s="7">
        <v>7186.8475824925899</v>
      </c>
      <c r="U716" s="7">
        <v>7320.8461653119202</v>
      </c>
      <c r="V716" s="7">
        <v>7454.8524593039201</v>
      </c>
      <c r="W716" s="7">
        <v>7588.8664644685896</v>
      </c>
      <c r="X716" s="7">
        <v>7734.8668066009604</v>
      </c>
      <c r="Y716" s="7">
        <v>7881.2504490445499</v>
      </c>
      <c r="Z716" s="7">
        <v>8027.2620496295003</v>
      </c>
      <c r="AA716" s="7">
        <v>8173.2772475491702</v>
      </c>
      <c r="AB716" s="7">
        <v>8319.2960428035494</v>
      </c>
      <c r="AC716" s="7">
        <v>8511.7051865408303</v>
      </c>
      <c r="AD716" s="7">
        <v>8704.1283918417903</v>
      </c>
      <c r="AE716" s="7">
        <v>8896.5656587064095</v>
      </c>
      <c r="AF716" s="7">
        <v>9089.0169871347098</v>
      </c>
      <c r="AG716" s="7">
        <v>9281.4823771266692</v>
      </c>
      <c r="AH716" s="7">
        <v>9518.8491697498703</v>
      </c>
      <c r="AI716" s="7">
        <v>9756.2368940181605</v>
      </c>
      <c r="AJ716" s="7">
        <v>9993.6455499315307</v>
      </c>
      <c r="AK716" s="7">
        <v>10231.075137489999</v>
      </c>
      <c r="AL716" s="7">
        <v>10468.5256566935</v>
      </c>
      <c r="AM716" s="7"/>
      <c r="AN716" s="7"/>
    </row>
    <row r="717" spans="1:40" ht="18.75" hidden="1" customHeight="1" x14ac:dyDescent="0.3">
      <c r="A717" s="2" t="s">
        <v>4</v>
      </c>
      <c r="B717" s="2" t="s">
        <v>2</v>
      </c>
      <c r="C717" s="2" t="s">
        <v>27</v>
      </c>
      <c r="D717" s="2" t="s">
        <v>160</v>
      </c>
      <c r="E717" s="2" t="s">
        <v>263</v>
      </c>
      <c r="F717" s="7"/>
      <c r="G717" s="7">
        <v>3701.6354788720701</v>
      </c>
      <c r="H717" s="7">
        <v>3798.4218420904799</v>
      </c>
      <c r="I717" s="7">
        <v>3901.4222324976599</v>
      </c>
      <c r="J717" s="7">
        <v>4004.45897084643</v>
      </c>
      <c r="K717" s="7">
        <v>4107.5320571368102</v>
      </c>
      <c r="L717" s="7">
        <v>4210.6414913687704</v>
      </c>
      <c r="M717" s="7">
        <v>4313.7872735423398</v>
      </c>
      <c r="N717" s="7">
        <v>4408.89592645838</v>
      </c>
      <c r="O717" s="7">
        <v>4504.03975281573</v>
      </c>
      <c r="P717" s="7">
        <v>4599.2187526143798</v>
      </c>
      <c r="Q717" s="7">
        <v>4694.4329258543303</v>
      </c>
      <c r="R717" s="7">
        <v>4789.6822725355896</v>
      </c>
      <c r="S717" s="7">
        <v>4846.3486640608298</v>
      </c>
      <c r="T717" s="7">
        <v>4903.0341173215302</v>
      </c>
      <c r="U717" s="7">
        <v>4959.7386323176897</v>
      </c>
      <c r="V717" s="7">
        <v>5016.4622090493003</v>
      </c>
      <c r="W717" s="7">
        <v>5073.2048475163801</v>
      </c>
      <c r="X717" s="7">
        <v>5112.1660862422204</v>
      </c>
      <c r="Y717" s="7">
        <v>5151.1393255266303</v>
      </c>
      <c r="Z717" s="7">
        <v>5190.1245653696196</v>
      </c>
      <c r="AA717" s="7">
        <v>5229.1218057711903</v>
      </c>
      <c r="AB717" s="7">
        <v>5268.1310467313297</v>
      </c>
      <c r="AC717" s="7">
        <v>5323.9926645680298</v>
      </c>
      <c r="AD717" s="7">
        <v>5379.8702951990899</v>
      </c>
      <c r="AE717" s="7">
        <v>5435.7639386245201</v>
      </c>
      <c r="AF717" s="7">
        <v>5491.6735948443102</v>
      </c>
      <c r="AG717" s="7">
        <v>5547.5992638584703</v>
      </c>
      <c r="AH717" s="7">
        <v>5613.4202035546796</v>
      </c>
      <c r="AI717" s="7">
        <v>5679.2586832256602</v>
      </c>
      <c r="AJ717" s="7">
        <v>5745.1147028714304</v>
      </c>
      <c r="AK717" s="7">
        <v>5810.9882624919901</v>
      </c>
      <c r="AL717" s="7">
        <v>5876.8793620873303</v>
      </c>
      <c r="AM717" s="7"/>
      <c r="AN717" s="7"/>
    </row>
    <row r="718" spans="1:40" ht="18.75" hidden="1" customHeight="1" x14ac:dyDescent="0.3">
      <c r="A718" s="2" t="s">
        <v>4</v>
      </c>
      <c r="B718" s="2" t="s">
        <v>2</v>
      </c>
      <c r="C718" s="2" t="s">
        <v>27</v>
      </c>
      <c r="D718" s="2" t="s">
        <v>160</v>
      </c>
      <c r="E718" s="2" t="s">
        <v>264</v>
      </c>
      <c r="F718" s="7"/>
      <c r="G718" s="7">
        <v>3427.41330385121</v>
      </c>
      <c r="H718" s="7">
        <v>2995.8967619892901</v>
      </c>
      <c r="I718" s="7">
        <v>3057.8161923535499</v>
      </c>
      <c r="J718" s="7">
        <v>3119.7159053461801</v>
      </c>
      <c r="K718" s="7">
        <v>3181.5959009671901</v>
      </c>
      <c r="L718" s="7">
        <v>3243.45617921657</v>
      </c>
      <c r="M718" s="7">
        <v>3305.2967400943298</v>
      </c>
      <c r="N718" s="7">
        <v>3388.6179959494698</v>
      </c>
      <c r="O718" s="7">
        <v>3471.9246082587101</v>
      </c>
      <c r="P718" s="7">
        <v>3555.2165770220499</v>
      </c>
      <c r="Q718" s="7">
        <v>3638.4939022394801</v>
      </c>
      <c r="R718" s="7">
        <v>3721.7565839109998</v>
      </c>
      <c r="S718" s="7">
        <v>3796.5666461003402</v>
      </c>
      <c r="T718" s="7">
        <v>3871.3657133735901</v>
      </c>
      <c r="U718" s="7">
        <v>3946.1537857307699</v>
      </c>
      <c r="V718" s="7">
        <v>4020.93086317187</v>
      </c>
      <c r="W718" s="7">
        <v>4095.69694569689</v>
      </c>
      <c r="X718" s="7">
        <v>4164.8789831110498</v>
      </c>
      <c r="Y718" s="7">
        <v>4234.0490742786897</v>
      </c>
      <c r="Z718" s="7">
        <v>4303.2072191998104</v>
      </c>
      <c r="AA718" s="7">
        <v>4372.3534178744103</v>
      </c>
      <c r="AB718" s="7">
        <v>4441.4876703024902</v>
      </c>
      <c r="AC718" s="7">
        <v>4550.9373773308298</v>
      </c>
      <c r="AD718" s="7">
        <v>4660.3763093099897</v>
      </c>
      <c r="AE718" s="7">
        <v>4769.8044662399898</v>
      </c>
      <c r="AF718" s="7">
        <v>4879.2218481208201</v>
      </c>
      <c r="AG718" s="7">
        <v>4988.6284549524798</v>
      </c>
      <c r="AH718" s="7">
        <v>5135.2990968388203</v>
      </c>
      <c r="AI718" s="7">
        <v>5281.9637663846897</v>
      </c>
      <c r="AJ718" s="7">
        <v>5428.6224635900799</v>
      </c>
      <c r="AK718" s="7">
        <v>5575.2751884549898</v>
      </c>
      <c r="AL718" s="7">
        <v>5721.9219409794196</v>
      </c>
      <c r="AM718" s="7"/>
      <c r="AN718" s="7"/>
    </row>
    <row r="719" spans="1:40" ht="18.75" hidden="1" customHeight="1" x14ac:dyDescent="0.3">
      <c r="A719" s="2" t="s">
        <v>4</v>
      </c>
      <c r="B719" s="2" t="s">
        <v>2</v>
      </c>
      <c r="C719" s="2" t="s">
        <v>27</v>
      </c>
      <c r="D719" s="2" t="s">
        <v>160</v>
      </c>
      <c r="E719" s="2" t="s">
        <v>265</v>
      </c>
      <c r="F719" s="7"/>
      <c r="G719" s="7">
        <v>42053.968949367198</v>
      </c>
      <c r="H719" s="7">
        <v>43173.574578388798</v>
      </c>
      <c r="I719" s="7">
        <v>44326.712028350201</v>
      </c>
      <c r="J719" s="7">
        <v>45481.759477124397</v>
      </c>
      <c r="K719" s="7">
        <v>46638.716924711298</v>
      </c>
      <c r="L719" s="7">
        <v>47797.584371110897</v>
      </c>
      <c r="M719" s="7">
        <v>48958.361816323297</v>
      </c>
      <c r="N719" s="7">
        <v>49773.675511523797</v>
      </c>
      <c r="O719" s="7">
        <v>50590.022080491202</v>
      </c>
      <c r="P719" s="7">
        <v>51404.901825805202</v>
      </c>
      <c r="Q719" s="7">
        <v>52222.924393870198</v>
      </c>
      <c r="R719" s="7">
        <v>53041.969271297799</v>
      </c>
      <c r="S719" s="7">
        <v>53615.982174524601</v>
      </c>
      <c r="T719" s="7">
        <v>54190.309331998396</v>
      </c>
      <c r="U719" s="7">
        <v>54764.950743719397</v>
      </c>
      <c r="V719" s="7">
        <v>55339.906409687501</v>
      </c>
      <c r="W719" s="7">
        <v>55915.176329902803</v>
      </c>
      <c r="X719" s="7">
        <v>56449.114585980198</v>
      </c>
      <c r="Y719" s="7">
        <v>56982.642731049302</v>
      </c>
      <c r="Z719" s="7">
        <v>57515.760765110303</v>
      </c>
      <c r="AA719" s="7">
        <v>58048.468688162997</v>
      </c>
      <c r="AB719" s="7">
        <v>58580.766500207603</v>
      </c>
      <c r="AC719" s="7">
        <v>59042.469312539499</v>
      </c>
      <c r="AD719" s="7">
        <v>59503.2359036013</v>
      </c>
      <c r="AE719" s="7">
        <v>59963.066273393</v>
      </c>
      <c r="AF719" s="7">
        <v>60421.9604219147</v>
      </c>
      <c r="AG719" s="7">
        <v>60879.918349166299</v>
      </c>
      <c r="AH719" s="7">
        <v>61413.314939378899</v>
      </c>
      <c r="AI719" s="7">
        <v>61945.248164233097</v>
      </c>
      <c r="AJ719" s="7">
        <v>62475.718023728798</v>
      </c>
      <c r="AK719" s="7">
        <v>63004.724517866001</v>
      </c>
      <c r="AL719" s="7">
        <v>63532.267646644701</v>
      </c>
      <c r="AM719" s="7"/>
      <c r="AN719" s="7"/>
    </row>
    <row r="720" spans="1:40" ht="18.75" hidden="1" customHeight="1" x14ac:dyDescent="0.3">
      <c r="A720" s="2" t="s">
        <v>4</v>
      </c>
      <c r="B720" s="2" t="s">
        <v>2</v>
      </c>
      <c r="C720" s="2" t="s">
        <v>27</v>
      </c>
      <c r="D720" s="2" t="s">
        <v>53</v>
      </c>
      <c r="E720" s="2" t="s">
        <v>261</v>
      </c>
      <c r="F720" s="7"/>
      <c r="G720" s="7">
        <v>31.6646</v>
      </c>
      <c r="H720" s="7">
        <v>27.873699999999999</v>
      </c>
      <c r="I720" s="7">
        <v>29.236599999999999</v>
      </c>
      <c r="J720" s="7">
        <v>30.599499999999999</v>
      </c>
      <c r="K720" s="7">
        <v>31.962399999999999</v>
      </c>
      <c r="L720" s="7">
        <v>33.325299999999999</v>
      </c>
      <c r="M720" s="7">
        <v>34.688200000000002</v>
      </c>
      <c r="N720" s="7">
        <v>36.028120000000001</v>
      </c>
      <c r="O720" s="7">
        <v>37.368040000000001</v>
      </c>
      <c r="P720" s="7">
        <v>38.70796</v>
      </c>
      <c r="Q720" s="7">
        <v>40.047879999999999</v>
      </c>
      <c r="R720" s="7">
        <v>41.387799999999999</v>
      </c>
      <c r="S720" s="7">
        <v>42.865299999999998</v>
      </c>
      <c r="T720" s="7">
        <v>44.342799999999997</v>
      </c>
      <c r="U720" s="7">
        <v>45.820300000000003</v>
      </c>
      <c r="V720" s="7">
        <v>47.297800000000002</v>
      </c>
      <c r="W720" s="7">
        <v>48.775300000000001</v>
      </c>
      <c r="X720" s="7">
        <v>50.427759999999999</v>
      </c>
      <c r="Y720" s="7">
        <v>52.080219999999997</v>
      </c>
      <c r="Z720" s="7">
        <v>53.732680000000002</v>
      </c>
      <c r="AA720" s="7">
        <v>55.38514</v>
      </c>
      <c r="AB720" s="7">
        <v>57.037599999999998</v>
      </c>
      <c r="AC720" s="7">
        <v>58.916040000000002</v>
      </c>
      <c r="AD720" s="7">
        <v>60.79448</v>
      </c>
      <c r="AE720" s="7">
        <v>62.672919999999998</v>
      </c>
      <c r="AF720" s="7">
        <v>64.551360000000003</v>
      </c>
      <c r="AG720" s="7">
        <v>66.4298</v>
      </c>
      <c r="AH720" s="7">
        <v>68.51858</v>
      </c>
      <c r="AI720" s="7">
        <v>70.60736</v>
      </c>
      <c r="AJ720" s="7">
        <v>72.69614</v>
      </c>
      <c r="AK720" s="7">
        <v>74.78492</v>
      </c>
      <c r="AL720" s="7">
        <v>76.873699999999999</v>
      </c>
      <c r="AM720" s="7"/>
      <c r="AN720" s="7"/>
    </row>
    <row r="721" spans="1:40" ht="18.75" hidden="1" customHeight="1" x14ac:dyDescent="0.3">
      <c r="A721" s="2" t="s">
        <v>4</v>
      </c>
      <c r="B721" s="2" t="s">
        <v>2</v>
      </c>
      <c r="C721" s="2" t="s">
        <v>27</v>
      </c>
      <c r="D721" s="2" t="s">
        <v>62</v>
      </c>
      <c r="E721" s="2" t="s">
        <v>267</v>
      </c>
      <c r="F721" s="7"/>
      <c r="G721" s="7">
        <v>0.52449999999999997</v>
      </c>
      <c r="H721" s="7">
        <v>0.52939999999999998</v>
      </c>
      <c r="I721" s="7">
        <v>0.55536237980117598</v>
      </c>
      <c r="J721" s="7">
        <v>0.58194356970176397</v>
      </c>
      <c r="K721" s="7">
        <v>0.60914356970176398</v>
      </c>
      <c r="L721" s="7">
        <v>0.63696237980117598</v>
      </c>
      <c r="M721" s="7">
        <v>0.66539999999999999</v>
      </c>
      <c r="N721" s="7">
        <v>0.693293971648684</v>
      </c>
      <c r="O721" s="7">
        <v>0.72173095747302596</v>
      </c>
      <c r="P721" s="7">
        <v>0.75071095747302696</v>
      </c>
      <c r="Q721" s="7">
        <v>0.78023397164868502</v>
      </c>
      <c r="R721" s="7">
        <v>0.81030000000000102</v>
      </c>
      <c r="S721" s="7">
        <v>0.84145657513567296</v>
      </c>
      <c r="T721" s="7">
        <v>0.87308486270350805</v>
      </c>
      <c r="U721" s="7">
        <v>0.90518486270350795</v>
      </c>
      <c r="V721" s="7">
        <v>0.93775657513567101</v>
      </c>
      <c r="W721" s="7">
        <v>0.970799999999998</v>
      </c>
      <c r="X721" s="7">
        <v>1.00586069116119</v>
      </c>
      <c r="Y721" s="7">
        <v>1.04142103674178</v>
      </c>
      <c r="Z721" s="7">
        <v>1.07748103674178</v>
      </c>
      <c r="AA721" s="7">
        <v>1.11404069116119</v>
      </c>
      <c r="AB721" s="7">
        <v>1.1511</v>
      </c>
      <c r="AC721" s="7">
        <v>1.18787056636969</v>
      </c>
      <c r="AD721" s="7">
        <v>1.2251058495545299</v>
      </c>
      <c r="AE721" s="7">
        <v>1.26280584955453</v>
      </c>
      <c r="AF721" s="7">
        <v>1.30097056636969</v>
      </c>
      <c r="AG721" s="7">
        <v>1.3395999999999999</v>
      </c>
      <c r="AH721" s="7">
        <v>1.37654811140606</v>
      </c>
      <c r="AI721" s="7">
        <v>1.4139621671091001</v>
      </c>
      <c r="AJ721" s="7">
        <v>1.45184216710909</v>
      </c>
      <c r="AK721" s="7">
        <v>1.49018811140606</v>
      </c>
      <c r="AL721" s="7">
        <v>1.5289999999999999</v>
      </c>
      <c r="AM721" s="7"/>
      <c r="AN721" s="7"/>
    </row>
    <row r="722" spans="1:40" ht="18.75" hidden="1" customHeight="1" x14ac:dyDescent="0.3">
      <c r="A722" s="2" t="s">
        <v>4</v>
      </c>
      <c r="B722" s="2" t="s">
        <v>2</v>
      </c>
      <c r="C722" s="2" t="s">
        <v>27</v>
      </c>
      <c r="D722" s="2" t="s">
        <v>63</v>
      </c>
      <c r="E722" s="2" t="s">
        <v>266</v>
      </c>
      <c r="F722" s="7"/>
      <c r="G722" s="7">
        <v>25.2699189174709</v>
      </c>
      <c r="H722" s="7">
        <v>25.791755705992699</v>
      </c>
      <c r="I722" s="7">
        <v>26.518443999618999</v>
      </c>
      <c r="J722" s="7">
        <v>27.245999004860899</v>
      </c>
      <c r="K722" s="7">
        <v>27.9744207217182</v>
      </c>
      <c r="L722" s="7">
        <v>28.703709150191301</v>
      </c>
      <c r="M722" s="7">
        <v>29.433864290279899</v>
      </c>
      <c r="N722" s="7">
        <v>29.940194168746899</v>
      </c>
      <c r="O722" s="7">
        <v>30.446037070859301</v>
      </c>
      <c r="P722" s="7">
        <v>30.884678853210499</v>
      </c>
      <c r="Q722" s="7">
        <v>31.379145850415799</v>
      </c>
      <c r="R722" s="7">
        <v>31.8728439190687</v>
      </c>
      <c r="S722" s="7">
        <v>32.129562615146398</v>
      </c>
      <c r="T722" s="7">
        <v>32.383166753929302</v>
      </c>
      <c r="U722" s="7">
        <v>32.633656335417399</v>
      </c>
      <c r="V722" s="7">
        <v>32.881031359610802</v>
      </c>
      <c r="W722" s="7">
        <v>33.125291826509397</v>
      </c>
      <c r="X722" s="7">
        <v>33.210265919207103</v>
      </c>
      <c r="Y722" s="7">
        <v>33.301505064890598</v>
      </c>
      <c r="Z722" s="7">
        <v>33.373790529467399</v>
      </c>
      <c r="AA722" s="7">
        <v>33.439663840883</v>
      </c>
      <c r="AB722" s="7">
        <v>33.4991249991375</v>
      </c>
      <c r="AC722" s="7">
        <v>33.3922158335671</v>
      </c>
      <c r="AD722" s="7">
        <v>33.276519615114402</v>
      </c>
      <c r="AE722" s="7">
        <v>33.152036343779301</v>
      </c>
      <c r="AF722" s="7">
        <v>33.018766019561497</v>
      </c>
      <c r="AG722" s="7">
        <v>32.876708642461502</v>
      </c>
      <c r="AH722" s="7">
        <v>32.756049808727603</v>
      </c>
      <c r="AI722" s="7">
        <v>32.624386084832999</v>
      </c>
      <c r="AJ722" s="7">
        <v>32.481717470777703</v>
      </c>
      <c r="AK722" s="7">
        <v>32.328043966561502</v>
      </c>
      <c r="AL722" s="7">
        <v>32.163365572184702</v>
      </c>
      <c r="AM722" s="7"/>
      <c r="AN722" s="7"/>
    </row>
    <row r="723" spans="1:40" ht="18.75" hidden="1" customHeight="1" x14ac:dyDescent="0.3">
      <c r="A723" s="2" t="s">
        <v>4</v>
      </c>
      <c r="B723" s="2" t="s">
        <v>2</v>
      </c>
      <c r="C723" s="2" t="s">
        <v>27</v>
      </c>
      <c r="D723" s="2" t="s">
        <v>64</v>
      </c>
      <c r="E723" s="2" t="s">
        <v>268</v>
      </c>
      <c r="F723" s="7"/>
      <c r="G723" s="7">
        <v>244.19768108252899</v>
      </c>
      <c r="H723" s="7">
        <v>249.25524429400701</v>
      </c>
      <c r="I723" s="7">
        <v>256.27378579215798</v>
      </c>
      <c r="J723" s="7">
        <v>263.300465682805</v>
      </c>
      <c r="K723" s="7">
        <v>270.33528396594801</v>
      </c>
      <c r="L723" s="7">
        <v>277.37824064158599</v>
      </c>
      <c r="M723" s="7">
        <v>284.42933570972002</v>
      </c>
      <c r="N723" s="7">
        <v>289.23601111367299</v>
      </c>
      <c r="O723" s="7">
        <v>294.03526085277002</v>
      </c>
      <c r="P723" s="7">
        <v>298.827084927013</v>
      </c>
      <c r="Q723" s="7">
        <v>303.6114833364</v>
      </c>
      <c r="R723" s="7">
        <v>308.38845608093101</v>
      </c>
      <c r="S723" s="7">
        <v>310.87212465260598</v>
      </c>
      <c r="T723" s="7">
        <v>313.325664147699</v>
      </c>
      <c r="U723" s="7">
        <v>315.74907456621099</v>
      </c>
      <c r="V723" s="7">
        <v>318.14235590814201</v>
      </c>
      <c r="W723" s="7">
        <v>320.50550817349102</v>
      </c>
      <c r="X723" s="7">
        <v>321.32737842005997</v>
      </c>
      <c r="Y723" s="7">
        <v>322.08725477061603</v>
      </c>
      <c r="Z723" s="7">
        <v>322.78513722515902</v>
      </c>
      <c r="AA723" s="7">
        <v>323.42102578368798</v>
      </c>
      <c r="AB723" s="7">
        <v>323.99492044620399</v>
      </c>
      <c r="AC723" s="7">
        <v>322.95728611498799</v>
      </c>
      <c r="AD723" s="7">
        <v>321.83466467507299</v>
      </c>
      <c r="AE723" s="7">
        <v>320.62705612645902</v>
      </c>
      <c r="AF723" s="7">
        <v>319.33446046914702</v>
      </c>
      <c r="AG723" s="7">
        <v>317.95687770313498</v>
      </c>
      <c r="AH723" s="7">
        <v>316.78521973914098</v>
      </c>
      <c r="AI723" s="7">
        <v>315.50710948905402</v>
      </c>
      <c r="AJ723" s="7">
        <v>314.12254695287601</v>
      </c>
      <c r="AK723" s="7">
        <v>312.63153213060502</v>
      </c>
      <c r="AL723" s="7">
        <v>311.034065022243</v>
      </c>
      <c r="AM723" s="7"/>
      <c r="AN723" s="7"/>
    </row>
    <row r="724" spans="1:40" ht="18.75" hidden="1" customHeight="1" x14ac:dyDescent="0.3">
      <c r="A724" s="2" t="s">
        <v>4</v>
      </c>
      <c r="B724" s="2" t="s">
        <v>2</v>
      </c>
      <c r="C724" s="2" t="s">
        <v>27</v>
      </c>
      <c r="D724" s="2" t="s">
        <v>65</v>
      </c>
      <c r="E724" s="2" t="s">
        <v>275</v>
      </c>
      <c r="F724" s="7"/>
      <c r="G724" s="7">
        <v>14.3615025968745</v>
      </c>
      <c r="H724" s="7">
        <v>14.7491493881192</v>
      </c>
      <c r="I724" s="7">
        <v>15.084533963482601</v>
      </c>
      <c r="J724" s="7">
        <v>15.417604352849001</v>
      </c>
      <c r="K724" s="7">
        <v>15.7483605562183</v>
      </c>
      <c r="L724" s="7">
        <v>16.076802573590601</v>
      </c>
      <c r="M724" s="7">
        <v>16.402930404965801</v>
      </c>
      <c r="N724" s="7">
        <v>16.556544227606199</v>
      </c>
      <c r="O724" s="7">
        <v>16.706727735489</v>
      </c>
      <c r="P724" s="7">
        <v>16.8534809286142</v>
      </c>
      <c r="Q724" s="7">
        <v>16.996803806981699</v>
      </c>
      <c r="R724" s="7">
        <v>17.136696370591601</v>
      </c>
      <c r="S724" s="7">
        <v>17.165967253004101</v>
      </c>
      <c r="T724" s="7">
        <v>17.192067589350302</v>
      </c>
      <c r="U724" s="7">
        <v>17.214997379630098</v>
      </c>
      <c r="V724" s="7">
        <v>17.234756623843701</v>
      </c>
      <c r="W724" s="7">
        <v>17.251345321991</v>
      </c>
      <c r="X724" s="7">
        <v>17.238302450541401</v>
      </c>
      <c r="Y724" s="7">
        <v>17.2089513710905</v>
      </c>
      <c r="Z724" s="7">
        <v>17.188510817731</v>
      </c>
      <c r="AA724" s="7">
        <v>17.164439262517199</v>
      </c>
      <c r="AB724" s="7">
        <v>17.136736705449099</v>
      </c>
      <c r="AC724" s="7">
        <v>17.106687224547901</v>
      </c>
      <c r="AD724" s="7">
        <v>17.073473191998801</v>
      </c>
      <c r="AE724" s="7">
        <v>17.037094607801901</v>
      </c>
      <c r="AF724" s="7">
        <v>16.997551471957301</v>
      </c>
      <c r="AG724" s="7">
        <v>16.9548437844647</v>
      </c>
      <c r="AH724" s="7">
        <v>16.950459501975001</v>
      </c>
      <c r="AI724" s="7">
        <v>16.9426343097733</v>
      </c>
      <c r="AJ724" s="7">
        <v>16.931368207859698</v>
      </c>
      <c r="AK724" s="7">
        <v>16.916661196233999</v>
      </c>
      <c r="AL724" s="7">
        <v>16.898513274896398</v>
      </c>
      <c r="AM724" s="7"/>
      <c r="AN724" s="7"/>
    </row>
    <row r="725" spans="1:40" ht="18.75" hidden="1" customHeight="1" x14ac:dyDescent="0.3">
      <c r="A725" s="2" t="s">
        <v>4</v>
      </c>
      <c r="B725" s="2" t="s">
        <v>2</v>
      </c>
      <c r="C725" s="2" t="s">
        <v>27</v>
      </c>
      <c r="D725" s="2" t="s">
        <v>66</v>
      </c>
      <c r="E725" s="2" t="s">
        <v>269</v>
      </c>
      <c r="F725" s="7"/>
      <c r="G725" s="7">
        <v>238.8158</v>
      </c>
      <c r="H725" s="7">
        <v>222.92160000000001</v>
      </c>
      <c r="I725" s="7">
        <v>228.287197175095</v>
      </c>
      <c r="J725" s="7">
        <v>233.619415762643</v>
      </c>
      <c r="K725" s="7">
        <v>238.91825576264301</v>
      </c>
      <c r="L725" s="7">
        <v>244.18371717509501</v>
      </c>
      <c r="M725" s="7">
        <v>249.41579999999999</v>
      </c>
      <c r="N725" s="7">
        <v>255.50159753663101</v>
      </c>
      <c r="O725" s="7">
        <v>261.59791630494698</v>
      </c>
      <c r="P725" s="7">
        <v>267.70475630494701</v>
      </c>
      <c r="Q725" s="7">
        <v>273.82211753663103</v>
      </c>
      <c r="R725" s="7">
        <v>279.95</v>
      </c>
      <c r="S725" s="7">
        <v>286.59225071813103</v>
      </c>
      <c r="T725" s="7">
        <v>293.27014607719701</v>
      </c>
      <c r="U725" s="7">
        <v>299.98368607719698</v>
      </c>
      <c r="V725" s="7">
        <v>306.73287071813098</v>
      </c>
      <c r="W725" s="7">
        <v>313.51769999999999</v>
      </c>
      <c r="X725" s="7">
        <v>322.103204540158</v>
      </c>
      <c r="Y725" s="7">
        <v>330.76079681023703</v>
      </c>
      <c r="Z725" s="7">
        <v>339.490476810237</v>
      </c>
      <c r="AA725" s="7">
        <v>348.29224454015798</v>
      </c>
      <c r="AB725" s="7">
        <v>357.16609999999997</v>
      </c>
      <c r="AC725" s="7">
        <v>369.30698726053998</v>
      </c>
      <c r="AD725" s="7">
        <v>381.54262089080999</v>
      </c>
      <c r="AE725" s="7">
        <v>393.87300089080998</v>
      </c>
      <c r="AF725" s="7">
        <v>406.29812726054001</v>
      </c>
      <c r="AG725" s="7">
        <v>418.81799999999998</v>
      </c>
      <c r="AH725" s="7">
        <v>433.70144225603298</v>
      </c>
      <c r="AI725" s="7">
        <v>448.70882338404903</v>
      </c>
      <c r="AJ725" s="7">
        <v>463.84014338404899</v>
      </c>
      <c r="AK725" s="7">
        <v>479.09540225603303</v>
      </c>
      <c r="AL725" s="7">
        <v>494.47460000000001</v>
      </c>
      <c r="AM725" s="7"/>
      <c r="AN725" s="7"/>
    </row>
    <row r="726" spans="1:40" ht="18.75" hidden="1" customHeight="1" x14ac:dyDescent="0.3">
      <c r="A726" s="2" t="s">
        <v>4</v>
      </c>
      <c r="B726" s="2" t="s">
        <v>2</v>
      </c>
      <c r="C726" s="2" t="s">
        <v>27</v>
      </c>
      <c r="D726" s="2" t="s">
        <v>67</v>
      </c>
      <c r="E726" s="2" t="s">
        <v>270</v>
      </c>
      <c r="F726" s="7"/>
      <c r="G726" s="7">
        <v>234.878297403125</v>
      </c>
      <c r="H726" s="7">
        <v>241.21815061188099</v>
      </c>
      <c r="I726" s="7">
        <v>246.70327011837199</v>
      </c>
      <c r="J726" s="7">
        <v>252.150541769932</v>
      </c>
      <c r="K726" s="7">
        <v>257.55996556656299</v>
      </c>
      <c r="L726" s="7">
        <v>262.93154150826399</v>
      </c>
      <c r="M726" s="7">
        <v>268.265269595034</v>
      </c>
      <c r="N726" s="7">
        <v>270.77758004973703</v>
      </c>
      <c r="O726" s="7">
        <v>273.233788680526</v>
      </c>
      <c r="P726" s="7">
        <v>275.63389548740099</v>
      </c>
      <c r="Q726" s="7">
        <v>277.97790047036199</v>
      </c>
      <c r="R726" s="7">
        <v>280.26580362940803</v>
      </c>
      <c r="S726" s="7">
        <v>280.744520600572</v>
      </c>
      <c r="T726" s="7">
        <v>281.171384191014</v>
      </c>
      <c r="U726" s="7">
        <v>281.54639440073402</v>
      </c>
      <c r="V726" s="7">
        <v>281.869551229732</v>
      </c>
      <c r="W726" s="7">
        <v>282.14085467800902</v>
      </c>
      <c r="X726" s="7">
        <v>281.92754221862901</v>
      </c>
      <c r="Y726" s="7">
        <v>281.65478230605902</v>
      </c>
      <c r="Z726" s="7">
        <v>281.32257494029898</v>
      </c>
      <c r="AA726" s="7">
        <v>280.930920121349</v>
      </c>
      <c r="AB726" s="7">
        <v>280.47981784920898</v>
      </c>
      <c r="AC726" s="7">
        <v>279.99219786234102</v>
      </c>
      <c r="AD726" s="7">
        <v>279.45277307098002</v>
      </c>
      <c r="AE726" s="7">
        <v>278.86154347512598</v>
      </c>
      <c r="AF726" s="7">
        <v>278.21850907477898</v>
      </c>
      <c r="AG726" s="7">
        <v>277.52366986993798</v>
      </c>
      <c r="AH726" s="7">
        <v>277.45709628224802</v>
      </c>
      <c r="AI726" s="7">
        <v>277.33420811447701</v>
      </c>
      <c r="AJ726" s="7">
        <v>277.15500536662398</v>
      </c>
      <c r="AK726" s="7">
        <v>276.91948803869099</v>
      </c>
      <c r="AL726" s="7">
        <v>276.62765613067597</v>
      </c>
      <c r="AM726" s="7"/>
      <c r="AN726" s="7"/>
    </row>
    <row r="727" spans="1:40" ht="18.75" hidden="1" customHeight="1" x14ac:dyDescent="0.3">
      <c r="A727" s="2" t="s">
        <v>4</v>
      </c>
      <c r="B727" s="2" t="s">
        <v>2</v>
      </c>
      <c r="C727" s="2" t="s">
        <v>27</v>
      </c>
      <c r="D727" s="2" t="s">
        <v>68</v>
      </c>
      <c r="E727" s="2" t="s">
        <v>271</v>
      </c>
      <c r="F727" s="7"/>
      <c r="G727" s="7">
        <v>1.1855</v>
      </c>
      <c r="H727" s="7">
        <v>1.2103999999999999</v>
      </c>
      <c r="I727" s="7">
        <v>1.26030503352073</v>
      </c>
      <c r="J727" s="7">
        <v>1.3111075502810901</v>
      </c>
      <c r="K727" s="7">
        <v>1.3628075502810899</v>
      </c>
      <c r="L727" s="7">
        <v>1.41540503352073</v>
      </c>
      <c r="M727" s="7">
        <v>1.4689000000000001</v>
      </c>
      <c r="N727" s="7">
        <v>1.51734901588258</v>
      </c>
      <c r="O727" s="7">
        <v>1.56650352382388</v>
      </c>
      <c r="P727" s="7">
        <v>1.61636352382388</v>
      </c>
      <c r="Q727" s="7">
        <v>1.66692901588258</v>
      </c>
      <c r="R727" s="7">
        <v>1.7181999999999999</v>
      </c>
      <c r="S727" s="7">
        <v>1.7691953543894701</v>
      </c>
      <c r="T727" s="7">
        <v>1.8207730315841999</v>
      </c>
      <c r="U727" s="7">
        <v>1.8729330315842101</v>
      </c>
      <c r="V727" s="7">
        <v>1.92567535438947</v>
      </c>
      <c r="W727" s="7">
        <v>1.9790000000000001</v>
      </c>
      <c r="X727" s="7">
        <v>2.0354375677354399</v>
      </c>
      <c r="Y727" s="7">
        <v>2.0924763516031502</v>
      </c>
      <c r="Z727" s="7">
        <v>2.1501163516031601</v>
      </c>
      <c r="AA727" s="7">
        <v>2.2083575677354399</v>
      </c>
      <c r="AB727" s="7">
        <v>2.2671999999999999</v>
      </c>
      <c r="AC727" s="7">
        <v>2.3338288521569699</v>
      </c>
      <c r="AD727" s="7">
        <v>2.40110327823546</v>
      </c>
      <c r="AE727" s="7">
        <v>2.46902327823546</v>
      </c>
      <c r="AF727" s="7">
        <v>2.5375888521569698</v>
      </c>
      <c r="AG727" s="7">
        <v>2.6067999999999998</v>
      </c>
      <c r="AH727" s="7">
        <v>2.6825297411754101</v>
      </c>
      <c r="AI727" s="7">
        <v>2.7590246117631199</v>
      </c>
      <c r="AJ727" s="7">
        <v>2.8362846117631202</v>
      </c>
      <c r="AK727" s="7">
        <v>2.9143097411754102</v>
      </c>
      <c r="AL727" s="7">
        <v>2.9931000000000001</v>
      </c>
      <c r="AM727" s="7"/>
      <c r="AN727" s="7"/>
    </row>
    <row r="728" spans="1:40" ht="18.75" hidden="1" customHeight="1" x14ac:dyDescent="0.3">
      <c r="A728" s="2" t="s">
        <v>4</v>
      </c>
      <c r="B728" s="2" t="s">
        <v>2</v>
      </c>
      <c r="C728" s="2" t="s">
        <v>27</v>
      </c>
      <c r="D728" s="2" t="s">
        <v>54</v>
      </c>
      <c r="E728" s="2" t="s">
        <v>262</v>
      </c>
      <c r="F728" s="7"/>
      <c r="G728" s="7">
        <v>105.9659</v>
      </c>
      <c r="H728" s="7">
        <v>97.14</v>
      </c>
      <c r="I728" s="7">
        <v>99.984160000000003</v>
      </c>
      <c r="J728" s="7">
        <v>102.82832000000001</v>
      </c>
      <c r="K728" s="7">
        <v>105.67247999999999</v>
      </c>
      <c r="L728" s="7">
        <v>108.51664</v>
      </c>
      <c r="M728" s="7">
        <v>111.3608</v>
      </c>
      <c r="N728" s="7">
        <v>113.86648</v>
      </c>
      <c r="O728" s="7">
        <v>116.37215999999999</v>
      </c>
      <c r="P728" s="7">
        <v>118.87784000000001</v>
      </c>
      <c r="Q728" s="7">
        <v>121.38352</v>
      </c>
      <c r="R728" s="7">
        <v>123.8892</v>
      </c>
      <c r="S728" s="7">
        <v>126.28466</v>
      </c>
      <c r="T728" s="7">
        <v>128.68011999999999</v>
      </c>
      <c r="U728" s="7">
        <v>131.07558</v>
      </c>
      <c r="V728" s="7">
        <v>133.47103999999999</v>
      </c>
      <c r="W728" s="7">
        <v>135.8665</v>
      </c>
      <c r="X728" s="7">
        <v>138.47864000000001</v>
      </c>
      <c r="Y728" s="7">
        <v>141.09078</v>
      </c>
      <c r="Z728" s="7">
        <v>143.70292000000001</v>
      </c>
      <c r="AA728" s="7">
        <v>146.31505999999999</v>
      </c>
      <c r="AB728" s="7">
        <v>148.9272</v>
      </c>
      <c r="AC728" s="7">
        <v>152.36601999999999</v>
      </c>
      <c r="AD728" s="7">
        <v>155.80484000000001</v>
      </c>
      <c r="AE728" s="7">
        <v>159.24366000000001</v>
      </c>
      <c r="AF728" s="7">
        <v>162.68248</v>
      </c>
      <c r="AG728" s="7">
        <v>166.12129999999999</v>
      </c>
      <c r="AH728" s="7">
        <v>170.3622</v>
      </c>
      <c r="AI728" s="7">
        <v>174.60310000000001</v>
      </c>
      <c r="AJ728" s="7">
        <v>178.84399999999999</v>
      </c>
      <c r="AK728" s="7">
        <v>183.0849</v>
      </c>
      <c r="AL728" s="7">
        <v>187.32579999999999</v>
      </c>
      <c r="AM728" s="7"/>
      <c r="AN728" s="7"/>
    </row>
    <row r="729" spans="1:40" ht="18.75" hidden="1" customHeight="1" x14ac:dyDescent="0.3">
      <c r="A729" s="2" t="s">
        <v>4</v>
      </c>
      <c r="B729" s="2" t="s">
        <v>2</v>
      </c>
      <c r="C729" s="2" t="s">
        <v>27</v>
      </c>
      <c r="D729" s="2" t="s">
        <v>69</v>
      </c>
      <c r="E729" s="2" t="s">
        <v>272</v>
      </c>
      <c r="F729" s="7"/>
      <c r="G729" s="7">
        <v>59.130499999999898</v>
      </c>
      <c r="H729" s="7">
        <v>59.680799999999799</v>
      </c>
      <c r="I729" s="7">
        <v>62.607818892712999</v>
      </c>
      <c r="J729" s="7">
        <v>65.604608339069699</v>
      </c>
      <c r="K729" s="7">
        <v>68.671168339069794</v>
      </c>
      <c r="L729" s="7">
        <v>71.807498892713298</v>
      </c>
      <c r="M729" s="7">
        <v>75.013600000000295</v>
      </c>
      <c r="N729" s="7">
        <v>78.158978997218199</v>
      </c>
      <c r="O729" s="7">
        <v>81.365598495827101</v>
      </c>
      <c r="P729" s="7">
        <v>84.633458495827</v>
      </c>
      <c r="Q729" s="7">
        <v>87.962558997217897</v>
      </c>
      <c r="R729" s="7">
        <v>91.352899999999806</v>
      </c>
      <c r="S729" s="7">
        <v>94.864998726211596</v>
      </c>
      <c r="T729" s="7">
        <v>98.430268089317494</v>
      </c>
      <c r="U729" s="7">
        <v>102.048708089318</v>
      </c>
      <c r="V729" s="7">
        <v>105.720318726212</v>
      </c>
      <c r="W729" s="7">
        <v>109.4451</v>
      </c>
      <c r="X729" s="7">
        <v>113.396047335693</v>
      </c>
      <c r="Y729" s="7">
        <v>117.40329100354001</v>
      </c>
      <c r="Z729" s="7">
        <v>121.46683100353999</v>
      </c>
      <c r="AA729" s="7">
        <v>125.58666733569299</v>
      </c>
      <c r="AB729" s="7">
        <v>129.7628</v>
      </c>
      <c r="AC729" s="7">
        <v>133.90850522131899</v>
      </c>
      <c r="AD729" s="7">
        <v>138.10660783197801</v>
      </c>
      <c r="AE729" s="7">
        <v>142.357107831978</v>
      </c>
      <c r="AF729" s="7">
        <v>146.66000522131901</v>
      </c>
      <c r="AG729" s="7">
        <v>151.0153</v>
      </c>
      <c r="AH729" s="7">
        <v>155.180064707778</v>
      </c>
      <c r="AI729" s="7">
        <v>159.39734706166701</v>
      </c>
      <c r="AJ729" s="7">
        <v>163.66714706166701</v>
      </c>
      <c r="AK729" s="7">
        <v>167.98946470777801</v>
      </c>
      <c r="AL729" s="7">
        <v>172.36429999999999</v>
      </c>
      <c r="AM729" s="7"/>
      <c r="AN729" s="7"/>
    </row>
    <row r="730" spans="1:40" ht="18.75" hidden="1" customHeight="1" x14ac:dyDescent="0.3">
      <c r="A730" s="2" t="s">
        <v>4</v>
      </c>
      <c r="B730" s="2" t="s">
        <v>2</v>
      </c>
      <c r="C730" s="2" t="s">
        <v>27</v>
      </c>
      <c r="D730" s="2" t="s">
        <v>70</v>
      </c>
      <c r="E730" s="2" t="s">
        <v>273</v>
      </c>
      <c r="F730" s="7"/>
      <c r="G730" s="7">
        <v>7.3300000000000004E-2</v>
      </c>
      <c r="H730" s="7">
        <v>6.7599999999999993E-2</v>
      </c>
      <c r="I730" s="7">
        <v>7.0082714591920697E-2</v>
      </c>
      <c r="J730" s="7">
        <v>7.2594071887881001E-2</v>
      </c>
      <c r="K730" s="7">
        <v>7.5134071887881099E-2</v>
      </c>
      <c r="L730" s="7">
        <v>7.7702714591920699E-2</v>
      </c>
      <c r="M730" s="7">
        <v>8.0300000000000094E-2</v>
      </c>
      <c r="N730" s="7">
        <v>8.2008639763959196E-2</v>
      </c>
      <c r="O730" s="7">
        <v>8.3712959645938806E-2</v>
      </c>
      <c r="P730" s="7">
        <v>8.5412959645938799E-2</v>
      </c>
      <c r="Q730" s="7">
        <v>8.7108639763959203E-2</v>
      </c>
      <c r="R730" s="7">
        <v>8.8800000000000004E-2</v>
      </c>
      <c r="S730" s="7">
        <v>8.9906333707150204E-2</v>
      </c>
      <c r="T730" s="7">
        <v>9.0989500560725203E-2</v>
      </c>
      <c r="U730" s="7">
        <v>9.2049500560725195E-2</v>
      </c>
      <c r="V730" s="7">
        <v>9.3086333707150207E-2</v>
      </c>
      <c r="W730" s="7">
        <v>9.4100000000000003E-2</v>
      </c>
      <c r="X730" s="7">
        <v>9.5119575120785796E-2</v>
      </c>
      <c r="Y730" s="7">
        <v>9.6109362681178701E-2</v>
      </c>
      <c r="Z730" s="7">
        <v>9.7069362681178703E-2</v>
      </c>
      <c r="AA730" s="7">
        <v>9.7999575120785803E-2</v>
      </c>
      <c r="AB730" s="7">
        <v>9.8900000000000099E-2</v>
      </c>
      <c r="AC730" s="7">
        <v>0.100685016591958</v>
      </c>
      <c r="AD730" s="7">
        <v>0.102447524887936</v>
      </c>
      <c r="AE730" s="7">
        <v>0.10418752488793601</v>
      </c>
      <c r="AF730" s="7">
        <v>0.105905016591958</v>
      </c>
      <c r="AG730" s="7">
        <v>0.1076</v>
      </c>
      <c r="AH730" s="7">
        <v>0.11003141532925199</v>
      </c>
      <c r="AI730" s="7">
        <v>0.112447122993878</v>
      </c>
      <c r="AJ730" s="7">
        <v>0.114847122993878</v>
      </c>
      <c r="AK730" s="7">
        <v>0.11723141532925201</v>
      </c>
      <c r="AL730" s="7">
        <v>0.1196</v>
      </c>
      <c r="AM730" s="7"/>
      <c r="AN730" s="7"/>
    </row>
    <row r="731" spans="1:40" ht="18.75" hidden="1" customHeight="1" x14ac:dyDescent="0.3">
      <c r="A731" s="2" t="s">
        <v>4</v>
      </c>
      <c r="B731" s="2" t="s">
        <v>2</v>
      </c>
      <c r="C731" s="2" t="s">
        <v>27</v>
      </c>
      <c r="D731" s="2" t="s">
        <v>71</v>
      </c>
      <c r="E731" s="2" t="s">
        <v>274</v>
      </c>
      <c r="F731" s="7"/>
      <c r="G731" s="7">
        <v>25.455100000000002</v>
      </c>
      <c r="H731" s="7">
        <v>24.8811</v>
      </c>
      <c r="I731" s="7">
        <v>25.434639930646199</v>
      </c>
      <c r="J731" s="7">
        <v>25.9813998959693</v>
      </c>
      <c r="K731" s="7">
        <v>26.5213798959693</v>
      </c>
      <c r="L731" s="7">
        <v>27.054579930646199</v>
      </c>
      <c r="M731" s="7">
        <v>27.581</v>
      </c>
      <c r="N731" s="7">
        <v>28.064602279091801</v>
      </c>
      <c r="O731" s="7">
        <v>28.542643418637599</v>
      </c>
      <c r="P731" s="7">
        <v>29.0818375620442</v>
      </c>
      <c r="Q731" s="7">
        <v>29.5591583746961</v>
      </c>
      <c r="R731" s="7">
        <v>30.031199999999998</v>
      </c>
      <c r="S731" s="7">
        <v>30.4046371710965</v>
      </c>
      <c r="T731" s="7">
        <v>30.776495756644699</v>
      </c>
      <c r="U731" s="7">
        <v>31.146775756644701</v>
      </c>
      <c r="V731" s="7">
        <v>31.515477171096499</v>
      </c>
      <c r="W731" s="7">
        <v>31.8826</v>
      </c>
      <c r="X731" s="7">
        <v>32.326361281694098</v>
      </c>
      <c r="Y731" s="7">
        <v>32.772151922541099</v>
      </c>
      <c r="Z731" s="7">
        <v>33.219971922541099</v>
      </c>
      <c r="AA731" s="7">
        <v>33.669821281693999</v>
      </c>
      <c r="AB731" s="7">
        <v>34.121699999999997</v>
      </c>
      <c r="AC731" s="7">
        <v>34.722296047578801</v>
      </c>
      <c r="AD731" s="7">
        <v>35.323404071368202</v>
      </c>
      <c r="AE731" s="7">
        <v>35.925024071368199</v>
      </c>
      <c r="AF731" s="7">
        <v>36.527156047578799</v>
      </c>
      <c r="AG731" s="7">
        <v>37.129800000000003</v>
      </c>
      <c r="AH731" s="7">
        <v>37.819418436186602</v>
      </c>
      <c r="AI731" s="7">
        <v>38.508577654279797</v>
      </c>
      <c r="AJ731" s="7">
        <v>39.197277654279802</v>
      </c>
      <c r="AK731" s="7">
        <v>39.885518436186501</v>
      </c>
      <c r="AL731" s="7">
        <v>40.573300000000003</v>
      </c>
      <c r="AM731" s="7"/>
      <c r="AN731" s="7"/>
    </row>
    <row r="732" spans="1:40" ht="18.75" hidden="1" customHeight="1" x14ac:dyDescent="0.3">
      <c r="A732" s="2" t="s">
        <v>4</v>
      </c>
      <c r="B732" s="2" t="s">
        <v>2</v>
      </c>
      <c r="C732" s="2" t="s">
        <v>27</v>
      </c>
      <c r="D732" s="2" t="s">
        <v>55</v>
      </c>
      <c r="E732" s="2" t="s">
        <v>263</v>
      </c>
      <c r="F732" s="7"/>
      <c r="G732" s="7">
        <v>69.341300000000004</v>
      </c>
      <c r="H732" s="7">
        <v>71.078400000000002</v>
      </c>
      <c r="I732" s="7">
        <v>72.992840000000001</v>
      </c>
      <c r="J732" s="7">
        <v>74.90728</v>
      </c>
      <c r="K732" s="7">
        <v>76.821719999999999</v>
      </c>
      <c r="L732" s="7">
        <v>78.736159999999998</v>
      </c>
      <c r="M732" s="7">
        <v>80.650599999999997</v>
      </c>
      <c r="N732" s="7">
        <v>82.413380000000004</v>
      </c>
      <c r="O732" s="7">
        <v>84.176159999999996</v>
      </c>
      <c r="P732" s="7">
        <v>85.938940000000002</v>
      </c>
      <c r="Q732" s="7">
        <v>87.701719999999995</v>
      </c>
      <c r="R732" s="7">
        <v>89.464500000000001</v>
      </c>
      <c r="S732" s="7">
        <v>90.507499999999993</v>
      </c>
      <c r="T732" s="7">
        <v>91.5505</v>
      </c>
      <c r="U732" s="7">
        <v>92.593500000000006</v>
      </c>
      <c r="V732" s="7">
        <v>93.636499999999998</v>
      </c>
      <c r="W732" s="7">
        <v>94.679500000000004</v>
      </c>
      <c r="X732" s="7">
        <v>95.391620000000003</v>
      </c>
      <c r="Y732" s="7">
        <v>96.103740000000002</v>
      </c>
      <c r="Z732" s="7">
        <v>96.815860000000001</v>
      </c>
      <c r="AA732" s="7">
        <v>97.527979999999999</v>
      </c>
      <c r="AB732" s="7">
        <v>98.240099999999998</v>
      </c>
      <c r="AC732" s="7">
        <v>99.267380000000003</v>
      </c>
      <c r="AD732" s="7">
        <v>100.29465999999999</v>
      </c>
      <c r="AE732" s="7">
        <v>101.32194</v>
      </c>
      <c r="AF732" s="7">
        <v>102.34922</v>
      </c>
      <c r="AG732" s="7">
        <v>103.37649999999999</v>
      </c>
      <c r="AH732" s="7">
        <v>104.58893999999999</v>
      </c>
      <c r="AI732" s="7">
        <v>105.80137999999999</v>
      </c>
      <c r="AJ732" s="7">
        <v>107.01382</v>
      </c>
      <c r="AK732" s="7">
        <v>108.22626</v>
      </c>
      <c r="AL732" s="7">
        <v>109.4387</v>
      </c>
      <c r="AM732" s="7"/>
      <c r="AN732" s="7"/>
    </row>
    <row r="733" spans="1:40" ht="18.75" customHeight="1" x14ac:dyDescent="0.3">
      <c r="A733" s="2" t="s">
        <v>4</v>
      </c>
      <c r="B733" s="2" t="s">
        <v>2</v>
      </c>
      <c r="C733" s="2" t="s">
        <v>27</v>
      </c>
      <c r="D733" s="2" t="s">
        <v>44</v>
      </c>
      <c r="E733" s="2" t="s">
        <v>209</v>
      </c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>
        <v>2.0034309319146399</v>
      </c>
      <c r="S733" s="7">
        <v>4.2081825682406997</v>
      </c>
      <c r="T733" s="7">
        <v>6.4113556190185097</v>
      </c>
      <c r="U733" s="7">
        <v>8.6129500842480908</v>
      </c>
      <c r="V733" s="7">
        <v>10.387212927538799</v>
      </c>
      <c r="W733" s="7">
        <v>12.1598971852813</v>
      </c>
      <c r="X733" s="7">
        <v>13.525751470567201</v>
      </c>
      <c r="Y733" s="7">
        <v>14.8936351150061</v>
      </c>
      <c r="Z733" s="7">
        <v>19.743510571852401</v>
      </c>
      <c r="AA733" s="7">
        <v>21.184189108289999</v>
      </c>
      <c r="AB733" s="7">
        <v>21.6568872716709</v>
      </c>
      <c r="AC733" s="7">
        <v>22.274890229581999</v>
      </c>
      <c r="AD733" s="7">
        <v>27.945820639843699</v>
      </c>
      <c r="AE733" s="7">
        <v>28.564847550176101</v>
      </c>
      <c r="AF733" s="7">
        <v>29.2532063894426</v>
      </c>
      <c r="AG733" s="7">
        <v>29.873754910474201</v>
      </c>
      <c r="AH733" s="7">
        <v>30.565099304974598</v>
      </c>
      <c r="AI733" s="7">
        <v>31.255984481381599</v>
      </c>
      <c r="AJ733" s="7">
        <v>31.946410439695399</v>
      </c>
      <c r="AK733" s="7">
        <v>32.636377179915897</v>
      </c>
      <c r="AL733" s="7">
        <v>33.325884702043098</v>
      </c>
      <c r="AM733" s="7"/>
      <c r="AN733" s="7"/>
    </row>
    <row r="734" spans="1:40" ht="18.75" hidden="1" customHeight="1" x14ac:dyDescent="0.3">
      <c r="A734" s="2" t="s">
        <v>4</v>
      </c>
      <c r="B734" s="2" t="s">
        <v>2</v>
      </c>
      <c r="C734" s="2" t="s">
        <v>27</v>
      </c>
      <c r="D734" s="2" t="s">
        <v>34</v>
      </c>
      <c r="E734" s="2" t="s">
        <v>191</v>
      </c>
      <c r="F734" s="7"/>
      <c r="G734" s="7">
        <v>182.774927223866</v>
      </c>
      <c r="H734" s="7">
        <v>184.838515111877</v>
      </c>
      <c r="I734" s="7">
        <v>184.838515111877</v>
      </c>
      <c r="J734" s="7">
        <v>184.838515111877</v>
      </c>
      <c r="K734" s="7">
        <v>184.838515111877</v>
      </c>
      <c r="L734" s="7">
        <v>184.838515111877</v>
      </c>
      <c r="M734" s="7">
        <v>184.838515111877</v>
      </c>
      <c r="N734" s="7">
        <v>184.838515111877</v>
      </c>
      <c r="O734" s="7">
        <v>184.838515111877</v>
      </c>
      <c r="P734" s="7">
        <v>184.838515111877</v>
      </c>
      <c r="Q734" s="7">
        <v>184.838515111877</v>
      </c>
      <c r="R734" s="7">
        <v>184.838515111877</v>
      </c>
      <c r="S734" s="7">
        <v>184.838515111877</v>
      </c>
      <c r="T734" s="7">
        <v>184.838515111877</v>
      </c>
      <c r="U734" s="7">
        <v>184.838515111877</v>
      </c>
      <c r="V734" s="7">
        <v>184.838515111877</v>
      </c>
      <c r="W734" s="7">
        <v>184.838515111877</v>
      </c>
      <c r="X734" s="7">
        <v>184.838515111877</v>
      </c>
      <c r="Y734" s="7">
        <v>184.838515111877</v>
      </c>
      <c r="Z734" s="7">
        <v>184.838515111877</v>
      </c>
      <c r="AA734" s="7">
        <v>184.838515111877</v>
      </c>
      <c r="AB734" s="7">
        <v>184.838515111877</v>
      </c>
      <c r="AC734" s="7">
        <v>184.838515111877</v>
      </c>
      <c r="AD734" s="7">
        <v>184.838515111877</v>
      </c>
      <c r="AE734" s="7">
        <v>184.838515111877</v>
      </c>
      <c r="AF734" s="7">
        <v>184.838515111877</v>
      </c>
      <c r="AG734" s="7">
        <v>184.838515111877</v>
      </c>
      <c r="AH734" s="7">
        <v>184.838515111877</v>
      </c>
      <c r="AI734" s="7">
        <v>184.838515111877</v>
      </c>
      <c r="AJ734" s="7">
        <v>184.838515111877</v>
      </c>
      <c r="AK734" s="7">
        <v>184.838515111877</v>
      </c>
      <c r="AL734" s="7">
        <v>184.838515111877</v>
      </c>
      <c r="AM734" s="7"/>
      <c r="AN734" s="7"/>
    </row>
    <row r="735" spans="1:40" ht="18.75" hidden="1" customHeight="1" x14ac:dyDescent="0.3">
      <c r="A735" s="2" t="s">
        <v>4</v>
      </c>
      <c r="B735" s="2" t="s">
        <v>2</v>
      </c>
      <c r="C735" s="2" t="s">
        <v>27</v>
      </c>
      <c r="D735" s="2" t="s">
        <v>42</v>
      </c>
      <c r="E735" s="2" t="s">
        <v>192</v>
      </c>
      <c r="F735" s="7"/>
      <c r="G735" s="7">
        <v>30.094730015493301</v>
      </c>
      <c r="H735" s="7">
        <v>31.061074557275301</v>
      </c>
      <c r="I735" s="7">
        <v>31.061074557275301</v>
      </c>
      <c r="J735" s="7">
        <v>31.061074557275301</v>
      </c>
      <c r="K735" s="7">
        <v>31.061074557275301</v>
      </c>
      <c r="L735" s="7">
        <v>31.061074557275301</v>
      </c>
      <c r="M735" s="7">
        <v>31.061074557275301</v>
      </c>
      <c r="N735" s="7">
        <v>31.061074557275301</v>
      </c>
      <c r="O735" s="7">
        <v>31.061074557275301</v>
      </c>
      <c r="P735" s="7">
        <v>31.061074557275301</v>
      </c>
      <c r="Q735" s="7">
        <v>31.061074557275301</v>
      </c>
      <c r="R735" s="7">
        <v>31.061074557275301</v>
      </c>
      <c r="S735" s="7">
        <v>31.061074557275301</v>
      </c>
      <c r="T735" s="7">
        <v>31.061074557275301</v>
      </c>
      <c r="U735" s="7">
        <v>31.061074557275301</v>
      </c>
      <c r="V735" s="7">
        <v>31.061074557275301</v>
      </c>
      <c r="W735" s="7">
        <v>31.061074557275301</v>
      </c>
      <c r="X735" s="7">
        <v>31.061074557275301</v>
      </c>
      <c r="Y735" s="7">
        <v>31.061074557275301</v>
      </c>
      <c r="Z735" s="7">
        <v>31.061074557275301</v>
      </c>
      <c r="AA735" s="7">
        <v>31.061074557275301</v>
      </c>
      <c r="AB735" s="7">
        <v>31.061074557275301</v>
      </c>
      <c r="AC735" s="7">
        <v>31.061074557275301</v>
      </c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</row>
    <row r="736" spans="1:40" ht="18.75" hidden="1" customHeight="1" x14ac:dyDescent="0.3">
      <c r="A736" s="2" t="s">
        <v>4</v>
      </c>
      <c r="B736" s="2" t="s">
        <v>2</v>
      </c>
      <c r="C736" s="2" t="s">
        <v>27</v>
      </c>
      <c r="D736" s="2" t="s">
        <v>56</v>
      </c>
      <c r="E736" s="2" t="s">
        <v>264</v>
      </c>
      <c r="F736" s="7"/>
      <c r="G736" s="7">
        <v>62.181399999999996</v>
      </c>
      <c r="H736" s="7">
        <v>54.353099999999998</v>
      </c>
      <c r="I736" s="7">
        <v>55.485239999999997</v>
      </c>
      <c r="J736" s="7">
        <v>56.617379999999997</v>
      </c>
      <c r="K736" s="7">
        <v>57.749519999999997</v>
      </c>
      <c r="L736" s="7">
        <v>58.881659999999997</v>
      </c>
      <c r="M736" s="7">
        <v>60.013800000000003</v>
      </c>
      <c r="N736" s="7">
        <v>61.532040000000002</v>
      </c>
      <c r="O736" s="7">
        <v>63.050280000000001</v>
      </c>
      <c r="P736" s="7">
        <v>64.568520000000007</v>
      </c>
      <c r="Q736" s="7">
        <v>66.086759999999998</v>
      </c>
      <c r="R736" s="7">
        <v>67.605000000000004</v>
      </c>
      <c r="S736" s="7">
        <v>68.968959999999996</v>
      </c>
      <c r="T736" s="7">
        <v>70.332920000000001</v>
      </c>
      <c r="U736" s="7">
        <v>71.696879999999993</v>
      </c>
      <c r="V736" s="7">
        <v>73.060839999999999</v>
      </c>
      <c r="W736" s="7">
        <v>74.424800000000005</v>
      </c>
      <c r="X736" s="7">
        <v>75.68844</v>
      </c>
      <c r="Y736" s="7">
        <v>76.952079999999995</v>
      </c>
      <c r="Z736" s="7">
        <v>78.215720000000005</v>
      </c>
      <c r="AA736" s="7">
        <v>79.47936</v>
      </c>
      <c r="AB736" s="7">
        <v>80.742999999999995</v>
      </c>
      <c r="AC736" s="7">
        <v>82.736779999999996</v>
      </c>
      <c r="AD736" s="7">
        <v>84.730559999999997</v>
      </c>
      <c r="AE736" s="7">
        <v>86.724339999999998</v>
      </c>
      <c r="AF736" s="7">
        <v>88.718119999999999</v>
      </c>
      <c r="AG736" s="7">
        <v>90.7119</v>
      </c>
      <c r="AH736" s="7">
        <v>93.38082</v>
      </c>
      <c r="AI736" s="7">
        <v>96.04974</v>
      </c>
      <c r="AJ736" s="7">
        <v>98.71866</v>
      </c>
      <c r="AK736" s="7">
        <v>101.38758</v>
      </c>
      <c r="AL736" s="7">
        <v>104.0565</v>
      </c>
      <c r="AM736" s="7"/>
      <c r="AN736" s="7"/>
    </row>
    <row r="737" spans="1:40" ht="18.75" hidden="1" customHeight="1" x14ac:dyDescent="0.3">
      <c r="A737" s="2" t="s">
        <v>4</v>
      </c>
      <c r="B737" s="2" t="s">
        <v>2</v>
      </c>
      <c r="C737" s="2" t="s">
        <v>27</v>
      </c>
      <c r="D737" s="2" t="s">
        <v>57</v>
      </c>
      <c r="E737" s="2" t="s">
        <v>265</v>
      </c>
      <c r="F737" s="7"/>
      <c r="G737" s="7">
        <v>574.73889999999994</v>
      </c>
      <c r="H737" s="7">
        <v>589.86</v>
      </c>
      <c r="I737" s="7">
        <v>605.09659999999997</v>
      </c>
      <c r="J737" s="7">
        <v>620.33320000000003</v>
      </c>
      <c r="K737" s="7">
        <v>635.56979999999999</v>
      </c>
      <c r="L737" s="7">
        <v>650.80640000000005</v>
      </c>
      <c r="M737" s="7">
        <v>666.04300000000001</v>
      </c>
      <c r="N737" s="7">
        <v>676.68813999999998</v>
      </c>
      <c r="O737" s="7">
        <v>687.33327999999995</v>
      </c>
      <c r="P737" s="7">
        <v>697.97842000000003</v>
      </c>
      <c r="Q737" s="7">
        <v>708.62356</v>
      </c>
      <c r="R737" s="7">
        <v>719.26869999999997</v>
      </c>
      <c r="S737" s="7">
        <v>726.84820000000002</v>
      </c>
      <c r="T737" s="7">
        <v>734.42769999999996</v>
      </c>
      <c r="U737" s="7">
        <v>742.00720000000001</v>
      </c>
      <c r="V737" s="7">
        <v>749.58669999999995</v>
      </c>
      <c r="W737" s="7">
        <v>757.1662</v>
      </c>
      <c r="X737" s="7">
        <v>764.67906000000005</v>
      </c>
      <c r="Y737" s="7">
        <v>772.19191999999998</v>
      </c>
      <c r="Z737" s="7">
        <v>779.70478000000003</v>
      </c>
      <c r="AA737" s="7">
        <v>787.21763999999996</v>
      </c>
      <c r="AB737" s="7">
        <v>794.73050000000001</v>
      </c>
      <c r="AC737" s="7">
        <v>801.72234000000003</v>
      </c>
      <c r="AD737" s="7">
        <v>808.71418000000006</v>
      </c>
      <c r="AE737" s="7">
        <v>815.70601999999997</v>
      </c>
      <c r="AF737" s="7">
        <v>822.69785999999999</v>
      </c>
      <c r="AG737" s="7">
        <v>829.68970000000002</v>
      </c>
      <c r="AH737" s="7">
        <v>837.96831999999995</v>
      </c>
      <c r="AI737" s="7">
        <v>846.24694</v>
      </c>
      <c r="AJ737" s="7">
        <v>854.52556000000004</v>
      </c>
      <c r="AK737" s="7">
        <v>862.80417999999997</v>
      </c>
      <c r="AL737" s="7">
        <v>871.08280000000002</v>
      </c>
      <c r="AM737" s="7"/>
      <c r="AN737" s="7"/>
    </row>
    <row r="738" spans="1:40" ht="18.75" hidden="1" customHeight="1" x14ac:dyDescent="0.3">
      <c r="A738" s="2" t="s">
        <v>4</v>
      </c>
      <c r="B738" s="2" t="s">
        <v>2</v>
      </c>
      <c r="C738" s="2" t="s">
        <v>27</v>
      </c>
      <c r="D738" s="2" t="s">
        <v>72</v>
      </c>
      <c r="E738" s="2" t="s">
        <v>237</v>
      </c>
      <c r="F738" s="7"/>
      <c r="G738" s="7">
        <v>0.810477299439335</v>
      </c>
      <c r="H738" s="7">
        <v>0.55329491286448895</v>
      </c>
      <c r="I738" s="7">
        <v>0.52959545113763995</v>
      </c>
      <c r="J738" s="7">
        <v>0.50589598941079195</v>
      </c>
      <c r="K738" s="7">
        <v>0.482196527683944</v>
      </c>
      <c r="L738" s="7">
        <v>0.435379603286498</v>
      </c>
      <c r="M738" s="7">
        <v>0.38856267888905099</v>
      </c>
      <c r="N738" s="7">
        <v>0.34964774419651701</v>
      </c>
      <c r="O738" s="7">
        <v>0.31073280950398202</v>
      </c>
      <c r="P738" s="7">
        <v>0.274048629474547</v>
      </c>
      <c r="Q738" s="7">
        <v>0.206242852708485</v>
      </c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</row>
    <row r="739" spans="1:40" ht="18.75" hidden="1" customHeight="1" x14ac:dyDescent="0.3">
      <c r="A739" s="2" t="s">
        <v>4</v>
      </c>
      <c r="B739" s="2" t="s">
        <v>2</v>
      </c>
      <c r="C739" s="2" t="s">
        <v>27</v>
      </c>
      <c r="D739" s="2" t="s">
        <v>73</v>
      </c>
      <c r="E739" s="2" t="s">
        <v>238</v>
      </c>
      <c r="F739" s="7"/>
      <c r="G739" s="7">
        <v>3.9707797085885699</v>
      </c>
      <c r="H739" s="7">
        <v>3.92847035977577</v>
      </c>
      <c r="I739" s="7">
        <v>4.03360259919749</v>
      </c>
      <c r="J739" s="7">
        <v>4.2193837311891098</v>
      </c>
      <c r="K739" s="7">
        <v>3.9232254307361498</v>
      </c>
      <c r="L739" s="7">
        <v>3.42907161185967</v>
      </c>
      <c r="M739" s="7">
        <v>2.9349177929831902</v>
      </c>
      <c r="N739" s="7">
        <v>2.6038601185225998</v>
      </c>
      <c r="O739" s="7">
        <v>2.2728024440620098</v>
      </c>
      <c r="P739" s="7">
        <v>2.0102956231464701</v>
      </c>
      <c r="Q739" s="7">
        <v>1.74778880223093</v>
      </c>
      <c r="R739" s="7">
        <v>1.4852819813153899</v>
      </c>
      <c r="S739" s="7">
        <v>1.31027761095788</v>
      </c>
      <c r="T739" s="7">
        <v>1.13527324060037</v>
      </c>
      <c r="U739" s="7">
        <v>0.96026887024286101</v>
      </c>
      <c r="V739" s="7">
        <v>0.82663728405419901</v>
      </c>
      <c r="W739" s="7">
        <v>0.69300569786553701</v>
      </c>
      <c r="X739" s="7">
        <v>0.60572786586418503</v>
      </c>
      <c r="Y739" s="7">
        <v>0.51845003386283395</v>
      </c>
      <c r="Z739" s="7">
        <v>9.3978412237381306E-2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</row>
    <row r="740" spans="1:40" ht="18.75" hidden="1" customHeight="1" x14ac:dyDescent="0.3">
      <c r="A740" s="2" t="s">
        <v>4</v>
      </c>
      <c r="B740" s="2" t="s">
        <v>2</v>
      </c>
      <c r="C740" s="2" t="s">
        <v>27</v>
      </c>
      <c r="D740" s="2" t="s">
        <v>74</v>
      </c>
      <c r="E740" s="2" t="s">
        <v>234</v>
      </c>
      <c r="F740" s="7"/>
      <c r="G740" s="7">
        <v>0.35951040000000001</v>
      </c>
      <c r="H740" s="7">
        <v>0.35951040000000001</v>
      </c>
      <c r="I740" s="7">
        <v>0.35951040000000001</v>
      </c>
      <c r="J740" s="7">
        <v>0.35951040000000001</v>
      </c>
      <c r="K740" s="7">
        <v>0.35951040000000001</v>
      </c>
      <c r="L740" s="7">
        <v>0.35951040000000001</v>
      </c>
      <c r="M740" s="7">
        <v>0.35951040000000001</v>
      </c>
      <c r="N740" s="7">
        <v>0.35951040000000001</v>
      </c>
      <c r="O740" s="7">
        <v>0.35951040000000001</v>
      </c>
      <c r="P740" s="7">
        <v>0.21454034305</v>
      </c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</row>
    <row r="741" spans="1:40" ht="18.75" hidden="1" customHeight="1" x14ac:dyDescent="0.3">
      <c r="A741" s="2" t="s">
        <v>4</v>
      </c>
      <c r="B741" s="2" t="s">
        <v>2</v>
      </c>
      <c r="C741" s="2" t="s">
        <v>27</v>
      </c>
      <c r="D741" s="2" t="s">
        <v>74</v>
      </c>
      <c r="E741" s="2" t="s">
        <v>239</v>
      </c>
      <c r="F741" s="7"/>
      <c r="G741" s="7">
        <v>0.17905026214560199</v>
      </c>
      <c r="H741" s="7">
        <v>0.17678550668720799</v>
      </c>
      <c r="I741" s="7">
        <v>0.17905026214560099</v>
      </c>
      <c r="J741" s="7">
        <v>0.17905026214560199</v>
      </c>
      <c r="K741" s="7">
        <v>0.17905026214560199</v>
      </c>
      <c r="L741" s="7">
        <v>0.17905026214560199</v>
      </c>
      <c r="M741" s="7">
        <v>0.17905026214560199</v>
      </c>
      <c r="N741" s="7">
        <v>0.17905026214560199</v>
      </c>
      <c r="O741" s="7">
        <v>0.17905026214560199</v>
      </c>
      <c r="P741" s="7">
        <v>9.5196976564846797E-2</v>
      </c>
      <c r="Q741" s="7">
        <v>8.6034033439598395E-2</v>
      </c>
      <c r="R741" s="7">
        <v>7.6871090314349994E-2</v>
      </c>
      <c r="S741" s="7">
        <v>7.2573409741234093E-2</v>
      </c>
      <c r="T741" s="7">
        <v>6.8275729168118096E-2</v>
      </c>
      <c r="U741" s="7">
        <v>6.3978048595002196E-2</v>
      </c>
      <c r="V741" s="7">
        <v>5.9118220866866397E-2</v>
      </c>
      <c r="W741" s="7">
        <v>5.4258393138730703E-2</v>
      </c>
      <c r="X741" s="7">
        <v>4.97283306276642E-2</v>
      </c>
      <c r="Y741" s="7">
        <v>4.5198268116597801E-2</v>
      </c>
      <c r="Z741" s="7">
        <v>4.066965158468E-2</v>
      </c>
      <c r="AA741" s="7">
        <v>3.6141035052762199E-2</v>
      </c>
      <c r="AB741" s="7">
        <v>3.1612418520844503E-2</v>
      </c>
      <c r="AC741" s="7">
        <v>2.7815916754918998E-2</v>
      </c>
      <c r="AD741" s="7">
        <v>2.40194149889934E-2</v>
      </c>
      <c r="AE741" s="7">
        <v>2.0222913223068E-2</v>
      </c>
      <c r="AF741" s="7">
        <v>1.8839434754895999E-2</v>
      </c>
      <c r="AG741" s="7">
        <v>1.7455956286724101E-2</v>
      </c>
      <c r="AH741" s="7">
        <v>1.6698688058963299E-2</v>
      </c>
      <c r="AI741" s="7">
        <v>1.5941419831202501E-2</v>
      </c>
      <c r="AJ741" s="7">
        <v>1.51841516034416E-2</v>
      </c>
      <c r="AK741" s="7">
        <v>1.44268833756808E-2</v>
      </c>
      <c r="AL741" s="7">
        <v>1.36696151479199E-2</v>
      </c>
      <c r="AM741" s="7"/>
      <c r="AN741" s="7"/>
    </row>
    <row r="742" spans="1:40" ht="18.75" hidden="1" customHeight="1" x14ac:dyDescent="0.3">
      <c r="A742" s="2" t="s">
        <v>4</v>
      </c>
      <c r="B742" s="2" t="s">
        <v>2</v>
      </c>
      <c r="C742" s="2" t="s">
        <v>27</v>
      </c>
      <c r="D742" s="2" t="s">
        <v>74</v>
      </c>
      <c r="E742" s="2" t="s">
        <v>243</v>
      </c>
      <c r="F742" s="7"/>
      <c r="G742" s="7">
        <v>0.66944714800759997</v>
      </c>
      <c r="H742" s="7">
        <v>0.66944714800759997</v>
      </c>
      <c r="I742" s="7">
        <v>0.66944714800759997</v>
      </c>
      <c r="J742" s="7">
        <v>0.66944714800759997</v>
      </c>
      <c r="K742" s="7">
        <v>0.66944714800759997</v>
      </c>
      <c r="L742" s="7">
        <v>0.66944714800759997</v>
      </c>
      <c r="M742" s="7">
        <v>0.66944714800759997</v>
      </c>
      <c r="N742" s="7">
        <v>0.66944714800759997</v>
      </c>
      <c r="O742" s="7">
        <v>0.66944714800759997</v>
      </c>
      <c r="P742" s="7">
        <v>0.66944714800759997</v>
      </c>
      <c r="Q742" s="7">
        <v>0.66944714800759997</v>
      </c>
      <c r="R742" s="7">
        <v>0.66944714800759997</v>
      </c>
      <c r="S742" s="7">
        <v>0.66944714800759997</v>
      </c>
      <c r="T742" s="7">
        <v>0.66944714800759997</v>
      </c>
      <c r="U742" s="7">
        <v>0.66944714800759997</v>
      </c>
      <c r="V742" s="7">
        <v>0.66944714800759997</v>
      </c>
      <c r="W742" s="7">
        <v>0.66944714800759997</v>
      </c>
      <c r="X742" s="7">
        <v>0.66944714800759997</v>
      </c>
      <c r="Y742" s="7">
        <v>0.66944714800759997</v>
      </c>
      <c r="Z742" s="7">
        <v>0.66944714800759997</v>
      </c>
      <c r="AA742" s="7">
        <v>0.66944714800759997</v>
      </c>
      <c r="AB742" s="7">
        <v>0.66944714800759997</v>
      </c>
      <c r="AC742" s="7">
        <v>0.66944714800759997</v>
      </c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</row>
    <row r="743" spans="1:40" ht="18.75" hidden="1" customHeight="1" x14ac:dyDescent="0.3">
      <c r="A743" s="2" t="s">
        <v>4</v>
      </c>
      <c r="B743" s="2" t="s">
        <v>2</v>
      </c>
      <c r="C743" s="2" t="s">
        <v>27</v>
      </c>
      <c r="D743" s="2" t="s">
        <v>74</v>
      </c>
      <c r="E743" s="2" t="s">
        <v>247</v>
      </c>
      <c r="F743" s="7"/>
      <c r="G743" s="7">
        <v>5.9256000000000002</v>
      </c>
      <c r="H743" s="7">
        <v>5.8376337944283296</v>
      </c>
      <c r="I743" s="7">
        <v>5.9256000000000002</v>
      </c>
      <c r="J743" s="7">
        <v>5.9256000000000002</v>
      </c>
      <c r="K743" s="7">
        <v>5.9256000000000002</v>
      </c>
      <c r="L743" s="7">
        <v>5.9256000000000002</v>
      </c>
      <c r="M743" s="7">
        <v>5.9256000000000002</v>
      </c>
      <c r="N743" s="7">
        <v>5.9256000000000002</v>
      </c>
      <c r="O743" s="7">
        <v>5.9256000000000002</v>
      </c>
      <c r="P743" s="7">
        <v>5.9256000000000002</v>
      </c>
      <c r="Q743" s="7">
        <v>5.4847007992903301</v>
      </c>
      <c r="R743" s="7">
        <v>4.8292612555306498</v>
      </c>
      <c r="S743" s="7">
        <v>4.5218414936087399</v>
      </c>
      <c r="T743" s="7">
        <v>4.2144217316868202</v>
      </c>
      <c r="U743" s="7">
        <v>3.9070019697649001</v>
      </c>
      <c r="V743" s="7">
        <v>3.55937094932314</v>
      </c>
      <c r="W743" s="7">
        <v>3.2117399288813799</v>
      </c>
      <c r="X743" s="7">
        <v>2.8876975262526101</v>
      </c>
      <c r="Y743" s="7">
        <v>2.5636551236238501</v>
      </c>
      <c r="Z743" s="7">
        <v>2.23971615412793</v>
      </c>
      <c r="AA743" s="7">
        <v>1.915777184632</v>
      </c>
      <c r="AB743" s="7">
        <v>1.5918382151360799</v>
      </c>
      <c r="AC743" s="7">
        <v>1.32026855118342</v>
      </c>
      <c r="AD743" s="7">
        <v>1.71814603523837</v>
      </c>
      <c r="AE743" s="7">
        <v>1.44657637128571</v>
      </c>
      <c r="AF743" s="7">
        <v>1.3476140091292499</v>
      </c>
      <c r="AG743" s="7">
        <v>1.24865164697278</v>
      </c>
      <c r="AH743" s="7">
        <v>1.1944830752679501</v>
      </c>
      <c r="AI743" s="7">
        <v>1.1403145035631299</v>
      </c>
      <c r="AJ743" s="7">
        <v>1.0861459318583</v>
      </c>
      <c r="AK743" s="7">
        <v>1.0319773601534701</v>
      </c>
      <c r="AL743" s="7">
        <v>0.97780878844864405</v>
      </c>
      <c r="AM743" s="7"/>
      <c r="AN743" s="7"/>
    </row>
    <row r="744" spans="1:40" ht="18.75" hidden="1" customHeight="1" x14ac:dyDescent="0.3">
      <c r="A744" s="2" t="s">
        <v>4</v>
      </c>
      <c r="B744" s="2" t="s">
        <v>2</v>
      </c>
      <c r="C744" s="2" t="s">
        <v>27</v>
      </c>
      <c r="D744" s="2" t="s">
        <v>75</v>
      </c>
      <c r="E744" s="2" t="s">
        <v>244</v>
      </c>
      <c r="F744" s="7"/>
      <c r="G744" s="7">
        <v>0.109255702836646</v>
      </c>
      <c r="H744" s="7">
        <v>0.101227654590944</v>
      </c>
      <c r="I744" s="7">
        <v>9.6778087356177198E-2</v>
      </c>
      <c r="J744" s="7">
        <v>9.2328520121410407E-2</v>
      </c>
      <c r="K744" s="7">
        <v>8.7878952886643602E-2</v>
      </c>
      <c r="L744" s="7">
        <v>8.3429385651876894E-2</v>
      </c>
      <c r="M744" s="7">
        <v>7.8979818417110201E-2</v>
      </c>
      <c r="N744" s="7">
        <v>7.2750424288436602E-2</v>
      </c>
      <c r="O744" s="7">
        <v>6.65210301597631E-2</v>
      </c>
      <c r="P744" s="7">
        <v>6.0291636031089599E-2</v>
      </c>
      <c r="Q744" s="7">
        <v>5.4062241902416097E-2</v>
      </c>
      <c r="R744" s="7">
        <v>4.78328477737427E-2</v>
      </c>
      <c r="S744" s="7">
        <v>4.4718150709405997E-2</v>
      </c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</row>
    <row r="745" spans="1:40" ht="18.75" hidden="1" customHeight="1" x14ac:dyDescent="0.3">
      <c r="A745" s="2" t="s">
        <v>4</v>
      </c>
      <c r="B745" s="2" t="s">
        <v>2</v>
      </c>
      <c r="C745" s="2" t="s">
        <v>27</v>
      </c>
      <c r="D745" s="2" t="s">
        <v>75</v>
      </c>
      <c r="E745" s="2" t="s">
        <v>248</v>
      </c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>
        <v>3.51410160701408E-2</v>
      </c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</row>
    <row r="746" spans="1:40" ht="18.75" hidden="1" customHeight="1" x14ac:dyDescent="0.3">
      <c r="A746" s="2" t="s">
        <v>4</v>
      </c>
      <c r="B746" s="2" t="s">
        <v>2</v>
      </c>
      <c r="C746" s="2" t="s">
        <v>27</v>
      </c>
      <c r="D746" s="2" t="s">
        <v>76</v>
      </c>
      <c r="E746" s="2" t="s">
        <v>235</v>
      </c>
      <c r="F746" s="7"/>
      <c r="G746" s="7">
        <v>0.56727587545937497</v>
      </c>
      <c r="H746" s="7">
        <v>0.61672895037406406</v>
      </c>
      <c r="I746" s="7">
        <v>0.49706442538925999</v>
      </c>
      <c r="J746" s="7">
        <v>0.28943369483278197</v>
      </c>
      <c r="K746" s="7">
        <v>8.1802964276304499E-2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</row>
    <row r="747" spans="1:40" ht="18.75" hidden="1" customHeight="1" x14ac:dyDescent="0.3">
      <c r="A747" s="2" t="s">
        <v>4</v>
      </c>
      <c r="B747" s="2" t="s">
        <v>2</v>
      </c>
      <c r="C747" s="2" t="s">
        <v>27</v>
      </c>
      <c r="D747" s="2" t="s">
        <v>76</v>
      </c>
      <c r="E747" s="2" t="s">
        <v>240</v>
      </c>
      <c r="F747" s="7"/>
      <c r="G747" s="7">
        <v>0.61324097015441703</v>
      </c>
      <c r="H747" s="7">
        <v>0.61324097015441703</v>
      </c>
      <c r="I747" s="7">
        <v>0.61324097015441703</v>
      </c>
      <c r="J747" s="7">
        <v>0.61324097015441703</v>
      </c>
      <c r="K747" s="7">
        <v>0.61324097015441703</v>
      </c>
      <c r="L747" s="7">
        <v>0.61324097015441703</v>
      </c>
      <c r="M747" s="7">
        <v>0.61324097015441703</v>
      </c>
      <c r="N747" s="7">
        <v>0.61324097015441703</v>
      </c>
      <c r="O747" s="7">
        <v>0.61324097015441703</v>
      </c>
      <c r="P747" s="7">
        <v>0.61274999067768199</v>
      </c>
      <c r="Q747" s="7">
        <v>0.522630342915271</v>
      </c>
      <c r="R747" s="7">
        <v>0.43251069515286</v>
      </c>
      <c r="S747" s="7">
        <v>0.39520555036353699</v>
      </c>
      <c r="T747" s="7">
        <v>0.35790040557421499</v>
      </c>
      <c r="U747" s="7">
        <v>0.32059526078489198</v>
      </c>
      <c r="V747" s="7">
        <v>0.28329011599557002</v>
      </c>
      <c r="W747" s="7">
        <v>0.24598497120624699</v>
      </c>
      <c r="X747" s="7">
        <v>0.22471965537279401</v>
      </c>
      <c r="Y747" s="7">
        <v>0.203454339539341</v>
      </c>
      <c r="Z747" s="7">
        <v>1.9537798203942799E-2</v>
      </c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</row>
    <row r="748" spans="1:40" ht="18.75" hidden="1" customHeight="1" x14ac:dyDescent="0.3">
      <c r="A748" s="2" t="s">
        <v>4</v>
      </c>
      <c r="B748" s="2" t="s">
        <v>2</v>
      </c>
      <c r="C748" s="2" t="s">
        <v>27</v>
      </c>
      <c r="D748" s="2" t="s">
        <v>76</v>
      </c>
      <c r="E748" s="2" t="s">
        <v>245</v>
      </c>
      <c r="F748" s="7"/>
      <c r="G748" s="7">
        <v>1.30499845899152</v>
      </c>
      <c r="H748" s="7">
        <v>1.30499845899152</v>
      </c>
      <c r="I748" s="7">
        <v>1.30499845899152</v>
      </c>
      <c r="J748" s="7">
        <v>1.30499845899152</v>
      </c>
      <c r="K748" s="7">
        <v>1.30499845899152</v>
      </c>
      <c r="L748" s="7">
        <v>1.1642525548170799</v>
      </c>
      <c r="M748" s="7">
        <v>0.94170368636633195</v>
      </c>
      <c r="N748" s="7">
        <v>0.78799042173755296</v>
      </c>
      <c r="O748" s="7">
        <v>0.63427715710877497</v>
      </c>
      <c r="P748" s="7">
        <v>0.48105487195673002</v>
      </c>
      <c r="Q748" s="7">
        <v>0.41746125509035997</v>
      </c>
      <c r="R748" s="7">
        <v>0.35386763822399098</v>
      </c>
      <c r="S748" s="7">
        <v>0.32754297824383799</v>
      </c>
      <c r="T748" s="7">
        <v>0.301218318263685</v>
      </c>
      <c r="U748" s="7">
        <v>0.27489365828353202</v>
      </c>
      <c r="V748" s="7">
        <v>0.248568998303379</v>
      </c>
      <c r="W748" s="7">
        <v>0.22224433832322599</v>
      </c>
      <c r="X748" s="7">
        <v>0.207238305995844</v>
      </c>
      <c r="Y748" s="7">
        <v>0.19223227366846299</v>
      </c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</row>
    <row r="749" spans="1:40" ht="18.75" hidden="1" customHeight="1" x14ac:dyDescent="0.3">
      <c r="A749" s="2" t="s">
        <v>4</v>
      </c>
      <c r="B749" s="2" t="s">
        <v>2</v>
      </c>
      <c r="C749" s="2" t="s">
        <v>27</v>
      </c>
      <c r="D749" s="2" t="s">
        <v>76</v>
      </c>
      <c r="E749" s="2" t="s">
        <v>249</v>
      </c>
      <c r="F749" s="7"/>
      <c r="G749" s="7"/>
      <c r="H749" s="7">
        <v>8.79662055716737E-2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>
        <v>1.37869963348018E-2</v>
      </c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</row>
    <row r="750" spans="1:40" ht="18.75" hidden="1" customHeight="1" x14ac:dyDescent="0.3">
      <c r="A750" s="2" t="s">
        <v>4</v>
      </c>
      <c r="B750" s="2" t="s">
        <v>2</v>
      </c>
      <c r="C750" s="2" t="s">
        <v>27</v>
      </c>
      <c r="D750" s="2" t="s">
        <v>77</v>
      </c>
      <c r="E750" s="2" t="s">
        <v>241</v>
      </c>
      <c r="F750" s="7"/>
      <c r="G750" s="7">
        <v>7.2015258812680699E-2</v>
      </c>
      <c r="H750" s="7">
        <v>7.2015258812680699E-2</v>
      </c>
      <c r="I750" s="7">
        <v>7.2015258812680699E-2</v>
      </c>
      <c r="J750" s="7">
        <v>7.2015258812680699E-2</v>
      </c>
      <c r="K750" s="7">
        <v>7.2015258812680699E-2</v>
      </c>
      <c r="L750" s="7">
        <v>7.2015258812680699E-2</v>
      </c>
      <c r="M750" s="7">
        <v>7.2015258812680699E-2</v>
      </c>
      <c r="N750" s="7">
        <v>7.2015258812680699E-2</v>
      </c>
      <c r="O750" s="7">
        <v>7.2015258812680699E-2</v>
      </c>
      <c r="P750" s="7">
        <v>7.2015258812680699E-2</v>
      </c>
      <c r="Q750" s="7">
        <v>7.2015258812680699E-2</v>
      </c>
      <c r="R750" s="7">
        <v>7.2015258812680699E-2</v>
      </c>
      <c r="S750" s="7">
        <v>7.2015258812680699E-2</v>
      </c>
      <c r="T750" s="7">
        <v>7.2015258812680699E-2</v>
      </c>
      <c r="U750" s="7">
        <v>7.2015258812680699E-2</v>
      </c>
      <c r="V750" s="7">
        <v>7.2015258812680699E-2</v>
      </c>
      <c r="W750" s="7">
        <v>7.2015258812680699E-2</v>
      </c>
      <c r="X750" s="7">
        <v>7.2015258812680699E-2</v>
      </c>
      <c r="Y750" s="7">
        <v>7.2015258812680699E-2</v>
      </c>
      <c r="Z750" s="7">
        <v>6.9422236070519505E-2</v>
      </c>
      <c r="AA750" s="7">
        <v>6.3596169635057001E-2</v>
      </c>
      <c r="AB750" s="7">
        <v>5.7770103199594497E-2</v>
      </c>
      <c r="AC750" s="7">
        <v>5.2911863105515398E-2</v>
      </c>
      <c r="AD750" s="7">
        <v>4.8053623011436397E-2</v>
      </c>
      <c r="AE750" s="7">
        <v>4.3195382917357403E-2</v>
      </c>
      <c r="AF750" s="7">
        <v>8.1866530050705398E-3</v>
      </c>
      <c r="AG750" s="7"/>
      <c r="AH750" s="7"/>
      <c r="AI750" s="7"/>
      <c r="AJ750" s="7"/>
      <c r="AK750" s="7"/>
      <c r="AL750" s="7"/>
      <c r="AM750" s="7"/>
      <c r="AN750" s="7"/>
    </row>
    <row r="751" spans="1:40" ht="18.75" hidden="1" customHeight="1" x14ac:dyDescent="0.3">
      <c r="A751" s="2" t="s">
        <v>4</v>
      </c>
      <c r="B751" s="2" t="s">
        <v>2</v>
      </c>
      <c r="C751" s="2" t="s">
        <v>27</v>
      </c>
      <c r="D751" s="2" t="s">
        <v>77</v>
      </c>
      <c r="E751" s="2" t="s">
        <v>246</v>
      </c>
      <c r="F751" s="7"/>
      <c r="G751" s="7">
        <v>0.37746921881372097</v>
      </c>
      <c r="H751" s="7">
        <v>0.43896319564390501</v>
      </c>
      <c r="I751" s="7">
        <v>0.41545693418295998</v>
      </c>
      <c r="J751" s="7">
        <v>0.391950672722016</v>
      </c>
      <c r="K751" s="7">
        <v>0.36844441126107103</v>
      </c>
      <c r="L751" s="7">
        <v>0.33430943940027003</v>
      </c>
      <c r="M751" s="7">
        <v>0.30017446753946803</v>
      </c>
      <c r="N751" s="7">
        <v>0.27174853070935401</v>
      </c>
      <c r="O751" s="7">
        <v>0.24332259387923999</v>
      </c>
      <c r="P751" s="7">
        <v>0.216213943332176</v>
      </c>
      <c r="Q751" s="7">
        <v>0.18910529278511201</v>
      </c>
      <c r="R751" s="7">
        <v>0.16199664223804799</v>
      </c>
      <c r="S751" s="7">
        <v>0.147967066046263</v>
      </c>
      <c r="T751" s="7">
        <v>0.13393748985447801</v>
      </c>
      <c r="U751" s="7">
        <v>0.119907913662694</v>
      </c>
      <c r="V751" s="7">
        <v>0.10587833747090999</v>
      </c>
      <c r="W751" s="7">
        <v>9.1848761279125696E-2</v>
      </c>
      <c r="X751" s="7">
        <v>8.1763744008480896E-2</v>
      </c>
      <c r="Y751" s="7">
        <v>7.1678726737836193E-2</v>
      </c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</row>
    <row r="752" spans="1:40" ht="18.75" hidden="1" customHeight="1" x14ac:dyDescent="0.3">
      <c r="A752" s="2" t="s">
        <v>4</v>
      </c>
      <c r="B752" s="2" t="s">
        <v>2</v>
      </c>
      <c r="C752" s="2" t="s">
        <v>27</v>
      </c>
      <c r="D752" s="2" t="s">
        <v>77</v>
      </c>
      <c r="E752" s="2" t="s">
        <v>250</v>
      </c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>
        <v>6.4575930429344203E-2</v>
      </c>
      <c r="AA752" s="7">
        <v>6.0706177814153502E-2</v>
      </c>
      <c r="AB752" s="7">
        <v>5.6836425198962801E-2</v>
      </c>
      <c r="AC752" s="7">
        <v>5.36095160111697E-2</v>
      </c>
      <c r="AD752" s="7">
        <v>5.0382606823376697E-2</v>
      </c>
      <c r="AE752" s="7">
        <v>4.7155697635583603E-2</v>
      </c>
      <c r="AF752" s="7">
        <v>5.4376863406837396E-3</v>
      </c>
      <c r="AG752" s="7"/>
      <c r="AH752" s="7"/>
      <c r="AI752" s="7"/>
      <c r="AJ752" s="7"/>
      <c r="AK752" s="7"/>
      <c r="AL752" s="7"/>
      <c r="AM752" s="7"/>
      <c r="AN752" s="7"/>
    </row>
    <row r="753" spans="1:40" ht="18.75" hidden="1" customHeight="1" x14ac:dyDescent="0.3">
      <c r="A753" s="2" t="s">
        <v>4</v>
      </c>
      <c r="B753" s="2" t="s">
        <v>2</v>
      </c>
      <c r="C753" s="2" t="s">
        <v>27</v>
      </c>
      <c r="D753" s="2" t="s">
        <v>78</v>
      </c>
      <c r="E753" s="2" t="s">
        <v>236</v>
      </c>
      <c r="F753" s="7"/>
      <c r="G753" s="7">
        <v>0.112193373027635</v>
      </c>
      <c r="H753" s="7">
        <v>0.112193373027635</v>
      </c>
      <c r="I753" s="7">
        <v>0.112193373027635</v>
      </c>
      <c r="J753" s="7">
        <v>0.112193373027635</v>
      </c>
      <c r="K753" s="7">
        <v>0.192073963047413</v>
      </c>
      <c r="L753" s="7">
        <v>0.17684606607233899</v>
      </c>
      <c r="M753" s="7">
        <v>0.16161816909726401</v>
      </c>
      <c r="N753" s="7">
        <v>0.14908740990424499</v>
      </c>
      <c r="O753" s="7">
        <v>0.136556650711225</v>
      </c>
      <c r="P753" s="7">
        <v>0.12616999974571799</v>
      </c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</row>
    <row r="754" spans="1:40" ht="18.75" hidden="1" customHeight="1" x14ac:dyDescent="0.3">
      <c r="A754" s="2" t="s">
        <v>4</v>
      </c>
      <c r="B754" s="2" t="s">
        <v>2</v>
      </c>
      <c r="C754" s="2" t="s">
        <v>27</v>
      </c>
      <c r="D754" s="2" t="s">
        <v>78</v>
      </c>
      <c r="E754" s="2" t="s">
        <v>242</v>
      </c>
      <c r="F754" s="7"/>
      <c r="G754" s="7">
        <v>8.0173996489854606E-3</v>
      </c>
      <c r="H754" s="7">
        <v>8.0173996489854606E-3</v>
      </c>
      <c r="I754" s="7">
        <v>8.0173996489854606E-3</v>
      </c>
      <c r="J754" s="7">
        <v>8.0173996489854606E-3</v>
      </c>
      <c r="K754" s="7">
        <v>8.0173996489854606E-3</v>
      </c>
      <c r="L754" s="7">
        <v>8.0173996489854606E-3</v>
      </c>
      <c r="M754" s="7">
        <v>8.0173996489854606E-3</v>
      </c>
      <c r="N754" s="7">
        <v>8.0173996489854606E-3</v>
      </c>
      <c r="O754" s="7">
        <v>8.0173996489854606E-3</v>
      </c>
      <c r="P754" s="7">
        <v>8.0173996489854606E-3</v>
      </c>
      <c r="Q754" s="7">
        <v>8.0173996489854606E-3</v>
      </c>
      <c r="R754" s="7">
        <v>8.0173996489854606E-3</v>
      </c>
      <c r="S754" s="7">
        <v>8.0173996489854606E-3</v>
      </c>
      <c r="T754" s="7">
        <v>8.0173996489854606E-3</v>
      </c>
      <c r="U754" s="7">
        <v>8.0173996489854606E-3</v>
      </c>
      <c r="V754" s="7">
        <v>8.0173996489854606E-3</v>
      </c>
      <c r="W754" s="7">
        <v>8.0173996489854606E-3</v>
      </c>
      <c r="X754" s="7">
        <v>8.0173996489854606E-3</v>
      </c>
      <c r="Y754" s="7">
        <v>8.0173996489854606E-3</v>
      </c>
      <c r="Z754" s="7">
        <v>8.0173996489854606E-3</v>
      </c>
      <c r="AA754" s="7">
        <v>8.0173996489854606E-3</v>
      </c>
      <c r="AB754" s="7">
        <v>8.0173996489854606E-3</v>
      </c>
      <c r="AC754" s="7">
        <v>8.0173996489854606E-3</v>
      </c>
      <c r="AD754" s="7">
        <v>8.0173996489854606E-3</v>
      </c>
      <c r="AE754" s="7">
        <v>8.0173996489854606E-3</v>
      </c>
      <c r="AF754" s="7">
        <v>8.0173996489854606E-3</v>
      </c>
      <c r="AG754" s="7">
        <v>8.0173996489854606E-3</v>
      </c>
      <c r="AH754" s="7">
        <v>8.0173996489854606E-3</v>
      </c>
      <c r="AI754" s="7">
        <v>8.0173996489854606E-3</v>
      </c>
      <c r="AJ754" s="7">
        <v>8.0173996489854606E-3</v>
      </c>
      <c r="AK754" s="7">
        <v>8.0173996489854606E-3</v>
      </c>
      <c r="AL754" s="7">
        <v>8.0173996489854606E-3</v>
      </c>
      <c r="AM754" s="7"/>
      <c r="AN754" s="7"/>
    </row>
    <row r="755" spans="1:40" ht="18.75" hidden="1" customHeight="1" x14ac:dyDescent="0.3">
      <c r="A755" s="2" t="s">
        <v>4</v>
      </c>
      <c r="B755" s="2" t="s">
        <v>2</v>
      </c>
      <c r="C755" s="2" t="s">
        <v>27</v>
      </c>
      <c r="D755" s="2" t="s">
        <v>78</v>
      </c>
      <c r="E755" s="2" t="s">
        <v>251</v>
      </c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>
        <v>0.115783348780212</v>
      </c>
      <c r="R755" s="7">
        <v>0.105396697814705</v>
      </c>
      <c r="S755" s="7">
        <v>9.8110211744203896E-2</v>
      </c>
      <c r="T755" s="7">
        <v>9.0823725673702893E-2</v>
      </c>
      <c r="U755" s="7">
        <v>8.3537239603202001E-2</v>
      </c>
      <c r="V755" s="7">
        <v>7.6943051991758701E-2</v>
      </c>
      <c r="W755" s="7">
        <v>7.0348864380315498E-2</v>
      </c>
      <c r="X755" s="7">
        <v>6.4785082817514397E-2</v>
      </c>
      <c r="Y755" s="7">
        <v>5.92213012547134E-2</v>
      </c>
      <c r="Z755" s="7">
        <v>5.48240186889878E-2</v>
      </c>
      <c r="AA755" s="7">
        <v>5.0426736123262303E-2</v>
      </c>
      <c r="AB755" s="7">
        <v>4.6029453557536702E-2</v>
      </c>
      <c r="AC755" s="7">
        <v>4.1909476950331197E-2</v>
      </c>
      <c r="AD755" s="7">
        <v>3.7789500343125698E-2</v>
      </c>
      <c r="AE755" s="7">
        <v>3.3669523735920102E-2</v>
      </c>
      <c r="AF755" s="7">
        <v>2.9674060135406799E-2</v>
      </c>
      <c r="AG755" s="7">
        <v>2.5678596534893499E-2</v>
      </c>
      <c r="AH755" s="7">
        <v>2.1805499580577599E-2</v>
      </c>
      <c r="AI755" s="7">
        <v>1.7932402626261602E-2</v>
      </c>
      <c r="AJ755" s="7">
        <v>1.40593056719454E-2</v>
      </c>
      <c r="AK755" s="7">
        <v>1.01862087176293E-2</v>
      </c>
      <c r="AL755" s="7">
        <v>6.31311176331308E-3</v>
      </c>
      <c r="AM755" s="7"/>
      <c r="AN755" s="7"/>
    </row>
    <row r="756" spans="1:40" ht="18.75" hidden="1" customHeight="1" x14ac:dyDescent="0.3">
      <c r="A756" s="2" t="s">
        <v>4</v>
      </c>
      <c r="B756" s="2" t="s">
        <v>2</v>
      </c>
      <c r="C756" s="2" t="s">
        <v>27</v>
      </c>
      <c r="D756" s="2" t="s">
        <v>79</v>
      </c>
      <c r="E756" s="2" t="s">
        <v>223</v>
      </c>
      <c r="F756" s="7"/>
      <c r="G756" s="7">
        <v>0.26242182636609601</v>
      </c>
      <c r="H756" s="7">
        <v>0.179149572299449</v>
      </c>
      <c r="I756" s="7">
        <v>0.17147600015306699</v>
      </c>
      <c r="J756" s="7">
        <v>0.16380242800668399</v>
      </c>
      <c r="K756" s="7">
        <v>0.15612885586030201</v>
      </c>
      <c r="L756" s="7">
        <v>0.14097015516168801</v>
      </c>
      <c r="M756" s="7">
        <v>0.12581145446307501</v>
      </c>
      <c r="N756" s="7">
        <v>0.113211313481956</v>
      </c>
      <c r="O756" s="7">
        <v>0.100611172500837</v>
      </c>
      <c r="P756" s="7">
        <v>8.8733320365155105E-2</v>
      </c>
      <c r="Q756" s="7">
        <v>6.6778706967061105E-2</v>
      </c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</row>
    <row r="757" spans="1:40" ht="18.75" hidden="1" customHeight="1" x14ac:dyDescent="0.3">
      <c r="A757" s="2" t="s">
        <v>4</v>
      </c>
      <c r="B757" s="2" t="s">
        <v>2</v>
      </c>
      <c r="C757" s="2" t="s">
        <v>27</v>
      </c>
      <c r="D757" s="2" t="s">
        <v>80</v>
      </c>
      <c r="E757" s="2" t="s">
        <v>218</v>
      </c>
      <c r="F757" s="7"/>
      <c r="G757" s="7">
        <v>0.32096747923199997</v>
      </c>
      <c r="H757" s="7">
        <v>0.32096747923199997</v>
      </c>
      <c r="I757" s="7">
        <v>0.32096747923199997</v>
      </c>
      <c r="J757" s="7">
        <v>0.32096747923199997</v>
      </c>
      <c r="K757" s="7">
        <v>0.32096747923199997</v>
      </c>
      <c r="L757" s="7">
        <v>0.315168405302993</v>
      </c>
      <c r="M757" s="7">
        <v>0.106306675864246</v>
      </c>
      <c r="N757" s="7">
        <v>0.17841030346008099</v>
      </c>
      <c r="O757" s="7">
        <v>3.65356115679158E-2</v>
      </c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</row>
    <row r="758" spans="1:40" ht="18.75" hidden="1" customHeight="1" x14ac:dyDescent="0.3">
      <c r="A758" s="2" t="s">
        <v>4</v>
      </c>
      <c r="B758" s="2" t="s">
        <v>2</v>
      </c>
      <c r="C758" s="2" t="s">
        <v>27</v>
      </c>
      <c r="D758" s="2" t="s">
        <v>80</v>
      </c>
      <c r="E758" s="2" t="s">
        <v>224</v>
      </c>
      <c r="F758" s="7"/>
      <c r="G758" s="7">
        <v>8.5591327795199998E-2</v>
      </c>
      <c r="H758" s="7">
        <v>8.5591327795199998E-2</v>
      </c>
      <c r="I758" s="7">
        <v>8.5591327795199998E-2</v>
      </c>
      <c r="J758" s="7">
        <v>8.5591327795199998E-2</v>
      </c>
      <c r="K758" s="7">
        <v>8.5591327795199998E-2</v>
      </c>
      <c r="L758" s="7">
        <v>8.5591327795199998E-2</v>
      </c>
      <c r="M758" s="7">
        <v>8.5591327795199998E-2</v>
      </c>
      <c r="N758" s="7">
        <v>8.5591327795199998E-2</v>
      </c>
      <c r="O758" s="7">
        <v>8.5591327795199998E-2</v>
      </c>
      <c r="P758" s="7">
        <v>8.5591327795199998E-2</v>
      </c>
      <c r="Q758" s="7">
        <v>8.5591327795199998E-2</v>
      </c>
      <c r="R758" s="7">
        <v>8.5591327795199998E-2</v>
      </c>
      <c r="S758" s="7">
        <v>8.5591327795199998E-2</v>
      </c>
      <c r="T758" s="7">
        <v>8.5591327795199998E-2</v>
      </c>
      <c r="U758" s="7">
        <v>8.5591327795199998E-2</v>
      </c>
      <c r="V758" s="7">
        <v>8.5591327795199998E-2</v>
      </c>
      <c r="W758" s="7">
        <v>8.5591327795199998E-2</v>
      </c>
      <c r="X758" s="7">
        <v>8.5591327795199998E-2</v>
      </c>
      <c r="Y758" s="7">
        <v>8.5591327795199998E-2</v>
      </c>
      <c r="Z758" s="7">
        <v>2.3820287903681799E-2</v>
      </c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</row>
    <row r="759" spans="1:40" ht="18.75" hidden="1" customHeight="1" x14ac:dyDescent="0.3">
      <c r="A759" s="2" t="s">
        <v>4</v>
      </c>
      <c r="B759" s="2" t="s">
        <v>2</v>
      </c>
      <c r="C759" s="2" t="s">
        <v>27</v>
      </c>
      <c r="D759" s="2" t="s">
        <v>80</v>
      </c>
      <c r="E759" s="2" t="s">
        <v>228</v>
      </c>
      <c r="F759" s="7"/>
      <c r="G759" s="7">
        <v>0.34236531118079999</v>
      </c>
      <c r="H759" s="7">
        <v>0.34236531118079999</v>
      </c>
      <c r="I759" s="7">
        <v>0.34236531118079999</v>
      </c>
      <c r="J759" s="7">
        <v>0.34236531118079999</v>
      </c>
      <c r="K759" s="7">
        <v>0.34236531118079999</v>
      </c>
      <c r="L759" s="7">
        <v>0.34236531118079999</v>
      </c>
      <c r="M759" s="7">
        <v>0.34236531118079999</v>
      </c>
      <c r="N759" s="7">
        <v>0.34236531118079999</v>
      </c>
      <c r="O759" s="7">
        <v>0.34236531118079999</v>
      </c>
      <c r="P759" s="7">
        <v>0.34236531118079999</v>
      </c>
      <c r="Q759" s="7">
        <v>0.34236531118079999</v>
      </c>
      <c r="R759" s="7">
        <v>0.290876454228155</v>
      </c>
      <c r="S759" s="7">
        <v>0.246518879046008</v>
      </c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</row>
    <row r="760" spans="1:40" ht="18.75" hidden="1" customHeight="1" x14ac:dyDescent="0.3">
      <c r="A760" s="2" t="s">
        <v>4</v>
      </c>
      <c r="B760" s="2" t="s">
        <v>2</v>
      </c>
      <c r="C760" s="2" t="s">
        <v>27</v>
      </c>
      <c r="D760" s="2" t="s">
        <v>81</v>
      </c>
      <c r="E760" s="2" t="s">
        <v>219</v>
      </c>
      <c r="F760" s="7"/>
      <c r="G760" s="7">
        <v>0.32096747923199997</v>
      </c>
      <c r="H760" s="7">
        <v>0.32096747923199997</v>
      </c>
      <c r="I760" s="7">
        <v>0.32096747923199997</v>
      </c>
      <c r="J760" s="7">
        <v>0.32096747923199997</v>
      </c>
      <c r="K760" s="7">
        <v>0.20397157733503399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</row>
    <row r="761" spans="1:40" ht="18.75" hidden="1" customHeight="1" x14ac:dyDescent="0.3">
      <c r="A761" s="2" t="s">
        <v>4</v>
      </c>
      <c r="B761" s="2" t="s">
        <v>2</v>
      </c>
      <c r="C761" s="2" t="s">
        <v>27</v>
      </c>
      <c r="D761" s="2" t="s">
        <v>81</v>
      </c>
      <c r="E761" s="2" t="s">
        <v>229</v>
      </c>
      <c r="F761" s="7"/>
      <c r="G761" s="7">
        <v>0.34236531118079999</v>
      </c>
      <c r="H761" s="7">
        <v>0.34236531118079999</v>
      </c>
      <c r="I761" s="7">
        <v>0.34236531118079999</v>
      </c>
      <c r="J761" s="7">
        <v>0.34236531118079999</v>
      </c>
      <c r="K761" s="7">
        <v>0.34236531118079999</v>
      </c>
      <c r="L761" s="7">
        <v>0.34236531118079999</v>
      </c>
      <c r="M761" s="7">
        <v>0.34236531118079999</v>
      </c>
      <c r="N761" s="7">
        <v>0.34236531118079999</v>
      </c>
      <c r="O761" s="7">
        <v>0.34236531118079999</v>
      </c>
      <c r="P761" s="7">
        <v>0.34236531118079999</v>
      </c>
      <c r="Q761" s="7">
        <v>0.34236531118079999</v>
      </c>
      <c r="R761" s="7">
        <v>0.34236531118079999</v>
      </c>
      <c r="S761" s="7">
        <v>0.34236531118079999</v>
      </c>
      <c r="T761" s="7">
        <v>0.34236531118079999</v>
      </c>
      <c r="U761" s="7">
        <v>0.34236531118079999</v>
      </c>
      <c r="V761" s="7">
        <v>0.34236531118079999</v>
      </c>
      <c r="W761" s="7">
        <v>0.34236531118079999</v>
      </c>
      <c r="X761" s="7">
        <v>0.34236531118079999</v>
      </c>
      <c r="Y761" s="7">
        <v>0.34236531118079999</v>
      </c>
      <c r="Z761" s="7">
        <v>0.34236531118079999</v>
      </c>
      <c r="AA761" s="7">
        <v>0.34236531118079999</v>
      </c>
      <c r="AB761" s="7">
        <v>0.34236531118079999</v>
      </c>
      <c r="AC761" s="7">
        <v>0.34236531118079999</v>
      </c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</row>
    <row r="762" spans="1:40" ht="18.75" hidden="1" customHeight="1" x14ac:dyDescent="0.3">
      <c r="A762" s="2" t="s">
        <v>4</v>
      </c>
      <c r="B762" s="2" t="s">
        <v>2</v>
      </c>
      <c r="C762" s="2" t="s">
        <v>27</v>
      </c>
      <c r="D762" s="2" t="s">
        <v>82</v>
      </c>
      <c r="E762" s="2" t="s">
        <v>230</v>
      </c>
      <c r="F762" s="7"/>
      <c r="G762" s="7">
        <v>2.1092846385921099E-2</v>
      </c>
      <c r="H762" s="7">
        <v>1.95429557712541E-2</v>
      </c>
      <c r="I762" s="7">
        <v>1.8683924748341799E-2</v>
      </c>
      <c r="J762" s="7">
        <v>1.78248937254296E-2</v>
      </c>
      <c r="K762" s="7">
        <v>1.6965862702517299E-2</v>
      </c>
      <c r="L762" s="7">
        <v>1.6106831679604999E-2</v>
      </c>
      <c r="M762" s="7">
        <v>1.52478006566928E-2</v>
      </c>
      <c r="N762" s="7">
        <v>1.40451572246156E-2</v>
      </c>
      <c r="O762" s="7">
        <v>1.2842513792538399E-2</v>
      </c>
      <c r="P762" s="7">
        <v>1.1639870360461199E-2</v>
      </c>
      <c r="Q762" s="7">
        <v>1.0437226928384001E-2</v>
      </c>
      <c r="R762" s="7">
        <v>9.2345834963068595E-3</v>
      </c>
      <c r="S762" s="7">
        <v>8.6332617802682803E-3</v>
      </c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</row>
    <row r="763" spans="1:40" ht="18.75" hidden="1" customHeight="1" x14ac:dyDescent="0.3">
      <c r="A763" s="2" t="s">
        <v>4</v>
      </c>
      <c r="B763" s="2" t="s">
        <v>2</v>
      </c>
      <c r="C763" s="2" t="s">
        <v>27</v>
      </c>
      <c r="D763" s="2" t="s">
        <v>83</v>
      </c>
      <c r="E763" s="2" t="s">
        <v>220</v>
      </c>
      <c r="F763" s="7"/>
      <c r="G763" s="7">
        <v>0.213978319488</v>
      </c>
      <c r="H763" s="7">
        <v>0.213978319488</v>
      </c>
      <c r="I763" s="7">
        <v>0.213978319488</v>
      </c>
      <c r="J763" s="7">
        <v>0.213978319488</v>
      </c>
      <c r="K763" s="7">
        <v>0.213978319488</v>
      </c>
      <c r="L763" s="7">
        <v>0.213978319488</v>
      </c>
      <c r="M763" s="7">
        <v>0.213978319488</v>
      </c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</row>
    <row r="764" spans="1:40" ht="18.75" hidden="1" customHeight="1" x14ac:dyDescent="0.3">
      <c r="A764" s="2" t="s">
        <v>4</v>
      </c>
      <c r="B764" s="2" t="s">
        <v>2</v>
      </c>
      <c r="C764" s="2" t="s">
        <v>27</v>
      </c>
      <c r="D764" s="2" t="s">
        <v>83</v>
      </c>
      <c r="E764" s="2" t="s">
        <v>225</v>
      </c>
      <c r="F764" s="7"/>
      <c r="G764" s="7">
        <v>2.8530442598399999E-2</v>
      </c>
      <c r="H764" s="7">
        <v>2.8530442598399999E-2</v>
      </c>
      <c r="I764" s="7">
        <v>2.8530442598399999E-2</v>
      </c>
      <c r="J764" s="7">
        <v>2.8530442598399999E-2</v>
      </c>
      <c r="K764" s="7">
        <v>2.8530442598399999E-2</v>
      </c>
      <c r="L764" s="7">
        <v>2.8530442598399999E-2</v>
      </c>
      <c r="M764" s="7">
        <v>2.8530442598399999E-2</v>
      </c>
      <c r="N764" s="7">
        <v>2.8530442598399999E-2</v>
      </c>
      <c r="O764" s="7">
        <v>2.8530442598399999E-2</v>
      </c>
      <c r="P764" s="7">
        <v>2.8530442598399999E-2</v>
      </c>
      <c r="Q764" s="7">
        <v>2.8530442598399999E-2</v>
      </c>
      <c r="R764" s="7">
        <v>2.8530442598399999E-2</v>
      </c>
      <c r="S764" s="7">
        <v>2.8530442598399999E-2</v>
      </c>
      <c r="T764" s="7">
        <v>2.8530442598399999E-2</v>
      </c>
      <c r="U764" s="7">
        <v>2.8530442598399999E-2</v>
      </c>
      <c r="V764" s="7">
        <v>2.8530442598399999E-2</v>
      </c>
      <c r="W764" s="7">
        <v>2.8530442598399999E-2</v>
      </c>
      <c r="X764" s="7">
        <v>2.8530442598399999E-2</v>
      </c>
      <c r="Y764" s="7">
        <v>2.8530442598399999E-2</v>
      </c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</row>
    <row r="765" spans="1:40" ht="18.75" hidden="1" customHeight="1" x14ac:dyDescent="0.3">
      <c r="A765" s="2" t="s">
        <v>4</v>
      </c>
      <c r="B765" s="2" t="s">
        <v>2</v>
      </c>
      <c r="C765" s="2" t="s">
        <v>27</v>
      </c>
      <c r="D765" s="2" t="s">
        <v>83</v>
      </c>
      <c r="E765" s="2" t="s">
        <v>231</v>
      </c>
      <c r="F765" s="7"/>
      <c r="G765" s="7">
        <v>0.1141217703936</v>
      </c>
      <c r="H765" s="7">
        <v>0.1141217703936</v>
      </c>
      <c r="I765" s="7">
        <v>0.1141217703936</v>
      </c>
      <c r="J765" s="7">
        <v>0.1141217703936</v>
      </c>
      <c r="K765" s="7">
        <v>0.1141217703936</v>
      </c>
      <c r="L765" s="7">
        <v>0.1141217703936</v>
      </c>
      <c r="M765" s="7">
        <v>0.1141217703936</v>
      </c>
      <c r="N765" s="7">
        <v>0.1141217703936</v>
      </c>
      <c r="O765" s="7">
        <v>0.1141217703936</v>
      </c>
      <c r="P765" s="7">
        <v>0.1141217703936</v>
      </c>
      <c r="Q765" s="7">
        <v>0.1141217703936</v>
      </c>
      <c r="R765" s="7">
        <v>0.1141217703936</v>
      </c>
      <c r="S765" s="7">
        <v>0.1141217703936</v>
      </c>
      <c r="T765" s="7">
        <v>0.1141217703936</v>
      </c>
      <c r="U765" s="7">
        <v>0.1141217703936</v>
      </c>
      <c r="V765" s="7">
        <v>0.10567858021875499</v>
      </c>
      <c r="W765" s="7">
        <v>8.9622271902192893E-2</v>
      </c>
      <c r="X765" s="7">
        <v>8.0469580781457106E-2</v>
      </c>
      <c r="Y765" s="7">
        <v>7.1316889660721305E-2</v>
      </c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</row>
    <row r="766" spans="1:40" ht="18.75" hidden="1" customHeight="1" x14ac:dyDescent="0.3">
      <c r="A766" s="2" t="s">
        <v>4</v>
      </c>
      <c r="B766" s="2" t="s">
        <v>2</v>
      </c>
      <c r="C766" s="2" t="s">
        <v>27</v>
      </c>
      <c r="D766" s="2" t="s">
        <v>84</v>
      </c>
      <c r="E766" s="2" t="s">
        <v>221</v>
      </c>
      <c r="F766" s="7"/>
      <c r="G766" s="7">
        <v>5.6629595199372898E-2</v>
      </c>
      <c r="H766" s="7">
        <v>7.2288656072717006E-2</v>
      </c>
      <c r="I766" s="7">
        <v>6.6302931972645501E-2</v>
      </c>
      <c r="J766" s="7">
        <v>6.03172078725739E-2</v>
      </c>
      <c r="K766" s="7">
        <v>5.4331483772502298E-2</v>
      </c>
      <c r="L766" s="7">
        <v>4.5639224305298598E-2</v>
      </c>
      <c r="M766" s="7">
        <v>3.6946964838094801E-2</v>
      </c>
      <c r="N766" s="7">
        <v>2.9708475832353601E-2</v>
      </c>
      <c r="O766" s="7">
        <v>2.2469986826612501E-2</v>
      </c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</row>
    <row r="767" spans="1:40" ht="18.75" hidden="1" customHeight="1" x14ac:dyDescent="0.3">
      <c r="A767" s="2" t="s">
        <v>4</v>
      </c>
      <c r="B767" s="2" t="s">
        <v>2</v>
      </c>
      <c r="C767" s="2" t="s">
        <v>27</v>
      </c>
      <c r="D767" s="2" t="s">
        <v>84</v>
      </c>
      <c r="E767" s="2" t="s">
        <v>226</v>
      </c>
      <c r="F767" s="7"/>
      <c r="G767" s="7">
        <v>1.10951721216E-2</v>
      </c>
      <c r="H767" s="7">
        <v>1.10951721216E-2</v>
      </c>
      <c r="I767" s="7">
        <v>1.10951721216E-2</v>
      </c>
      <c r="J767" s="7">
        <v>1.10951721216E-2</v>
      </c>
      <c r="K767" s="7">
        <v>1.10951721216E-2</v>
      </c>
      <c r="L767" s="7">
        <v>1.10951721216E-2</v>
      </c>
      <c r="M767" s="7">
        <v>1.10951721216E-2</v>
      </c>
      <c r="N767" s="7">
        <v>1.10951721216E-2</v>
      </c>
      <c r="O767" s="7">
        <v>1.10951721216E-2</v>
      </c>
      <c r="P767" s="7">
        <v>1.10951721216E-2</v>
      </c>
      <c r="Q767" s="7">
        <v>1.10951721216E-2</v>
      </c>
      <c r="R767" s="7">
        <v>1.10951721216E-2</v>
      </c>
      <c r="S767" s="7">
        <v>1.10951721216E-2</v>
      </c>
      <c r="T767" s="7">
        <v>1.10951721216E-2</v>
      </c>
      <c r="U767" s="7">
        <v>1.10951721216E-2</v>
      </c>
      <c r="V767" s="7">
        <v>1.10951721216E-2</v>
      </c>
      <c r="W767" s="7">
        <v>1.10951721216E-2</v>
      </c>
      <c r="X767" s="7">
        <v>1.10951721216E-2</v>
      </c>
      <c r="Y767" s="7">
        <v>1.10951721216E-2</v>
      </c>
      <c r="Z767" s="7">
        <v>1.10951721216E-2</v>
      </c>
      <c r="AA767" s="7">
        <v>1.10951721216E-2</v>
      </c>
      <c r="AB767" s="7">
        <v>1.10951721216E-2</v>
      </c>
      <c r="AC767" s="7">
        <v>1.10951721216E-2</v>
      </c>
      <c r="AD767" s="7">
        <v>1.10951721216E-2</v>
      </c>
      <c r="AE767" s="7">
        <v>1.10951721216E-2</v>
      </c>
      <c r="AF767" s="7"/>
      <c r="AG767" s="7"/>
      <c r="AH767" s="7"/>
      <c r="AI767" s="7"/>
      <c r="AJ767" s="7"/>
      <c r="AK767" s="7"/>
      <c r="AL767" s="7"/>
      <c r="AM767" s="7"/>
      <c r="AN767" s="7"/>
    </row>
    <row r="768" spans="1:40" ht="18.75" hidden="1" customHeight="1" x14ac:dyDescent="0.3">
      <c r="A768" s="2" t="s">
        <v>4</v>
      </c>
      <c r="B768" s="2" t="s">
        <v>2</v>
      </c>
      <c r="C768" s="2" t="s">
        <v>27</v>
      </c>
      <c r="D768" s="2" t="s">
        <v>84</v>
      </c>
      <c r="E768" s="2" t="s">
        <v>232</v>
      </c>
      <c r="F768" s="7"/>
      <c r="G768" s="7">
        <v>4.4380688486399998E-2</v>
      </c>
      <c r="H768" s="7">
        <v>4.4380688486399998E-2</v>
      </c>
      <c r="I768" s="7">
        <v>4.4380688486399998E-2</v>
      </c>
      <c r="J768" s="7">
        <v>4.4380688486399998E-2</v>
      </c>
      <c r="K768" s="7">
        <v>4.4380688486399998E-2</v>
      </c>
      <c r="L768" s="7">
        <v>4.4380688486399998E-2</v>
      </c>
      <c r="M768" s="7">
        <v>4.4380688486399998E-2</v>
      </c>
      <c r="N768" s="7">
        <v>4.4380688486399998E-2</v>
      </c>
      <c r="O768" s="7">
        <v>4.4380688486399998E-2</v>
      </c>
      <c r="P768" s="7">
        <v>4.4380688486399998E-2</v>
      </c>
      <c r="Q768" s="7">
        <v>4.4380688486399998E-2</v>
      </c>
      <c r="R768" s="7">
        <v>4.4380688486399998E-2</v>
      </c>
      <c r="S768" s="7">
        <v>4.2824875509249703E-2</v>
      </c>
      <c r="T768" s="7">
        <v>3.9444321254010102E-2</v>
      </c>
      <c r="U768" s="7">
        <v>3.6063766998770397E-2</v>
      </c>
      <c r="V768" s="7">
        <v>3.26832127435309E-2</v>
      </c>
      <c r="W768" s="7">
        <v>2.9302658488291399E-2</v>
      </c>
      <c r="X768" s="7">
        <v>2.6872581657573801E-2</v>
      </c>
      <c r="Y768" s="7">
        <v>2.4442504826856101E-2</v>
      </c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</row>
    <row r="769" spans="1:40" ht="18.75" hidden="1" customHeight="1" x14ac:dyDescent="0.3">
      <c r="A769" s="2" t="s">
        <v>4</v>
      </c>
      <c r="B769" s="2" t="s">
        <v>2</v>
      </c>
      <c r="C769" s="2" t="s">
        <v>27</v>
      </c>
      <c r="D769" s="2" t="s">
        <v>85</v>
      </c>
      <c r="E769" s="2" t="s">
        <v>222</v>
      </c>
      <c r="F769" s="7"/>
      <c r="G769" s="7">
        <v>2.3775368832000002E-2</v>
      </c>
      <c r="H769" s="7">
        <v>2.3775368832000002E-2</v>
      </c>
      <c r="I769" s="7">
        <v>2.3775368832000002E-2</v>
      </c>
      <c r="J769" s="7">
        <v>2.3775368832000002E-2</v>
      </c>
      <c r="K769" s="7">
        <v>2.3775368832000002E-2</v>
      </c>
      <c r="L769" s="7">
        <v>2.3775368832000002E-2</v>
      </c>
      <c r="M769" s="7">
        <v>2.3775368832000002E-2</v>
      </c>
      <c r="N769" s="7">
        <v>2.3775368832000002E-2</v>
      </c>
      <c r="O769" s="7">
        <v>2.3775368832000002E-2</v>
      </c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</row>
    <row r="770" spans="1:40" ht="18.75" hidden="1" customHeight="1" x14ac:dyDescent="0.3">
      <c r="A770" s="2" t="s">
        <v>4</v>
      </c>
      <c r="B770" s="2" t="s">
        <v>2</v>
      </c>
      <c r="C770" s="2" t="s">
        <v>27</v>
      </c>
      <c r="D770" s="2" t="s">
        <v>85</v>
      </c>
      <c r="E770" s="2" t="s">
        <v>227</v>
      </c>
      <c r="F770" s="7"/>
      <c r="G770" s="7">
        <v>3.1700491776000001E-3</v>
      </c>
      <c r="H770" s="7">
        <v>3.1700491776000001E-3</v>
      </c>
      <c r="I770" s="7">
        <v>3.1700491776000001E-3</v>
      </c>
      <c r="J770" s="7">
        <v>3.1700491776000001E-3</v>
      </c>
      <c r="K770" s="7">
        <v>3.1700491776000001E-3</v>
      </c>
      <c r="L770" s="7">
        <v>3.1700491776000001E-3</v>
      </c>
      <c r="M770" s="7">
        <v>3.1700491776000001E-3</v>
      </c>
      <c r="N770" s="7">
        <v>3.1700491776000001E-3</v>
      </c>
      <c r="O770" s="7">
        <v>3.1700491776000001E-3</v>
      </c>
      <c r="P770" s="7">
        <v>3.1700491776000001E-3</v>
      </c>
      <c r="Q770" s="7">
        <v>3.1700491776000001E-3</v>
      </c>
      <c r="R770" s="7">
        <v>3.1700491776000001E-3</v>
      </c>
      <c r="S770" s="7">
        <v>3.1700491776000001E-3</v>
      </c>
      <c r="T770" s="7">
        <v>3.1700491776000001E-3</v>
      </c>
      <c r="U770" s="7">
        <v>3.1700491776000001E-3</v>
      </c>
      <c r="V770" s="7">
        <v>3.1700491776000001E-3</v>
      </c>
      <c r="W770" s="7">
        <v>3.1700491776000001E-3</v>
      </c>
      <c r="X770" s="7">
        <v>3.1700491776000001E-3</v>
      </c>
      <c r="Y770" s="7">
        <v>3.1700491776000001E-3</v>
      </c>
      <c r="Z770" s="7">
        <v>3.1700491776000001E-3</v>
      </c>
      <c r="AA770" s="7">
        <v>3.1700491776000001E-3</v>
      </c>
      <c r="AB770" s="7">
        <v>3.1700491776000001E-3</v>
      </c>
      <c r="AC770" s="7">
        <v>3.1700491776000001E-3</v>
      </c>
      <c r="AD770" s="7">
        <v>3.1700491776000001E-3</v>
      </c>
      <c r="AE770" s="7">
        <v>3.1700491776000001E-3</v>
      </c>
      <c r="AF770" s="7">
        <v>3.1700491776000001E-3</v>
      </c>
      <c r="AG770" s="7">
        <v>3.1700491776000001E-3</v>
      </c>
      <c r="AH770" s="7">
        <v>3.1700491776000001E-3</v>
      </c>
      <c r="AI770" s="7">
        <v>3.1700491776000001E-3</v>
      </c>
      <c r="AJ770" s="7">
        <v>3.1700491776000001E-3</v>
      </c>
      <c r="AK770" s="7">
        <v>2.8890405878706201E-3</v>
      </c>
      <c r="AL770" s="7">
        <v>2.25560755279655E-3</v>
      </c>
      <c r="AM770" s="7"/>
      <c r="AN770" s="7"/>
    </row>
    <row r="771" spans="1:40" ht="18.75" hidden="1" customHeight="1" x14ac:dyDescent="0.3">
      <c r="A771" s="2" t="s">
        <v>4</v>
      </c>
      <c r="B771" s="2" t="s">
        <v>2</v>
      </c>
      <c r="C771" s="2" t="s">
        <v>27</v>
      </c>
      <c r="D771" s="2" t="s">
        <v>85</v>
      </c>
      <c r="E771" s="2" t="s">
        <v>233</v>
      </c>
      <c r="F771" s="7"/>
      <c r="G771" s="7">
        <v>1.26801967104E-2</v>
      </c>
      <c r="H771" s="7">
        <v>1.26801967104E-2</v>
      </c>
      <c r="I771" s="7">
        <v>1.26801967104E-2</v>
      </c>
      <c r="J771" s="7">
        <v>1.26801967104E-2</v>
      </c>
      <c r="K771" s="7">
        <v>1.26801967104E-2</v>
      </c>
      <c r="L771" s="7">
        <v>1.26801967104E-2</v>
      </c>
      <c r="M771" s="7">
        <v>1.26801967104E-2</v>
      </c>
      <c r="N771" s="7">
        <v>1.26801967104E-2</v>
      </c>
      <c r="O771" s="7">
        <v>1.26801967104E-2</v>
      </c>
      <c r="P771" s="7">
        <v>1.26801967104E-2</v>
      </c>
      <c r="Q771" s="7">
        <v>1.26801967104E-2</v>
      </c>
      <c r="R771" s="7">
        <v>1.26801967104E-2</v>
      </c>
      <c r="S771" s="7">
        <v>1.26801967104E-2</v>
      </c>
      <c r="T771" s="7">
        <v>1.26801967104E-2</v>
      </c>
      <c r="U771" s="7">
        <v>1.26801967104E-2</v>
      </c>
      <c r="V771" s="7">
        <v>1.26801967104E-2</v>
      </c>
      <c r="W771" s="7">
        <v>1.26801967104E-2</v>
      </c>
      <c r="X771" s="7">
        <v>1.20345732258926E-2</v>
      </c>
      <c r="Y771" s="7">
        <v>1.11148554585594E-2</v>
      </c>
      <c r="Z771" s="7">
        <v>1.03879651487885E-2</v>
      </c>
      <c r="AA771" s="7">
        <v>9.6610748390176093E-3</v>
      </c>
      <c r="AB771" s="7">
        <v>8.9341845292467102E-3</v>
      </c>
      <c r="AC771" s="7">
        <v>8.2531341242526902E-3</v>
      </c>
      <c r="AD771" s="7">
        <v>7.5720837192586798E-3</v>
      </c>
      <c r="AE771" s="7">
        <v>6.8910333142646702E-3</v>
      </c>
      <c r="AF771" s="7">
        <v>6.2305654614838004E-3</v>
      </c>
      <c r="AG771" s="7">
        <v>5.57009760870294E-3</v>
      </c>
      <c r="AH771" s="7">
        <v>4.9298575052264502E-3</v>
      </c>
      <c r="AI771" s="7">
        <v>4.2896174017499596E-3</v>
      </c>
      <c r="AJ771" s="7">
        <v>3.6493772982734399E-3</v>
      </c>
      <c r="AK771" s="7">
        <v>3.0091371947969202E-3</v>
      </c>
      <c r="AL771" s="7">
        <v>2.3688970913204E-3</v>
      </c>
      <c r="AM771" s="7"/>
      <c r="AN771" s="7"/>
    </row>
    <row r="772" spans="1:40" ht="18.75" hidden="1" customHeight="1" x14ac:dyDescent="0.3">
      <c r="A772" s="2" t="s">
        <v>4</v>
      </c>
      <c r="B772" s="2" t="s">
        <v>2</v>
      </c>
      <c r="C772" s="2" t="s">
        <v>27</v>
      </c>
      <c r="D772" s="2" t="s">
        <v>87</v>
      </c>
      <c r="E772" s="2" t="s">
        <v>252</v>
      </c>
      <c r="F772" s="7"/>
      <c r="G772" s="7">
        <v>0.34025119288023298</v>
      </c>
      <c r="H772" s="7">
        <v>0.327661271730461</v>
      </c>
      <c r="I772" s="7">
        <v>0.35894529386170998</v>
      </c>
      <c r="J772" s="7">
        <v>0.41287135066321701</v>
      </c>
      <c r="K772" s="7"/>
      <c r="L772" s="7">
        <v>0.18485510745602199</v>
      </c>
      <c r="M772" s="7"/>
      <c r="N772" s="7">
        <v>7.6056425171440595E-2</v>
      </c>
      <c r="O772" s="7"/>
      <c r="P772" s="7"/>
      <c r="Q772" s="7"/>
      <c r="R772" s="7"/>
      <c r="S772" s="7"/>
      <c r="T772" s="7">
        <v>0.103451524964061</v>
      </c>
      <c r="U772" s="7">
        <v>7.4163635523245702E-2</v>
      </c>
      <c r="V772" s="7">
        <v>5.1799696187907501E-2</v>
      </c>
      <c r="W772" s="7">
        <v>2.94357568525693E-2</v>
      </c>
      <c r="X772" s="7">
        <v>1.4829358800522101E-2</v>
      </c>
      <c r="Y772" s="7">
        <v>2.2296074847484701E-4</v>
      </c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</row>
    <row r="773" spans="1:40" ht="18.75" hidden="1" customHeight="1" x14ac:dyDescent="0.3">
      <c r="A773" s="2" t="s">
        <v>4</v>
      </c>
      <c r="B773" s="2" t="s">
        <v>2</v>
      </c>
      <c r="C773" s="2" t="s">
        <v>27</v>
      </c>
      <c r="D773" s="2" t="s">
        <v>88</v>
      </c>
      <c r="E773" s="2" t="s">
        <v>253</v>
      </c>
      <c r="F773" s="7"/>
      <c r="G773" s="7">
        <v>9.0605196386026998E-3</v>
      </c>
      <c r="H773" s="7">
        <v>9.9557056767181698E-3</v>
      </c>
      <c r="I773" s="7">
        <v>8.6031434276652094E-3</v>
      </c>
      <c r="J773" s="7">
        <v>7.2505811786122603E-3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</row>
    <row r="774" spans="1:40" ht="18.75" hidden="1" customHeight="1" x14ac:dyDescent="0.3">
      <c r="A774" s="2" t="s">
        <v>4</v>
      </c>
      <c r="B774" s="2" t="s">
        <v>2</v>
      </c>
      <c r="C774" s="2" t="s">
        <v>27</v>
      </c>
      <c r="D774" s="2" t="s">
        <v>89</v>
      </c>
      <c r="E774" s="2" t="s">
        <v>254</v>
      </c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>
        <v>5.1261033120795899E-4</v>
      </c>
      <c r="Q774" s="7">
        <v>2.14215186996214E-4</v>
      </c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</row>
    <row r="775" spans="1:40" ht="18.75" hidden="1" customHeight="1" x14ac:dyDescent="0.3">
      <c r="A775" s="2" t="s">
        <v>4</v>
      </c>
      <c r="B775" s="2" t="s">
        <v>2</v>
      </c>
      <c r="C775" s="2" t="s">
        <v>27</v>
      </c>
      <c r="D775" s="2" t="s">
        <v>90</v>
      </c>
      <c r="E775" s="2" t="s">
        <v>255</v>
      </c>
      <c r="F775" s="7"/>
      <c r="G775" s="7"/>
      <c r="H775" s="7"/>
      <c r="I775" s="7"/>
      <c r="J775" s="7"/>
      <c r="K775" s="7">
        <v>2.64139974207857E-2</v>
      </c>
      <c r="L775" s="7">
        <v>2.1378611085707201E-2</v>
      </c>
      <c r="M775" s="7">
        <v>1.6343224750628601E-2</v>
      </c>
      <c r="N775" s="7">
        <v>1.21996970059918E-2</v>
      </c>
      <c r="O775" s="7">
        <v>8.0561692613549899E-3</v>
      </c>
      <c r="P775" s="7">
        <v>2.8396999468320201E-2</v>
      </c>
      <c r="Q775" s="7">
        <v>2.4962460843285399E-2</v>
      </c>
      <c r="R775" s="7">
        <v>2.15279222182506E-2</v>
      </c>
      <c r="S775" s="7">
        <v>1.9118510567370801E-2</v>
      </c>
      <c r="T775" s="7">
        <v>1.6709098916491E-2</v>
      </c>
      <c r="U775" s="7">
        <v>1.42996872656112E-2</v>
      </c>
      <c r="V775" s="7">
        <v>1.2119196929752199E-2</v>
      </c>
      <c r="W775" s="7">
        <v>9.93870659389323E-3</v>
      </c>
      <c r="X775" s="7">
        <v>8.7445625977992103E-3</v>
      </c>
      <c r="Y775" s="7">
        <v>7.8245128845309299E-3</v>
      </c>
      <c r="Z775" s="7">
        <v>7.0973602244040999E-3</v>
      </c>
      <c r="AA775" s="7">
        <v>6.37020756427727E-3</v>
      </c>
      <c r="AB775" s="7">
        <v>5.6430549041504401E-3</v>
      </c>
      <c r="AC775" s="7">
        <v>4.9617586934086397E-3</v>
      </c>
      <c r="AD775" s="7">
        <v>4.2804624826668298E-3</v>
      </c>
      <c r="AE775" s="7">
        <v>3.5991662719250298E-3</v>
      </c>
      <c r="AF775" s="7">
        <v>2.93846004208242E-3</v>
      </c>
      <c r="AG775" s="7">
        <v>2.2777538122398101E-3</v>
      </c>
      <c r="AH775" s="7">
        <v>1.6372826323316099E-3</v>
      </c>
      <c r="AI775" s="7">
        <v>9.968114524234171E-4</v>
      </c>
      <c r="AJ775" s="7">
        <v>3.5634027251518898E-4</v>
      </c>
      <c r="AK775" s="7"/>
      <c r="AL775" s="7"/>
      <c r="AM775" s="7"/>
      <c r="AN775" s="7"/>
    </row>
    <row r="776" spans="1:40" ht="18.75" hidden="1" customHeight="1" x14ac:dyDescent="0.3">
      <c r="A776" s="2" t="s">
        <v>4</v>
      </c>
      <c r="B776" s="2" t="s">
        <v>2</v>
      </c>
      <c r="C776" s="2" t="s">
        <v>27</v>
      </c>
      <c r="D776" s="2" t="s">
        <v>91</v>
      </c>
      <c r="E776" s="2" t="s">
        <v>256</v>
      </c>
      <c r="F776" s="7"/>
      <c r="G776" s="7"/>
      <c r="H776" s="7"/>
      <c r="I776" s="7"/>
      <c r="J776" s="7">
        <v>1.3565194735104501E-3</v>
      </c>
      <c r="K776" s="7">
        <v>0.326100547093993</v>
      </c>
      <c r="L776" s="7"/>
      <c r="M776" s="7">
        <v>0.24667232332779199</v>
      </c>
      <c r="N776" s="7"/>
      <c r="O776" s="7">
        <v>0.119418846503089</v>
      </c>
      <c r="P776" s="7">
        <v>8.2490492046380398E-2</v>
      </c>
      <c r="Q776" s="7">
        <v>1.52147683415754E-2</v>
      </c>
      <c r="R776" s="7"/>
      <c r="S776" s="7"/>
      <c r="T776" s="7">
        <v>0.100956015609399</v>
      </c>
      <c r="U776" s="7">
        <v>8.5393467921599797E-2</v>
      </c>
      <c r="V776" s="7">
        <v>7.3510062219165603E-2</v>
      </c>
      <c r="W776" s="7">
        <v>6.1626656516731403E-2</v>
      </c>
      <c r="X776" s="7">
        <v>5.3865333643285301E-2</v>
      </c>
      <c r="Y776" s="7">
        <v>4.61040107698392E-2</v>
      </c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</row>
    <row r="777" spans="1:40" ht="18.75" hidden="1" customHeight="1" x14ac:dyDescent="0.3">
      <c r="A777" s="2" t="s">
        <v>4</v>
      </c>
      <c r="B777" s="2" t="s">
        <v>2</v>
      </c>
      <c r="C777" s="2" t="s">
        <v>27</v>
      </c>
      <c r="D777" s="2" t="s">
        <v>92</v>
      </c>
      <c r="E777" s="2" t="s">
        <v>257</v>
      </c>
      <c r="F777" s="7"/>
      <c r="G777" s="7">
        <v>1.22273671747232</v>
      </c>
      <c r="H777" s="7">
        <v>1.1987381633285501</v>
      </c>
      <c r="I777" s="7">
        <v>1.22273671747232</v>
      </c>
      <c r="J777" s="7">
        <v>1.22273671747232</v>
      </c>
      <c r="K777" s="7">
        <v>1.33973261936929</v>
      </c>
      <c r="L777" s="7">
        <v>1.5437041967043199</v>
      </c>
      <c r="M777" s="7">
        <v>1.5437041967043199</v>
      </c>
      <c r="N777" s="7">
        <v>1.5437041967043199</v>
      </c>
      <c r="O777" s="7">
        <v>1.5437041967043199</v>
      </c>
      <c r="P777" s="7">
        <v>1.4828444949745301</v>
      </c>
      <c r="Q777" s="7">
        <v>1.3060814572820101</v>
      </c>
      <c r="R777" s="7">
        <v>1.1293184195894801</v>
      </c>
      <c r="S777" s="7">
        <v>1.0464115344596501</v>
      </c>
      <c r="T777" s="7">
        <v>0.96350464932982105</v>
      </c>
      <c r="U777" s="7">
        <v>0.88059776419999103</v>
      </c>
      <c r="V777" s="7">
        <v>0.78684645524331298</v>
      </c>
      <c r="W777" s="7">
        <v>0.69309514628663405</v>
      </c>
      <c r="X777" s="7">
        <v>0.60570536339180303</v>
      </c>
      <c r="Y777" s="7">
        <v>0.51831558049697102</v>
      </c>
      <c r="Z777" s="7">
        <v>0.43095369209665702</v>
      </c>
      <c r="AA777" s="7">
        <v>0.34359180369634301</v>
      </c>
      <c r="AB777" s="7">
        <v>0.25622991529602901</v>
      </c>
      <c r="AC777" s="7">
        <v>0.182991308925018</v>
      </c>
      <c r="AD777" s="7">
        <v>0.46336037439245498</v>
      </c>
      <c r="AE777" s="7">
        <v>0.39012176802144399</v>
      </c>
      <c r="AF777" s="7">
        <v>0.36343297892021997</v>
      </c>
      <c r="AG777" s="7">
        <v>0.33674418981899501</v>
      </c>
      <c r="AH777" s="7">
        <v>0.32213567043200902</v>
      </c>
      <c r="AI777" s="7">
        <v>0.30752715104502298</v>
      </c>
      <c r="AJ777" s="7">
        <v>0.292918631658037</v>
      </c>
      <c r="AK777" s="7">
        <v>0.27831011227105101</v>
      </c>
      <c r="AL777" s="7">
        <v>0.26370159288406397</v>
      </c>
      <c r="AM777" s="7"/>
      <c r="AN777" s="7"/>
    </row>
    <row r="778" spans="1:40" ht="18.75" hidden="1" customHeight="1" x14ac:dyDescent="0.3">
      <c r="A778" s="2" t="s">
        <v>4</v>
      </c>
      <c r="B778" s="2" t="s">
        <v>2</v>
      </c>
      <c r="C778" s="2" t="s">
        <v>27</v>
      </c>
      <c r="D778" s="2" t="s">
        <v>93</v>
      </c>
      <c r="E778" s="2" t="s">
        <v>258</v>
      </c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>
        <v>7.2501422966837897E-3</v>
      </c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</row>
    <row r="779" spans="1:40" ht="18.75" hidden="1" customHeight="1" x14ac:dyDescent="0.3">
      <c r="A779" s="2" t="s">
        <v>4</v>
      </c>
      <c r="B779" s="2" t="s">
        <v>2</v>
      </c>
      <c r="C779" s="2" t="s">
        <v>27</v>
      </c>
      <c r="D779" s="2" t="s">
        <v>94</v>
      </c>
      <c r="E779" s="2" t="s">
        <v>259</v>
      </c>
      <c r="F779" s="7"/>
      <c r="G779" s="7">
        <v>0.27318930680884301</v>
      </c>
      <c r="H779" s="7">
        <v>0.30888259606426699</v>
      </c>
      <c r="I779" s="7">
        <v>0.25495258203830301</v>
      </c>
      <c r="J779" s="7">
        <v>0.201022568012338</v>
      </c>
      <c r="K779" s="7">
        <v>0.15299057291593299</v>
      </c>
      <c r="L779" s="7">
        <v>9.5299821553949102E-2</v>
      </c>
      <c r="M779" s="7">
        <v>3.8517992017257502E-2</v>
      </c>
      <c r="N779" s="7">
        <v>0.213277417918246</v>
      </c>
      <c r="O779" s="7">
        <v>0.174058524331234</v>
      </c>
      <c r="P779" s="7">
        <v>0.13483963074422201</v>
      </c>
      <c r="Q779" s="7">
        <v>9.5620737157210006E-2</v>
      </c>
      <c r="R779" s="7">
        <v>5.6401843570197799E-2</v>
      </c>
      <c r="S779" s="7">
        <v>4.0167131827895899E-2</v>
      </c>
      <c r="T779" s="7">
        <v>2.3932420085594E-2</v>
      </c>
      <c r="U779" s="7">
        <v>7.6977083432921102E-3</v>
      </c>
      <c r="V779" s="7"/>
      <c r="W779" s="7"/>
      <c r="X779" s="7"/>
      <c r="Y779" s="7"/>
      <c r="Z779" s="7">
        <v>8.6557834289275291E-3</v>
      </c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</row>
    <row r="780" spans="1:40" ht="18.75" hidden="1" customHeight="1" x14ac:dyDescent="0.3">
      <c r="A780" s="2" t="s">
        <v>4</v>
      </c>
      <c r="B780" s="2" t="s">
        <v>2</v>
      </c>
      <c r="C780" s="2" t="s">
        <v>27</v>
      </c>
      <c r="D780" s="2" t="s">
        <v>95</v>
      </c>
      <c r="E780" s="2" t="s">
        <v>260</v>
      </c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>
        <v>1.50543262945216E-2</v>
      </c>
      <c r="Q780" s="7">
        <v>8.44967123785045E-3</v>
      </c>
      <c r="R780" s="7">
        <v>1.8450161811793099E-3</v>
      </c>
      <c r="S780" s="7"/>
      <c r="T780" s="7"/>
      <c r="U780" s="7"/>
      <c r="V780" s="7"/>
      <c r="W780" s="7"/>
      <c r="X780" s="7"/>
      <c r="Y780" s="7"/>
      <c r="Z780" s="7">
        <v>2.3040532371702602E-2</v>
      </c>
      <c r="AA780" s="7">
        <v>2.0570546232496999E-2</v>
      </c>
      <c r="AB780" s="7">
        <v>1.8100560093291401E-2</v>
      </c>
      <c r="AC780" s="7">
        <v>1.6040888130014901E-2</v>
      </c>
      <c r="AD780" s="7">
        <v>1.39812161667384E-2</v>
      </c>
      <c r="AE780" s="7">
        <v>1.1921544203461899E-2</v>
      </c>
      <c r="AF780" s="7">
        <v>3.4707670557836902E-3</v>
      </c>
      <c r="AG780" s="7"/>
      <c r="AH780" s="7"/>
      <c r="AI780" s="7"/>
      <c r="AJ780" s="7"/>
      <c r="AK780" s="7"/>
      <c r="AL780" s="7"/>
      <c r="AM780" s="7"/>
      <c r="AN780" s="7"/>
    </row>
    <row r="781" spans="1:40" ht="18.75" customHeight="1" x14ac:dyDescent="0.3">
      <c r="A781" s="2" t="s">
        <v>4</v>
      </c>
      <c r="B781" s="2" t="s">
        <v>2</v>
      </c>
      <c r="C781" s="2" t="s">
        <v>17</v>
      </c>
      <c r="D781" s="2" t="s">
        <v>45</v>
      </c>
      <c r="E781" s="2" t="s">
        <v>210</v>
      </c>
      <c r="F781" s="7"/>
      <c r="G781" s="7">
        <v>1347.4785241803299</v>
      </c>
      <c r="H781" s="7">
        <v>1223.47227654474</v>
      </c>
      <c r="I781" s="7">
        <v>1434.0931780608901</v>
      </c>
      <c r="J781" s="7">
        <v>1658.40425914107</v>
      </c>
      <c r="K781" s="7">
        <v>1896.4055197852799</v>
      </c>
      <c r="L781" s="7">
        <v>2162.3952149990901</v>
      </c>
      <c r="M781" s="7">
        <v>2440.4434275563999</v>
      </c>
      <c r="N781" s="7">
        <v>2635.2361852743602</v>
      </c>
      <c r="O781" s="7">
        <v>2836.1794955148298</v>
      </c>
      <c r="P781" s="7">
        <v>3042.2522004831098</v>
      </c>
      <c r="Q781" s="7">
        <v>3257.7237631012499</v>
      </c>
      <c r="R781" s="7">
        <v>3479.4385783888201</v>
      </c>
      <c r="S781" s="7">
        <v>3630.3324094297</v>
      </c>
      <c r="T781" s="7">
        <v>3784.3174947954599</v>
      </c>
      <c r="U781" s="7">
        <v>3941.4622226855099</v>
      </c>
      <c r="V781" s="7">
        <v>4101.4199336767597</v>
      </c>
      <c r="W781" s="7">
        <v>4264.2027843242804</v>
      </c>
      <c r="X781" s="7">
        <v>4381.08181808277</v>
      </c>
      <c r="Y781" s="7">
        <v>4499.4459776756003</v>
      </c>
      <c r="Z781" s="7">
        <v>4940.7521484915096</v>
      </c>
      <c r="AA781" s="7">
        <v>5065.43739835614</v>
      </c>
      <c r="AB781" s="7">
        <v>5156.0925334620797</v>
      </c>
      <c r="AC781" s="7">
        <v>5260.9815987665497</v>
      </c>
      <c r="AD781" s="7">
        <v>1373.3465450302299</v>
      </c>
      <c r="AE781" s="7">
        <v>1406.98118801848</v>
      </c>
      <c r="AF781" s="7">
        <v>1517.91085375481</v>
      </c>
      <c r="AG781" s="7">
        <v>1559.83352312075</v>
      </c>
      <c r="AH781" s="7">
        <v>1585.6249123678399</v>
      </c>
      <c r="AI781" s="7">
        <v>1611.41630161492</v>
      </c>
      <c r="AJ781" s="7">
        <v>1637.2076908619999</v>
      </c>
      <c r="AK781" s="7">
        <v>1662.9990801090901</v>
      </c>
      <c r="AL781" s="7">
        <v>1688.79046935617</v>
      </c>
      <c r="AM781" s="7"/>
      <c r="AN781" s="7"/>
    </row>
    <row r="782" spans="1:40" ht="18.75" customHeight="1" x14ac:dyDescent="0.3">
      <c r="A782" s="2" t="s">
        <v>4</v>
      </c>
      <c r="B782" s="2" t="s">
        <v>2</v>
      </c>
      <c r="C782" s="2" t="s">
        <v>23</v>
      </c>
      <c r="D782" s="2" t="s">
        <v>2</v>
      </c>
      <c r="E782" s="2" t="s">
        <v>210</v>
      </c>
      <c r="F782" s="7"/>
      <c r="G782" s="7">
        <v>128.789330527441</v>
      </c>
      <c r="H782" s="7">
        <v>124.400872758662</v>
      </c>
      <c r="I782" s="7">
        <v>139.315121718066</v>
      </c>
      <c r="J782" s="7">
        <v>154.22937067747</v>
      </c>
      <c r="K782" s="7">
        <v>169.14361963687401</v>
      </c>
      <c r="L782" s="7">
        <v>185.283002465923</v>
      </c>
      <c r="M782" s="7">
        <v>201.19515483864899</v>
      </c>
      <c r="N782" s="7">
        <v>212.480944379112</v>
      </c>
      <c r="O782" s="7">
        <v>223.76673391957499</v>
      </c>
      <c r="P782" s="7">
        <v>234.97365255747999</v>
      </c>
      <c r="Q782" s="7">
        <v>246.42953971840001</v>
      </c>
      <c r="R782" s="7">
        <v>257.88542687932102</v>
      </c>
      <c r="S782" s="7">
        <v>262.79431210447899</v>
      </c>
      <c r="T782" s="7">
        <v>267.69812860386497</v>
      </c>
      <c r="U782" s="7">
        <v>272.60194510324999</v>
      </c>
      <c r="V782" s="7">
        <v>277.482308296594</v>
      </c>
      <c r="W782" s="7">
        <v>282.341523939544</v>
      </c>
      <c r="X782" s="7">
        <v>285.23721592740799</v>
      </c>
      <c r="Y782" s="7">
        <v>288.13290791527101</v>
      </c>
      <c r="Z782" s="7">
        <v>311.28128823660802</v>
      </c>
      <c r="AA782" s="7">
        <v>314.06273062864102</v>
      </c>
      <c r="AB782" s="7">
        <v>314.68022716344302</v>
      </c>
      <c r="AC782" s="7">
        <v>315.19514515426198</v>
      </c>
      <c r="AD782" s="7">
        <v>80.798418185932803</v>
      </c>
      <c r="AE782" s="7">
        <v>81.313336176751903</v>
      </c>
      <c r="AF782" s="7">
        <v>86.199823494071495</v>
      </c>
      <c r="AG782" s="7">
        <v>87.067515258017394</v>
      </c>
      <c r="AH782" s="7">
        <v>87.067515258017394</v>
      </c>
      <c r="AI782" s="7">
        <v>87.067515258017394</v>
      </c>
      <c r="AJ782" s="7">
        <v>87.067515258017394</v>
      </c>
      <c r="AK782" s="7">
        <v>87.067515258017394</v>
      </c>
      <c r="AL782" s="7">
        <v>87.067515258017394</v>
      </c>
      <c r="AM782" s="7"/>
      <c r="AN782" s="7"/>
    </row>
    <row r="783" spans="1:40" ht="18.75" customHeight="1" x14ac:dyDescent="0.3">
      <c r="A783" s="2" t="s">
        <v>4</v>
      </c>
      <c r="B783" s="2" t="s">
        <v>2</v>
      </c>
      <c r="C783" s="2" t="s">
        <v>27</v>
      </c>
      <c r="D783" s="2" t="s">
        <v>45</v>
      </c>
      <c r="E783" s="2" t="s">
        <v>210</v>
      </c>
      <c r="F783" s="7"/>
      <c r="G783" s="7">
        <v>128.789330527441</v>
      </c>
      <c r="H783" s="7">
        <v>124.400872758662</v>
      </c>
      <c r="I783" s="7">
        <v>139.315121718066</v>
      </c>
      <c r="J783" s="7">
        <v>154.22937067747</v>
      </c>
      <c r="K783" s="7">
        <v>169.14361963687401</v>
      </c>
      <c r="L783" s="7">
        <v>185.283002465923</v>
      </c>
      <c r="M783" s="7">
        <v>201.19515483864899</v>
      </c>
      <c r="N783" s="7">
        <v>212.480944379112</v>
      </c>
      <c r="O783" s="7">
        <v>223.76673391957499</v>
      </c>
      <c r="P783" s="7">
        <v>234.97365255747999</v>
      </c>
      <c r="Q783" s="7">
        <v>246.42953971840001</v>
      </c>
      <c r="R783" s="7">
        <v>257.88542687932102</v>
      </c>
      <c r="S783" s="7">
        <v>262.79431210447899</v>
      </c>
      <c r="T783" s="7">
        <v>267.69812860386497</v>
      </c>
      <c r="U783" s="7">
        <v>272.60194510324999</v>
      </c>
      <c r="V783" s="7">
        <v>277.482308296594</v>
      </c>
      <c r="W783" s="7">
        <v>282.341523939544</v>
      </c>
      <c r="X783" s="7">
        <v>285.23721592740799</v>
      </c>
      <c r="Y783" s="7">
        <v>288.13290791527101</v>
      </c>
      <c r="Z783" s="7">
        <v>311.28128823660802</v>
      </c>
      <c r="AA783" s="7">
        <v>314.06273062864102</v>
      </c>
      <c r="AB783" s="7">
        <v>314.68022716344302</v>
      </c>
      <c r="AC783" s="7">
        <v>315.19514515426198</v>
      </c>
      <c r="AD783" s="7">
        <v>80.798418185932803</v>
      </c>
      <c r="AE783" s="7">
        <v>81.313336176751903</v>
      </c>
      <c r="AF783" s="7">
        <v>86.199823494071495</v>
      </c>
      <c r="AG783" s="7">
        <v>87.067515258017394</v>
      </c>
      <c r="AH783" s="7">
        <v>87.067515258017394</v>
      </c>
      <c r="AI783" s="7">
        <v>87.067515258017394</v>
      </c>
      <c r="AJ783" s="7">
        <v>87.067515258017394</v>
      </c>
      <c r="AK783" s="7">
        <v>87.067515258017394</v>
      </c>
      <c r="AL783" s="7">
        <v>87.067515258017394</v>
      </c>
      <c r="AM783" s="7"/>
      <c r="AN783" s="7"/>
    </row>
    <row r="784" spans="1:40" ht="18.75" hidden="1" customHeight="1" x14ac:dyDescent="0.3">
      <c r="A784" s="2" t="s">
        <v>4</v>
      </c>
      <c r="B784" s="2" t="s">
        <v>2</v>
      </c>
      <c r="C784" s="2" t="s">
        <v>27</v>
      </c>
      <c r="D784" s="2" t="s">
        <v>96</v>
      </c>
      <c r="E784" s="2" t="s">
        <v>184</v>
      </c>
      <c r="F784" s="7"/>
      <c r="G784" s="7">
        <v>68.585731940983607</v>
      </c>
      <c r="H784" s="7">
        <v>46.821961089206503</v>
      </c>
      <c r="I784" s="7">
        <v>44.816420736296401</v>
      </c>
      <c r="J784" s="7">
        <v>42.810880383386198</v>
      </c>
      <c r="K784" s="7">
        <v>40.805340030476103</v>
      </c>
      <c r="L784" s="7">
        <v>36.843510341667098</v>
      </c>
      <c r="M784" s="7">
        <v>32.881680652858002</v>
      </c>
      <c r="N784" s="7">
        <v>29.5885479751514</v>
      </c>
      <c r="O784" s="7">
        <v>26.295415297444801</v>
      </c>
      <c r="P784" s="7">
        <v>23.1910577297324</v>
      </c>
      <c r="Q784" s="7">
        <v>17.4530699630862</v>
      </c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</row>
    <row r="785" spans="1:40" ht="18.75" hidden="1" customHeight="1" x14ac:dyDescent="0.3">
      <c r="A785" s="2" t="s">
        <v>4</v>
      </c>
      <c r="B785" s="2" t="s">
        <v>2</v>
      </c>
      <c r="C785" s="2" t="s">
        <v>27</v>
      </c>
      <c r="D785" s="2" t="s">
        <v>97</v>
      </c>
      <c r="E785" s="2" t="s">
        <v>185</v>
      </c>
      <c r="F785" s="7"/>
      <c r="G785" s="7">
        <v>306.424489031056</v>
      </c>
      <c r="H785" s="7">
        <v>303.159482774688</v>
      </c>
      <c r="I785" s="7">
        <v>311.27252230589397</v>
      </c>
      <c r="J785" s="7">
        <v>325.60922507462499</v>
      </c>
      <c r="K785" s="7">
        <v>302.75473236823899</v>
      </c>
      <c r="L785" s="7">
        <v>264.62095447961502</v>
      </c>
      <c r="M785" s="7">
        <v>226.48717659099199</v>
      </c>
      <c r="N785" s="7">
        <v>200.93950429958301</v>
      </c>
      <c r="O785" s="7">
        <v>175.39183200817499</v>
      </c>
      <c r="P785" s="7">
        <v>155.13421905316099</v>
      </c>
      <c r="Q785" s="7">
        <v>134.876606098146</v>
      </c>
      <c r="R785" s="7">
        <v>114.618993143132</v>
      </c>
      <c r="S785" s="7">
        <v>101.113931492643</v>
      </c>
      <c r="T785" s="7">
        <v>87.608869842153098</v>
      </c>
      <c r="U785" s="7">
        <v>74.103808191663703</v>
      </c>
      <c r="V785" s="7">
        <v>63.791478241024002</v>
      </c>
      <c r="W785" s="7">
        <v>53.479148290384302</v>
      </c>
      <c r="X785" s="7">
        <v>46.743930767008102</v>
      </c>
      <c r="Y785" s="7">
        <v>40.008713243631902</v>
      </c>
      <c r="Z785" s="7">
        <v>7.25230031963308</v>
      </c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</row>
    <row r="786" spans="1:40" ht="18.75" hidden="1" customHeight="1" x14ac:dyDescent="0.3">
      <c r="A786" s="2" t="s">
        <v>4</v>
      </c>
      <c r="B786" s="2" t="s">
        <v>2</v>
      </c>
      <c r="C786" s="2" t="s">
        <v>27</v>
      </c>
      <c r="D786" s="2" t="s">
        <v>98</v>
      </c>
      <c r="E786" s="2" t="s">
        <v>186</v>
      </c>
      <c r="F786" s="7"/>
      <c r="G786" s="7">
        <v>474.82532897498601</v>
      </c>
      <c r="H786" s="7">
        <v>468.81939945165999</v>
      </c>
      <c r="I786" s="7">
        <v>474.82532897498601</v>
      </c>
      <c r="J786" s="7">
        <v>474.82532897498601</v>
      </c>
      <c r="K786" s="7">
        <v>474.82532897498601</v>
      </c>
      <c r="L786" s="7">
        <v>474.82532897498601</v>
      </c>
      <c r="M786" s="7">
        <v>474.82532897498601</v>
      </c>
      <c r="N786" s="7">
        <v>474.82532897498601</v>
      </c>
      <c r="O786" s="7">
        <v>474.82532897498601</v>
      </c>
      <c r="P786" s="7">
        <v>459.59444976409401</v>
      </c>
      <c r="Q786" s="7">
        <v>415.35735363111303</v>
      </c>
      <c r="R786" s="7">
        <v>371.12025749813301</v>
      </c>
      <c r="S786" s="7">
        <v>350.37180298269402</v>
      </c>
      <c r="T786" s="7">
        <v>329.623348467254</v>
      </c>
      <c r="U786" s="7">
        <v>308.87489395181501</v>
      </c>
      <c r="V786" s="7">
        <v>285.41249071950898</v>
      </c>
      <c r="W786" s="7">
        <v>261.95008748720301</v>
      </c>
      <c r="X786" s="7">
        <v>240.07973338249801</v>
      </c>
      <c r="Y786" s="7">
        <v>218.20937927779201</v>
      </c>
      <c r="Z786" s="7">
        <v>196.34600610898599</v>
      </c>
      <c r="AA786" s="7">
        <v>174.48263294018</v>
      </c>
      <c r="AB786" s="7">
        <v>152.619259771374</v>
      </c>
      <c r="AC786" s="7">
        <v>134.29040939081199</v>
      </c>
      <c r="AD786" s="7">
        <v>115.96155901025</v>
      </c>
      <c r="AE786" s="7">
        <v>97.632708629688096</v>
      </c>
      <c r="AF786" s="7">
        <v>90.9535151480883</v>
      </c>
      <c r="AG786" s="7">
        <v>84.274321666488405</v>
      </c>
      <c r="AH786" s="7">
        <v>80.618362338573206</v>
      </c>
      <c r="AI786" s="7">
        <v>76.962403010658093</v>
      </c>
      <c r="AJ786" s="7">
        <v>73.306443682742795</v>
      </c>
      <c r="AK786" s="7">
        <v>69.650484354827597</v>
      </c>
      <c r="AL786" s="7">
        <v>65.994525026912299</v>
      </c>
      <c r="AM786" s="7"/>
      <c r="AN786" s="7"/>
    </row>
    <row r="787" spans="1:40" ht="18.75" hidden="1" customHeight="1" x14ac:dyDescent="0.3">
      <c r="A787" s="2" t="s">
        <v>4</v>
      </c>
      <c r="B787" s="2" t="s">
        <v>2</v>
      </c>
      <c r="C787" s="2" t="s">
        <v>27</v>
      </c>
      <c r="D787" s="2" t="s">
        <v>99</v>
      </c>
      <c r="E787" s="2" t="s">
        <v>187</v>
      </c>
      <c r="F787" s="7"/>
      <c r="G787" s="7">
        <v>5.6352908998762903</v>
      </c>
      <c r="H787" s="7">
        <v>5.2212128604863004</v>
      </c>
      <c r="I787" s="7">
        <v>4.9917089984869003</v>
      </c>
      <c r="J787" s="7">
        <v>4.7622051364875002</v>
      </c>
      <c r="K787" s="7">
        <v>4.5327012744881001</v>
      </c>
      <c r="L787" s="7">
        <v>4.3031974124887098</v>
      </c>
      <c r="M787" s="7">
        <v>4.0736935504893097</v>
      </c>
      <c r="N787" s="7">
        <v>3.7523881436901498</v>
      </c>
      <c r="O787" s="7">
        <v>3.43108273689099</v>
      </c>
      <c r="P787" s="7">
        <v>3.1097773300918301</v>
      </c>
      <c r="Q787" s="7">
        <v>2.78847192329268</v>
      </c>
      <c r="R787" s="7">
        <v>2.4671665164935201</v>
      </c>
      <c r="S787" s="7">
        <v>2.30651381309394</v>
      </c>
      <c r="T787" s="7">
        <v>1.8125355741709499</v>
      </c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</row>
    <row r="788" spans="1:40" ht="18.75" hidden="1" customHeight="1" x14ac:dyDescent="0.3">
      <c r="A788" s="2" t="s">
        <v>4</v>
      </c>
      <c r="B788" s="2" t="s">
        <v>2</v>
      </c>
      <c r="C788" s="2" t="s">
        <v>27</v>
      </c>
      <c r="D788" s="2" t="s">
        <v>100</v>
      </c>
      <c r="E788" s="2" t="s">
        <v>188</v>
      </c>
      <c r="F788" s="7"/>
      <c r="G788" s="7">
        <v>165.4447887378</v>
      </c>
      <c r="H788" s="7">
        <v>174.591907561185</v>
      </c>
      <c r="I788" s="7">
        <v>160.77126349243099</v>
      </c>
      <c r="J788" s="7">
        <v>146.95061942367599</v>
      </c>
      <c r="K788" s="7">
        <v>133.12997535492201</v>
      </c>
      <c r="L788" s="7">
        <v>118.316326669497</v>
      </c>
      <c r="M788" s="7">
        <v>103.50267798407199</v>
      </c>
      <c r="N788" s="7">
        <v>93.270973296683593</v>
      </c>
      <c r="O788" s="7">
        <v>83.039268609295206</v>
      </c>
      <c r="P788" s="7">
        <v>72.807563921906706</v>
      </c>
      <c r="Q788" s="7">
        <v>62.575859234518099</v>
      </c>
      <c r="R788" s="7">
        <v>52.344154547129598</v>
      </c>
      <c r="S788" s="7">
        <v>48.108727153861103</v>
      </c>
      <c r="T788" s="7">
        <v>43.873299760592701</v>
      </c>
      <c r="U788" s="7">
        <v>39.637872367324199</v>
      </c>
      <c r="V788" s="7">
        <v>35.402444974055697</v>
      </c>
      <c r="W788" s="7">
        <v>31.167017580787299</v>
      </c>
      <c r="X788" s="7">
        <v>28.752666913710101</v>
      </c>
      <c r="Y788" s="7">
        <v>26.3383162466329</v>
      </c>
      <c r="Z788" s="7">
        <v>2.2182175189094999</v>
      </c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</row>
    <row r="789" spans="1:40" ht="18.75" hidden="1" customHeight="1" x14ac:dyDescent="0.3">
      <c r="A789" s="2" t="s">
        <v>4</v>
      </c>
      <c r="B789" s="2" t="s">
        <v>2</v>
      </c>
      <c r="C789" s="2" t="s">
        <v>27</v>
      </c>
      <c r="D789" s="2" t="s">
        <v>101</v>
      </c>
      <c r="E789" s="2" t="s">
        <v>189</v>
      </c>
      <c r="F789" s="7"/>
      <c r="G789" s="7">
        <v>29.8631785601129</v>
      </c>
      <c r="H789" s="7">
        <v>33.948760380754997</v>
      </c>
      <c r="I789" s="7">
        <v>32.387034185012297</v>
      </c>
      <c r="J789" s="7">
        <v>30.825307989269501</v>
      </c>
      <c r="K789" s="7">
        <v>29.2635817935268</v>
      </c>
      <c r="L789" s="7">
        <v>26.995697560445802</v>
      </c>
      <c r="M789" s="7">
        <v>24.727813327364899</v>
      </c>
      <c r="N789" s="7">
        <v>22.8392301402904</v>
      </c>
      <c r="O789" s="7">
        <v>20.950646953215902</v>
      </c>
      <c r="P789" s="7">
        <v>19.149582595919998</v>
      </c>
      <c r="Q789" s="7">
        <v>17.348518238624099</v>
      </c>
      <c r="R789" s="7">
        <v>15.547453881328201</v>
      </c>
      <c r="S789" s="7">
        <v>14.6153466344875</v>
      </c>
      <c r="T789" s="7">
        <v>13.6832393876468</v>
      </c>
      <c r="U789" s="7">
        <v>12.751132140806099</v>
      </c>
      <c r="V789" s="7">
        <v>11.8190248939654</v>
      </c>
      <c r="W789" s="7">
        <v>10.8869176471248</v>
      </c>
      <c r="X789" s="7">
        <v>10.2168818916623</v>
      </c>
      <c r="Y789" s="7">
        <v>9.5468461361997399</v>
      </c>
      <c r="Z789" s="7">
        <v>8.9026682168081308</v>
      </c>
      <c r="AA789" s="7">
        <v>8.2584902974165093</v>
      </c>
      <c r="AB789" s="7">
        <v>7.6143123780249002</v>
      </c>
      <c r="AC789" s="7">
        <v>7.07714531507151</v>
      </c>
      <c r="AD789" s="7">
        <v>6.53997825211811</v>
      </c>
      <c r="AE789" s="7">
        <v>6.0028111891647198</v>
      </c>
      <c r="AF789" s="7">
        <v>0.90518382479941195</v>
      </c>
      <c r="AG789" s="7"/>
      <c r="AH789" s="7"/>
      <c r="AI789" s="7"/>
      <c r="AJ789" s="7"/>
      <c r="AK789" s="7"/>
      <c r="AL789" s="7"/>
      <c r="AM789" s="7"/>
      <c r="AN789" s="7"/>
    </row>
    <row r="790" spans="1:40" ht="18.75" hidden="1" customHeight="1" x14ac:dyDescent="0.3">
      <c r="A790" s="2" t="s">
        <v>4</v>
      </c>
      <c r="B790" s="2" t="s">
        <v>2</v>
      </c>
      <c r="C790" s="2" t="s">
        <v>27</v>
      </c>
      <c r="D790" s="2" t="s">
        <v>102</v>
      </c>
      <c r="E790" s="2" t="s">
        <v>190</v>
      </c>
      <c r="F790" s="7"/>
      <c r="G790" s="7">
        <v>9.9926781874356507</v>
      </c>
      <c r="H790" s="7">
        <v>9.9926781874356507</v>
      </c>
      <c r="I790" s="7">
        <v>9.9926781874356507</v>
      </c>
      <c r="J790" s="7">
        <v>9.9926781874356507</v>
      </c>
      <c r="K790" s="7">
        <v>16.6328570309526</v>
      </c>
      <c r="L790" s="7">
        <v>15.367018116892201</v>
      </c>
      <c r="M790" s="7">
        <v>14.1011792028317</v>
      </c>
      <c r="N790" s="7">
        <v>13.0595434053734</v>
      </c>
      <c r="O790" s="7">
        <v>12.017907607914999</v>
      </c>
      <c r="P790" s="7">
        <v>11.154503619798801</v>
      </c>
      <c r="Q790" s="7">
        <v>10.2910996316826</v>
      </c>
      <c r="R790" s="7">
        <v>9.4276956435663397</v>
      </c>
      <c r="S790" s="7">
        <v>8.8219969295615694</v>
      </c>
      <c r="T790" s="7">
        <v>8.2162982155567992</v>
      </c>
      <c r="U790" s="7">
        <v>7.6105995015520298</v>
      </c>
      <c r="V790" s="7">
        <v>7.06244900520685</v>
      </c>
      <c r="W790" s="7">
        <v>6.5142985088616703</v>
      </c>
      <c r="X790" s="7">
        <v>6.0518018671353904</v>
      </c>
      <c r="Y790" s="7">
        <v>5.5893052254090998</v>
      </c>
      <c r="Z790" s="7">
        <v>5.2237753431852996</v>
      </c>
      <c r="AA790" s="7">
        <v>4.85824546096151</v>
      </c>
      <c r="AB790" s="7">
        <v>4.4927155787377098</v>
      </c>
      <c r="AC790" s="7">
        <v>4.1502371181232203</v>
      </c>
      <c r="AD790" s="7">
        <v>3.8077586575087201</v>
      </c>
      <c r="AE790" s="7">
        <v>3.4652801968942302</v>
      </c>
      <c r="AF790" s="7">
        <v>3.1331520433139701</v>
      </c>
      <c r="AG790" s="7">
        <v>2.8010238897337101</v>
      </c>
      <c r="AH790" s="7">
        <v>2.4790676241556602</v>
      </c>
      <c r="AI790" s="7">
        <v>2.1571113585776098</v>
      </c>
      <c r="AJ790" s="7">
        <v>1.8351550929995399</v>
      </c>
      <c r="AK790" s="7">
        <v>1.51319882742148</v>
      </c>
      <c r="AL790" s="7">
        <v>1.1912425618434099</v>
      </c>
      <c r="AM790" s="7"/>
      <c r="AN790" s="7"/>
    </row>
    <row r="791" spans="1:40" ht="18.75" hidden="1" customHeight="1" x14ac:dyDescent="0.3">
      <c r="A791" s="2" t="s">
        <v>4</v>
      </c>
      <c r="B791" s="2" t="s">
        <v>2</v>
      </c>
      <c r="C791" s="2" t="s">
        <v>27</v>
      </c>
      <c r="D791" s="2" t="s">
        <v>103</v>
      </c>
      <c r="E791" s="2" t="s">
        <v>276</v>
      </c>
      <c r="F791" s="7"/>
      <c r="G791" s="7">
        <v>0.8674796736</v>
      </c>
      <c r="H791" s="7">
        <v>0.8674796736</v>
      </c>
      <c r="I791" s="7">
        <v>0.8674796736</v>
      </c>
      <c r="J791" s="7">
        <v>0.8674796736</v>
      </c>
      <c r="K791" s="7">
        <v>0.8674796736</v>
      </c>
      <c r="L791" s="7">
        <v>0.85180650081889997</v>
      </c>
      <c r="M791" s="7">
        <v>0.28731534017363702</v>
      </c>
      <c r="N791" s="7">
        <v>0.48219000935156903</v>
      </c>
      <c r="O791" s="7">
        <v>9.8744896129502296E-2</v>
      </c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</row>
    <row r="792" spans="1:40" ht="18.75" hidden="1" customHeight="1" x14ac:dyDescent="0.3">
      <c r="A792" s="2" t="s">
        <v>4</v>
      </c>
      <c r="B792" s="2" t="s">
        <v>2</v>
      </c>
      <c r="C792" s="2" t="s">
        <v>27</v>
      </c>
      <c r="D792" s="2" t="s">
        <v>104</v>
      </c>
      <c r="E792" s="2" t="s">
        <v>277</v>
      </c>
      <c r="F792" s="7"/>
      <c r="G792" s="7">
        <v>1.8391294033297301</v>
      </c>
      <c r="H792" s="7">
        <v>1.8391294033297301</v>
      </c>
      <c r="I792" s="7">
        <v>1.8391294033297301</v>
      </c>
      <c r="J792" s="7">
        <v>1.8391294033297301</v>
      </c>
      <c r="K792" s="7">
        <v>1.52292426306766</v>
      </c>
      <c r="L792" s="7">
        <v>0.97164972972972996</v>
      </c>
      <c r="M792" s="7">
        <v>0.97164972972972996</v>
      </c>
      <c r="N792" s="7">
        <v>0.97164972972972996</v>
      </c>
      <c r="O792" s="7">
        <v>0.97164972972972996</v>
      </c>
      <c r="P792" s="7">
        <v>0.57983876499999998</v>
      </c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</row>
    <row r="793" spans="1:40" ht="18.75" hidden="1" customHeight="1" x14ac:dyDescent="0.3">
      <c r="A793" s="2" t="s">
        <v>4</v>
      </c>
      <c r="B793" s="2" t="s">
        <v>2</v>
      </c>
      <c r="C793" s="2" t="s">
        <v>27</v>
      </c>
      <c r="D793" s="2" t="s">
        <v>106</v>
      </c>
      <c r="E793" s="2" t="s">
        <v>278</v>
      </c>
      <c r="F793" s="7"/>
      <c r="G793" s="7">
        <v>2.1114978241820901</v>
      </c>
      <c r="H793" s="7">
        <v>2.24515478341098</v>
      </c>
      <c r="I793" s="7">
        <v>1.9217371483169201</v>
      </c>
      <c r="J793" s="7">
        <v>1.3605730116777901</v>
      </c>
      <c r="K793" s="7">
        <v>0.79940887503866098</v>
      </c>
      <c r="L793" s="7">
        <v>0.57831978240000004</v>
      </c>
      <c r="M793" s="7">
        <v>0.57831978240000004</v>
      </c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</row>
    <row r="794" spans="1:40" ht="18.75" hidden="1" customHeight="1" x14ac:dyDescent="0.3">
      <c r="A794" s="2" t="s">
        <v>4</v>
      </c>
      <c r="B794" s="2" t="s">
        <v>2</v>
      </c>
      <c r="C794" s="2" t="s">
        <v>27</v>
      </c>
      <c r="D794" s="2" t="s">
        <v>107</v>
      </c>
      <c r="E794" s="2" t="s">
        <v>279</v>
      </c>
      <c r="F794" s="7"/>
      <c r="G794" s="7">
        <v>0.15305295999830501</v>
      </c>
      <c r="H794" s="7">
        <v>0.19537474614247799</v>
      </c>
      <c r="I794" s="7">
        <v>0.179197113439582</v>
      </c>
      <c r="J794" s="7">
        <v>0.16301948073668601</v>
      </c>
      <c r="K794" s="7">
        <v>0.14684184803379</v>
      </c>
      <c r="L794" s="7">
        <v>0.12334925487918499</v>
      </c>
      <c r="M794" s="7">
        <v>9.9856661724580506E-2</v>
      </c>
      <c r="N794" s="7">
        <v>8.0293177925279999E-2</v>
      </c>
      <c r="O794" s="7">
        <v>6.0729694125979602E-2</v>
      </c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</row>
    <row r="795" spans="1:40" ht="18.75" hidden="1" customHeight="1" x14ac:dyDescent="0.3">
      <c r="A795" s="2" t="s">
        <v>4</v>
      </c>
      <c r="B795" s="2" t="s">
        <v>2</v>
      </c>
      <c r="C795" s="2" t="s">
        <v>27</v>
      </c>
      <c r="D795" s="2" t="s">
        <v>108</v>
      </c>
      <c r="E795" s="2" t="s">
        <v>280</v>
      </c>
      <c r="F795" s="7"/>
      <c r="G795" s="7">
        <v>0.36748308610712199</v>
      </c>
      <c r="H795" s="7">
        <v>0.36748308610712199</v>
      </c>
      <c r="I795" s="7">
        <v>0.36748308610712199</v>
      </c>
      <c r="J795" s="7">
        <v>0.36748308610712199</v>
      </c>
      <c r="K795" s="7">
        <v>0.583376572647061</v>
      </c>
      <c r="L795" s="7">
        <v>0.54222009433605001</v>
      </c>
      <c r="M795" s="7">
        <v>0.50106361602503902</v>
      </c>
      <c r="N795" s="7">
        <v>0.46719669928714802</v>
      </c>
      <c r="O795" s="7">
        <v>0.43332978254925703</v>
      </c>
      <c r="P795" s="7">
        <v>0.34099999931275199</v>
      </c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</row>
    <row r="796" spans="1:40" ht="18.75" hidden="1" customHeight="1" x14ac:dyDescent="0.3">
      <c r="A796" s="2" t="s">
        <v>4</v>
      </c>
      <c r="B796" s="2" t="s">
        <v>2</v>
      </c>
      <c r="C796" s="2" t="s">
        <v>27</v>
      </c>
      <c r="D796" s="2" t="s">
        <v>109</v>
      </c>
      <c r="E796" s="2" t="s">
        <v>281</v>
      </c>
      <c r="F796" s="7"/>
      <c r="G796" s="7">
        <v>2.98027534945953</v>
      </c>
      <c r="H796" s="7">
        <v>2.0345680143442699</v>
      </c>
      <c r="I796" s="7">
        <v>1.9474206980297399</v>
      </c>
      <c r="J796" s="7">
        <v>1.86027338171521</v>
      </c>
      <c r="K796" s="7">
        <v>1.77312606540068</v>
      </c>
      <c r="L796" s="7">
        <v>1.60097155124496</v>
      </c>
      <c r="M796" s="7">
        <v>1.4288170370892399</v>
      </c>
      <c r="N796" s="7">
        <v>1.28571960466242</v>
      </c>
      <c r="O796" s="7">
        <v>1.14262217223561</v>
      </c>
      <c r="P796" s="7">
        <v>1.00772763844362</v>
      </c>
      <c r="Q796" s="7">
        <v>0.75839322132096099</v>
      </c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</row>
    <row r="797" spans="1:40" ht="18.75" hidden="1" customHeight="1" x14ac:dyDescent="0.3">
      <c r="A797" s="2" t="s">
        <v>4</v>
      </c>
      <c r="B797" s="2" t="s">
        <v>2</v>
      </c>
      <c r="C797" s="2" t="s">
        <v>27</v>
      </c>
      <c r="D797" s="2" t="s">
        <v>110</v>
      </c>
      <c r="E797" s="2" t="s">
        <v>282</v>
      </c>
      <c r="F797" s="7"/>
      <c r="G797" s="7">
        <v>11.267697323288299</v>
      </c>
      <c r="H797" s="7">
        <v>11.150171354363801</v>
      </c>
      <c r="I797" s="7">
        <v>11.442205352757499</v>
      </c>
      <c r="J797" s="7">
        <v>11.958264052734201</v>
      </c>
      <c r="K797" s="7">
        <v>11.135602107031501</v>
      </c>
      <c r="L797" s="7">
        <v>9.7629526101524107</v>
      </c>
      <c r="M797" s="7">
        <v>8.3903031132733101</v>
      </c>
      <c r="N797" s="7">
        <v>7.4706984619938899</v>
      </c>
      <c r="O797" s="7">
        <v>6.5510938107144803</v>
      </c>
      <c r="P797" s="7">
        <v>5.8219081970601998</v>
      </c>
      <c r="Q797" s="7">
        <v>5.0927225834059104</v>
      </c>
      <c r="R797" s="7">
        <v>4.36353696975163</v>
      </c>
      <c r="S797" s="7">
        <v>3.8774137187585498</v>
      </c>
      <c r="T797" s="7">
        <v>3.3912904677654701</v>
      </c>
      <c r="U797" s="7">
        <v>2.9051672167723899</v>
      </c>
      <c r="V797" s="7">
        <v>2.5339683662483301</v>
      </c>
      <c r="W797" s="7">
        <v>2.1627695157242699</v>
      </c>
      <c r="X797" s="7">
        <v>1.92033109349829</v>
      </c>
      <c r="Y797" s="7">
        <v>1.6778926712723199</v>
      </c>
      <c r="Z797" s="7">
        <v>0.32721861150295301</v>
      </c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</row>
    <row r="798" spans="1:40" ht="18.75" hidden="1" customHeight="1" x14ac:dyDescent="0.3">
      <c r="A798" s="2" t="s">
        <v>4</v>
      </c>
      <c r="B798" s="2" t="s">
        <v>2</v>
      </c>
      <c r="C798" s="2" t="s">
        <v>27</v>
      </c>
      <c r="D798" s="2" t="s">
        <v>111</v>
      </c>
      <c r="E798" s="2" t="s">
        <v>283</v>
      </c>
      <c r="F798" s="7"/>
      <c r="G798" s="7">
        <v>0.49736183929333799</v>
      </c>
      <c r="H798" s="7">
        <v>0.49107085190891098</v>
      </c>
      <c r="I798" s="7">
        <v>0.49736183929333699</v>
      </c>
      <c r="J798" s="7">
        <v>0.49736183929333799</v>
      </c>
      <c r="K798" s="7">
        <v>0.49736183929333799</v>
      </c>
      <c r="L798" s="7">
        <v>0.49736183929333799</v>
      </c>
      <c r="M798" s="7">
        <v>0.49736183929333799</v>
      </c>
      <c r="N798" s="7">
        <v>0.49736183929333799</v>
      </c>
      <c r="O798" s="7">
        <v>0.49736183929333799</v>
      </c>
      <c r="P798" s="7">
        <v>0.26443604601346299</v>
      </c>
      <c r="Q798" s="7">
        <v>0.23898342622110699</v>
      </c>
      <c r="R798" s="7">
        <v>0.21353080642875</v>
      </c>
      <c r="S798" s="7">
        <v>0.20159280483676101</v>
      </c>
      <c r="T798" s="7">
        <v>0.18965480324477299</v>
      </c>
      <c r="U798" s="7">
        <v>0.177716801652784</v>
      </c>
      <c r="V798" s="7">
        <v>0.16421728018574</v>
      </c>
      <c r="W798" s="7">
        <v>0.150717758718696</v>
      </c>
      <c r="X798" s="7">
        <v>0.13813425174351199</v>
      </c>
      <c r="Y798" s="7">
        <v>0.12555074476832701</v>
      </c>
      <c r="Z798" s="7">
        <v>0.112971254401889</v>
      </c>
      <c r="AA798" s="7">
        <v>0.100391764035451</v>
      </c>
      <c r="AB798" s="7">
        <v>8.7812273669012397E-2</v>
      </c>
      <c r="AC798" s="7">
        <v>7.7266435430330405E-2</v>
      </c>
      <c r="AD798" s="7">
        <v>6.6720597191648495E-2</v>
      </c>
      <c r="AE798" s="7">
        <v>5.6174758952966503E-2</v>
      </c>
      <c r="AF798" s="7">
        <v>5.2331763208044599E-2</v>
      </c>
      <c r="AG798" s="7">
        <v>4.8488767463122598E-2</v>
      </c>
      <c r="AH798" s="7">
        <v>4.6385244608231402E-2</v>
      </c>
      <c r="AI798" s="7">
        <v>4.4281721753340199E-2</v>
      </c>
      <c r="AJ798" s="7">
        <v>4.2178198898448899E-2</v>
      </c>
      <c r="AK798" s="7">
        <v>4.0074676043557599E-2</v>
      </c>
      <c r="AL798" s="7">
        <v>3.7971153188666402E-2</v>
      </c>
      <c r="AM798" s="7"/>
      <c r="AN798" s="7"/>
    </row>
    <row r="799" spans="1:40" ht="18.75" hidden="1" customHeight="1" x14ac:dyDescent="0.3">
      <c r="A799" s="2" t="s">
        <v>4</v>
      </c>
      <c r="B799" s="2" t="s">
        <v>2</v>
      </c>
      <c r="C799" s="2" t="s">
        <v>27</v>
      </c>
      <c r="D799" s="2" t="s">
        <v>113</v>
      </c>
      <c r="E799" s="2" t="s">
        <v>284</v>
      </c>
      <c r="F799" s="7"/>
      <c r="G799" s="7">
        <v>1.7826983687578299</v>
      </c>
      <c r="H799" s="7">
        <v>1.7826983687578299</v>
      </c>
      <c r="I799" s="7">
        <v>1.7826983687578299</v>
      </c>
      <c r="J799" s="7">
        <v>1.7826983687578299</v>
      </c>
      <c r="K799" s="7">
        <v>1.7826983687578299</v>
      </c>
      <c r="L799" s="7">
        <v>1.7826983687578299</v>
      </c>
      <c r="M799" s="7">
        <v>1.7826983687578299</v>
      </c>
      <c r="N799" s="7">
        <v>1.7826983687578299</v>
      </c>
      <c r="O799" s="7">
        <v>1.7826983687578299</v>
      </c>
      <c r="P799" s="7">
        <v>1.781334536878</v>
      </c>
      <c r="Q799" s="7">
        <v>1.53100218198242</v>
      </c>
      <c r="R799" s="7">
        <v>1.28066982708683</v>
      </c>
      <c r="S799" s="7">
        <v>1.17704442489427</v>
      </c>
      <c r="T799" s="7">
        <v>1.07341902270171</v>
      </c>
      <c r="U799" s="7">
        <v>0.96979362050914497</v>
      </c>
      <c r="V799" s="7">
        <v>0.86616821831658297</v>
      </c>
      <c r="W799" s="7">
        <v>0.76254281612402097</v>
      </c>
      <c r="X799" s="7">
        <v>0.70347249436442905</v>
      </c>
      <c r="Y799" s="7">
        <v>0.64440217260483701</v>
      </c>
      <c r="Z799" s="7">
        <v>5.4271661677618897E-2</v>
      </c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</row>
    <row r="800" spans="1:40" ht="18.75" hidden="1" customHeight="1" x14ac:dyDescent="0.3">
      <c r="A800" s="2" t="s">
        <v>4</v>
      </c>
      <c r="B800" s="2" t="s">
        <v>2</v>
      </c>
      <c r="C800" s="2" t="s">
        <v>27</v>
      </c>
      <c r="D800" s="2" t="s">
        <v>58</v>
      </c>
      <c r="E800" s="2" t="s">
        <v>285</v>
      </c>
      <c r="F800" s="7"/>
      <c r="G800" s="7">
        <v>0.403359504202492</v>
      </c>
      <c r="H800" s="7">
        <v>0.403359504202492</v>
      </c>
      <c r="I800" s="7">
        <v>0.403359504202492</v>
      </c>
      <c r="J800" s="7">
        <v>0.403359504202492</v>
      </c>
      <c r="K800" s="7">
        <v>0.403359504202492</v>
      </c>
      <c r="L800" s="7">
        <v>0.403359504202492</v>
      </c>
      <c r="M800" s="7">
        <v>0.403359504202492</v>
      </c>
      <c r="N800" s="7">
        <v>0.403359504202492</v>
      </c>
      <c r="O800" s="7">
        <v>0.403359504202492</v>
      </c>
      <c r="P800" s="7">
        <v>0.403359504202492</v>
      </c>
      <c r="Q800" s="7">
        <v>0.403359504202492</v>
      </c>
      <c r="R800" s="7">
        <v>0.39059472584347599</v>
      </c>
      <c r="S800" s="7">
        <v>0.36717763277374199</v>
      </c>
      <c r="T800" s="7">
        <v>0.34376053970400799</v>
      </c>
      <c r="U800" s="7">
        <v>0.320343446634274</v>
      </c>
      <c r="V800" s="7">
        <v>0.296926353564541</v>
      </c>
      <c r="W800" s="7">
        <v>0.273509260494808</v>
      </c>
      <c r="X800" s="7">
        <v>0.256676122785713</v>
      </c>
      <c r="Y800" s="7">
        <v>0.239842985076617</v>
      </c>
      <c r="Z800" s="7">
        <v>0.223659467200332</v>
      </c>
      <c r="AA800" s="7">
        <v>0.207475949324047</v>
      </c>
      <c r="AB800" s="7">
        <v>0.19129243144776201</v>
      </c>
      <c r="AC800" s="7">
        <v>0.17779732007532101</v>
      </c>
      <c r="AD800" s="7">
        <v>0.16430220870287901</v>
      </c>
      <c r="AE800" s="7">
        <v>0.15080709733043701</v>
      </c>
      <c r="AF800" s="7">
        <v>2.2740702791862601E-2</v>
      </c>
      <c r="AG800" s="7"/>
      <c r="AH800" s="7"/>
      <c r="AI800" s="7"/>
      <c r="AJ800" s="7"/>
      <c r="AK800" s="7"/>
      <c r="AL800" s="7"/>
      <c r="AM800" s="7"/>
      <c r="AN800" s="7"/>
    </row>
    <row r="801" spans="1:40" ht="18.75" hidden="1" customHeight="1" x14ac:dyDescent="0.3">
      <c r="A801" s="2" t="s">
        <v>4</v>
      </c>
      <c r="B801" s="2" t="s">
        <v>2</v>
      </c>
      <c r="C801" s="2" t="s">
        <v>27</v>
      </c>
      <c r="D801" s="2" t="s">
        <v>114</v>
      </c>
      <c r="E801" s="2" t="s">
        <v>286</v>
      </c>
      <c r="F801" s="7"/>
      <c r="G801" s="7">
        <v>3.10762467405152E-2</v>
      </c>
      <c r="H801" s="7">
        <v>3.10762467405152E-2</v>
      </c>
      <c r="I801" s="7">
        <v>3.10762467405152E-2</v>
      </c>
      <c r="J801" s="7">
        <v>3.10762467405152E-2</v>
      </c>
      <c r="K801" s="7">
        <v>3.10762467405152E-2</v>
      </c>
      <c r="L801" s="7">
        <v>3.10762467405152E-2</v>
      </c>
      <c r="M801" s="7">
        <v>3.10762467405152E-2</v>
      </c>
      <c r="N801" s="7">
        <v>3.10762467405152E-2</v>
      </c>
      <c r="O801" s="7">
        <v>3.10762467405152E-2</v>
      </c>
      <c r="P801" s="7">
        <v>3.10762467405152E-2</v>
      </c>
      <c r="Q801" s="7">
        <v>3.10762467405152E-2</v>
      </c>
      <c r="R801" s="7">
        <v>3.10762467405152E-2</v>
      </c>
      <c r="S801" s="7">
        <v>3.10762467405152E-2</v>
      </c>
      <c r="T801" s="7">
        <v>3.10762467405152E-2</v>
      </c>
      <c r="U801" s="7">
        <v>3.10762467405152E-2</v>
      </c>
      <c r="V801" s="7">
        <v>3.10762467405152E-2</v>
      </c>
      <c r="W801" s="7">
        <v>3.10762467405152E-2</v>
      </c>
      <c r="X801" s="7">
        <v>3.10762467405152E-2</v>
      </c>
      <c r="Y801" s="7">
        <v>3.10762467405152E-2</v>
      </c>
      <c r="Z801" s="7">
        <v>3.10762467405152E-2</v>
      </c>
      <c r="AA801" s="7">
        <v>3.10762467405152E-2</v>
      </c>
      <c r="AB801" s="7">
        <v>3.10762467405152E-2</v>
      </c>
      <c r="AC801" s="7">
        <v>3.10762467405152E-2</v>
      </c>
      <c r="AD801" s="7">
        <v>3.10762467405152E-2</v>
      </c>
      <c r="AE801" s="7">
        <v>3.10762467405152E-2</v>
      </c>
      <c r="AF801" s="7">
        <v>3.10762467405152E-2</v>
      </c>
      <c r="AG801" s="7">
        <v>3.10762467405152E-2</v>
      </c>
      <c r="AH801" s="7">
        <v>3.10762467405152E-2</v>
      </c>
      <c r="AI801" s="7">
        <v>3.10762467405152E-2</v>
      </c>
      <c r="AJ801" s="7">
        <v>3.10762467405152E-2</v>
      </c>
      <c r="AK801" s="7">
        <v>3.0295667324600199E-2</v>
      </c>
      <c r="AL801" s="7">
        <v>2.8536131116061101E-2</v>
      </c>
      <c r="AM801" s="7"/>
      <c r="AN801" s="7"/>
    </row>
    <row r="802" spans="1:40" ht="18.75" hidden="1" customHeight="1" x14ac:dyDescent="0.3">
      <c r="A802" s="2" t="s">
        <v>4</v>
      </c>
      <c r="B802" s="2" t="s">
        <v>2</v>
      </c>
      <c r="C802" s="2" t="s">
        <v>27</v>
      </c>
      <c r="D802" s="2" t="s">
        <v>116</v>
      </c>
      <c r="E802" s="2" t="s">
        <v>287</v>
      </c>
      <c r="F802" s="7"/>
      <c r="G802" s="7">
        <v>0.95101475327999996</v>
      </c>
      <c r="H802" s="7">
        <v>0.95101475327999996</v>
      </c>
      <c r="I802" s="7">
        <v>0.95101475327999996</v>
      </c>
      <c r="J802" s="7">
        <v>0.95101475327999996</v>
      </c>
      <c r="K802" s="7">
        <v>0.95101475327999996</v>
      </c>
      <c r="L802" s="7">
        <v>0.95101475327999996</v>
      </c>
      <c r="M802" s="7">
        <v>0.95101475327999996</v>
      </c>
      <c r="N802" s="7">
        <v>0.95101475327999996</v>
      </c>
      <c r="O802" s="7">
        <v>0.95101475327999996</v>
      </c>
      <c r="P802" s="7">
        <v>0.95101475327999996</v>
      </c>
      <c r="Q802" s="7">
        <v>0.95101475327999996</v>
      </c>
      <c r="R802" s="7">
        <v>0.807990150633764</v>
      </c>
      <c r="S802" s="7">
        <v>0.68477466401668996</v>
      </c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</row>
    <row r="803" spans="1:40" ht="18.75" hidden="1" customHeight="1" x14ac:dyDescent="0.3">
      <c r="A803" s="2" t="s">
        <v>4</v>
      </c>
      <c r="B803" s="2" t="s">
        <v>2</v>
      </c>
      <c r="C803" s="2" t="s">
        <v>27</v>
      </c>
      <c r="D803" s="2" t="s">
        <v>117</v>
      </c>
      <c r="E803" s="2" t="s">
        <v>288</v>
      </c>
      <c r="F803" s="7"/>
      <c r="G803" s="7">
        <v>2.8105901644122202</v>
      </c>
      <c r="H803" s="7">
        <v>2.8105901644122202</v>
      </c>
      <c r="I803" s="7">
        <v>2.8105901644122202</v>
      </c>
      <c r="J803" s="7">
        <v>2.8105901644122202</v>
      </c>
      <c r="K803" s="7">
        <v>2.8105901644122202</v>
      </c>
      <c r="L803" s="7">
        <v>2.8105901644122202</v>
      </c>
      <c r="M803" s="7">
        <v>2.8105901644122202</v>
      </c>
      <c r="N803" s="7">
        <v>2.8105901644122202</v>
      </c>
      <c r="O803" s="7">
        <v>2.8105901644122202</v>
      </c>
      <c r="P803" s="7">
        <v>2.8105901644122202</v>
      </c>
      <c r="Q803" s="7">
        <v>2.8105901644122202</v>
      </c>
      <c r="R803" s="7">
        <v>2.8105901644122202</v>
      </c>
      <c r="S803" s="7">
        <v>2.8105901644122202</v>
      </c>
      <c r="T803" s="7">
        <v>2.8105901644122202</v>
      </c>
      <c r="U803" s="7">
        <v>2.8105901644122202</v>
      </c>
      <c r="V803" s="7">
        <v>2.8105901644122202</v>
      </c>
      <c r="W803" s="7">
        <v>2.8105901644122202</v>
      </c>
      <c r="X803" s="7">
        <v>2.8105901644122202</v>
      </c>
      <c r="Y803" s="7">
        <v>2.8105901644122202</v>
      </c>
      <c r="Z803" s="7">
        <v>2.8105901644122202</v>
      </c>
      <c r="AA803" s="7">
        <v>2.8105901644122202</v>
      </c>
      <c r="AB803" s="7">
        <v>2.8105901644122202</v>
      </c>
      <c r="AC803" s="7">
        <v>2.8105901644122202</v>
      </c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</row>
    <row r="804" spans="1:40" ht="18.75" hidden="1" customHeight="1" x14ac:dyDescent="0.3">
      <c r="A804" s="2" t="s">
        <v>4</v>
      </c>
      <c r="B804" s="2" t="s">
        <v>2</v>
      </c>
      <c r="C804" s="2" t="s">
        <v>27</v>
      </c>
      <c r="D804" s="2" t="s">
        <v>118</v>
      </c>
      <c r="E804" s="2" t="s">
        <v>289</v>
      </c>
      <c r="F804" s="7"/>
      <c r="G804" s="7">
        <v>0.36207930339602101</v>
      </c>
      <c r="H804" s="7">
        <v>0.33547391767277301</v>
      </c>
      <c r="I804" s="7">
        <v>0.32072781140144202</v>
      </c>
      <c r="J804" s="7">
        <v>0.30598170513011103</v>
      </c>
      <c r="K804" s="7">
        <v>0.29123559885877998</v>
      </c>
      <c r="L804" s="7">
        <v>0.27648949258744998</v>
      </c>
      <c r="M804" s="7">
        <v>0.26174338631611899</v>
      </c>
      <c r="N804" s="7">
        <v>0.24109883753625599</v>
      </c>
      <c r="O804" s="7">
        <v>0.220454288756393</v>
      </c>
      <c r="P804" s="7">
        <v>0.19980973997653001</v>
      </c>
      <c r="Q804" s="7">
        <v>0.17916519119666699</v>
      </c>
      <c r="R804" s="7">
        <v>0.158520642416804</v>
      </c>
      <c r="S804" s="7">
        <v>0.148198368026873</v>
      </c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</row>
    <row r="805" spans="1:40" ht="18.75" hidden="1" customHeight="1" x14ac:dyDescent="0.3">
      <c r="A805" s="2" t="s">
        <v>4</v>
      </c>
      <c r="B805" s="2" t="s">
        <v>2</v>
      </c>
      <c r="C805" s="2" t="s">
        <v>27</v>
      </c>
      <c r="D805" s="2" t="s">
        <v>119</v>
      </c>
      <c r="E805" s="2" t="s">
        <v>290</v>
      </c>
      <c r="F805" s="7"/>
      <c r="G805" s="7">
        <v>3.94200063718089</v>
      </c>
      <c r="H805" s="7">
        <v>3.94200063718089</v>
      </c>
      <c r="I805" s="7">
        <v>3.94200063718089</v>
      </c>
      <c r="J805" s="7">
        <v>3.94200063718089</v>
      </c>
      <c r="K805" s="7">
        <v>3.94200063718089</v>
      </c>
      <c r="L805" s="7">
        <v>3.5510397922518799</v>
      </c>
      <c r="M805" s="7">
        <v>2.93284849099981</v>
      </c>
      <c r="N805" s="7">
        <v>2.5058672003643099</v>
      </c>
      <c r="O805" s="7">
        <v>2.0788859097288199</v>
      </c>
      <c r="P805" s="7">
        <v>1.6532684509731399</v>
      </c>
      <c r="Q805" s="7">
        <v>1.47661951523322</v>
      </c>
      <c r="R805" s="7">
        <v>1.2999705794933101</v>
      </c>
      <c r="S805" s="7">
        <v>1.2268465239928801</v>
      </c>
      <c r="T805" s="7">
        <v>1.1537224684924601</v>
      </c>
      <c r="U805" s="7">
        <v>1.0805984129920301</v>
      </c>
      <c r="V805" s="7">
        <v>0.984021051450372</v>
      </c>
      <c r="W805" s="7">
        <v>0.86629613951505202</v>
      </c>
      <c r="X805" s="7">
        <v>0.79918857438139301</v>
      </c>
      <c r="Y805" s="7">
        <v>0.732081009247735</v>
      </c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</row>
    <row r="806" spans="1:40" ht="18.75" hidden="1" customHeight="1" x14ac:dyDescent="0.3">
      <c r="A806" s="2" t="s">
        <v>4</v>
      </c>
      <c r="B806" s="2" t="s">
        <v>2</v>
      </c>
      <c r="C806" s="2" t="s">
        <v>27</v>
      </c>
      <c r="D806" s="2" t="s">
        <v>120</v>
      </c>
      <c r="E806" s="2" t="s">
        <v>291</v>
      </c>
      <c r="F806" s="7"/>
      <c r="G806" s="7">
        <v>1.17180529805589</v>
      </c>
      <c r="H806" s="7">
        <v>1.3426219003619599</v>
      </c>
      <c r="I806" s="7">
        <v>1.27732672963711</v>
      </c>
      <c r="J806" s="7">
        <v>1.2120315589122701</v>
      </c>
      <c r="K806" s="7">
        <v>1.14673638818742</v>
      </c>
      <c r="L806" s="7">
        <v>1.0519170219074201</v>
      </c>
      <c r="M806" s="7">
        <v>0.957097655627412</v>
      </c>
      <c r="N806" s="7">
        <v>0.87813671998820597</v>
      </c>
      <c r="O806" s="7">
        <v>0.79917578434900005</v>
      </c>
      <c r="P806" s="7">
        <v>0.72387397727382197</v>
      </c>
      <c r="Q806" s="7">
        <v>0.64857217019864399</v>
      </c>
      <c r="R806" s="7">
        <v>0.57327036312346602</v>
      </c>
      <c r="S806" s="7">
        <v>0.52997761543197996</v>
      </c>
      <c r="T806" s="7">
        <v>0.48161614196802299</v>
      </c>
      <c r="U806" s="7">
        <v>0.43325466850406602</v>
      </c>
      <c r="V806" s="7">
        <v>0.38489319504011299</v>
      </c>
      <c r="W806" s="7">
        <v>0.33653172157615902</v>
      </c>
      <c r="X806" s="7">
        <v>0.30176757129459603</v>
      </c>
      <c r="Y806" s="7">
        <v>0.26700342101303398</v>
      </c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</row>
    <row r="807" spans="1:40" ht="18.75" hidden="1" customHeight="1" x14ac:dyDescent="0.3">
      <c r="A807" s="2" t="s">
        <v>4</v>
      </c>
      <c r="B807" s="2" t="s">
        <v>2</v>
      </c>
      <c r="C807" s="2" t="s">
        <v>27</v>
      </c>
      <c r="D807" s="2" t="s">
        <v>59</v>
      </c>
      <c r="E807" s="2" t="s">
        <v>292</v>
      </c>
      <c r="F807" s="7"/>
      <c r="G807" s="7">
        <v>5.5198260695132298E-2</v>
      </c>
      <c r="H807" s="7">
        <v>5.5198260695132298E-2</v>
      </c>
      <c r="I807" s="7">
        <v>5.5198260695132298E-2</v>
      </c>
      <c r="J807" s="7">
        <v>5.5198260695132298E-2</v>
      </c>
      <c r="K807" s="7">
        <v>9.1877749015651197E-2</v>
      </c>
      <c r="L807" s="7">
        <v>8.4885418724838305E-2</v>
      </c>
      <c r="M807" s="7">
        <v>7.7893088434025398E-2</v>
      </c>
      <c r="N807" s="7">
        <v>7.2139227134881204E-2</v>
      </c>
      <c r="O807" s="7">
        <v>6.6385365835737106E-2</v>
      </c>
      <c r="P807" s="7">
        <v>6.16160339782197E-2</v>
      </c>
      <c r="Q807" s="7">
        <v>5.6846702120702301E-2</v>
      </c>
      <c r="R807" s="7">
        <v>5.2077370263184902E-2</v>
      </c>
      <c r="S807" s="7">
        <v>4.87315689783622E-2</v>
      </c>
      <c r="T807" s="7">
        <v>4.5385767693539601E-2</v>
      </c>
      <c r="U807" s="7">
        <v>4.2039966408716899E-2</v>
      </c>
      <c r="V807" s="7">
        <v>3.9012054028283102E-2</v>
      </c>
      <c r="W807" s="7">
        <v>3.5984141647849299E-2</v>
      </c>
      <c r="X807" s="7">
        <v>3.34293700719238E-2</v>
      </c>
      <c r="Y807" s="7">
        <v>3.0874598495998402E-2</v>
      </c>
      <c r="Z807" s="7">
        <v>2.88554587466348E-2</v>
      </c>
      <c r="AA807" s="7">
        <v>2.68363189972711E-2</v>
      </c>
      <c r="AB807" s="7">
        <v>2.4817179247907498E-2</v>
      </c>
      <c r="AC807" s="7">
        <v>2.2925372567368599E-2</v>
      </c>
      <c r="AD807" s="7">
        <v>2.1033565886829701E-2</v>
      </c>
      <c r="AE807" s="7">
        <v>1.9141759206290701E-2</v>
      </c>
      <c r="AF807" s="7">
        <v>1.7307126281899499E-2</v>
      </c>
      <c r="AG807" s="7">
        <v>1.54724933575082E-2</v>
      </c>
      <c r="AH807" s="7">
        <v>1.3694048625629E-2</v>
      </c>
      <c r="AI807" s="7">
        <v>1.1915603893749901E-2</v>
      </c>
      <c r="AJ807" s="7">
        <v>1.0137159161870701E-2</v>
      </c>
      <c r="AK807" s="7">
        <v>8.3587144299914502E-3</v>
      </c>
      <c r="AL807" s="7">
        <v>6.5802696981122196E-3</v>
      </c>
      <c r="AM807" s="7"/>
      <c r="AN807" s="7"/>
    </row>
    <row r="808" spans="1:40" ht="18.75" hidden="1" customHeight="1" x14ac:dyDescent="0.3">
      <c r="A808" s="2" t="s">
        <v>4</v>
      </c>
      <c r="B808" s="2" t="s">
        <v>2</v>
      </c>
      <c r="C808" s="2" t="s">
        <v>27</v>
      </c>
      <c r="D808" s="2" t="s">
        <v>38</v>
      </c>
      <c r="E808" s="2" t="s">
        <v>165</v>
      </c>
      <c r="F808" s="7"/>
      <c r="G808" s="7">
        <v>85.062798220058198</v>
      </c>
      <c r="H808" s="7">
        <v>81.915317932615096</v>
      </c>
      <c r="I808" s="7">
        <v>89.736323465427503</v>
      </c>
      <c r="J808" s="7">
        <v>103.217837665804</v>
      </c>
      <c r="K808" s="7"/>
      <c r="L808" s="7">
        <v>46.213776864005503</v>
      </c>
      <c r="M808" s="7"/>
      <c r="N808" s="7">
        <v>19.014106292860099</v>
      </c>
      <c r="O808" s="7"/>
      <c r="P808" s="7"/>
      <c r="Q808" s="7"/>
      <c r="R808" s="7"/>
      <c r="S808" s="7"/>
      <c r="T808" s="7">
        <v>25.862881241015302</v>
      </c>
      <c r="U808" s="7">
        <v>18.540908880811401</v>
      </c>
      <c r="V808" s="7">
        <v>12.9499240469769</v>
      </c>
      <c r="W808" s="7">
        <v>7.3589392131423201</v>
      </c>
      <c r="X808" s="7">
        <v>3.7073397001305199</v>
      </c>
      <c r="Y808" s="7">
        <v>5.5740187118711801E-2</v>
      </c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</row>
    <row r="809" spans="1:40" ht="18.75" hidden="1" customHeight="1" x14ac:dyDescent="0.3">
      <c r="A809" s="2" t="s">
        <v>4</v>
      </c>
      <c r="B809" s="2" t="s">
        <v>2</v>
      </c>
      <c r="C809" s="2" t="s">
        <v>27</v>
      </c>
      <c r="D809" s="2" t="s">
        <v>38</v>
      </c>
      <c r="E809" s="2" t="s">
        <v>166</v>
      </c>
      <c r="F809" s="7"/>
      <c r="G809" s="7">
        <v>2.2651299096506698</v>
      </c>
      <c r="H809" s="7">
        <v>2.4889264191795402</v>
      </c>
      <c r="I809" s="7">
        <v>2.1507858569163001</v>
      </c>
      <c r="J809" s="7">
        <v>1.81264529465306</v>
      </c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</row>
    <row r="810" spans="1:40" ht="18.75" hidden="1" customHeight="1" x14ac:dyDescent="0.3">
      <c r="A810" s="2" t="s">
        <v>4</v>
      </c>
      <c r="B810" s="2" t="s">
        <v>2</v>
      </c>
      <c r="C810" s="2" t="s">
        <v>27</v>
      </c>
      <c r="D810" s="2" t="s">
        <v>38</v>
      </c>
      <c r="E810" s="2" t="s">
        <v>167</v>
      </c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>
        <v>0.12815258280198999</v>
      </c>
      <c r="Q810" s="7">
        <v>5.3553796749053501E-2</v>
      </c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</row>
    <row r="811" spans="1:40" ht="18.75" hidden="1" customHeight="1" x14ac:dyDescent="0.3">
      <c r="A811" s="2" t="s">
        <v>4</v>
      </c>
      <c r="B811" s="2" t="s">
        <v>2</v>
      </c>
      <c r="C811" s="2" t="s">
        <v>27</v>
      </c>
      <c r="D811" s="2" t="s">
        <v>38</v>
      </c>
      <c r="E811" s="2" t="s">
        <v>168</v>
      </c>
      <c r="F811" s="7"/>
      <c r="G811" s="7"/>
      <c r="H811" s="7"/>
      <c r="I811" s="7"/>
      <c r="J811" s="7"/>
      <c r="K811" s="7">
        <v>6.6034993551964298</v>
      </c>
      <c r="L811" s="7">
        <v>5.3446527714267997</v>
      </c>
      <c r="M811" s="7">
        <v>4.0858061876571599</v>
      </c>
      <c r="N811" s="7">
        <v>3.0499242514979499</v>
      </c>
      <c r="O811" s="7">
        <v>2.0140423153387501</v>
      </c>
      <c r="P811" s="7">
        <v>7.0992498670800499</v>
      </c>
      <c r="Q811" s="7">
        <v>6.24061521082134</v>
      </c>
      <c r="R811" s="7">
        <v>5.3819805545626398</v>
      </c>
      <c r="S811" s="7">
        <v>4.7796276418426897</v>
      </c>
      <c r="T811" s="7">
        <v>4.1772747291227503</v>
      </c>
      <c r="U811" s="7">
        <v>3.5749218164027998</v>
      </c>
      <c r="V811" s="7">
        <v>3.0297992324380498</v>
      </c>
      <c r="W811" s="7">
        <v>2.48467664847331</v>
      </c>
      <c r="X811" s="7">
        <v>2.1861406494498001</v>
      </c>
      <c r="Y811" s="7">
        <v>1.95612822113273</v>
      </c>
      <c r="Z811" s="7">
        <v>1.7743400561010201</v>
      </c>
      <c r="AA811" s="7">
        <v>1.5925518910693199</v>
      </c>
      <c r="AB811" s="7">
        <v>1.41076372603761</v>
      </c>
      <c r="AC811" s="7">
        <v>1.2404396733521601</v>
      </c>
      <c r="AD811" s="7">
        <v>1.07011562066671</v>
      </c>
      <c r="AE811" s="7">
        <v>0.89979156798125803</v>
      </c>
      <c r="AF811" s="7">
        <v>0.73461501052060496</v>
      </c>
      <c r="AG811" s="7">
        <v>0.569438453059953</v>
      </c>
      <c r="AH811" s="7">
        <v>0.40932065808290302</v>
      </c>
      <c r="AI811" s="7">
        <v>0.24920286310585399</v>
      </c>
      <c r="AJ811" s="7">
        <v>8.9085068128797101E-2</v>
      </c>
      <c r="AK811" s="7"/>
      <c r="AL811" s="7"/>
      <c r="AM811" s="7"/>
      <c r="AN811" s="7"/>
    </row>
    <row r="812" spans="1:40" ht="18.75" hidden="1" customHeight="1" x14ac:dyDescent="0.3">
      <c r="A812" s="2" t="s">
        <v>4</v>
      </c>
      <c r="B812" s="2" t="s">
        <v>2</v>
      </c>
      <c r="C812" s="2" t="s">
        <v>27</v>
      </c>
      <c r="D812" s="2" t="s">
        <v>38</v>
      </c>
      <c r="E812" s="2" t="s">
        <v>174</v>
      </c>
      <c r="F812" s="7"/>
      <c r="G812" s="7">
        <v>65.605456591524103</v>
      </c>
      <c r="H812" s="7">
        <v>44.787393074862202</v>
      </c>
      <c r="I812" s="7">
        <v>42.869000038266599</v>
      </c>
      <c r="J812" s="7">
        <v>40.950607001671003</v>
      </c>
      <c r="K812" s="7">
        <v>39.0322139650754</v>
      </c>
      <c r="L812" s="7">
        <v>35.242538790422103</v>
      </c>
      <c r="M812" s="7">
        <v>31.452863615768798</v>
      </c>
      <c r="N812" s="7">
        <v>28.302828370488999</v>
      </c>
      <c r="O812" s="7">
        <v>25.1527931252092</v>
      </c>
      <c r="P812" s="7">
        <v>22.183330091288799</v>
      </c>
      <c r="Q812" s="7">
        <v>16.694676741765299</v>
      </c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</row>
    <row r="813" spans="1:40" ht="18.75" hidden="1" customHeight="1" x14ac:dyDescent="0.3">
      <c r="A813" s="2" t="s">
        <v>4</v>
      </c>
      <c r="B813" s="2" t="s">
        <v>2</v>
      </c>
      <c r="C813" s="2" t="s">
        <v>27</v>
      </c>
      <c r="D813" s="2" t="s">
        <v>38</v>
      </c>
      <c r="E813" s="2" t="s">
        <v>175</v>
      </c>
      <c r="F813" s="7"/>
      <c r="G813" s="7">
        <v>99.905036641962397</v>
      </c>
      <c r="H813" s="7">
        <v>100.84564352108499</v>
      </c>
      <c r="I813" s="7">
        <v>98.508379762780706</v>
      </c>
      <c r="J813" s="7">
        <v>94.717287454125696</v>
      </c>
      <c r="K813" s="7">
        <v>182.487383751587</v>
      </c>
      <c r="L813" s="7">
        <v>110.498336099941</v>
      </c>
      <c r="M813" s="7">
        <v>130.93684217630499</v>
      </c>
      <c r="N813" s="7">
        <v>94.654628505565</v>
      </c>
      <c r="O813" s="7">
        <v>96.400627420545305</v>
      </c>
      <c r="P813" s="7">
        <v>83.8705971971347</v>
      </c>
      <c r="Q813" s="7">
        <v>72.887627553678897</v>
      </c>
      <c r="R813" s="7">
        <v>61.9046579102232</v>
      </c>
      <c r="S813" s="7">
        <v>54.5826855500192</v>
      </c>
      <c r="T813" s="7">
        <v>21.3978319488</v>
      </c>
      <c r="U813" s="7">
        <v>21.3978319488</v>
      </c>
      <c r="V813" s="7">
        <v>21.3978319488</v>
      </c>
      <c r="W813" s="7">
        <v>21.3978319488</v>
      </c>
      <c r="X813" s="7">
        <v>21.3978319488</v>
      </c>
      <c r="Y813" s="7">
        <v>21.3978319488</v>
      </c>
      <c r="Z813" s="7">
        <v>3.86577626421888</v>
      </c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</row>
    <row r="814" spans="1:40" ht="18.75" hidden="1" customHeight="1" x14ac:dyDescent="0.3">
      <c r="A814" s="2" t="s">
        <v>4</v>
      </c>
      <c r="B814" s="2" t="s">
        <v>2</v>
      </c>
      <c r="C814" s="2" t="s">
        <v>27</v>
      </c>
      <c r="D814" s="2" t="s">
        <v>38</v>
      </c>
      <c r="E814" s="2" t="s">
        <v>176</v>
      </c>
      <c r="F814" s="7"/>
      <c r="G814" s="7"/>
      <c r="H814" s="7"/>
      <c r="I814" s="7"/>
      <c r="J814" s="7"/>
      <c r="K814" s="7">
        <v>1.4745047323898199</v>
      </c>
      <c r="L814" s="7">
        <v>1.1120689825983801</v>
      </c>
      <c r="M814" s="7">
        <v>0.74963323280692895</v>
      </c>
      <c r="N814" s="7">
        <v>0.49930087791134697</v>
      </c>
      <c r="O814" s="7">
        <v>0.248968523015765</v>
      </c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</row>
    <row r="815" spans="1:40" ht="18.75" hidden="1" customHeight="1" x14ac:dyDescent="0.3">
      <c r="A815" s="2" t="s">
        <v>4</v>
      </c>
      <c r="B815" s="2" t="s">
        <v>2</v>
      </c>
      <c r="C815" s="2" t="s">
        <v>27</v>
      </c>
      <c r="D815" s="2" t="s">
        <v>38</v>
      </c>
      <c r="E815" s="2" t="s">
        <v>177</v>
      </c>
      <c r="F815" s="7"/>
      <c r="G815" s="7">
        <v>0.57190199683757204</v>
      </c>
      <c r="H815" s="7">
        <v>0.74112384774213302</v>
      </c>
      <c r="I815" s="7">
        <v>0.67643827563720604</v>
      </c>
      <c r="J815" s="7">
        <v>0.61175270353227895</v>
      </c>
      <c r="K815" s="7">
        <v>0.54706713142735097</v>
      </c>
      <c r="L815" s="7">
        <v>0.45313300297097497</v>
      </c>
      <c r="M815" s="7">
        <v>0.35919887451459898</v>
      </c>
      <c r="N815" s="7">
        <v>0.28097512168476302</v>
      </c>
      <c r="O815" s="7">
        <v>0.20275136885492601</v>
      </c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</row>
    <row r="816" spans="1:40" ht="18.75" hidden="1" customHeight="1" x14ac:dyDescent="0.3">
      <c r="A816" s="2" t="s">
        <v>4</v>
      </c>
      <c r="B816" s="2" t="s">
        <v>2</v>
      </c>
      <c r="C816" s="2" t="s">
        <v>27</v>
      </c>
      <c r="D816" s="2" t="s">
        <v>38</v>
      </c>
      <c r="E816" s="2" t="s">
        <v>178</v>
      </c>
      <c r="F816" s="7"/>
      <c r="G816" s="7">
        <v>9.9064036800000004</v>
      </c>
      <c r="H816" s="7">
        <v>9.9064036800000004</v>
      </c>
      <c r="I816" s="7">
        <v>9.9064036800000004</v>
      </c>
      <c r="J816" s="7">
        <v>9.9064036800000004</v>
      </c>
      <c r="K816" s="7">
        <v>9.9064036800000004</v>
      </c>
      <c r="L816" s="7">
        <v>9.9064036800000004</v>
      </c>
      <c r="M816" s="7">
        <v>9.9064036800000004</v>
      </c>
      <c r="N816" s="7">
        <v>9.9064036800000004</v>
      </c>
      <c r="O816" s="7">
        <v>9.9064036800000004</v>
      </c>
      <c r="P816" s="7">
        <v>3.962561472</v>
      </c>
      <c r="Q816" s="7">
        <v>3.962561472</v>
      </c>
      <c r="R816" s="7">
        <v>3.962561472</v>
      </c>
      <c r="S816" s="7">
        <v>3.962561472</v>
      </c>
      <c r="T816" s="7">
        <v>3.962561472</v>
      </c>
      <c r="U816" s="7">
        <v>3.962561472</v>
      </c>
      <c r="V816" s="7">
        <v>3.962561472</v>
      </c>
      <c r="W816" s="7">
        <v>3.962561472</v>
      </c>
      <c r="X816" s="7">
        <v>3.8011556008731402</v>
      </c>
      <c r="Y816" s="7">
        <v>3.57122615903985</v>
      </c>
      <c r="Z816" s="7">
        <v>3.3895035815971299</v>
      </c>
      <c r="AA816" s="7">
        <v>3.2077810041544002</v>
      </c>
      <c r="AB816" s="7">
        <v>3.0260584267116801</v>
      </c>
      <c r="AC816" s="7">
        <v>2.8557958254631699</v>
      </c>
      <c r="AD816" s="7">
        <v>2.6855332242146699</v>
      </c>
      <c r="AE816" s="7">
        <v>2.5152706229661699</v>
      </c>
      <c r="AF816" s="7">
        <v>2.35015365977095</v>
      </c>
      <c r="AG816" s="7">
        <v>2.1850366965757302</v>
      </c>
      <c r="AH816" s="7">
        <v>2.0249766707066099</v>
      </c>
      <c r="AI816" s="7">
        <v>1.8649166448374901</v>
      </c>
      <c r="AJ816" s="7">
        <v>1.70485661896836</v>
      </c>
      <c r="AK816" s="7">
        <v>1.4745444456668899</v>
      </c>
      <c r="AL816" s="7">
        <v>1.1561261610292399</v>
      </c>
      <c r="AM816" s="7"/>
      <c r="AN816" s="7"/>
    </row>
    <row r="817" spans="1:40" ht="18.75" customHeight="1" x14ac:dyDescent="0.3">
      <c r="A817" s="2" t="s">
        <v>4</v>
      </c>
      <c r="B817" s="2" t="s">
        <v>2</v>
      </c>
      <c r="C817" s="2" t="s">
        <v>17</v>
      </c>
      <c r="D817" s="2" t="s">
        <v>35</v>
      </c>
      <c r="E817" s="2" t="s">
        <v>197</v>
      </c>
      <c r="F817" s="7"/>
      <c r="G817" s="7">
        <v>229.1232</v>
      </c>
      <c r="H817" s="7">
        <v>229.801092906311</v>
      </c>
      <c r="I817" s="7">
        <v>230.35495174629199</v>
      </c>
      <c r="J817" s="7">
        <v>230.90881058627301</v>
      </c>
      <c r="K817" s="7">
        <v>231.462669426253</v>
      </c>
      <c r="L817" s="7">
        <v>232.01652826623399</v>
      </c>
      <c r="M817" s="7">
        <v>232.57038710621501</v>
      </c>
      <c r="N817" s="7">
        <v>232.88988850385999</v>
      </c>
      <c r="O817" s="7">
        <v>233.20938990150401</v>
      </c>
      <c r="P817" s="7">
        <v>233.528891299149</v>
      </c>
      <c r="Q817" s="7">
        <v>221.01799249867901</v>
      </c>
      <c r="R817" s="7">
        <v>195.00784072689001</v>
      </c>
      <c r="S817" s="7">
        <v>182.85494523454301</v>
      </c>
      <c r="T817" s="7">
        <v>172.056421669483</v>
      </c>
      <c r="U817" s="7">
        <v>158.433215344388</v>
      </c>
      <c r="V817" s="7">
        <v>144.59296451018699</v>
      </c>
      <c r="W817" s="7">
        <v>130.70921439883301</v>
      </c>
      <c r="X817" s="7">
        <v>117.769988429253</v>
      </c>
      <c r="Y817" s="7">
        <v>104.78893362034501</v>
      </c>
      <c r="Z817" s="7">
        <v>94.952588034236499</v>
      </c>
      <c r="AA817" s="7">
        <v>81.236164195540098</v>
      </c>
      <c r="AB817" s="7">
        <v>68.029273302109303</v>
      </c>
      <c r="AC817" s="7">
        <v>56.932062758424301</v>
      </c>
      <c r="AD817" s="7">
        <v>72.762671928647507</v>
      </c>
      <c r="AE817" s="7">
        <v>61.634217090008299</v>
      </c>
      <c r="AF817" s="7">
        <v>55.893028165298702</v>
      </c>
      <c r="AG817" s="7">
        <v>51.600655254707</v>
      </c>
      <c r="AH817" s="7">
        <v>49.366681537178998</v>
      </c>
      <c r="AI817" s="7">
        <v>47.1216108273115</v>
      </c>
      <c r="AJ817" s="7">
        <v>44.865443125104498</v>
      </c>
      <c r="AK817" s="7">
        <v>42.598178430558001</v>
      </c>
      <c r="AL817" s="7">
        <v>40.319816743672</v>
      </c>
      <c r="AM817" s="7"/>
      <c r="AN817" s="7"/>
    </row>
    <row r="818" spans="1:40" ht="18.75" hidden="1" customHeight="1" x14ac:dyDescent="0.3">
      <c r="A818" s="2" t="s">
        <v>4</v>
      </c>
      <c r="B818" s="2" t="s">
        <v>2</v>
      </c>
      <c r="C818" s="2" t="s">
        <v>27</v>
      </c>
      <c r="D818" s="2" t="s">
        <v>121</v>
      </c>
      <c r="E818" s="2" t="s">
        <v>305</v>
      </c>
      <c r="F818" s="7"/>
      <c r="G818" s="7">
        <v>68.585731940983607</v>
      </c>
      <c r="H818" s="7">
        <v>46.821961089206503</v>
      </c>
      <c r="I818" s="7">
        <v>44.816420736296401</v>
      </c>
      <c r="J818" s="7">
        <v>42.810880383386198</v>
      </c>
      <c r="K818" s="7">
        <v>40.805340030476103</v>
      </c>
      <c r="L818" s="7">
        <v>36.843510341667098</v>
      </c>
      <c r="M818" s="7">
        <v>32.881680652858002</v>
      </c>
      <c r="N818" s="7">
        <v>29.5885479751514</v>
      </c>
      <c r="O818" s="7">
        <v>26.295415297444801</v>
      </c>
      <c r="P818" s="7">
        <v>23.1910577297324</v>
      </c>
      <c r="Q818" s="7">
        <v>17.4530699630862</v>
      </c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</row>
    <row r="819" spans="1:40" ht="18.75" hidden="1" customHeight="1" x14ac:dyDescent="0.3">
      <c r="A819" s="2" t="s">
        <v>4</v>
      </c>
      <c r="B819" s="2" t="s">
        <v>2</v>
      </c>
      <c r="C819" s="2" t="s">
        <v>27</v>
      </c>
      <c r="D819" s="2" t="s">
        <v>122</v>
      </c>
      <c r="E819" s="2" t="s">
        <v>306</v>
      </c>
      <c r="F819" s="7"/>
      <c r="G819" s="7">
        <v>218.14748136773801</v>
      </c>
      <c r="H819" s="7">
        <v>215.82308199049299</v>
      </c>
      <c r="I819" s="7">
        <v>221.59885776339499</v>
      </c>
      <c r="J819" s="7">
        <v>231.805338355093</v>
      </c>
      <c r="K819" s="7">
        <v>215.53493504104799</v>
      </c>
      <c r="L819" s="7">
        <v>188.387014756528</v>
      </c>
      <c r="M819" s="7">
        <v>161.23909447200799</v>
      </c>
      <c r="N819" s="7">
        <v>143.05138244284799</v>
      </c>
      <c r="O819" s="7">
        <v>124.86367041368899</v>
      </c>
      <c r="P819" s="7">
        <v>110.44201874142</v>
      </c>
      <c r="Q819" s="7">
        <v>96.020367069151405</v>
      </c>
      <c r="R819" s="7">
        <v>81.598715396882596</v>
      </c>
      <c r="S819" s="7">
        <v>71.984290668342993</v>
      </c>
      <c r="T819" s="7">
        <v>62.369865939803397</v>
      </c>
      <c r="U819" s="7">
        <v>52.7554412112638</v>
      </c>
      <c r="V819" s="7">
        <v>45.413962686232601</v>
      </c>
      <c r="W819" s="7">
        <v>38.072484161201402</v>
      </c>
      <c r="X819" s="7">
        <v>33.277597356186803</v>
      </c>
      <c r="Y819" s="7">
        <v>28.482710551172101</v>
      </c>
      <c r="Z819" s="7">
        <v>5.1630046079315104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</row>
    <row r="820" spans="1:40" ht="18.75" hidden="1" customHeight="1" x14ac:dyDescent="0.3">
      <c r="A820" s="2" t="s">
        <v>4</v>
      </c>
      <c r="B820" s="2" t="s">
        <v>2</v>
      </c>
      <c r="C820" s="2" t="s">
        <v>27</v>
      </c>
      <c r="D820" s="2" t="s">
        <v>123</v>
      </c>
      <c r="E820" s="2" t="s">
        <v>307</v>
      </c>
      <c r="F820" s="7"/>
      <c r="G820" s="7">
        <v>0.49736183929333799</v>
      </c>
      <c r="H820" s="7">
        <v>0.49107085190891098</v>
      </c>
      <c r="I820" s="7">
        <v>0.49736183929333799</v>
      </c>
      <c r="J820" s="7">
        <v>0.49736183929333799</v>
      </c>
      <c r="K820" s="7">
        <v>0.49736183929333799</v>
      </c>
      <c r="L820" s="7">
        <v>0.49736183929333799</v>
      </c>
      <c r="M820" s="7">
        <v>0.49736183929333799</v>
      </c>
      <c r="N820" s="7">
        <v>0.49736183929333799</v>
      </c>
      <c r="O820" s="7">
        <v>0.49736183929333799</v>
      </c>
      <c r="P820" s="7">
        <v>0.481408060848668</v>
      </c>
      <c r="Q820" s="7">
        <v>0.43507135099961503</v>
      </c>
      <c r="R820" s="7">
        <v>0.388734641150561</v>
      </c>
      <c r="S820" s="7">
        <v>0.36700140816872001</v>
      </c>
      <c r="T820" s="7">
        <v>0.34526817518687802</v>
      </c>
      <c r="U820" s="7">
        <v>0.32353494220503598</v>
      </c>
      <c r="V820" s="7">
        <v>0.29895894906867099</v>
      </c>
      <c r="W820" s="7">
        <v>0.27438295593230499</v>
      </c>
      <c r="X820" s="7">
        <v>0.251474574934614</v>
      </c>
      <c r="Y820" s="7">
        <v>0.22856619393692301</v>
      </c>
      <c r="Z820" s="7">
        <v>0.205665125209466</v>
      </c>
      <c r="AA820" s="7">
        <v>0.182764056482008</v>
      </c>
      <c r="AB820" s="7">
        <v>0.15986298775454999</v>
      </c>
      <c r="AC820" s="7">
        <v>0.14066419994538301</v>
      </c>
      <c r="AD820" s="7">
        <v>0.12146541213621601</v>
      </c>
      <c r="AE820" s="7">
        <v>0.102266624327049</v>
      </c>
      <c r="AF820" s="7">
        <v>9.5270418033303203E-2</v>
      </c>
      <c r="AG820" s="7">
        <v>8.8274211739557698E-2</v>
      </c>
      <c r="AH820" s="7">
        <v>8.4444730570895493E-2</v>
      </c>
      <c r="AI820" s="7">
        <v>8.0615249402233399E-2</v>
      </c>
      <c r="AJ820" s="7">
        <v>7.6785768233571097E-2</v>
      </c>
      <c r="AK820" s="7">
        <v>7.2956287064908906E-2</v>
      </c>
      <c r="AL820" s="7">
        <v>6.9126805896246604E-2</v>
      </c>
      <c r="AM820" s="7"/>
      <c r="AN820" s="7"/>
    </row>
    <row r="821" spans="1:40" ht="18.75" hidden="1" customHeight="1" x14ac:dyDescent="0.3">
      <c r="A821" s="2" t="s">
        <v>4</v>
      </c>
      <c r="B821" s="2" t="s">
        <v>2</v>
      </c>
      <c r="C821" s="2" t="s">
        <v>27</v>
      </c>
      <c r="D821" s="2" t="s">
        <v>125</v>
      </c>
      <c r="E821" s="2" t="s">
        <v>309</v>
      </c>
      <c r="F821" s="7"/>
      <c r="G821" s="7">
        <v>4.0478282784084998</v>
      </c>
      <c r="H821" s="7">
        <v>4.2716247879373697</v>
      </c>
      <c r="I821" s="7">
        <v>3.93348422567413</v>
      </c>
      <c r="J821" s="7">
        <v>3.59534366341089</v>
      </c>
      <c r="K821" s="7">
        <v>3.2572031011476499</v>
      </c>
      <c r="L821" s="7">
        <v>2.8947673513562</v>
      </c>
      <c r="M821" s="7">
        <v>2.5323316015647501</v>
      </c>
      <c r="N821" s="7">
        <v>2.2819992466691699</v>
      </c>
      <c r="O821" s="7">
        <v>2.0316668917735901</v>
      </c>
      <c r="P821" s="7">
        <v>1.781334536878</v>
      </c>
      <c r="Q821" s="7">
        <v>1.53100218198242</v>
      </c>
      <c r="R821" s="7">
        <v>1.28066982708683</v>
      </c>
      <c r="S821" s="7">
        <v>1.17704442489427</v>
      </c>
      <c r="T821" s="7">
        <v>1.07341902270171</v>
      </c>
      <c r="U821" s="7">
        <v>0.96979362050914497</v>
      </c>
      <c r="V821" s="7">
        <v>0.86616821831658297</v>
      </c>
      <c r="W821" s="7">
        <v>0.76254281612402097</v>
      </c>
      <c r="X821" s="7">
        <v>0.70347249436442905</v>
      </c>
      <c r="Y821" s="7">
        <v>0.64440217260483701</v>
      </c>
      <c r="Z821" s="7">
        <v>5.4271661677618897E-2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</row>
    <row r="822" spans="1:40" ht="18.75" hidden="1" customHeight="1" x14ac:dyDescent="0.3">
      <c r="A822" s="2" t="s">
        <v>4</v>
      </c>
      <c r="B822" s="2" t="s">
        <v>2</v>
      </c>
      <c r="C822" s="2" t="s">
        <v>27</v>
      </c>
      <c r="D822" s="2" t="s">
        <v>126</v>
      </c>
      <c r="E822" s="2" t="s">
        <v>310</v>
      </c>
      <c r="F822" s="7"/>
      <c r="G822" s="7">
        <v>1.23691130705136</v>
      </c>
      <c r="H822" s="7">
        <v>1.40613315795592</v>
      </c>
      <c r="I822" s="7">
        <v>1.341447585851</v>
      </c>
      <c r="J822" s="7">
        <v>1.27676201374607</v>
      </c>
      <c r="K822" s="7">
        <v>1.21207644164114</v>
      </c>
      <c r="L822" s="7">
        <v>1.1181423131847701</v>
      </c>
      <c r="M822" s="7">
        <v>1.0242081847283899</v>
      </c>
      <c r="N822" s="7">
        <v>0.94598443189855497</v>
      </c>
      <c r="O822" s="7">
        <v>0.86776067906871801</v>
      </c>
      <c r="P822" s="7">
        <v>0.79316189301578199</v>
      </c>
      <c r="Q822" s="7">
        <v>0.71856310696284498</v>
      </c>
      <c r="R822" s="7">
        <v>0.64396432090990896</v>
      </c>
      <c r="S822" s="7">
        <v>0.60535711134308501</v>
      </c>
      <c r="T822" s="7">
        <v>0.56674990177625995</v>
      </c>
      <c r="U822" s="7">
        <v>0.52814269220943599</v>
      </c>
      <c r="V822" s="7">
        <v>0.48953548264261298</v>
      </c>
      <c r="W822" s="7">
        <v>0.45092827307579098</v>
      </c>
      <c r="X822" s="7">
        <v>0.42317587557423098</v>
      </c>
      <c r="Y822" s="7">
        <v>0.39542347807267197</v>
      </c>
      <c r="Z822" s="7">
        <v>0.368742093482468</v>
      </c>
      <c r="AA822" s="7">
        <v>0.34206070889226398</v>
      </c>
      <c r="AB822" s="7">
        <v>0.31537932430206</v>
      </c>
      <c r="AC822" s="7">
        <v>0.29313025216778699</v>
      </c>
      <c r="AD822" s="7">
        <v>0.27088118003351402</v>
      </c>
      <c r="AE822" s="7">
        <v>0.24863210789924101</v>
      </c>
      <c r="AF822" s="7">
        <v>3.7492060853490099E-2</v>
      </c>
      <c r="AG822" s="7"/>
      <c r="AH822" s="7"/>
      <c r="AI822" s="7"/>
      <c r="AJ822" s="7"/>
      <c r="AK822" s="7"/>
      <c r="AL822" s="7"/>
      <c r="AM822" s="7"/>
      <c r="AN822" s="7"/>
    </row>
    <row r="823" spans="1:40" ht="18.75" hidden="1" customHeight="1" x14ac:dyDescent="0.3">
      <c r="A823" s="2" t="s">
        <v>4</v>
      </c>
      <c r="B823" s="2" t="s">
        <v>2</v>
      </c>
      <c r="C823" s="2" t="s">
        <v>27</v>
      </c>
      <c r="D823" s="2" t="s">
        <v>127</v>
      </c>
      <c r="E823" s="2" t="s">
        <v>311</v>
      </c>
      <c r="F823" s="7"/>
      <c r="G823" s="7">
        <v>9.9374799267405205</v>
      </c>
      <c r="H823" s="7">
        <v>9.9374799267405205</v>
      </c>
      <c r="I823" s="7">
        <v>9.9374799267405205</v>
      </c>
      <c r="J823" s="7">
        <v>9.9374799267405205</v>
      </c>
      <c r="K823" s="7">
        <v>16.540979281936899</v>
      </c>
      <c r="L823" s="7">
        <v>15.282132698167301</v>
      </c>
      <c r="M823" s="7">
        <v>14.023286114397701</v>
      </c>
      <c r="N823" s="7">
        <v>12.987404178238499</v>
      </c>
      <c r="O823" s="7">
        <v>11.951522242079299</v>
      </c>
      <c r="P823" s="7">
        <v>11.0928875858206</v>
      </c>
      <c r="Q823" s="7">
        <v>10.234252929561899</v>
      </c>
      <c r="R823" s="7">
        <v>9.3756182733031608</v>
      </c>
      <c r="S823" s="7">
        <v>8.7732653605832098</v>
      </c>
      <c r="T823" s="7">
        <v>8.1709124478632607</v>
      </c>
      <c r="U823" s="7">
        <v>7.5685595351433097</v>
      </c>
      <c r="V823" s="7">
        <v>7.0234369511785699</v>
      </c>
      <c r="W823" s="7">
        <v>6.4783143672138204</v>
      </c>
      <c r="X823" s="7">
        <v>6.01837249706346</v>
      </c>
      <c r="Y823" s="7">
        <v>5.5584306269130996</v>
      </c>
      <c r="Z823" s="7">
        <v>5.1949198844386704</v>
      </c>
      <c r="AA823" s="7">
        <v>4.8314091419642304</v>
      </c>
      <c r="AB823" s="7">
        <v>4.4678983994898003</v>
      </c>
      <c r="AC823" s="7">
        <v>4.1273117455558497</v>
      </c>
      <c r="AD823" s="7">
        <v>3.7867250916218902</v>
      </c>
      <c r="AE823" s="7">
        <v>3.44613843768794</v>
      </c>
      <c r="AF823" s="7">
        <v>3.1158449170320699</v>
      </c>
      <c r="AG823" s="7">
        <v>2.7855513963762002</v>
      </c>
      <c r="AH823" s="7">
        <v>2.4653735755300299</v>
      </c>
      <c r="AI823" s="7">
        <v>2.14519575468386</v>
      </c>
      <c r="AJ823" s="7">
        <v>1.82501793383767</v>
      </c>
      <c r="AK823" s="7">
        <v>1.5048401129914899</v>
      </c>
      <c r="AL823" s="7">
        <v>1.1846622921453001</v>
      </c>
      <c r="AM823" s="7"/>
      <c r="AN823" s="7"/>
    </row>
    <row r="824" spans="1:40" ht="18.75" hidden="1" customHeight="1" x14ac:dyDescent="0.3">
      <c r="A824" s="2" t="s">
        <v>4</v>
      </c>
      <c r="B824" s="2" t="s">
        <v>2</v>
      </c>
      <c r="C824" s="2" t="s">
        <v>27</v>
      </c>
      <c r="D824" s="2" t="s">
        <v>129</v>
      </c>
      <c r="E824" s="2" t="s">
        <v>302</v>
      </c>
      <c r="F824" s="7"/>
      <c r="G824" s="7">
        <v>94.717287454125696</v>
      </c>
      <c r="H824" s="7">
        <v>94.717287454125696</v>
      </c>
      <c r="I824" s="7">
        <v>94.717287454125696</v>
      </c>
      <c r="J824" s="7">
        <v>94.717287454125696</v>
      </c>
      <c r="K824" s="7">
        <v>94.717287454125696</v>
      </c>
      <c r="L824" s="7">
        <v>94.717287454125696</v>
      </c>
      <c r="M824" s="7">
        <v>94.717287454125696</v>
      </c>
      <c r="N824" s="7">
        <v>94.717287454125696</v>
      </c>
      <c r="O824" s="7">
        <v>94.717287454125696</v>
      </c>
      <c r="P824" s="7">
        <v>89.692505394194896</v>
      </c>
      <c r="Q824" s="7">
        <v>77.980350137084798</v>
      </c>
      <c r="R824" s="7">
        <v>66.2681948799748</v>
      </c>
      <c r="S824" s="7">
        <v>58.460099268777803</v>
      </c>
      <c r="T824" s="7">
        <v>50.652003657580799</v>
      </c>
      <c r="U824" s="7">
        <v>42.843908046383802</v>
      </c>
      <c r="V824" s="7">
        <v>36.881724362025203</v>
      </c>
      <c r="W824" s="7">
        <v>30.9195406776666</v>
      </c>
      <c r="X824" s="7">
        <v>27.025502742428799</v>
      </c>
      <c r="Y824" s="7">
        <v>23.131464807191001</v>
      </c>
      <c r="Z824" s="7">
        <v>4.1929948757218298</v>
      </c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</row>
    <row r="825" spans="1:40" ht="18.75" hidden="1" customHeight="1" x14ac:dyDescent="0.3">
      <c r="A825" s="2" t="s">
        <v>4</v>
      </c>
      <c r="B825" s="2" t="s">
        <v>2</v>
      </c>
      <c r="C825" s="2" t="s">
        <v>27</v>
      </c>
      <c r="D825" s="2" t="s">
        <v>130</v>
      </c>
      <c r="E825" s="2" t="s">
        <v>303</v>
      </c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>
        <v>0.26443604601346299</v>
      </c>
      <c r="Q825" s="7">
        <v>0.23898342622110699</v>
      </c>
      <c r="R825" s="7">
        <v>0.21353080642875</v>
      </c>
      <c r="S825" s="7">
        <v>0.20159280483676101</v>
      </c>
      <c r="T825" s="7">
        <v>0.18965480324477299</v>
      </c>
      <c r="U825" s="7">
        <v>0.177716801652784</v>
      </c>
      <c r="V825" s="7">
        <v>0.16421728018574</v>
      </c>
      <c r="W825" s="7">
        <v>0.150717758718696</v>
      </c>
      <c r="X825" s="7">
        <v>0.13813425174351199</v>
      </c>
      <c r="Y825" s="7">
        <v>0.12555074476832701</v>
      </c>
      <c r="Z825" s="7">
        <v>0.112971254401889</v>
      </c>
      <c r="AA825" s="7">
        <v>0.100391764035451</v>
      </c>
      <c r="AB825" s="7">
        <v>8.7812273669012397E-2</v>
      </c>
      <c r="AC825" s="7">
        <v>7.7266435430330405E-2</v>
      </c>
      <c r="AD825" s="7">
        <v>6.6720597191648495E-2</v>
      </c>
      <c r="AE825" s="7">
        <v>5.6174758952966503E-2</v>
      </c>
      <c r="AF825" s="7">
        <v>5.2331763208044599E-2</v>
      </c>
      <c r="AG825" s="7">
        <v>4.8488767463122598E-2</v>
      </c>
      <c r="AH825" s="7">
        <v>4.6385244608231402E-2</v>
      </c>
      <c r="AI825" s="7">
        <v>4.4281721753340199E-2</v>
      </c>
      <c r="AJ825" s="7">
        <v>4.2178198898448899E-2</v>
      </c>
      <c r="AK825" s="7">
        <v>4.0074676043557599E-2</v>
      </c>
      <c r="AL825" s="7">
        <v>3.7971153188666402E-2</v>
      </c>
      <c r="AM825" s="7"/>
      <c r="AN825" s="7"/>
    </row>
    <row r="826" spans="1:40" ht="18.75" hidden="1" customHeight="1" x14ac:dyDescent="0.3">
      <c r="A826" s="2" t="s">
        <v>4</v>
      </c>
      <c r="B826" s="2" t="s">
        <v>2</v>
      </c>
      <c r="C826" s="2" t="s">
        <v>27</v>
      </c>
      <c r="D826" s="2" t="s">
        <v>133</v>
      </c>
      <c r="E826" s="2" t="s">
        <v>304</v>
      </c>
      <c r="F826" s="7"/>
      <c r="G826" s="7">
        <v>0.403359504202492</v>
      </c>
      <c r="H826" s="7">
        <v>0.403359504202492</v>
      </c>
      <c r="I826" s="7">
        <v>0.403359504202492</v>
      </c>
      <c r="J826" s="7">
        <v>0.403359504202492</v>
      </c>
      <c r="K826" s="7">
        <v>0.403359504202492</v>
      </c>
      <c r="L826" s="7">
        <v>0.403359504202492</v>
      </c>
      <c r="M826" s="7">
        <v>0.403359504202492</v>
      </c>
      <c r="N826" s="7">
        <v>0.403359504202492</v>
      </c>
      <c r="O826" s="7">
        <v>0.403359504202492</v>
      </c>
      <c r="P826" s="7">
        <v>0.403359504202492</v>
      </c>
      <c r="Q826" s="7">
        <v>0.403359504202492</v>
      </c>
      <c r="R826" s="7">
        <v>0.39059472584347599</v>
      </c>
      <c r="S826" s="7">
        <v>0.36717763277374199</v>
      </c>
      <c r="T826" s="7">
        <v>0.34376053970400799</v>
      </c>
      <c r="U826" s="7">
        <v>0.320343446634274</v>
      </c>
      <c r="V826" s="7">
        <v>0.296926353564541</v>
      </c>
      <c r="W826" s="7">
        <v>0.273509260494808</v>
      </c>
      <c r="X826" s="7">
        <v>0.256676122785713</v>
      </c>
      <c r="Y826" s="7">
        <v>0.239842985076617</v>
      </c>
      <c r="Z826" s="7">
        <v>0.223659467200332</v>
      </c>
      <c r="AA826" s="7">
        <v>0.207475949324047</v>
      </c>
      <c r="AB826" s="7">
        <v>0.19129243144776201</v>
      </c>
      <c r="AC826" s="7">
        <v>0.17779732007532101</v>
      </c>
      <c r="AD826" s="7">
        <v>0.16430220870287901</v>
      </c>
      <c r="AE826" s="7">
        <v>0.15080709733043701</v>
      </c>
      <c r="AF826" s="7">
        <v>2.2740702791862601E-2</v>
      </c>
      <c r="AG826" s="7"/>
      <c r="AH826" s="7"/>
      <c r="AI826" s="7"/>
      <c r="AJ826" s="7"/>
      <c r="AK826" s="7"/>
      <c r="AL826" s="7"/>
      <c r="AM826" s="7"/>
      <c r="AN826" s="7"/>
    </row>
    <row r="827" spans="1:40" ht="18.75" hidden="1" customHeight="1" x14ac:dyDescent="0.3">
      <c r="A827" s="2" t="s">
        <v>4</v>
      </c>
      <c r="B827" s="2" t="s">
        <v>2</v>
      </c>
      <c r="C827" s="2" t="s">
        <v>27</v>
      </c>
      <c r="D827" s="2" t="s">
        <v>135</v>
      </c>
      <c r="E827" s="2" t="s">
        <v>293</v>
      </c>
      <c r="F827" s="7"/>
      <c r="G827" s="7">
        <v>17.3771559172467</v>
      </c>
      <c r="H827" s="7">
        <v>17.573349613086499</v>
      </c>
      <c r="I827" s="7">
        <v>17.573349613086499</v>
      </c>
      <c r="J827" s="7">
        <v>17.573349613086499</v>
      </c>
      <c r="K827" s="7">
        <v>17.573349613086499</v>
      </c>
      <c r="L827" s="7">
        <v>17.573349613086499</v>
      </c>
      <c r="M827" s="7">
        <v>17.573349613086499</v>
      </c>
      <c r="N827" s="7">
        <v>17.573349613086499</v>
      </c>
      <c r="O827" s="7">
        <v>17.573349613086499</v>
      </c>
      <c r="P827" s="7">
        <v>17.573349613086499</v>
      </c>
      <c r="Q827" s="7">
        <v>17.573349613086499</v>
      </c>
      <c r="R827" s="7">
        <v>17.573349613086499</v>
      </c>
      <c r="S827" s="7">
        <v>17.573349613086499</v>
      </c>
      <c r="T827" s="7">
        <v>17.573349613086499</v>
      </c>
      <c r="U827" s="7">
        <v>17.573349613086499</v>
      </c>
      <c r="V827" s="7">
        <v>17.573349613086499</v>
      </c>
      <c r="W827" s="7">
        <v>17.573349613086499</v>
      </c>
      <c r="X827" s="7">
        <v>17.573349613086499</v>
      </c>
      <c r="Y827" s="7">
        <v>17.573349613086499</v>
      </c>
      <c r="Z827" s="7">
        <v>17.573349613086499</v>
      </c>
      <c r="AA827" s="7">
        <v>17.573349613086499</v>
      </c>
      <c r="AB827" s="7">
        <v>17.573349613086499</v>
      </c>
      <c r="AC827" s="7">
        <v>17.573349613086499</v>
      </c>
      <c r="AD827" s="7">
        <v>17.573349613086499</v>
      </c>
      <c r="AE827" s="7">
        <v>17.573349613086499</v>
      </c>
      <c r="AF827" s="7">
        <v>17.573349613086499</v>
      </c>
      <c r="AG827" s="7">
        <v>17.573349613086499</v>
      </c>
      <c r="AH827" s="7">
        <v>17.573349613086499</v>
      </c>
      <c r="AI827" s="7">
        <v>17.573349613086499</v>
      </c>
      <c r="AJ827" s="7">
        <v>17.573349613086499</v>
      </c>
      <c r="AK827" s="7">
        <v>17.573349613086499</v>
      </c>
      <c r="AL827" s="7">
        <v>17.573349613086499</v>
      </c>
      <c r="AM827" s="7"/>
      <c r="AN827" s="7"/>
    </row>
    <row r="828" spans="1:40" ht="18.75" hidden="1" customHeight="1" x14ac:dyDescent="0.3">
      <c r="A828" s="2" t="s">
        <v>4</v>
      </c>
      <c r="B828" s="2" t="s">
        <v>2</v>
      </c>
      <c r="C828" s="2" t="s">
        <v>27</v>
      </c>
      <c r="D828" s="2" t="s">
        <v>136</v>
      </c>
      <c r="E828" s="2" t="s">
        <v>294</v>
      </c>
      <c r="F828" s="7"/>
      <c r="G828" s="7">
        <v>20.235326319442699</v>
      </c>
      <c r="H828" s="7">
        <v>20.885084504011999</v>
      </c>
      <c r="I828" s="7">
        <v>20.885084504011999</v>
      </c>
      <c r="J828" s="7">
        <v>20.885084504011999</v>
      </c>
      <c r="K828" s="7">
        <v>20.885084504011999</v>
      </c>
      <c r="L828" s="7">
        <v>20.885084504011999</v>
      </c>
      <c r="M828" s="7">
        <v>20.885084504011999</v>
      </c>
      <c r="N828" s="7">
        <v>20.885084504011999</v>
      </c>
      <c r="O828" s="7">
        <v>20.885084504011999</v>
      </c>
      <c r="P828" s="7">
        <v>20.885084504011999</v>
      </c>
      <c r="Q828" s="7">
        <v>20.885084504011999</v>
      </c>
      <c r="R828" s="7">
        <v>20.885084504011999</v>
      </c>
      <c r="S828" s="7">
        <v>20.885084504011999</v>
      </c>
      <c r="T828" s="7">
        <v>20.885084504011999</v>
      </c>
      <c r="U828" s="7">
        <v>20.885084504011999</v>
      </c>
      <c r="V828" s="7">
        <v>20.885084504011999</v>
      </c>
      <c r="W828" s="7">
        <v>20.885084504011999</v>
      </c>
      <c r="X828" s="7">
        <v>20.885084504011999</v>
      </c>
      <c r="Y828" s="7">
        <v>20.885084504011999</v>
      </c>
      <c r="Z828" s="7">
        <v>20.885084504011999</v>
      </c>
      <c r="AA828" s="7">
        <v>20.885084504011999</v>
      </c>
      <c r="AB828" s="7">
        <v>20.885084504011999</v>
      </c>
      <c r="AC828" s="7">
        <v>20.885084504011999</v>
      </c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</row>
    <row r="829" spans="1:40" ht="18.75" customHeight="1" x14ac:dyDescent="0.3">
      <c r="A829" s="2" t="s">
        <v>4</v>
      </c>
      <c r="B829" s="2" t="s">
        <v>2</v>
      </c>
      <c r="C829" s="2" t="s">
        <v>23</v>
      </c>
      <c r="D829" s="2" t="s">
        <v>2</v>
      </c>
      <c r="E829" s="2" t="s">
        <v>197</v>
      </c>
      <c r="F829" s="7"/>
      <c r="G829" s="7">
        <v>5.9256000000000002</v>
      </c>
      <c r="H829" s="7">
        <v>5.9256000000000002</v>
      </c>
      <c r="I829" s="7">
        <v>5.9256000000000002</v>
      </c>
      <c r="J829" s="7">
        <v>5.9256000000000002</v>
      </c>
      <c r="K829" s="7">
        <v>5.9256000000000002</v>
      </c>
      <c r="L829" s="7">
        <v>5.9256000000000002</v>
      </c>
      <c r="M829" s="7">
        <v>5.9256000000000002</v>
      </c>
      <c r="N829" s="7">
        <v>5.9256000000000002</v>
      </c>
      <c r="O829" s="7">
        <v>5.9256000000000002</v>
      </c>
      <c r="P829" s="7">
        <v>5.9256000000000002</v>
      </c>
      <c r="Q829" s="7">
        <v>5.6004841480705396</v>
      </c>
      <c r="R829" s="7">
        <v>4.9346579533453596</v>
      </c>
      <c r="S829" s="7">
        <v>4.61995170535294</v>
      </c>
      <c r="T829" s="7">
        <v>4.3403864734306596</v>
      </c>
      <c r="U829" s="7">
        <v>3.9905392093680998</v>
      </c>
      <c r="V829" s="7">
        <v>3.6363140013148998</v>
      </c>
      <c r="W829" s="7">
        <v>3.28208879326169</v>
      </c>
      <c r="X829" s="7">
        <v>2.9524826090701302</v>
      </c>
      <c r="Y829" s="7">
        <v>2.6228764248785601</v>
      </c>
      <c r="Z829" s="7">
        <v>2.3729030995810598</v>
      </c>
      <c r="AA829" s="7">
        <v>2.0269100985694202</v>
      </c>
      <c r="AB829" s="7">
        <v>1.6947040938925799</v>
      </c>
      <c r="AC829" s="7">
        <v>1.4157875441449299</v>
      </c>
      <c r="AD829" s="7">
        <v>1.80631814240487</v>
      </c>
      <c r="AE829" s="7">
        <v>1.52740159265721</v>
      </c>
      <c r="AF829" s="7">
        <v>1.3827257556053401</v>
      </c>
      <c r="AG829" s="7">
        <v>1.27433024350767</v>
      </c>
      <c r="AH829" s="7">
        <v>1.2162885748485299</v>
      </c>
      <c r="AI829" s="7">
        <v>1.1582469061893901</v>
      </c>
      <c r="AJ829" s="7">
        <v>1.10020523753024</v>
      </c>
      <c r="AK829" s="7">
        <v>1.0421635688711</v>
      </c>
      <c r="AL829" s="7">
        <v>0.984121900211957</v>
      </c>
      <c r="AM829" s="7"/>
      <c r="AN829" s="7"/>
    </row>
    <row r="830" spans="1:40" ht="18.75" hidden="1" customHeight="1" x14ac:dyDescent="0.3">
      <c r="A830" s="2" t="s">
        <v>4</v>
      </c>
      <c r="B830" s="2" t="s">
        <v>2</v>
      </c>
      <c r="C830" s="2" t="s">
        <v>27</v>
      </c>
      <c r="D830" s="2" t="s">
        <v>39</v>
      </c>
      <c r="E830" s="2" t="s">
        <v>191</v>
      </c>
      <c r="F830" s="7"/>
      <c r="G830" s="7">
        <v>90.295893561154699</v>
      </c>
      <c r="H830" s="7">
        <v>91.315363327167503</v>
      </c>
      <c r="I830" s="7">
        <v>91.315363327167503</v>
      </c>
      <c r="J830" s="7">
        <v>91.315363327167503</v>
      </c>
      <c r="K830" s="7">
        <v>91.315363327167503</v>
      </c>
      <c r="L830" s="7">
        <v>91.315363327167503</v>
      </c>
      <c r="M830" s="7">
        <v>91.315363327167503</v>
      </c>
      <c r="N830" s="7">
        <v>91.315363327167503</v>
      </c>
      <c r="O830" s="7">
        <v>91.315363327167503</v>
      </c>
      <c r="P830" s="7">
        <v>91.315363327167503</v>
      </c>
      <c r="Q830" s="7">
        <v>91.315363327167503</v>
      </c>
      <c r="R830" s="7">
        <v>91.315363327167503</v>
      </c>
      <c r="S830" s="7">
        <v>91.315363327167503</v>
      </c>
      <c r="T830" s="7">
        <v>91.315363327167503</v>
      </c>
      <c r="U830" s="7">
        <v>91.315363327167503</v>
      </c>
      <c r="V830" s="7">
        <v>91.315363327167503</v>
      </c>
      <c r="W830" s="7">
        <v>91.315363327167503</v>
      </c>
      <c r="X830" s="7">
        <v>91.315363327167503</v>
      </c>
      <c r="Y830" s="7">
        <v>91.315363327167503</v>
      </c>
      <c r="Z830" s="7">
        <v>91.315363327167503</v>
      </c>
      <c r="AA830" s="7">
        <v>91.315363327167503</v>
      </c>
      <c r="AB830" s="7">
        <v>91.315363327167503</v>
      </c>
      <c r="AC830" s="7">
        <v>91.315363327167503</v>
      </c>
      <c r="AD830" s="7">
        <v>91.315363327167503</v>
      </c>
      <c r="AE830" s="7">
        <v>91.315363327167503</v>
      </c>
      <c r="AF830" s="7">
        <v>91.315363327167503</v>
      </c>
      <c r="AG830" s="7">
        <v>91.315363327167503</v>
      </c>
      <c r="AH830" s="7">
        <v>91.315363327167503</v>
      </c>
      <c r="AI830" s="7">
        <v>91.315363327167503</v>
      </c>
      <c r="AJ830" s="7">
        <v>91.315363327167503</v>
      </c>
      <c r="AK830" s="7">
        <v>91.315363327167503</v>
      </c>
      <c r="AL830" s="7">
        <v>91.315363327167503</v>
      </c>
      <c r="AM830" s="7"/>
      <c r="AN830" s="7"/>
    </row>
    <row r="831" spans="1:40" ht="18.75" hidden="1" customHeight="1" x14ac:dyDescent="0.3">
      <c r="A831" s="2" t="s">
        <v>4</v>
      </c>
      <c r="B831" s="2" t="s">
        <v>2</v>
      </c>
      <c r="C831" s="2" t="s">
        <v>27</v>
      </c>
      <c r="D831" s="2" t="s">
        <v>44</v>
      </c>
      <c r="E831" s="2" t="s">
        <v>192</v>
      </c>
      <c r="F831" s="7"/>
      <c r="G831" s="7">
        <v>5.8590588734877702</v>
      </c>
      <c r="H831" s="7">
        <v>6.0471937914438003</v>
      </c>
      <c r="I831" s="7">
        <v>6.0471937914438003</v>
      </c>
      <c r="J831" s="7">
        <v>6.0471937914438003</v>
      </c>
      <c r="K831" s="7">
        <v>6.0471937914438003</v>
      </c>
      <c r="L831" s="7">
        <v>6.0471937914438003</v>
      </c>
      <c r="M831" s="7">
        <v>6.0471937914438003</v>
      </c>
      <c r="N831" s="7">
        <v>6.0471937914438003</v>
      </c>
      <c r="O831" s="7">
        <v>6.0471937914438003</v>
      </c>
      <c r="P831" s="7">
        <v>6.0471937914438003</v>
      </c>
      <c r="Q831" s="7">
        <v>6.0471937914438003</v>
      </c>
      <c r="R831" s="7">
        <v>6.0471937914438003</v>
      </c>
      <c r="S831" s="7">
        <v>6.0471937914438003</v>
      </c>
      <c r="T831" s="7">
        <v>6.0471937914438003</v>
      </c>
      <c r="U831" s="7">
        <v>6.0471937914438003</v>
      </c>
      <c r="V831" s="7">
        <v>6.0471937914438003</v>
      </c>
      <c r="W831" s="7">
        <v>6.0471937914438003</v>
      </c>
      <c r="X831" s="7">
        <v>6.0471937914438003</v>
      </c>
      <c r="Y831" s="7">
        <v>6.0471937914438003</v>
      </c>
      <c r="Z831" s="7">
        <v>6.0471937914438003</v>
      </c>
      <c r="AA831" s="7">
        <v>6.0471937914438003</v>
      </c>
      <c r="AB831" s="7">
        <v>6.0471937914438003</v>
      </c>
      <c r="AC831" s="7">
        <v>6.0471937914438003</v>
      </c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</row>
    <row r="832" spans="1:40" ht="18.75" hidden="1" customHeight="1" x14ac:dyDescent="0.3">
      <c r="A832" s="2" t="s">
        <v>4</v>
      </c>
      <c r="B832" s="2" t="s">
        <v>2</v>
      </c>
      <c r="C832" s="2" t="s">
        <v>27</v>
      </c>
      <c r="D832" s="2" t="s">
        <v>137</v>
      </c>
      <c r="E832" s="2" t="s">
        <v>312</v>
      </c>
      <c r="F832" s="7"/>
      <c r="G832" s="7">
        <v>3.2120199090909201</v>
      </c>
      <c r="H832" s="7">
        <v>3.24828465</v>
      </c>
      <c r="I832" s="7">
        <v>3.24828465</v>
      </c>
      <c r="J832" s="7">
        <v>3.24828465</v>
      </c>
      <c r="K832" s="7">
        <v>3.24828465</v>
      </c>
      <c r="L832" s="7">
        <v>3.24828465</v>
      </c>
      <c r="M832" s="7">
        <v>3.24828465</v>
      </c>
      <c r="N832" s="7">
        <v>3.24828465</v>
      </c>
      <c r="O832" s="7">
        <v>3.24828465</v>
      </c>
      <c r="P832" s="7">
        <v>3.24828465</v>
      </c>
      <c r="Q832" s="7">
        <v>3.24828465</v>
      </c>
      <c r="R832" s="7">
        <v>3.24828465</v>
      </c>
      <c r="S832" s="7">
        <v>3.24828465</v>
      </c>
      <c r="T832" s="7">
        <v>3.24828465</v>
      </c>
      <c r="U832" s="7">
        <v>3.24828465</v>
      </c>
      <c r="V832" s="7">
        <v>3.24828465</v>
      </c>
      <c r="W832" s="7">
        <v>3.24828465</v>
      </c>
      <c r="X832" s="7">
        <v>3.24828465</v>
      </c>
      <c r="Y832" s="7">
        <v>3.24828465</v>
      </c>
      <c r="Z832" s="7">
        <v>3.24828465</v>
      </c>
      <c r="AA832" s="7">
        <v>3.24828465</v>
      </c>
      <c r="AB832" s="7">
        <v>3.24828465</v>
      </c>
      <c r="AC832" s="7">
        <v>3.24828465</v>
      </c>
      <c r="AD832" s="7">
        <v>3.24828465</v>
      </c>
      <c r="AE832" s="7">
        <v>3.24828465</v>
      </c>
      <c r="AF832" s="7">
        <v>3.24828465</v>
      </c>
      <c r="AG832" s="7">
        <v>3.24828465</v>
      </c>
      <c r="AH832" s="7">
        <v>3.24828465</v>
      </c>
      <c r="AI832" s="7">
        <v>3.24828465</v>
      </c>
      <c r="AJ832" s="7">
        <v>3.24828465</v>
      </c>
      <c r="AK832" s="7">
        <v>3.24828465</v>
      </c>
      <c r="AL832" s="7">
        <v>3.24828465</v>
      </c>
      <c r="AM832" s="7"/>
      <c r="AN832" s="7"/>
    </row>
    <row r="833" spans="1:40" ht="18.75" hidden="1" customHeight="1" x14ac:dyDescent="0.3">
      <c r="A833" s="2" t="s">
        <v>4</v>
      </c>
      <c r="B833" s="2" t="s">
        <v>2</v>
      </c>
      <c r="C833" s="2" t="s">
        <v>27</v>
      </c>
      <c r="D833" s="2" t="s">
        <v>162</v>
      </c>
      <c r="E833" s="2" t="s">
        <v>192</v>
      </c>
      <c r="F833" s="7"/>
      <c r="G833" s="7">
        <v>11.618805252523</v>
      </c>
      <c r="H833" s="7">
        <v>11.991886155127</v>
      </c>
      <c r="I833" s="7">
        <v>11.991886155127</v>
      </c>
      <c r="J833" s="7">
        <v>11.991886155127</v>
      </c>
      <c r="K833" s="7">
        <v>11.991886155127</v>
      </c>
      <c r="L833" s="7">
        <v>11.991886155127</v>
      </c>
      <c r="M833" s="7">
        <v>11.991886155127</v>
      </c>
      <c r="N833" s="7">
        <v>11.991886155127</v>
      </c>
      <c r="O833" s="7">
        <v>11.991886155127</v>
      </c>
      <c r="P833" s="7">
        <v>11.991886155127</v>
      </c>
      <c r="Q833" s="7">
        <v>11.991886155127</v>
      </c>
      <c r="R833" s="7">
        <v>11.991886155127</v>
      </c>
      <c r="S833" s="7">
        <v>11.991886155127</v>
      </c>
      <c r="T833" s="7">
        <v>11.991886155127</v>
      </c>
      <c r="U833" s="7">
        <v>11.991886155127</v>
      </c>
      <c r="V833" s="7">
        <v>11.991886155127</v>
      </c>
      <c r="W833" s="7">
        <v>11.991886155127</v>
      </c>
      <c r="X833" s="7">
        <v>11.991886155127</v>
      </c>
      <c r="Y833" s="7">
        <v>11.991886155127</v>
      </c>
      <c r="Z833" s="7">
        <v>11.991886155127</v>
      </c>
      <c r="AA833" s="7">
        <v>11.991886155127</v>
      </c>
      <c r="AB833" s="7">
        <v>11.991886155127</v>
      </c>
      <c r="AC833" s="7">
        <v>11.991886155127</v>
      </c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</row>
    <row r="834" spans="1:40" ht="18.75" customHeight="1" x14ac:dyDescent="0.3">
      <c r="A834" s="2" t="s">
        <v>4</v>
      </c>
      <c r="B834" s="2" t="s">
        <v>2</v>
      </c>
      <c r="C834" s="2" t="s">
        <v>24</v>
      </c>
      <c r="D834" s="2" t="s">
        <v>2</v>
      </c>
      <c r="E834" s="2" t="s">
        <v>197</v>
      </c>
      <c r="F834" s="7"/>
      <c r="G834" s="7">
        <v>-33.932704899999997</v>
      </c>
      <c r="H834" s="7">
        <v>-34.492153199999997</v>
      </c>
      <c r="I834" s="7">
        <v>-56.241991200000001</v>
      </c>
      <c r="J834" s="7">
        <v>-79.177070499999999</v>
      </c>
      <c r="K834" s="7">
        <v>-260.78439850000001</v>
      </c>
      <c r="L834" s="7">
        <v>-286.71618219999999</v>
      </c>
      <c r="M834" s="7">
        <v>-312.647966</v>
      </c>
      <c r="N834" s="7">
        <v>-327.88988640000002</v>
      </c>
      <c r="O834" s="7">
        <v>-343.13180690000002</v>
      </c>
      <c r="P834" s="7">
        <v>-18.455539000000002</v>
      </c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</row>
    <row r="835" spans="1:40" ht="18.75" hidden="1" customHeight="1" x14ac:dyDescent="0.3">
      <c r="A835" s="2" t="s">
        <v>4</v>
      </c>
      <c r="B835" s="2" t="s">
        <v>2</v>
      </c>
      <c r="C835" s="2" t="s">
        <v>27</v>
      </c>
      <c r="D835" s="2" t="s">
        <v>40</v>
      </c>
      <c r="E835" s="2" t="s">
        <v>191</v>
      </c>
      <c r="F835" s="7"/>
      <c r="G835" s="7">
        <v>2.6213593755401501</v>
      </c>
      <c r="H835" s="7">
        <v>2.65095536848979</v>
      </c>
      <c r="I835" s="7">
        <v>2.65095536848979</v>
      </c>
      <c r="J835" s="7">
        <v>2.65095536848979</v>
      </c>
      <c r="K835" s="7">
        <v>2.65095536848979</v>
      </c>
      <c r="L835" s="7">
        <v>2.65095536848979</v>
      </c>
      <c r="M835" s="7">
        <v>2.65095536848979</v>
      </c>
      <c r="N835" s="7">
        <v>2.65095536848979</v>
      </c>
      <c r="O835" s="7">
        <v>2.65095536848979</v>
      </c>
      <c r="P835" s="7">
        <v>2.65095536848979</v>
      </c>
      <c r="Q835" s="7">
        <v>2.65095536848979</v>
      </c>
      <c r="R835" s="7">
        <v>2.65095536848979</v>
      </c>
      <c r="S835" s="7">
        <v>2.65095536848979</v>
      </c>
      <c r="T835" s="7">
        <v>2.65095536848979</v>
      </c>
      <c r="U835" s="7">
        <v>2.65095536848979</v>
      </c>
      <c r="V835" s="7">
        <v>2.65095536848979</v>
      </c>
      <c r="W835" s="7">
        <v>2.65095536848979</v>
      </c>
      <c r="X835" s="7">
        <v>2.65095536848979</v>
      </c>
      <c r="Y835" s="7">
        <v>2.65095536848979</v>
      </c>
      <c r="Z835" s="7">
        <v>2.65095536848979</v>
      </c>
      <c r="AA835" s="7">
        <v>2.65095536848979</v>
      </c>
      <c r="AB835" s="7">
        <v>2.65095536848979</v>
      </c>
      <c r="AC835" s="7">
        <v>2.65095536848979</v>
      </c>
      <c r="AD835" s="7">
        <v>2.65095536848979</v>
      </c>
      <c r="AE835" s="7">
        <v>2.65095536848979</v>
      </c>
      <c r="AF835" s="7">
        <v>2.65095536848979</v>
      </c>
      <c r="AG835" s="7">
        <v>2.65095536848979</v>
      </c>
      <c r="AH835" s="7">
        <v>2.65095536848979</v>
      </c>
      <c r="AI835" s="7">
        <v>2.65095536848979</v>
      </c>
      <c r="AJ835" s="7">
        <v>2.65095536848979</v>
      </c>
      <c r="AK835" s="7">
        <v>2.65095536848979</v>
      </c>
      <c r="AL835" s="7">
        <v>2.65095536848979</v>
      </c>
      <c r="AM835" s="7"/>
      <c r="AN835" s="7"/>
    </row>
    <row r="836" spans="1:40" ht="18.75" hidden="1" customHeight="1" x14ac:dyDescent="0.3">
      <c r="A836" s="2" t="s">
        <v>4</v>
      </c>
      <c r="B836" s="2" t="s">
        <v>2</v>
      </c>
      <c r="C836" s="2" t="s">
        <v>23</v>
      </c>
      <c r="D836" s="2" t="s">
        <v>2</v>
      </c>
      <c r="E836" s="2" t="s">
        <v>313</v>
      </c>
      <c r="F836" s="7"/>
      <c r="G836" s="7">
        <v>0.62557333606557597</v>
      </c>
      <c r="H836" s="7">
        <v>0.64566055327869198</v>
      </c>
      <c r="I836" s="7">
        <v>0.64566055327869198</v>
      </c>
      <c r="J836" s="7">
        <v>0.64566055327869198</v>
      </c>
      <c r="K836" s="7">
        <v>0.64566055327869198</v>
      </c>
      <c r="L836" s="7">
        <v>0.64566055327869198</v>
      </c>
      <c r="M836" s="7">
        <v>0.64566055327869198</v>
      </c>
      <c r="N836" s="7">
        <v>0.64566055327869198</v>
      </c>
      <c r="O836" s="7">
        <v>0.64566055327869198</v>
      </c>
      <c r="P836" s="7">
        <v>0.64566055327869198</v>
      </c>
      <c r="Q836" s="7">
        <v>0.64566055327869198</v>
      </c>
      <c r="R836" s="7">
        <v>0.64566055327869198</v>
      </c>
      <c r="S836" s="7">
        <v>0.64566055327869198</v>
      </c>
      <c r="T836" s="7">
        <v>0.64566055327869198</v>
      </c>
      <c r="U836" s="7">
        <v>0.64566055327869198</v>
      </c>
      <c r="V836" s="7">
        <v>0.64566055327869198</v>
      </c>
      <c r="W836" s="7">
        <v>0.64566055327869198</v>
      </c>
      <c r="X836" s="7">
        <v>0.64566055327869198</v>
      </c>
      <c r="Y836" s="7">
        <v>0.64566055327869198</v>
      </c>
      <c r="Z836" s="7">
        <v>0.64566055327869198</v>
      </c>
      <c r="AA836" s="7">
        <v>0.64566055327869198</v>
      </c>
      <c r="AB836" s="7">
        <v>0.64566055327869198</v>
      </c>
      <c r="AC836" s="7">
        <v>0.64566055327869198</v>
      </c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</row>
    <row r="837" spans="1:40" ht="18.75" hidden="1" customHeight="1" x14ac:dyDescent="0.3">
      <c r="A837" s="2" t="s">
        <v>4</v>
      </c>
      <c r="B837" s="2" t="s">
        <v>2</v>
      </c>
      <c r="C837" s="2" t="s">
        <v>27</v>
      </c>
      <c r="D837" s="2" t="s">
        <v>139</v>
      </c>
      <c r="E837" s="2" t="s">
        <v>295</v>
      </c>
      <c r="F837" s="7"/>
      <c r="G837" s="7">
        <v>6.14878353569949</v>
      </c>
      <c r="H837" s="7">
        <v>6.3462215391393899</v>
      </c>
      <c r="I837" s="7">
        <v>6.3462215391393899</v>
      </c>
      <c r="J837" s="7">
        <v>6.3462215391393899</v>
      </c>
      <c r="K837" s="7">
        <v>6.3462215391393899</v>
      </c>
      <c r="L837" s="7">
        <v>6.3462215391393899</v>
      </c>
      <c r="M837" s="7">
        <v>6.3462215391393899</v>
      </c>
      <c r="N837" s="7">
        <v>6.3462215391393899</v>
      </c>
      <c r="O837" s="7">
        <v>6.3462215391393899</v>
      </c>
      <c r="P837" s="7">
        <v>6.3462215391393899</v>
      </c>
      <c r="Q837" s="7">
        <v>6.3462215391393899</v>
      </c>
      <c r="R837" s="7">
        <v>6.3462215391393899</v>
      </c>
      <c r="S837" s="7">
        <v>6.3462215391393899</v>
      </c>
      <c r="T837" s="7">
        <v>6.3462215391393899</v>
      </c>
      <c r="U837" s="7">
        <v>6.3462215391393899</v>
      </c>
      <c r="V837" s="7">
        <v>6.3462215391393899</v>
      </c>
      <c r="W837" s="7">
        <v>6.3462215391393899</v>
      </c>
      <c r="X837" s="7">
        <v>6.3462215391393899</v>
      </c>
      <c r="Y837" s="7">
        <v>6.3462215391393899</v>
      </c>
      <c r="Z837" s="7">
        <v>6.3462215391393899</v>
      </c>
      <c r="AA837" s="7">
        <v>6.3462215391393899</v>
      </c>
      <c r="AB837" s="7">
        <v>6.3462215391393899</v>
      </c>
      <c r="AC837" s="7">
        <v>6.3462215391393899</v>
      </c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</row>
    <row r="838" spans="1:40" ht="18.75" hidden="1" customHeight="1" x14ac:dyDescent="0.3">
      <c r="A838" s="2" t="s">
        <v>4</v>
      </c>
      <c r="B838" s="2" t="s">
        <v>2</v>
      </c>
      <c r="C838" s="2" t="s">
        <v>27</v>
      </c>
      <c r="D838" s="2" t="s">
        <v>41</v>
      </c>
      <c r="E838" s="2" t="s">
        <v>169</v>
      </c>
      <c r="F838" s="7"/>
      <c r="G838" s="7">
        <v>305.68417936807998</v>
      </c>
      <c r="H838" s="7">
        <v>299.68454083213902</v>
      </c>
      <c r="I838" s="7">
        <v>305.68417936807998</v>
      </c>
      <c r="J838" s="7">
        <v>305.68417936807998</v>
      </c>
      <c r="K838" s="7">
        <v>334.93315484232198</v>
      </c>
      <c r="L838" s="7">
        <v>385.92604917608003</v>
      </c>
      <c r="M838" s="7">
        <v>385.92604917608003</v>
      </c>
      <c r="N838" s="7">
        <v>385.92604917608003</v>
      </c>
      <c r="O838" s="7">
        <v>385.92604917608003</v>
      </c>
      <c r="P838" s="7">
        <v>370.71112374363298</v>
      </c>
      <c r="Q838" s="7">
        <v>326.52036432050102</v>
      </c>
      <c r="R838" s="7">
        <v>282.32960489737002</v>
      </c>
      <c r="S838" s="7">
        <v>261.60288361491303</v>
      </c>
      <c r="T838" s="7">
        <v>240.87616233245501</v>
      </c>
      <c r="U838" s="7">
        <v>220.14944104999799</v>
      </c>
      <c r="V838" s="7">
        <v>196.711613810828</v>
      </c>
      <c r="W838" s="7">
        <v>173.27378657165801</v>
      </c>
      <c r="X838" s="7">
        <v>151.426340847951</v>
      </c>
      <c r="Y838" s="7">
        <v>129.57889512424299</v>
      </c>
      <c r="Z838" s="7">
        <v>107.73842302416401</v>
      </c>
      <c r="AA838" s="7">
        <v>85.897950924085805</v>
      </c>
      <c r="AB838" s="7">
        <v>64.057478824007205</v>
      </c>
      <c r="AC838" s="7">
        <v>45.747827231254398</v>
      </c>
      <c r="AD838" s="7">
        <v>115.840093598114</v>
      </c>
      <c r="AE838" s="7">
        <v>97.530442005361095</v>
      </c>
      <c r="AF838" s="7">
        <v>90.858244730054906</v>
      </c>
      <c r="AG838" s="7">
        <v>84.186047454748802</v>
      </c>
      <c r="AH838" s="7">
        <v>80.533917608002398</v>
      </c>
      <c r="AI838" s="7">
        <v>76.881787761255893</v>
      </c>
      <c r="AJ838" s="7">
        <v>73.229657914509204</v>
      </c>
      <c r="AK838" s="7">
        <v>69.577528067762699</v>
      </c>
      <c r="AL838" s="7">
        <v>65.925398221016096</v>
      </c>
      <c r="AM838" s="7"/>
      <c r="AN838" s="7"/>
    </row>
    <row r="839" spans="1:40" ht="18.75" hidden="1" customHeight="1" x14ac:dyDescent="0.3">
      <c r="A839" s="2" t="s">
        <v>4</v>
      </c>
      <c r="B839" s="2" t="s">
        <v>2</v>
      </c>
      <c r="C839" s="2" t="s">
        <v>27</v>
      </c>
      <c r="D839" s="2" t="s">
        <v>41</v>
      </c>
      <c r="E839" s="2" t="s">
        <v>179</v>
      </c>
      <c r="F839" s="7"/>
      <c r="G839" s="7">
        <v>165.83319760320001</v>
      </c>
      <c r="H839" s="7">
        <v>165.83319760320001</v>
      </c>
      <c r="I839" s="7">
        <v>165.83319760320001</v>
      </c>
      <c r="J839" s="7">
        <v>165.83319760320001</v>
      </c>
      <c r="K839" s="7">
        <v>136.584222128958</v>
      </c>
      <c r="L839" s="7">
        <v>85.591327795200002</v>
      </c>
      <c r="M839" s="7">
        <v>85.591327795200002</v>
      </c>
      <c r="N839" s="7">
        <v>85.591327795200002</v>
      </c>
      <c r="O839" s="7">
        <v>85.591327795200002</v>
      </c>
      <c r="P839" s="7">
        <v>85.591327795200002</v>
      </c>
      <c r="Q839" s="7">
        <v>85.591327795200002</v>
      </c>
      <c r="R839" s="7">
        <v>85.591327795200002</v>
      </c>
      <c r="S839" s="7">
        <v>85.591327795200002</v>
      </c>
      <c r="T839" s="7">
        <v>85.591327795200002</v>
      </c>
      <c r="U839" s="7">
        <v>85.591327795200002</v>
      </c>
      <c r="V839" s="7">
        <v>85.591327795200002</v>
      </c>
      <c r="W839" s="7">
        <v>85.591327795200002</v>
      </c>
      <c r="X839" s="7">
        <v>85.591327795200002</v>
      </c>
      <c r="Y839" s="7">
        <v>85.591327795200002</v>
      </c>
      <c r="Z839" s="7">
        <v>85.591327795200002</v>
      </c>
      <c r="AA839" s="7">
        <v>85.591327795200002</v>
      </c>
      <c r="AB839" s="7">
        <v>85.591327795200002</v>
      </c>
      <c r="AC839" s="7">
        <v>85.591327795200002</v>
      </c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</row>
    <row r="840" spans="1:40" ht="18.75" customHeight="1" x14ac:dyDescent="0.3">
      <c r="A840" s="2" t="s">
        <v>4</v>
      </c>
      <c r="B840" s="2" t="s">
        <v>2</v>
      </c>
      <c r="C840" s="2" t="s">
        <v>27</v>
      </c>
      <c r="D840" s="2" t="s">
        <v>35</v>
      </c>
      <c r="E840" s="2" t="s">
        <v>197</v>
      </c>
      <c r="F840" s="7"/>
      <c r="G840" s="7">
        <v>5.9256000000000002</v>
      </c>
      <c r="H840" s="7">
        <v>5.9256000000000002</v>
      </c>
      <c r="I840" s="7">
        <v>5.9256000000000002</v>
      </c>
      <c r="J840" s="7">
        <v>5.9256000000000002</v>
      </c>
      <c r="K840" s="7">
        <v>5.9256000000000002</v>
      </c>
      <c r="L840" s="7">
        <v>5.9256000000000002</v>
      </c>
      <c r="M840" s="7">
        <v>5.9256000000000002</v>
      </c>
      <c r="N840" s="7">
        <v>5.9256000000000002</v>
      </c>
      <c r="O840" s="7">
        <v>5.9256000000000002</v>
      </c>
      <c r="P840" s="7">
        <v>5.9256000000000002</v>
      </c>
      <c r="Q840" s="7">
        <v>5.6004841480705396</v>
      </c>
      <c r="R840" s="7">
        <v>4.9346579533453596</v>
      </c>
      <c r="S840" s="7">
        <v>4.61995170535294</v>
      </c>
      <c r="T840" s="7">
        <v>4.3403864734306596</v>
      </c>
      <c r="U840" s="7">
        <v>3.9905392093680998</v>
      </c>
      <c r="V840" s="7">
        <v>3.6363140013148998</v>
      </c>
      <c r="W840" s="7">
        <v>3.28208879326169</v>
      </c>
      <c r="X840" s="7">
        <v>2.9524826090701302</v>
      </c>
      <c r="Y840" s="7">
        <v>2.6228764248785601</v>
      </c>
      <c r="Z840" s="7">
        <v>2.3729030995810598</v>
      </c>
      <c r="AA840" s="7">
        <v>2.0269100985694202</v>
      </c>
      <c r="AB840" s="7">
        <v>1.6947040938925799</v>
      </c>
      <c r="AC840" s="7">
        <v>1.4157875441449299</v>
      </c>
      <c r="AD840" s="7">
        <v>1.80631814240487</v>
      </c>
      <c r="AE840" s="7">
        <v>1.52740159265721</v>
      </c>
      <c r="AF840" s="7">
        <v>1.3827257556053401</v>
      </c>
      <c r="AG840" s="7">
        <v>1.27433024350767</v>
      </c>
      <c r="AH840" s="7">
        <v>1.2162885748485299</v>
      </c>
      <c r="AI840" s="7">
        <v>1.1582469061893901</v>
      </c>
      <c r="AJ840" s="7">
        <v>1.10020523753024</v>
      </c>
      <c r="AK840" s="7">
        <v>1.0421635688711</v>
      </c>
      <c r="AL840" s="7">
        <v>0.984121900211957</v>
      </c>
      <c r="AM840" s="7"/>
      <c r="AN840" s="7"/>
    </row>
    <row r="841" spans="1:40" ht="18.75" hidden="1" customHeight="1" x14ac:dyDescent="0.3">
      <c r="A841" s="2" t="s">
        <v>4</v>
      </c>
      <c r="B841" s="2" t="s">
        <v>2</v>
      </c>
      <c r="C841" s="2" t="s">
        <v>27</v>
      </c>
      <c r="D841" s="2" t="s">
        <v>140</v>
      </c>
      <c r="E841" s="2" t="s">
        <v>307</v>
      </c>
      <c r="F841" s="7"/>
      <c r="G841" s="7">
        <v>474.32796713569297</v>
      </c>
      <c r="H841" s="7">
        <v>468.32832859975099</v>
      </c>
      <c r="I841" s="7">
        <v>474.32796713569297</v>
      </c>
      <c r="J841" s="7">
        <v>474.32796713569297</v>
      </c>
      <c r="K841" s="7">
        <v>474.32796713569297</v>
      </c>
      <c r="L841" s="7">
        <v>474.32796713569297</v>
      </c>
      <c r="M841" s="7">
        <v>474.32796713569297</v>
      </c>
      <c r="N841" s="7">
        <v>474.32796713569297</v>
      </c>
      <c r="O841" s="7">
        <v>474.32796713569297</v>
      </c>
      <c r="P841" s="7">
        <v>459.11304170324502</v>
      </c>
      <c r="Q841" s="7">
        <v>414.92228228011402</v>
      </c>
      <c r="R841" s="7">
        <v>370.731522856982</v>
      </c>
      <c r="S841" s="7">
        <v>350.004801574525</v>
      </c>
      <c r="T841" s="7">
        <v>329.27808029206699</v>
      </c>
      <c r="U841" s="7">
        <v>308.55135900961</v>
      </c>
      <c r="V841" s="7">
        <v>285.11353177043998</v>
      </c>
      <c r="W841" s="7">
        <v>261.67570453127098</v>
      </c>
      <c r="X841" s="7">
        <v>239.828258807563</v>
      </c>
      <c r="Y841" s="7">
        <v>217.980813083855</v>
      </c>
      <c r="Z841" s="7">
        <v>196.14034098377701</v>
      </c>
      <c r="AA841" s="7">
        <v>174.299868883698</v>
      </c>
      <c r="AB841" s="7">
        <v>152.45939678361901</v>
      </c>
      <c r="AC841" s="7">
        <v>134.14974519086701</v>
      </c>
      <c r="AD841" s="7">
        <v>115.840093598114</v>
      </c>
      <c r="AE841" s="7">
        <v>97.530442005361095</v>
      </c>
      <c r="AF841" s="7">
        <v>90.858244730054906</v>
      </c>
      <c r="AG841" s="7">
        <v>84.186047454748802</v>
      </c>
      <c r="AH841" s="7">
        <v>80.533917608002398</v>
      </c>
      <c r="AI841" s="7">
        <v>76.881787761255893</v>
      </c>
      <c r="AJ841" s="7">
        <v>73.229657914509204</v>
      </c>
      <c r="AK841" s="7">
        <v>69.577528067762699</v>
      </c>
      <c r="AL841" s="7">
        <v>65.925398221016096</v>
      </c>
      <c r="AM841" s="7"/>
      <c r="AN841" s="7"/>
    </row>
    <row r="842" spans="1:40" ht="18.75" customHeight="1" x14ac:dyDescent="0.3">
      <c r="A842" s="2" t="s">
        <v>4</v>
      </c>
      <c r="B842" s="2" t="s">
        <v>2</v>
      </c>
      <c r="C842" s="2" t="s">
        <v>17</v>
      </c>
      <c r="D842" s="2" t="s">
        <v>36</v>
      </c>
      <c r="E842" s="2" t="s">
        <v>198</v>
      </c>
      <c r="F842" s="7"/>
      <c r="G842" s="7">
        <v>71.3491924896001</v>
      </c>
      <c r="H842" s="7">
        <v>71.560289015223503</v>
      </c>
      <c r="I842" s="7">
        <v>71.732761209160401</v>
      </c>
      <c r="J842" s="7">
        <v>71.905233403097299</v>
      </c>
      <c r="K842" s="7">
        <v>72.077705597034296</v>
      </c>
      <c r="L842" s="7">
        <v>72.250177790971193</v>
      </c>
      <c r="M842" s="7">
        <v>72.422649984908105</v>
      </c>
      <c r="N842" s="7">
        <v>72.5221430380832</v>
      </c>
      <c r="O842" s="7">
        <v>72.621636091258395</v>
      </c>
      <c r="P842" s="7">
        <v>68.736793363513598</v>
      </c>
      <c r="Q842" s="7">
        <v>57.244367083844402</v>
      </c>
      <c r="R842" s="7">
        <v>47.780951932800001</v>
      </c>
      <c r="S842" s="7">
        <v>43.762837712250402</v>
      </c>
      <c r="T842" s="7">
        <v>48.195445583088699</v>
      </c>
      <c r="U842" s="7">
        <v>42.169789450397602</v>
      </c>
      <c r="V842" s="7">
        <v>36.752525109582599</v>
      </c>
      <c r="W842" s="7">
        <v>31.624890628084199</v>
      </c>
      <c r="X842" s="7">
        <v>27.249587706715701</v>
      </c>
      <c r="Y842" s="7">
        <v>22.8711550016688</v>
      </c>
      <c r="Z842" s="7">
        <v>18.797113263200998</v>
      </c>
      <c r="AA842" s="7">
        <v>14.8505075294406</v>
      </c>
      <c r="AB842" s="7">
        <v>11.238773705882201</v>
      </c>
      <c r="AC842" s="7">
        <v>8.20306460460049</v>
      </c>
      <c r="AD842" s="7">
        <v>19.400850058688999</v>
      </c>
      <c r="AE842" s="7">
        <v>16.368620211471502</v>
      </c>
      <c r="AF842" s="7">
        <v>14.9498920909558</v>
      </c>
      <c r="AG842" s="7">
        <v>13.727802919393501</v>
      </c>
      <c r="AH842" s="7">
        <v>13.141286200332701</v>
      </c>
      <c r="AI842" s="7">
        <v>12.5518540252656</v>
      </c>
      <c r="AJ842" s="7">
        <v>11.959506394192299</v>
      </c>
      <c r="AK842" s="7">
        <v>11.3758570877631</v>
      </c>
      <c r="AL842" s="7">
        <v>10.8039460333216</v>
      </c>
      <c r="AM842" s="7"/>
      <c r="AN842" s="7"/>
    </row>
    <row r="843" spans="1:40" ht="18.75" hidden="1" customHeight="1" x14ac:dyDescent="0.3">
      <c r="A843" s="2" t="s">
        <v>4</v>
      </c>
      <c r="B843" s="2" t="s">
        <v>2</v>
      </c>
      <c r="C843" s="2" t="s">
        <v>27</v>
      </c>
      <c r="D843" s="2" t="s">
        <v>42</v>
      </c>
      <c r="E843" s="2" t="s">
        <v>191</v>
      </c>
      <c r="F843" s="7"/>
      <c r="G843" s="7">
        <v>16.478859784166499</v>
      </c>
      <c r="H843" s="7">
        <v>16.6649114268909</v>
      </c>
      <c r="I843" s="7">
        <v>16.6649114268909</v>
      </c>
      <c r="J843" s="7">
        <v>16.6649114268909</v>
      </c>
      <c r="K843" s="7">
        <v>16.6649114268909</v>
      </c>
      <c r="L843" s="7">
        <v>16.6649114268909</v>
      </c>
      <c r="M843" s="7">
        <v>16.6649114268909</v>
      </c>
      <c r="N843" s="7">
        <v>16.6649114268909</v>
      </c>
      <c r="O843" s="7">
        <v>16.6649114268909</v>
      </c>
      <c r="P843" s="7">
        <v>16.6649114268909</v>
      </c>
      <c r="Q843" s="7">
        <v>16.6649114268909</v>
      </c>
      <c r="R843" s="7">
        <v>16.6649114268909</v>
      </c>
      <c r="S843" s="7">
        <v>16.6649114268909</v>
      </c>
      <c r="T843" s="7">
        <v>16.6649114268909</v>
      </c>
      <c r="U843" s="7">
        <v>16.6649114268909</v>
      </c>
      <c r="V843" s="7">
        <v>16.6649114268909</v>
      </c>
      <c r="W843" s="7">
        <v>16.6649114268909</v>
      </c>
      <c r="X843" s="7">
        <v>16.6649114268909</v>
      </c>
      <c r="Y843" s="7">
        <v>16.6649114268909</v>
      </c>
      <c r="Z843" s="7">
        <v>16.6649114268909</v>
      </c>
      <c r="AA843" s="7">
        <v>16.6649114268909</v>
      </c>
      <c r="AB843" s="7">
        <v>16.6649114268909</v>
      </c>
      <c r="AC843" s="7">
        <v>16.6649114268909</v>
      </c>
      <c r="AD843" s="7">
        <v>16.6649114268909</v>
      </c>
      <c r="AE843" s="7">
        <v>16.6649114268909</v>
      </c>
      <c r="AF843" s="7">
        <v>16.6649114268909</v>
      </c>
      <c r="AG843" s="7">
        <v>16.6649114268909</v>
      </c>
      <c r="AH843" s="7">
        <v>16.6649114268909</v>
      </c>
      <c r="AI843" s="7">
        <v>16.6649114268909</v>
      </c>
      <c r="AJ843" s="7">
        <v>16.6649114268909</v>
      </c>
      <c r="AK843" s="7">
        <v>16.6649114268909</v>
      </c>
      <c r="AL843" s="7">
        <v>16.6649114268909</v>
      </c>
      <c r="AM843" s="7"/>
      <c r="AN843" s="7"/>
    </row>
    <row r="844" spans="1:40" ht="18.75" hidden="1" customHeight="1" x14ac:dyDescent="0.3">
      <c r="A844" s="2" t="s">
        <v>4</v>
      </c>
      <c r="B844" s="2" t="s">
        <v>2</v>
      </c>
      <c r="C844" s="2" t="s">
        <v>24</v>
      </c>
      <c r="D844" s="2" t="s">
        <v>2</v>
      </c>
      <c r="E844" s="2" t="s">
        <v>313</v>
      </c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>
        <v>8.3313822000000002</v>
      </c>
      <c r="AE844" s="7">
        <v>5.5852387999999999</v>
      </c>
      <c r="AF844" s="7">
        <v>7.8744091999999997</v>
      </c>
      <c r="AG844" s="7">
        <v>4.3510964999999997</v>
      </c>
      <c r="AH844" s="7">
        <v>7.4732767999999998</v>
      </c>
      <c r="AI844" s="7">
        <v>4.0655811000000002</v>
      </c>
      <c r="AJ844" s="7">
        <v>7.1869540000000001</v>
      </c>
      <c r="AK844" s="7">
        <v>2.9903205000000002</v>
      </c>
      <c r="AL844" s="7"/>
      <c r="AM844" s="7"/>
      <c r="AN844" s="7"/>
    </row>
    <row r="845" spans="1:40" ht="18.75" hidden="1" customHeight="1" x14ac:dyDescent="0.3">
      <c r="A845" s="2" t="s">
        <v>4</v>
      </c>
      <c r="B845" s="2" t="s">
        <v>2</v>
      </c>
      <c r="C845" s="2" t="s">
        <v>27</v>
      </c>
      <c r="D845" s="2" t="s">
        <v>43</v>
      </c>
      <c r="E845" s="2" t="s">
        <v>170</v>
      </c>
      <c r="F845" s="7"/>
      <c r="G845" s="7"/>
      <c r="H845" s="7"/>
      <c r="I845" s="7"/>
      <c r="J845" s="7">
        <v>0.339129868377613</v>
      </c>
      <c r="K845" s="7">
        <v>81.525136773498204</v>
      </c>
      <c r="L845" s="7"/>
      <c r="M845" s="7">
        <v>61.668080831947997</v>
      </c>
      <c r="N845" s="7"/>
      <c r="O845" s="7">
        <v>29.8547116257722</v>
      </c>
      <c r="P845" s="7">
        <v>20.622623011595099</v>
      </c>
      <c r="Q845" s="7">
        <v>3.8036920853938501</v>
      </c>
      <c r="R845" s="7"/>
      <c r="S845" s="7"/>
      <c r="T845" s="7">
        <v>25.239003902349801</v>
      </c>
      <c r="U845" s="7">
        <v>21.348366980399899</v>
      </c>
      <c r="V845" s="7">
        <v>18.377515554791401</v>
      </c>
      <c r="W845" s="7">
        <v>15.4066641291829</v>
      </c>
      <c r="X845" s="7">
        <v>13.466333410821299</v>
      </c>
      <c r="Y845" s="7">
        <v>11.5260026924598</v>
      </c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</row>
    <row r="846" spans="1:40" ht="18.75" hidden="1" customHeight="1" x14ac:dyDescent="0.3">
      <c r="A846" s="2" t="s">
        <v>4</v>
      </c>
      <c r="B846" s="2" t="s">
        <v>2</v>
      </c>
      <c r="C846" s="2" t="s">
        <v>27</v>
      </c>
      <c r="D846" s="2" t="s">
        <v>43</v>
      </c>
      <c r="E846" s="2" t="s">
        <v>171</v>
      </c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>
        <v>1.8125355741709499</v>
      </c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</row>
    <row r="847" spans="1:40" ht="18.75" hidden="1" customHeight="1" x14ac:dyDescent="0.3">
      <c r="A847" s="2" t="s">
        <v>4</v>
      </c>
      <c r="B847" s="2" t="s">
        <v>2</v>
      </c>
      <c r="C847" s="2" t="s">
        <v>27</v>
      </c>
      <c r="D847" s="2" t="s">
        <v>43</v>
      </c>
      <c r="E847" s="2" t="s">
        <v>180</v>
      </c>
      <c r="F847" s="7"/>
      <c r="G847" s="7">
        <v>87.325992910037598</v>
      </c>
      <c r="H847" s="7">
        <v>86.385386030915299</v>
      </c>
      <c r="I847" s="7">
        <v>88.722649789219204</v>
      </c>
      <c r="J847" s="7">
        <v>92.513742097874299</v>
      </c>
      <c r="K847" s="7">
        <v>4.7436458004126401</v>
      </c>
      <c r="L847" s="7">
        <v>75.282924969807596</v>
      </c>
      <c r="M847" s="7">
        <v>2.6289865337563798</v>
      </c>
      <c r="N847" s="7">
        <v>56.937107103455197</v>
      </c>
      <c r="O847" s="7">
        <v>19.722435215433698</v>
      </c>
      <c r="P847" s="7">
        <v>23.118562546865299</v>
      </c>
      <c r="Q847" s="7">
        <v>34.101532190321102</v>
      </c>
      <c r="R847" s="7">
        <v>32.212287595615599</v>
      </c>
      <c r="S847" s="7">
        <v>28.444866160282899</v>
      </c>
      <c r="T847" s="7"/>
      <c r="U847" s="7"/>
      <c r="V847" s="7"/>
      <c r="W847" s="7"/>
      <c r="X847" s="7"/>
      <c r="Y847" s="7"/>
      <c r="Z847" s="7">
        <v>2.08929571170157</v>
      </c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</row>
    <row r="848" spans="1:40" ht="18.75" hidden="1" customHeight="1" x14ac:dyDescent="0.3">
      <c r="A848" s="2" t="s">
        <v>4</v>
      </c>
      <c r="B848" s="2" t="s">
        <v>2</v>
      </c>
      <c r="C848" s="2" t="s">
        <v>27</v>
      </c>
      <c r="D848" s="2" t="s">
        <v>43</v>
      </c>
      <c r="E848" s="2" t="s">
        <v>181</v>
      </c>
      <c r="F848" s="7"/>
      <c r="G848" s="7">
        <v>5.2732115964802704</v>
      </c>
      <c r="H848" s="7">
        <v>4.8857389428135303</v>
      </c>
      <c r="I848" s="7">
        <v>4.6709811870854603</v>
      </c>
      <c r="J848" s="7">
        <v>4.4562234313573903</v>
      </c>
      <c r="K848" s="7">
        <v>4.2414656756293203</v>
      </c>
      <c r="L848" s="7">
        <v>4.0267079199012601</v>
      </c>
      <c r="M848" s="7">
        <v>3.8119501641731901</v>
      </c>
      <c r="N848" s="7">
        <v>3.5112893061538899</v>
      </c>
      <c r="O848" s="7">
        <v>3.2106284481345999</v>
      </c>
      <c r="P848" s="7">
        <v>2.9099675901153002</v>
      </c>
      <c r="Q848" s="7">
        <v>2.6093067320960102</v>
      </c>
      <c r="R848" s="7">
        <v>2.3086458740767202</v>
      </c>
      <c r="S848" s="7">
        <v>2.1583154450670698</v>
      </c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</row>
    <row r="849" spans="1:40" ht="18.75" customHeight="1" x14ac:dyDescent="0.3">
      <c r="A849" s="2" t="s">
        <v>4</v>
      </c>
      <c r="B849" s="2" t="s">
        <v>2</v>
      </c>
      <c r="C849" s="2" t="s">
        <v>23</v>
      </c>
      <c r="D849" s="2" t="s">
        <v>2</v>
      </c>
      <c r="E849" s="2" t="s">
        <v>198</v>
      </c>
      <c r="F849" s="7"/>
      <c r="G849" s="7">
        <v>1.8452377367999999</v>
      </c>
      <c r="H849" s="7">
        <v>1.8452377367999999</v>
      </c>
      <c r="I849" s="7">
        <v>1.8452377367999999</v>
      </c>
      <c r="J849" s="7">
        <v>1.8452377367999999</v>
      </c>
      <c r="K849" s="7">
        <v>1.8452377367999999</v>
      </c>
      <c r="L849" s="7">
        <v>1.8452377367999999</v>
      </c>
      <c r="M849" s="7">
        <v>1.8452377367999999</v>
      </c>
      <c r="N849" s="7">
        <v>1.8452377367999999</v>
      </c>
      <c r="O849" s="7">
        <v>1.8452377367999999</v>
      </c>
      <c r="P849" s="7">
        <v>1.74413855385918</v>
      </c>
      <c r="Q849" s="7">
        <v>1.45054331004892</v>
      </c>
      <c r="R849" s="7">
        <v>1.20909320155911</v>
      </c>
      <c r="S849" s="7">
        <v>1.10569717685492</v>
      </c>
      <c r="T849" s="7">
        <v>1.2158038512020499</v>
      </c>
      <c r="U849" s="7">
        <v>1.0621522632537399</v>
      </c>
      <c r="V849" s="7">
        <v>0.92427541058013796</v>
      </c>
      <c r="W849" s="7">
        <v>0.79409626624982799</v>
      </c>
      <c r="X849" s="7">
        <v>0.68314461843340901</v>
      </c>
      <c r="Y849" s="7">
        <v>0.57246706489981602</v>
      </c>
      <c r="Z849" s="7">
        <v>0.46974736812169199</v>
      </c>
      <c r="AA849" s="7">
        <v>0.37053255749311698</v>
      </c>
      <c r="AB849" s="7">
        <v>0.279973530293471</v>
      </c>
      <c r="AC849" s="7">
        <v>0.20399395574844101</v>
      </c>
      <c r="AD849" s="7">
        <v>0.48162205304186101</v>
      </c>
      <c r="AE849" s="7">
        <v>0.40564247849683099</v>
      </c>
      <c r="AF849" s="7">
        <v>0.36984220601808598</v>
      </c>
      <c r="AG849" s="7">
        <v>0.339021943631235</v>
      </c>
      <c r="AH849" s="7">
        <v>0.32377295306434101</v>
      </c>
      <c r="AI849" s="7">
        <v>0.30852396249744701</v>
      </c>
      <c r="AJ849" s="7">
        <v>0.29327497193055202</v>
      </c>
      <c r="AK849" s="7">
        <v>0.27831011227105101</v>
      </c>
      <c r="AL849" s="7">
        <v>0.26370159288406397</v>
      </c>
      <c r="AM849" s="7"/>
      <c r="AN849" s="7"/>
    </row>
    <row r="850" spans="1:40" ht="18.75" hidden="1" customHeight="1" x14ac:dyDescent="0.3">
      <c r="A850" s="2" t="s">
        <v>4</v>
      </c>
      <c r="B850" s="2" t="s">
        <v>2</v>
      </c>
      <c r="C850" s="2" t="s">
        <v>27</v>
      </c>
      <c r="D850" s="2" t="s">
        <v>141</v>
      </c>
      <c r="E850" s="2" t="s">
        <v>306</v>
      </c>
      <c r="F850" s="7"/>
      <c r="G850" s="7">
        <v>88.277007663317605</v>
      </c>
      <c r="H850" s="7">
        <v>87.336400784195305</v>
      </c>
      <c r="I850" s="7">
        <v>89.673664542499196</v>
      </c>
      <c r="J850" s="7">
        <v>93.803886719531903</v>
      </c>
      <c r="K850" s="7">
        <v>87.219797327190804</v>
      </c>
      <c r="L850" s="7">
        <v>76.233939723087602</v>
      </c>
      <c r="M850" s="7">
        <v>65.248082118984399</v>
      </c>
      <c r="N850" s="7">
        <v>57.888121856735197</v>
      </c>
      <c r="O850" s="7">
        <v>50.528161594486001</v>
      </c>
      <c r="P850" s="7">
        <v>44.6922003117404</v>
      </c>
      <c r="Q850" s="7">
        <v>38.856239028994899</v>
      </c>
      <c r="R850" s="7">
        <v>33.020277746249398</v>
      </c>
      <c r="S850" s="7">
        <v>29.129640824299599</v>
      </c>
      <c r="T850" s="7">
        <v>25.239003902349801</v>
      </c>
      <c r="U850" s="7">
        <v>21.348366980399899</v>
      </c>
      <c r="V850" s="7">
        <v>18.377515554791401</v>
      </c>
      <c r="W850" s="7">
        <v>15.4066641291829</v>
      </c>
      <c r="X850" s="7">
        <v>13.466333410821299</v>
      </c>
      <c r="Y850" s="7">
        <v>11.5260026924598</v>
      </c>
      <c r="Z850" s="7">
        <v>2.08929571170157</v>
      </c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</row>
    <row r="851" spans="1:40" ht="18.75" hidden="1" customHeight="1" x14ac:dyDescent="0.3">
      <c r="A851" s="2" t="s">
        <v>4</v>
      </c>
      <c r="B851" s="2" t="s">
        <v>2</v>
      </c>
      <c r="C851" s="2" t="s">
        <v>27</v>
      </c>
      <c r="D851" s="2" t="s">
        <v>142</v>
      </c>
      <c r="E851" s="2" t="s">
        <v>308</v>
      </c>
      <c r="F851" s="7"/>
      <c r="G851" s="7">
        <v>5.6352908998762903</v>
      </c>
      <c r="H851" s="7">
        <v>5.2212128604863004</v>
      </c>
      <c r="I851" s="7">
        <v>4.9917089984869003</v>
      </c>
      <c r="J851" s="7">
        <v>4.7622051364875002</v>
      </c>
      <c r="K851" s="7">
        <v>4.5327012744881001</v>
      </c>
      <c r="L851" s="7">
        <v>4.3031974124887098</v>
      </c>
      <c r="M851" s="7">
        <v>4.0736935504893097</v>
      </c>
      <c r="N851" s="7">
        <v>3.7523881436901498</v>
      </c>
      <c r="O851" s="7">
        <v>3.43108273689099</v>
      </c>
      <c r="P851" s="7">
        <v>3.1097773300918301</v>
      </c>
      <c r="Q851" s="7">
        <v>2.78847192329268</v>
      </c>
      <c r="R851" s="7">
        <v>2.4671665164935201</v>
      </c>
      <c r="S851" s="7">
        <v>2.30651381309394</v>
      </c>
      <c r="T851" s="7">
        <v>1.8125355741709499</v>
      </c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</row>
    <row r="852" spans="1:40" ht="18.75" hidden="1" customHeight="1" x14ac:dyDescent="0.3">
      <c r="A852" s="2" t="s">
        <v>4</v>
      </c>
      <c r="B852" s="2" t="s">
        <v>2</v>
      </c>
      <c r="C852" s="2" t="s">
        <v>27</v>
      </c>
      <c r="D852" s="2" t="s">
        <v>143</v>
      </c>
      <c r="E852" s="2" t="s">
        <v>311</v>
      </c>
      <c r="F852" s="7"/>
      <c r="G852" s="7">
        <v>5.5198260695132298E-2</v>
      </c>
      <c r="H852" s="7">
        <v>5.5198260695132298E-2</v>
      </c>
      <c r="I852" s="7">
        <v>5.5198260695132298E-2</v>
      </c>
      <c r="J852" s="7">
        <v>5.5198260695132298E-2</v>
      </c>
      <c r="K852" s="7">
        <v>9.1877749015651197E-2</v>
      </c>
      <c r="L852" s="7">
        <v>8.4885418724838305E-2</v>
      </c>
      <c r="M852" s="7">
        <v>7.7893088434025398E-2</v>
      </c>
      <c r="N852" s="7">
        <v>7.2139227134881204E-2</v>
      </c>
      <c r="O852" s="7">
        <v>6.6385365835737106E-2</v>
      </c>
      <c r="P852" s="7">
        <v>6.16160339782197E-2</v>
      </c>
      <c r="Q852" s="7">
        <v>5.6846702120702301E-2</v>
      </c>
      <c r="R852" s="7">
        <v>5.2077370263184902E-2</v>
      </c>
      <c r="S852" s="7">
        <v>4.87315689783622E-2</v>
      </c>
      <c r="T852" s="7">
        <v>4.5385767693539601E-2</v>
      </c>
      <c r="U852" s="7">
        <v>4.2039966408716899E-2</v>
      </c>
      <c r="V852" s="7">
        <v>3.9012054028283102E-2</v>
      </c>
      <c r="W852" s="7">
        <v>3.5984141647849299E-2</v>
      </c>
      <c r="X852" s="7">
        <v>3.34293700719238E-2</v>
      </c>
      <c r="Y852" s="7">
        <v>3.0874598495998402E-2</v>
      </c>
      <c r="Z852" s="7">
        <v>2.88554587466348E-2</v>
      </c>
      <c r="AA852" s="7">
        <v>2.68363189972711E-2</v>
      </c>
      <c r="AB852" s="7">
        <v>2.4817179247907498E-2</v>
      </c>
      <c r="AC852" s="7">
        <v>2.2925372567368599E-2</v>
      </c>
      <c r="AD852" s="7">
        <v>2.1033565886829701E-2</v>
      </c>
      <c r="AE852" s="7">
        <v>1.9141759206290701E-2</v>
      </c>
      <c r="AF852" s="7">
        <v>1.7307126281899499E-2</v>
      </c>
      <c r="AG852" s="7">
        <v>1.54724933575082E-2</v>
      </c>
      <c r="AH852" s="7">
        <v>1.3694048625629E-2</v>
      </c>
      <c r="AI852" s="7">
        <v>1.1915603893749901E-2</v>
      </c>
      <c r="AJ852" s="7">
        <v>1.0137159161870701E-2</v>
      </c>
      <c r="AK852" s="7">
        <v>8.3587144299914502E-3</v>
      </c>
      <c r="AL852" s="7">
        <v>6.5802696981122196E-3</v>
      </c>
      <c r="AM852" s="7"/>
      <c r="AN852" s="7"/>
    </row>
    <row r="853" spans="1:40" ht="18.75" customHeight="1" x14ac:dyDescent="0.3">
      <c r="A853" s="2" t="s">
        <v>4</v>
      </c>
      <c r="B853" s="2" t="s">
        <v>2</v>
      </c>
      <c r="C853" s="2" t="s">
        <v>24</v>
      </c>
      <c r="D853" s="2" t="s">
        <v>2</v>
      </c>
      <c r="E853" s="2" t="s">
        <v>198</v>
      </c>
      <c r="F853" s="7"/>
      <c r="G853" s="7">
        <v>-693.54180159999999</v>
      </c>
      <c r="H853" s="7">
        <v>-560.17839260000005</v>
      </c>
      <c r="I853" s="7">
        <v>-575.63604329999998</v>
      </c>
      <c r="J853" s="7">
        <v>-586.74921600000005</v>
      </c>
      <c r="K853" s="7">
        <v>-16.252531999999999</v>
      </c>
      <c r="L853" s="7">
        <v>-16.381346700000002</v>
      </c>
      <c r="M853" s="7">
        <v>-16.510161499999999</v>
      </c>
      <c r="N853" s="7">
        <v>-17.1586207</v>
      </c>
      <c r="O853" s="7">
        <v>-17.8070798</v>
      </c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</row>
    <row r="854" spans="1:40" ht="18.75" hidden="1" customHeight="1" x14ac:dyDescent="0.3">
      <c r="A854" s="2" t="s">
        <v>4</v>
      </c>
      <c r="B854" s="2" t="s">
        <v>2</v>
      </c>
      <c r="C854" s="2" t="s">
        <v>27</v>
      </c>
      <c r="D854" s="2" t="s">
        <v>44</v>
      </c>
      <c r="E854" s="2" t="s">
        <v>302</v>
      </c>
      <c r="F854" s="7"/>
      <c r="G854" s="7">
        <v>21.9119491824293</v>
      </c>
      <c r="H854" s="7">
        <v>21.9119491824293</v>
      </c>
      <c r="I854" s="7">
        <v>21.9119491824293</v>
      </c>
      <c r="J854" s="7">
        <v>21.9119491824293</v>
      </c>
      <c r="K854" s="7">
        <v>21.9119491824293</v>
      </c>
      <c r="L854" s="7">
        <v>21.9119491824293</v>
      </c>
      <c r="M854" s="7">
        <v>21.9119491824293</v>
      </c>
      <c r="N854" s="7">
        <v>21.9119491824293</v>
      </c>
      <c r="O854" s="7">
        <v>21.9119491824293</v>
      </c>
      <c r="P854" s="7">
        <v>20.749513347225399</v>
      </c>
      <c r="Q854" s="7">
        <v>18.0400169320666</v>
      </c>
      <c r="R854" s="7">
        <v>15.3305205169078</v>
      </c>
      <c r="S854" s="7">
        <v>13.524191399565201</v>
      </c>
      <c r="T854" s="7">
        <v>11.717862282222599</v>
      </c>
      <c r="U854" s="7">
        <v>9.9115331648799607</v>
      </c>
      <c r="V854" s="7">
        <v>8.5322383242074107</v>
      </c>
      <c r="W854" s="7">
        <v>7.15294348353485</v>
      </c>
      <c r="X854" s="7">
        <v>6.2520946137579596</v>
      </c>
      <c r="Y854" s="7">
        <v>5.3512457439810701</v>
      </c>
      <c r="Z854" s="7">
        <v>0.97000973220967501</v>
      </c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</row>
    <row r="855" spans="1:40" ht="18.75" hidden="1" customHeight="1" x14ac:dyDescent="0.3">
      <c r="A855" s="2" t="s">
        <v>4</v>
      </c>
      <c r="B855" s="2" t="s">
        <v>2</v>
      </c>
      <c r="C855" s="2" t="s">
        <v>27</v>
      </c>
      <c r="D855" s="2" t="s">
        <v>44</v>
      </c>
      <c r="E855" s="2" t="s">
        <v>303</v>
      </c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>
        <v>0.21697201483520501</v>
      </c>
      <c r="Q855" s="7">
        <v>0.196087924778508</v>
      </c>
      <c r="R855" s="7">
        <v>0.175203834721811</v>
      </c>
      <c r="S855" s="7">
        <v>0.165408603331958</v>
      </c>
      <c r="T855" s="7">
        <v>0.15561337194210501</v>
      </c>
      <c r="U855" s="7">
        <v>0.14581814055225201</v>
      </c>
      <c r="V855" s="7">
        <v>0.13474166888293099</v>
      </c>
      <c r="W855" s="7">
        <v>0.123665197213609</v>
      </c>
      <c r="X855" s="7">
        <v>0.113340323191103</v>
      </c>
      <c r="Y855" s="7">
        <v>0.10301544916859599</v>
      </c>
      <c r="Z855" s="7">
        <v>9.2693870807576698E-2</v>
      </c>
      <c r="AA855" s="7">
        <v>8.2372292446556999E-2</v>
      </c>
      <c r="AB855" s="7">
        <v>7.2050714085537398E-2</v>
      </c>
      <c r="AC855" s="7">
        <v>6.3397764515052302E-2</v>
      </c>
      <c r="AD855" s="7">
        <v>5.4744814944567198E-2</v>
      </c>
      <c r="AE855" s="7">
        <v>4.6091865374082101E-2</v>
      </c>
      <c r="AF855" s="7">
        <v>4.2938654825258597E-2</v>
      </c>
      <c r="AG855" s="7">
        <v>3.9785444276435003E-2</v>
      </c>
      <c r="AH855" s="7">
        <v>3.8059485962664098E-2</v>
      </c>
      <c r="AI855" s="7">
        <v>3.63335276488932E-2</v>
      </c>
      <c r="AJ855" s="7">
        <v>3.4607569335122199E-2</v>
      </c>
      <c r="AK855" s="7">
        <v>3.2881611021351197E-2</v>
      </c>
      <c r="AL855" s="7">
        <v>3.1155652707580202E-2</v>
      </c>
      <c r="AM855" s="7"/>
      <c r="AN855" s="7"/>
    </row>
    <row r="856" spans="1:40" ht="18.75" hidden="1" customHeight="1" x14ac:dyDescent="0.3">
      <c r="A856" s="2" t="s">
        <v>4</v>
      </c>
      <c r="B856" s="2" t="s">
        <v>2</v>
      </c>
      <c r="C856" s="2" t="s">
        <v>27</v>
      </c>
      <c r="D856" s="2" t="s">
        <v>44</v>
      </c>
      <c r="E856" s="2" t="s">
        <v>304</v>
      </c>
      <c r="F856" s="7"/>
      <c r="G856" s="7">
        <v>0.2616498060113</v>
      </c>
      <c r="H856" s="7">
        <v>0.2616498060113</v>
      </c>
      <c r="I856" s="7">
        <v>0.2616498060113</v>
      </c>
      <c r="J856" s="7">
        <v>0.2616498060113</v>
      </c>
      <c r="K856" s="7">
        <v>0.2616498060113</v>
      </c>
      <c r="L856" s="7">
        <v>0.2616498060113</v>
      </c>
      <c r="M856" s="7">
        <v>0.2616498060113</v>
      </c>
      <c r="N856" s="7">
        <v>0.2616498060113</v>
      </c>
      <c r="O856" s="7">
        <v>0.2616498060113</v>
      </c>
      <c r="P856" s="7">
        <v>0.2616498060113</v>
      </c>
      <c r="Q856" s="7">
        <v>0.2616498060113</v>
      </c>
      <c r="R856" s="7">
        <v>0.25336959506643297</v>
      </c>
      <c r="S856" s="7">
        <v>0.23817947856934299</v>
      </c>
      <c r="T856" s="7">
        <v>0.22298936207225201</v>
      </c>
      <c r="U856" s="7">
        <v>0.20779924557516199</v>
      </c>
      <c r="V856" s="7">
        <v>0.19260912907807201</v>
      </c>
      <c r="W856" s="7">
        <v>0.177419012580983</v>
      </c>
      <c r="X856" s="7">
        <v>0.166499752788519</v>
      </c>
      <c r="Y856" s="7">
        <v>0.155580492996055</v>
      </c>
      <c r="Z856" s="7">
        <v>0.145082626282136</v>
      </c>
      <c r="AA856" s="7">
        <v>0.134584759568216</v>
      </c>
      <c r="AB856" s="7">
        <v>0.124086892854297</v>
      </c>
      <c r="AC856" s="7">
        <v>0.11533293209246601</v>
      </c>
      <c r="AD856" s="7">
        <v>0.106578971330635</v>
      </c>
      <c r="AE856" s="7">
        <v>9.7825010568803605E-2</v>
      </c>
      <c r="AF856" s="7">
        <v>1.4751358061627501E-2</v>
      </c>
      <c r="AG856" s="7"/>
      <c r="AH856" s="7"/>
      <c r="AI856" s="7"/>
      <c r="AJ856" s="7"/>
      <c r="AK856" s="7"/>
      <c r="AL856" s="7"/>
      <c r="AM856" s="7"/>
      <c r="AN856" s="7"/>
    </row>
    <row r="857" spans="1:40" ht="18.75" hidden="1" customHeight="1" x14ac:dyDescent="0.3">
      <c r="A857" s="2" t="s">
        <v>4</v>
      </c>
      <c r="B857" s="2" t="s">
        <v>2</v>
      </c>
      <c r="C857" s="2" t="s">
        <v>27</v>
      </c>
      <c r="D857" s="2" t="s">
        <v>44</v>
      </c>
      <c r="E857" s="2" t="s">
        <v>191</v>
      </c>
      <c r="F857" s="7"/>
      <c r="G857" s="7">
        <v>7.6494417190913104</v>
      </c>
      <c r="H857" s="7">
        <v>7.7358063836616804</v>
      </c>
      <c r="I857" s="7">
        <v>7.7358063836616804</v>
      </c>
      <c r="J857" s="7">
        <v>7.7358063836616804</v>
      </c>
      <c r="K857" s="7">
        <v>7.7358063836616804</v>
      </c>
      <c r="L857" s="7">
        <v>7.7358063836616804</v>
      </c>
      <c r="M857" s="7">
        <v>7.7358063836616804</v>
      </c>
      <c r="N857" s="7">
        <v>7.7358063836616804</v>
      </c>
      <c r="O857" s="7">
        <v>7.7358063836616804</v>
      </c>
      <c r="P857" s="7">
        <v>7.7358063836616804</v>
      </c>
      <c r="Q857" s="7">
        <v>7.7358063836616804</v>
      </c>
      <c r="R857" s="7">
        <v>7.7358063836616804</v>
      </c>
      <c r="S857" s="7">
        <v>7.7358063836616804</v>
      </c>
      <c r="T857" s="7">
        <v>7.7358063836616804</v>
      </c>
      <c r="U857" s="7">
        <v>7.7358063836616804</v>
      </c>
      <c r="V857" s="7">
        <v>7.7358063836616804</v>
      </c>
      <c r="W857" s="7">
        <v>7.7358063836616804</v>
      </c>
      <c r="X857" s="7">
        <v>7.7358063836616804</v>
      </c>
      <c r="Y857" s="7">
        <v>7.7358063836616804</v>
      </c>
      <c r="Z857" s="7">
        <v>7.7358063836616804</v>
      </c>
      <c r="AA857" s="7">
        <v>7.7358063836616804</v>
      </c>
      <c r="AB857" s="7">
        <v>7.7358063836616804</v>
      </c>
      <c r="AC857" s="7">
        <v>7.7358063836616804</v>
      </c>
      <c r="AD857" s="7">
        <v>7.7358063836616804</v>
      </c>
      <c r="AE857" s="7">
        <v>7.7358063836616804</v>
      </c>
      <c r="AF857" s="7">
        <v>7.7358063836616804</v>
      </c>
      <c r="AG857" s="7">
        <v>7.7358063836616804</v>
      </c>
      <c r="AH857" s="7">
        <v>7.7358063836616804</v>
      </c>
      <c r="AI857" s="7">
        <v>7.7358063836616804</v>
      </c>
      <c r="AJ857" s="7">
        <v>7.7358063836616804</v>
      </c>
      <c r="AK857" s="7">
        <v>7.7358063836616804</v>
      </c>
      <c r="AL857" s="7">
        <v>7.7358063836616804</v>
      </c>
      <c r="AM857" s="7"/>
      <c r="AN857" s="7"/>
    </row>
    <row r="858" spans="1:40" ht="18.75" hidden="1" customHeight="1" x14ac:dyDescent="0.3">
      <c r="A858" s="2" t="s">
        <v>4</v>
      </c>
      <c r="B858" s="2" t="s">
        <v>2</v>
      </c>
      <c r="C858" s="2" t="s">
        <v>26</v>
      </c>
      <c r="D858" s="2" t="s">
        <v>136</v>
      </c>
      <c r="E858" s="2" t="s">
        <v>313</v>
      </c>
      <c r="F858" s="7"/>
      <c r="G858" s="7">
        <v>0.82401596889758899</v>
      </c>
      <c r="H858" s="7">
        <v>0.85047519725668597</v>
      </c>
      <c r="I858" s="7">
        <v>0.85047519725668597</v>
      </c>
      <c r="J858" s="7">
        <v>0.85047519725668597</v>
      </c>
      <c r="K858" s="7">
        <v>0.85047519725668597</v>
      </c>
      <c r="L858" s="7">
        <v>0.85047519725668597</v>
      </c>
      <c r="M858" s="7">
        <v>0.85047519725668597</v>
      </c>
      <c r="N858" s="7">
        <v>0.85047519725668597</v>
      </c>
      <c r="O858" s="7">
        <v>0.85047519725668597</v>
      </c>
      <c r="P858" s="7">
        <v>0.85047519725668597</v>
      </c>
      <c r="Q858" s="7">
        <v>0.85047519725668597</v>
      </c>
      <c r="R858" s="7">
        <v>0.85047519725668597</v>
      </c>
      <c r="S858" s="7">
        <v>0.85047519725668597</v>
      </c>
      <c r="T858" s="7">
        <v>0.85047519725668597</v>
      </c>
      <c r="U858" s="7">
        <v>0.85047519725668597</v>
      </c>
      <c r="V858" s="7">
        <v>0.85047519725668597</v>
      </c>
      <c r="W858" s="7">
        <v>0.85047519725668597</v>
      </c>
      <c r="X858" s="7">
        <v>0.85047519725668597</v>
      </c>
      <c r="Y858" s="7">
        <v>0.85047519725668597</v>
      </c>
      <c r="Z858" s="7">
        <v>0.85047519725668597</v>
      </c>
      <c r="AA858" s="7">
        <v>0.85047519725668597</v>
      </c>
      <c r="AB858" s="7">
        <v>0.85047519725668597</v>
      </c>
      <c r="AC858" s="7">
        <v>0.85047519725668597</v>
      </c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</row>
    <row r="859" spans="1:40" ht="18.75" hidden="1" customHeight="1" x14ac:dyDescent="0.3">
      <c r="A859" s="2" t="s">
        <v>4</v>
      </c>
      <c r="B859" s="2" t="s">
        <v>2</v>
      </c>
      <c r="C859" s="2" t="s">
        <v>27</v>
      </c>
      <c r="D859" s="2" t="s">
        <v>144</v>
      </c>
      <c r="E859" s="2" t="s">
        <v>296</v>
      </c>
      <c r="F859" s="7"/>
      <c r="G859" s="7">
        <v>0.51374637610155105</v>
      </c>
      <c r="H859" s="7">
        <v>0.51954673841237398</v>
      </c>
      <c r="I859" s="7">
        <v>0.51954673841237398</v>
      </c>
      <c r="J859" s="7">
        <v>0.51954673841237398</v>
      </c>
      <c r="K859" s="7">
        <v>0.51954673841237398</v>
      </c>
      <c r="L859" s="7">
        <v>0.51954673841237398</v>
      </c>
      <c r="M859" s="7">
        <v>0.51954673841237398</v>
      </c>
      <c r="N859" s="7">
        <v>0.51954673841237398</v>
      </c>
      <c r="O859" s="7">
        <v>0.51954673841237398</v>
      </c>
      <c r="P859" s="7">
        <v>0.51954673841237398</v>
      </c>
      <c r="Q859" s="7">
        <v>0.51954673841237398</v>
      </c>
      <c r="R859" s="7">
        <v>0.51954673841237398</v>
      </c>
      <c r="S859" s="7">
        <v>0.51954673841237398</v>
      </c>
      <c r="T859" s="7">
        <v>0.51954673841237398</v>
      </c>
      <c r="U859" s="7">
        <v>0.51954673841237398</v>
      </c>
      <c r="V859" s="7">
        <v>0.51954673841237398</v>
      </c>
      <c r="W859" s="7">
        <v>0.51954673841237398</v>
      </c>
      <c r="X859" s="7">
        <v>0.51954673841237398</v>
      </c>
      <c r="Y859" s="7">
        <v>0.51954673841237398</v>
      </c>
      <c r="Z859" s="7">
        <v>0.51954673841237398</v>
      </c>
      <c r="AA859" s="7">
        <v>0.51954673841237398</v>
      </c>
      <c r="AB859" s="7">
        <v>0.51954673841237398</v>
      </c>
      <c r="AC859" s="7">
        <v>0.51954673841237398</v>
      </c>
      <c r="AD859" s="7">
        <v>0.51954673841237398</v>
      </c>
      <c r="AE859" s="7">
        <v>0.51954673841237398</v>
      </c>
      <c r="AF859" s="7">
        <v>0.51954673841237398</v>
      </c>
      <c r="AG859" s="7">
        <v>0.51954673841237398</v>
      </c>
      <c r="AH859" s="7">
        <v>0.51954673841237398</v>
      </c>
      <c r="AI859" s="7">
        <v>0.51954673841237398</v>
      </c>
      <c r="AJ859" s="7">
        <v>0.51954673841237398</v>
      </c>
      <c r="AK859" s="7">
        <v>0.51954673841237398</v>
      </c>
      <c r="AL859" s="7">
        <v>0.51954673841237398</v>
      </c>
      <c r="AM859" s="7"/>
      <c r="AN859" s="7"/>
    </row>
    <row r="860" spans="1:40" ht="18.75" hidden="1" customHeight="1" x14ac:dyDescent="0.3">
      <c r="A860" s="2" t="s">
        <v>4</v>
      </c>
      <c r="B860" s="2" t="s">
        <v>2</v>
      </c>
      <c r="C860" s="2" t="s">
        <v>27</v>
      </c>
      <c r="D860" s="2" t="s">
        <v>145</v>
      </c>
      <c r="E860" s="2" t="s">
        <v>297</v>
      </c>
      <c r="F860" s="7"/>
      <c r="G860" s="7">
        <v>0.96382965660550202</v>
      </c>
      <c r="H860" s="7">
        <v>0.99477831530384397</v>
      </c>
      <c r="I860" s="7">
        <v>0.99477831530384397</v>
      </c>
      <c r="J860" s="7">
        <v>0.99477831530384397</v>
      </c>
      <c r="K860" s="7">
        <v>0.99477831530384397</v>
      </c>
      <c r="L860" s="7">
        <v>0.99477831530384397</v>
      </c>
      <c r="M860" s="7">
        <v>0.99477831530384397</v>
      </c>
      <c r="N860" s="7">
        <v>0.99477831530384397</v>
      </c>
      <c r="O860" s="7">
        <v>0.99477831530384397</v>
      </c>
      <c r="P860" s="7">
        <v>0.99477831530384397</v>
      </c>
      <c r="Q860" s="7">
        <v>0.99477831530384397</v>
      </c>
      <c r="R860" s="7">
        <v>0.99477831530384397</v>
      </c>
      <c r="S860" s="7">
        <v>0.99477831530384397</v>
      </c>
      <c r="T860" s="7">
        <v>0.99477831530384397</v>
      </c>
      <c r="U860" s="7">
        <v>0.99477831530384397</v>
      </c>
      <c r="V860" s="7">
        <v>0.99477831530384397</v>
      </c>
      <c r="W860" s="7">
        <v>0.99477831530384397</v>
      </c>
      <c r="X860" s="7">
        <v>0.99477831530384397</v>
      </c>
      <c r="Y860" s="7">
        <v>0.99477831530384397</v>
      </c>
      <c r="Z860" s="7">
        <v>0.99477831530384397</v>
      </c>
      <c r="AA860" s="7">
        <v>0.99477831530384397</v>
      </c>
      <c r="AB860" s="7">
        <v>0.99477831530384397</v>
      </c>
      <c r="AC860" s="7">
        <v>0.99477831530384397</v>
      </c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</row>
    <row r="861" spans="1:40" ht="18.75" hidden="1" customHeight="1" x14ac:dyDescent="0.3">
      <c r="A861" s="2" t="s">
        <v>4</v>
      </c>
      <c r="B861" s="2" t="s">
        <v>2</v>
      </c>
      <c r="C861" s="2" t="s">
        <v>27</v>
      </c>
      <c r="D861" s="2" t="s">
        <v>45</v>
      </c>
      <c r="E861" s="2" t="s">
        <v>172</v>
      </c>
      <c r="F861" s="7"/>
      <c r="G861" s="7">
        <v>68.297326702210597</v>
      </c>
      <c r="H861" s="7">
        <v>77.220649016066801</v>
      </c>
      <c r="I861" s="7">
        <v>63.738145509575702</v>
      </c>
      <c r="J861" s="7">
        <v>50.255642003084603</v>
      </c>
      <c r="K861" s="7">
        <v>38.2476432289833</v>
      </c>
      <c r="L861" s="7">
        <v>23.8249553884873</v>
      </c>
      <c r="M861" s="7">
        <v>9.6294980043143603</v>
      </c>
      <c r="N861" s="7">
        <v>53.319354479561497</v>
      </c>
      <c r="O861" s="7">
        <v>43.514631082808599</v>
      </c>
      <c r="P861" s="7">
        <v>33.709907686055502</v>
      </c>
      <c r="Q861" s="7">
        <v>23.9051842893025</v>
      </c>
      <c r="R861" s="7">
        <v>14.100460892549499</v>
      </c>
      <c r="S861" s="7">
        <v>10.041782956974</v>
      </c>
      <c r="T861" s="7">
        <v>5.9831050213985</v>
      </c>
      <c r="U861" s="7">
        <v>1.9244270858230299</v>
      </c>
      <c r="V861" s="7"/>
      <c r="W861" s="7"/>
      <c r="X861" s="7"/>
      <c r="Y861" s="7"/>
      <c r="Z861" s="7">
        <v>2.1639458572318802</v>
      </c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</row>
    <row r="862" spans="1:40" ht="18.75" hidden="1" customHeight="1" x14ac:dyDescent="0.3">
      <c r="A862" s="2" t="s">
        <v>4</v>
      </c>
      <c r="B862" s="2" t="s">
        <v>2</v>
      </c>
      <c r="C862" s="2" t="s">
        <v>27</v>
      </c>
      <c r="D862" s="2" t="s">
        <v>45</v>
      </c>
      <c r="E862" s="2" t="s">
        <v>173</v>
      </c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>
        <v>3.7635815736303999</v>
      </c>
      <c r="Q862" s="7">
        <v>2.11241780946261</v>
      </c>
      <c r="R862" s="7">
        <v>0.461254045294826</v>
      </c>
      <c r="S862" s="7"/>
      <c r="T862" s="7"/>
      <c r="U862" s="7"/>
      <c r="V862" s="7"/>
      <c r="W862" s="7"/>
      <c r="X862" s="7"/>
      <c r="Y862" s="7"/>
      <c r="Z862" s="7">
        <v>5.7601330929256598</v>
      </c>
      <c r="AA862" s="7">
        <v>5.1426365581242504</v>
      </c>
      <c r="AB862" s="7">
        <v>4.52514002332284</v>
      </c>
      <c r="AC862" s="7">
        <v>4.0102220325037203</v>
      </c>
      <c r="AD862" s="7">
        <v>3.4953040416846002</v>
      </c>
      <c r="AE862" s="7">
        <v>2.98038605086548</v>
      </c>
      <c r="AF862" s="7">
        <v>0.86769176394592196</v>
      </c>
      <c r="AG862" s="7"/>
      <c r="AH862" s="7"/>
      <c r="AI862" s="7"/>
      <c r="AJ862" s="7"/>
      <c r="AK862" s="7"/>
      <c r="AL862" s="7"/>
      <c r="AM862" s="7"/>
      <c r="AN862" s="7"/>
    </row>
    <row r="863" spans="1:40" ht="18.75" hidden="1" customHeight="1" x14ac:dyDescent="0.3">
      <c r="A863" s="2" t="s">
        <v>4</v>
      </c>
      <c r="B863" s="2" t="s">
        <v>2</v>
      </c>
      <c r="C863" s="2" t="s">
        <v>27</v>
      </c>
      <c r="D863" s="2" t="s">
        <v>45</v>
      </c>
      <c r="E863" s="2" t="s">
        <v>182</v>
      </c>
      <c r="F863" s="7"/>
      <c r="G863" s="7">
        <v>89.15763312</v>
      </c>
      <c r="H863" s="7">
        <v>89.15763312</v>
      </c>
      <c r="I863" s="7">
        <v>89.15763312</v>
      </c>
      <c r="J863" s="7">
        <v>89.15763312</v>
      </c>
      <c r="K863" s="7">
        <v>87.683128387610196</v>
      </c>
      <c r="L863" s="7">
        <v>88.045564137401598</v>
      </c>
      <c r="M863" s="7">
        <v>88.4079998871931</v>
      </c>
      <c r="N863" s="7">
        <v>35.163752370088602</v>
      </c>
      <c r="O863" s="7">
        <v>35.4140847249842</v>
      </c>
      <c r="P863" s="7">
        <v>35.663053247999997</v>
      </c>
      <c r="Q863" s="7">
        <v>35.663053247999997</v>
      </c>
      <c r="R863" s="7">
        <v>35.663053247999997</v>
      </c>
      <c r="S863" s="7">
        <v>35.663053247999997</v>
      </c>
      <c r="T863" s="7">
        <v>35.663053247999997</v>
      </c>
      <c r="U863" s="7">
        <v>35.663053247999997</v>
      </c>
      <c r="V863" s="7">
        <v>33.552255704288797</v>
      </c>
      <c r="W863" s="7">
        <v>29.538178625148198</v>
      </c>
      <c r="X863" s="7">
        <v>27.250005844964299</v>
      </c>
      <c r="Y863" s="7">
        <v>24.961833064780301</v>
      </c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</row>
    <row r="864" spans="1:40" ht="18.75" hidden="1" customHeight="1" x14ac:dyDescent="0.3">
      <c r="A864" s="2" t="s">
        <v>4</v>
      </c>
      <c r="B864" s="2" t="s">
        <v>2</v>
      </c>
      <c r="C864" s="2" t="s">
        <v>27</v>
      </c>
      <c r="D864" s="2" t="s">
        <v>45</v>
      </c>
      <c r="E864" s="2" t="s">
        <v>183</v>
      </c>
      <c r="F864" s="7"/>
      <c r="G864" s="7">
        <v>27.454461955005598</v>
      </c>
      <c r="H864" s="7">
        <v>31.2000053224371</v>
      </c>
      <c r="I864" s="7">
        <v>29.768259869524201</v>
      </c>
      <c r="J864" s="7">
        <v>28.336514416611202</v>
      </c>
      <c r="K864" s="7">
        <v>26.904768963698199</v>
      </c>
      <c r="L864" s="7">
        <v>24.8256382253537</v>
      </c>
      <c r="M864" s="7">
        <v>22.746507487009101</v>
      </c>
      <c r="N864" s="7">
        <v>21.0151089884036</v>
      </c>
      <c r="O864" s="7">
        <v>19.283710489798199</v>
      </c>
      <c r="P864" s="7">
        <v>13.868965151999999</v>
      </c>
      <c r="Q864" s="7">
        <v>13.868965151999999</v>
      </c>
      <c r="R864" s="7">
        <v>13.868965151999999</v>
      </c>
      <c r="S864" s="7">
        <v>13.480011907712401</v>
      </c>
      <c r="T864" s="7">
        <v>12.6348733439025</v>
      </c>
      <c r="U864" s="7">
        <v>11.7897347800926</v>
      </c>
      <c r="V864" s="7">
        <v>10.944596216282701</v>
      </c>
      <c r="W864" s="7">
        <v>10.0994576524729</v>
      </c>
      <c r="X864" s="7">
        <v>9.4919384447934405</v>
      </c>
      <c r="Y864" s="7">
        <v>8.8844192371140291</v>
      </c>
      <c r="Z864" s="7">
        <v>2.7737930303999998</v>
      </c>
      <c r="AA864" s="7">
        <v>2.7737930303999998</v>
      </c>
      <c r="AB864" s="7">
        <v>2.7737930303999998</v>
      </c>
      <c r="AC864" s="7">
        <v>2.7737930303999998</v>
      </c>
      <c r="AD864" s="7">
        <v>2.7737930303999998</v>
      </c>
      <c r="AE864" s="7">
        <v>2.7737930303999998</v>
      </c>
      <c r="AF864" s="7"/>
      <c r="AG864" s="7"/>
      <c r="AH864" s="7"/>
      <c r="AI864" s="7"/>
      <c r="AJ864" s="7"/>
      <c r="AK864" s="7"/>
      <c r="AL864" s="7"/>
      <c r="AM864" s="7"/>
      <c r="AN864" s="7"/>
    </row>
    <row r="865" spans="1:40" ht="18.75" customHeight="1" x14ac:dyDescent="0.3">
      <c r="A865" s="2" t="s">
        <v>4</v>
      </c>
      <c r="B865" s="2" t="s">
        <v>2</v>
      </c>
      <c r="C865" s="2" t="s">
        <v>27</v>
      </c>
      <c r="D865" s="2" t="s">
        <v>36</v>
      </c>
      <c r="E865" s="2" t="s">
        <v>198</v>
      </c>
      <c r="F865" s="7"/>
      <c r="G865" s="7">
        <v>1.8452377367999999</v>
      </c>
      <c r="H865" s="7">
        <v>1.8452377367999999</v>
      </c>
      <c r="I865" s="7">
        <v>1.8452377367999999</v>
      </c>
      <c r="J865" s="7">
        <v>1.8452377367999999</v>
      </c>
      <c r="K865" s="7">
        <v>1.8452377367999999</v>
      </c>
      <c r="L865" s="7">
        <v>1.8452377367999999</v>
      </c>
      <c r="M865" s="7">
        <v>1.8452377367999999</v>
      </c>
      <c r="N865" s="7">
        <v>1.8452377367999999</v>
      </c>
      <c r="O865" s="7">
        <v>1.8452377367999999</v>
      </c>
      <c r="P865" s="7">
        <v>1.74413855385918</v>
      </c>
      <c r="Q865" s="7">
        <v>1.45054331004892</v>
      </c>
      <c r="R865" s="7">
        <v>1.20909320155911</v>
      </c>
      <c r="S865" s="7">
        <v>1.10569717685492</v>
      </c>
      <c r="T865" s="7">
        <v>1.2158038512020499</v>
      </c>
      <c r="U865" s="7">
        <v>1.0621522632537399</v>
      </c>
      <c r="V865" s="7">
        <v>0.92427541058013796</v>
      </c>
      <c r="W865" s="7">
        <v>0.79409626624982799</v>
      </c>
      <c r="X865" s="7">
        <v>0.68314461843340901</v>
      </c>
      <c r="Y865" s="7">
        <v>0.57246706489981602</v>
      </c>
      <c r="Z865" s="7">
        <v>0.46974736812169199</v>
      </c>
      <c r="AA865" s="7">
        <v>0.37053255749311698</v>
      </c>
      <c r="AB865" s="7">
        <v>0.279973530293471</v>
      </c>
      <c r="AC865" s="7">
        <v>0.20399395574844101</v>
      </c>
      <c r="AD865" s="7">
        <v>0.48162205304186101</v>
      </c>
      <c r="AE865" s="7">
        <v>0.40564247849683099</v>
      </c>
      <c r="AF865" s="7">
        <v>0.36984220601808598</v>
      </c>
      <c r="AG865" s="7">
        <v>0.339021943631235</v>
      </c>
      <c r="AH865" s="7">
        <v>0.32377295306434101</v>
      </c>
      <c r="AI865" s="7">
        <v>0.30852396249744701</v>
      </c>
      <c r="AJ865" s="7">
        <v>0.29327497193055202</v>
      </c>
      <c r="AK865" s="7">
        <v>0.27831011227105101</v>
      </c>
      <c r="AL865" s="7">
        <v>0.26370159288406397</v>
      </c>
      <c r="AM865" s="7"/>
      <c r="AN865" s="7"/>
    </row>
    <row r="866" spans="1:40" ht="18.75" hidden="1" customHeight="1" x14ac:dyDescent="0.3">
      <c r="A866" s="2" t="s">
        <v>4</v>
      </c>
      <c r="B866" s="2" t="s">
        <v>2</v>
      </c>
      <c r="C866" s="2" t="s">
        <v>27</v>
      </c>
      <c r="D866" s="2" t="s">
        <v>146</v>
      </c>
      <c r="E866" s="2" t="s">
        <v>309</v>
      </c>
      <c r="F866" s="7"/>
      <c r="G866" s="7">
        <v>161.39696045939101</v>
      </c>
      <c r="H866" s="7">
        <v>170.32028277324801</v>
      </c>
      <c r="I866" s="7">
        <v>156.837779266757</v>
      </c>
      <c r="J866" s="7">
        <v>143.35527576026499</v>
      </c>
      <c r="K866" s="7">
        <v>129.872772253774</v>
      </c>
      <c r="L866" s="7">
        <v>115.42155931814099</v>
      </c>
      <c r="M866" s="7">
        <v>100.970346382507</v>
      </c>
      <c r="N866" s="7">
        <v>90.988974050014406</v>
      </c>
      <c r="O866" s="7">
        <v>81.007601717521595</v>
      </c>
      <c r="P866" s="7">
        <v>71.026229385028699</v>
      </c>
      <c r="Q866" s="7">
        <v>61.044857052535697</v>
      </c>
      <c r="R866" s="7">
        <v>51.063484720042801</v>
      </c>
      <c r="S866" s="7">
        <v>46.931682728966898</v>
      </c>
      <c r="T866" s="7">
        <v>42.799880737891002</v>
      </c>
      <c r="U866" s="7">
        <v>38.668078746815098</v>
      </c>
      <c r="V866" s="7">
        <v>34.536276755739202</v>
      </c>
      <c r="W866" s="7">
        <v>30.404474764663298</v>
      </c>
      <c r="X866" s="7">
        <v>28.049194419345699</v>
      </c>
      <c r="Y866" s="7">
        <v>25.6939140740281</v>
      </c>
      <c r="Z866" s="7">
        <v>2.1639458572318802</v>
      </c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</row>
    <row r="867" spans="1:40" ht="18.75" hidden="1" customHeight="1" x14ac:dyDescent="0.3">
      <c r="A867" s="2" t="s">
        <v>4</v>
      </c>
      <c r="B867" s="2" t="s">
        <v>2</v>
      </c>
      <c r="C867" s="2" t="s">
        <v>27</v>
      </c>
      <c r="D867" s="2" t="s">
        <v>147</v>
      </c>
      <c r="E867" s="2" t="s">
        <v>310</v>
      </c>
      <c r="F867" s="7"/>
      <c r="G867" s="7">
        <v>28.626267253061499</v>
      </c>
      <c r="H867" s="7">
        <v>32.542627222799098</v>
      </c>
      <c r="I867" s="7">
        <v>31.0455865991613</v>
      </c>
      <c r="J867" s="7">
        <v>29.548545975523499</v>
      </c>
      <c r="K867" s="7">
        <v>28.051505351885702</v>
      </c>
      <c r="L867" s="7">
        <v>25.8775552472611</v>
      </c>
      <c r="M867" s="7">
        <v>23.703605142636501</v>
      </c>
      <c r="N867" s="7">
        <v>21.893245708391799</v>
      </c>
      <c r="O867" s="7">
        <v>20.082886274147199</v>
      </c>
      <c r="P867" s="7">
        <v>18.356420702904199</v>
      </c>
      <c r="Q867" s="7">
        <v>16.629955131661301</v>
      </c>
      <c r="R867" s="7">
        <v>14.903489560418301</v>
      </c>
      <c r="S867" s="7">
        <v>14.0099895231444</v>
      </c>
      <c r="T867" s="7">
        <v>13.116489485870501</v>
      </c>
      <c r="U867" s="7">
        <v>12.222989448596699</v>
      </c>
      <c r="V867" s="7">
        <v>11.3294894113228</v>
      </c>
      <c r="W867" s="7">
        <v>10.435989374049001</v>
      </c>
      <c r="X867" s="7">
        <v>9.7937060160880396</v>
      </c>
      <c r="Y867" s="7">
        <v>9.1514226581270695</v>
      </c>
      <c r="Z867" s="7">
        <v>8.53392612332566</v>
      </c>
      <c r="AA867" s="7">
        <v>7.9164295885242497</v>
      </c>
      <c r="AB867" s="7">
        <v>7.2989330537228403</v>
      </c>
      <c r="AC867" s="7">
        <v>6.7840150629037197</v>
      </c>
      <c r="AD867" s="7">
        <v>6.2690970720846</v>
      </c>
      <c r="AE867" s="7">
        <v>5.7541790812654803</v>
      </c>
      <c r="AF867" s="7">
        <v>0.86769176394592196</v>
      </c>
      <c r="AG867" s="7"/>
      <c r="AH867" s="7"/>
      <c r="AI867" s="7"/>
      <c r="AJ867" s="7"/>
      <c r="AK867" s="7"/>
      <c r="AL867" s="7"/>
      <c r="AM867" s="7"/>
      <c r="AN867" s="7"/>
    </row>
    <row r="868" spans="1:40" ht="18.75" hidden="1" customHeight="1" x14ac:dyDescent="0.3">
      <c r="A868" s="2" t="s">
        <v>4</v>
      </c>
      <c r="B868" s="2" t="s">
        <v>2</v>
      </c>
      <c r="C868" s="2" t="s">
        <v>27</v>
      </c>
      <c r="D868" s="2" t="s">
        <v>148</v>
      </c>
      <c r="E868" s="2" t="s">
        <v>300</v>
      </c>
      <c r="F868" s="7"/>
      <c r="G868" s="7">
        <v>344.38187853250997</v>
      </c>
      <c r="H868" s="7">
        <v>348.27006103206998</v>
      </c>
      <c r="I868" s="7">
        <v>348.27006103206998</v>
      </c>
      <c r="J868" s="7">
        <v>348.27006103206998</v>
      </c>
      <c r="K868" s="7">
        <v>348.27006103206998</v>
      </c>
      <c r="L868" s="7">
        <v>348.27006103206998</v>
      </c>
      <c r="M868" s="7">
        <v>348.27006103206998</v>
      </c>
      <c r="N868" s="7">
        <v>348.27006103206998</v>
      </c>
      <c r="O868" s="7">
        <v>348.27006103206998</v>
      </c>
      <c r="P868" s="7">
        <v>348.27006103206998</v>
      </c>
      <c r="Q868" s="7">
        <v>348.27006103206998</v>
      </c>
      <c r="R868" s="7">
        <v>348.27006103206998</v>
      </c>
      <c r="S868" s="7">
        <v>348.27006103206998</v>
      </c>
      <c r="T868" s="7">
        <v>348.27006103206998</v>
      </c>
      <c r="U868" s="7">
        <v>348.27006103206998</v>
      </c>
      <c r="V868" s="7">
        <v>348.27006103206998</v>
      </c>
      <c r="W868" s="7">
        <v>348.27006103206998</v>
      </c>
      <c r="X868" s="7">
        <v>348.27006103206998</v>
      </c>
      <c r="Y868" s="7">
        <v>348.27006103206998</v>
      </c>
      <c r="Z868" s="7">
        <v>348.27006103206998</v>
      </c>
      <c r="AA868" s="7">
        <v>348.27006103206998</v>
      </c>
      <c r="AB868" s="7">
        <v>348.27006103206998</v>
      </c>
      <c r="AC868" s="7">
        <v>348.27006103206998</v>
      </c>
      <c r="AD868" s="7">
        <v>348.27006103206998</v>
      </c>
      <c r="AE868" s="7">
        <v>348.27006103206998</v>
      </c>
      <c r="AF868" s="7">
        <v>348.27006103206998</v>
      </c>
      <c r="AG868" s="7">
        <v>348.27006103206998</v>
      </c>
      <c r="AH868" s="7">
        <v>348.27006103206998</v>
      </c>
      <c r="AI868" s="7">
        <v>348.27006103206998</v>
      </c>
      <c r="AJ868" s="7">
        <v>348.27006103206998</v>
      </c>
      <c r="AK868" s="7">
        <v>348.27006103206998</v>
      </c>
      <c r="AL868" s="7">
        <v>348.27006103206998</v>
      </c>
      <c r="AM868" s="7"/>
      <c r="AN868" s="7"/>
    </row>
    <row r="869" spans="1:40" ht="18.75" hidden="1" customHeight="1" x14ac:dyDescent="0.3">
      <c r="A869" s="2" t="s">
        <v>4</v>
      </c>
      <c r="B869" s="2" t="s">
        <v>2</v>
      </c>
      <c r="C869" s="2" t="s">
        <v>27</v>
      </c>
      <c r="D869" s="2" t="s">
        <v>159</v>
      </c>
      <c r="E869" s="2" t="s">
        <v>313</v>
      </c>
      <c r="F869" s="7"/>
      <c r="G869" s="7">
        <v>45.7651176229963</v>
      </c>
      <c r="H869" s="7">
        <v>47.234639748505401</v>
      </c>
      <c r="I869" s="7">
        <v>47.234639748505401</v>
      </c>
      <c r="J869" s="7">
        <v>47.234639748505401</v>
      </c>
      <c r="K869" s="7">
        <v>47.234639748505401</v>
      </c>
      <c r="L869" s="7">
        <v>47.234639748505401</v>
      </c>
      <c r="M869" s="7">
        <v>47.234639748505401</v>
      </c>
      <c r="N869" s="7">
        <v>47.234639748505401</v>
      </c>
      <c r="O869" s="7">
        <v>47.234639748505401</v>
      </c>
      <c r="P869" s="7">
        <v>47.234639748505401</v>
      </c>
      <c r="Q869" s="7">
        <v>47.234639748505401</v>
      </c>
      <c r="R869" s="7">
        <v>47.234639748505401</v>
      </c>
      <c r="S869" s="7">
        <v>47.234639748505401</v>
      </c>
      <c r="T869" s="7">
        <v>47.234639748505401</v>
      </c>
      <c r="U869" s="7">
        <v>47.234639748505401</v>
      </c>
      <c r="V869" s="7">
        <v>47.234639748505401</v>
      </c>
      <c r="W869" s="7">
        <v>47.234639748505401</v>
      </c>
      <c r="X869" s="7">
        <v>47.234639748505401</v>
      </c>
      <c r="Y869" s="7">
        <v>47.234639748505401</v>
      </c>
      <c r="Z869" s="7">
        <v>47.234639748505401</v>
      </c>
      <c r="AA869" s="7">
        <v>47.234639748505401</v>
      </c>
      <c r="AB869" s="7">
        <v>47.234639748505401</v>
      </c>
      <c r="AC869" s="7">
        <v>47.234639748505401</v>
      </c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</row>
    <row r="870" spans="1:40" ht="18.75" hidden="1" customHeight="1" x14ac:dyDescent="0.3">
      <c r="A870" s="2" t="s">
        <v>4</v>
      </c>
      <c r="B870" s="2" t="s">
        <v>2</v>
      </c>
      <c r="C870" s="2" t="s">
        <v>27</v>
      </c>
      <c r="D870" s="2" t="s">
        <v>46</v>
      </c>
      <c r="E870" s="2" t="s">
        <v>211</v>
      </c>
      <c r="F870" s="7"/>
      <c r="G870" s="7">
        <v>68.678696673107595</v>
      </c>
      <c r="H870" s="7">
        <v>46.885426054105103</v>
      </c>
      <c r="I870" s="7">
        <v>44.877167285623699</v>
      </c>
      <c r="J870" s="7">
        <v>42.868908517142401</v>
      </c>
      <c r="K870" s="7">
        <v>40.860649748660997</v>
      </c>
      <c r="L870" s="7">
        <v>36.893449986145399</v>
      </c>
      <c r="M870" s="7">
        <v>32.9262502236298</v>
      </c>
      <c r="N870" s="7">
        <v>29.628653859547502</v>
      </c>
      <c r="O870" s="7">
        <v>26.331057495465199</v>
      </c>
      <c r="P870" s="7">
        <v>23.222492117155301</v>
      </c>
      <c r="Q870" s="7">
        <v>17.476726778110901</v>
      </c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</row>
    <row r="871" spans="1:40" ht="18.75" hidden="1" customHeight="1" x14ac:dyDescent="0.3">
      <c r="A871" s="2" t="s">
        <v>4</v>
      </c>
      <c r="B871" s="2" t="s">
        <v>2</v>
      </c>
      <c r="C871" s="2" t="s">
        <v>27</v>
      </c>
      <c r="D871" s="2" t="s">
        <v>47</v>
      </c>
      <c r="E871" s="2" t="s">
        <v>212</v>
      </c>
      <c r="F871" s="7"/>
      <c r="G871" s="7">
        <v>309.10126241004798</v>
      </c>
      <c r="H871" s="7">
        <v>305.80773466749997</v>
      </c>
      <c r="I871" s="7">
        <v>313.99164571523698</v>
      </c>
      <c r="J871" s="7">
        <v>328.453586856512</v>
      </c>
      <c r="K871" s="7">
        <v>305.39944856089699</v>
      </c>
      <c r="L871" s="7">
        <v>266.93255277488998</v>
      </c>
      <c r="M871" s="7">
        <v>228.46565698888401</v>
      </c>
      <c r="N871" s="7">
        <v>202.69481281816101</v>
      </c>
      <c r="O871" s="7">
        <v>176.92396864743901</v>
      </c>
      <c r="P871" s="7">
        <v>156.48939516537499</v>
      </c>
      <c r="Q871" s="7">
        <v>136.05482168331099</v>
      </c>
      <c r="R871" s="7">
        <v>115.620248201246</v>
      </c>
      <c r="S871" s="7">
        <v>101.99721298532199</v>
      </c>
      <c r="T871" s="7">
        <v>88.374177769396994</v>
      </c>
      <c r="U871" s="7">
        <v>74.751142553472206</v>
      </c>
      <c r="V871" s="7">
        <v>64.3487291686574</v>
      </c>
      <c r="W871" s="7">
        <v>53.946315783842699</v>
      </c>
      <c r="X871" s="7">
        <v>47.152262718224698</v>
      </c>
      <c r="Y871" s="7">
        <v>40.358209652606703</v>
      </c>
      <c r="Z871" s="7">
        <v>7.3156528424468998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</row>
    <row r="872" spans="1:40" ht="18.75" hidden="1" customHeight="1" x14ac:dyDescent="0.3">
      <c r="A872" s="2" t="s">
        <v>4</v>
      </c>
      <c r="B872" s="2" t="s">
        <v>2</v>
      </c>
      <c r="C872" s="2" t="s">
        <v>27</v>
      </c>
      <c r="D872" s="2" t="s">
        <v>48</v>
      </c>
      <c r="E872" s="2" t="s">
        <v>213</v>
      </c>
      <c r="F872" s="7"/>
      <c r="G872" s="7">
        <v>475.670543431304</v>
      </c>
      <c r="H872" s="7">
        <v>469.653923032519</v>
      </c>
      <c r="I872" s="7">
        <v>475.670543431304</v>
      </c>
      <c r="J872" s="7">
        <v>475.670543431304</v>
      </c>
      <c r="K872" s="7">
        <v>475.670543431304</v>
      </c>
      <c r="L872" s="7">
        <v>475.670543431304</v>
      </c>
      <c r="M872" s="7">
        <v>475.670543431304</v>
      </c>
      <c r="N872" s="7">
        <v>475.670543431304</v>
      </c>
      <c r="O872" s="7">
        <v>475.670543431304</v>
      </c>
      <c r="P872" s="7">
        <v>460.41255244160402</v>
      </c>
      <c r="Q872" s="7">
        <v>416.096711913842</v>
      </c>
      <c r="R872" s="7">
        <v>371.78087138607998</v>
      </c>
      <c r="S872" s="7">
        <v>350.99548351297699</v>
      </c>
      <c r="T872" s="7">
        <v>330.210095639874</v>
      </c>
      <c r="U872" s="7">
        <v>309.42470776677197</v>
      </c>
      <c r="V872" s="7">
        <v>285.92054020307501</v>
      </c>
      <c r="W872" s="7">
        <v>262.41637263937901</v>
      </c>
      <c r="X872" s="7">
        <v>240.50708813579601</v>
      </c>
      <c r="Y872" s="7">
        <v>218.59780363221299</v>
      </c>
      <c r="Z872" s="7">
        <v>196.69551249096801</v>
      </c>
      <c r="AA872" s="7">
        <v>174.79322134972401</v>
      </c>
      <c r="AB872" s="7">
        <v>152.89093020847901</v>
      </c>
      <c r="AC872" s="7">
        <v>134.52945349489801</v>
      </c>
      <c r="AD872" s="7">
        <v>116.167976781316</v>
      </c>
      <c r="AE872" s="7">
        <v>97.806500067734206</v>
      </c>
      <c r="AF872" s="7">
        <v>91.115417264856205</v>
      </c>
      <c r="AG872" s="7">
        <v>84.424334461978205</v>
      </c>
      <c r="AH872" s="7">
        <v>80.761867331115099</v>
      </c>
      <c r="AI872" s="7">
        <v>77.099400200252006</v>
      </c>
      <c r="AJ872" s="7">
        <v>73.4369330693888</v>
      </c>
      <c r="AK872" s="7">
        <v>69.774465938525594</v>
      </c>
      <c r="AL872" s="7">
        <v>66.111998807662403</v>
      </c>
      <c r="AM872" s="7"/>
      <c r="AN872" s="7"/>
    </row>
    <row r="873" spans="1:40" ht="18.75" hidden="1" customHeight="1" x14ac:dyDescent="0.3">
      <c r="A873" s="2" t="s">
        <v>4</v>
      </c>
      <c r="B873" s="2" t="s">
        <v>2</v>
      </c>
      <c r="C873" s="2" t="s">
        <v>27</v>
      </c>
      <c r="D873" s="2" t="s">
        <v>49</v>
      </c>
      <c r="E873" s="2" t="s">
        <v>214</v>
      </c>
      <c r="F873" s="7"/>
      <c r="G873" s="7">
        <v>7.2846848137516496</v>
      </c>
      <c r="H873" s="7">
        <v>6.7494102274266501</v>
      </c>
      <c r="I873" s="7">
        <v>6.4527328547925098</v>
      </c>
      <c r="J873" s="7">
        <v>6.1560554821583704</v>
      </c>
      <c r="K873" s="7">
        <v>5.8593781095242301</v>
      </c>
      <c r="L873" s="7">
        <v>5.5627007368900898</v>
      </c>
      <c r="M873" s="7">
        <v>5.2660233642559602</v>
      </c>
      <c r="N873" s="7">
        <v>4.8506750425681604</v>
      </c>
      <c r="O873" s="7">
        <v>4.4353267208803597</v>
      </c>
      <c r="P873" s="7">
        <v>4.0199783991925697</v>
      </c>
      <c r="Q873" s="7">
        <v>3.6046300775047699</v>
      </c>
      <c r="R873" s="7">
        <v>3.1892817558169799</v>
      </c>
      <c r="S873" s="7">
        <v>2.9816075949730898</v>
      </c>
      <c r="T873" s="7">
        <v>2.3430468109175302</v>
      </c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</row>
    <row r="874" spans="1:40" ht="18.75" hidden="1" customHeight="1" x14ac:dyDescent="0.3">
      <c r="A874" s="2" t="s">
        <v>4</v>
      </c>
      <c r="B874" s="2" t="s">
        <v>2</v>
      </c>
      <c r="C874" s="2" t="s">
        <v>27</v>
      </c>
      <c r="D874" s="2" t="s">
        <v>50</v>
      </c>
      <c r="E874" s="2" t="s">
        <v>215</v>
      </c>
      <c r="F874" s="7"/>
      <c r="G874" s="7">
        <v>166.218276552454</v>
      </c>
      <c r="H874" s="7">
        <v>175.40816000446901</v>
      </c>
      <c r="I874" s="7">
        <v>161.52290163230001</v>
      </c>
      <c r="J874" s="7">
        <v>147.637643260131</v>
      </c>
      <c r="K874" s="7">
        <v>133.75238488796299</v>
      </c>
      <c r="L874" s="7">
        <v>118.86947940190799</v>
      </c>
      <c r="M874" s="7">
        <v>103.986573915854</v>
      </c>
      <c r="N874" s="7">
        <v>93.707033941786705</v>
      </c>
      <c r="O874" s="7">
        <v>83.427493967719201</v>
      </c>
      <c r="P874" s="7">
        <v>73.147953993651498</v>
      </c>
      <c r="Q874" s="7">
        <v>62.868414019583902</v>
      </c>
      <c r="R874" s="7">
        <v>52.588874045516199</v>
      </c>
      <c r="S874" s="7">
        <v>48.333645173436999</v>
      </c>
      <c r="T874" s="7">
        <v>44.078416301357699</v>
      </c>
      <c r="U874" s="7">
        <v>39.823187429278498</v>
      </c>
      <c r="V874" s="7">
        <v>35.567958557199198</v>
      </c>
      <c r="W874" s="7">
        <v>31.312729685120001</v>
      </c>
      <c r="X874" s="7">
        <v>28.887091440866499</v>
      </c>
      <c r="Y874" s="7">
        <v>26.4614531966131</v>
      </c>
      <c r="Z874" s="7">
        <v>2.2285881339903399</v>
      </c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</row>
    <row r="875" spans="1:40" ht="18.75" hidden="1" customHeight="1" x14ac:dyDescent="0.3">
      <c r="A875" s="2" t="s">
        <v>4</v>
      </c>
      <c r="B875" s="2" t="s">
        <v>2</v>
      </c>
      <c r="C875" s="2" t="s">
        <v>27</v>
      </c>
      <c r="D875" s="2" t="s">
        <v>51</v>
      </c>
      <c r="E875" s="2" t="s">
        <v>216</v>
      </c>
      <c r="F875" s="7"/>
      <c r="G875" s="7">
        <v>30.106735962689601</v>
      </c>
      <c r="H875" s="7">
        <v>34.225638874529203</v>
      </c>
      <c r="I875" s="7">
        <v>32.651175589363604</v>
      </c>
      <c r="J875" s="7">
        <v>31.076712304198001</v>
      </c>
      <c r="K875" s="7">
        <v>29.502249019032401</v>
      </c>
      <c r="L875" s="7">
        <v>27.215868429575998</v>
      </c>
      <c r="M875" s="7">
        <v>24.929487840119499</v>
      </c>
      <c r="N875" s="7">
        <v>23.025501791133699</v>
      </c>
      <c r="O875" s="7">
        <v>21.121515742147899</v>
      </c>
      <c r="P875" s="7">
        <v>19.305762306934401</v>
      </c>
      <c r="Q875" s="7">
        <v>17.490008871720899</v>
      </c>
      <c r="R875" s="7">
        <v>15.6742554365074</v>
      </c>
      <c r="S875" s="7">
        <v>14.734546131516501</v>
      </c>
      <c r="T875" s="7">
        <v>13.7948368265256</v>
      </c>
      <c r="U875" s="7">
        <v>12.855127521534801</v>
      </c>
      <c r="V875" s="7">
        <v>11.9154182165439</v>
      </c>
      <c r="W875" s="7">
        <v>10.975708911553101</v>
      </c>
      <c r="X875" s="7">
        <v>10.3002084943867</v>
      </c>
      <c r="Y875" s="7">
        <v>9.6247080772202303</v>
      </c>
      <c r="Z875" s="7">
        <v>8.9752763868501404</v>
      </c>
      <c r="AA875" s="7">
        <v>8.3258446964800505</v>
      </c>
      <c r="AB875" s="7">
        <v>7.6764130061099598</v>
      </c>
      <c r="AC875" s="7">
        <v>7.1348649287799697</v>
      </c>
      <c r="AD875" s="7">
        <v>6.5933168514499796</v>
      </c>
      <c r="AE875" s="7">
        <v>6.0517687741199904</v>
      </c>
      <c r="AF875" s="7">
        <v>0.91256630154343299</v>
      </c>
      <c r="AG875" s="7"/>
      <c r="AH875" s="7"/>
      <c r="AI875" s="7"/>
      <c r="AJ875" s="7"/>
      <c r="AK875" s="7"/>
      <c r="AL875" s="7"/>
      <c r="AM875" s="7"/>
      <c r="AN875" s="7"/>
    </row>
    <row r="876" spans="1:40" ht="18.75" hidden="1" customHeight="1" x14ac:dyDescent="0.3">
      <c r="A876" s="2" t="s">
        <v>4</v>
      </c>
      <c r="B876" s="2" t="s">
        <v>2</v>
      </c>
      <c r="C876" s="2" t="s">
        <v>27</v>
      </c>
      <c r="D876" s="2" t="s">
        <v>52</v>
      </c>
      <c r="E876" s="2" t="s">
        <v>217</v>
      </c>
      <c r="F876" s="7"/>
      <c r="G876" s="7">
        <v>10.1712436686365</v>
      </c>
      <c r="H876" s="7">
        <v>10.1712436686365</v>
      </c>
      <c r="I876" s="7">
        <v>10.1712436686365</v>
      </c>
      <c r="J876" s="7">
        <v>10.1712436686365</v>
      </c>
      <c r="K876" s="7">
        <v>16.930080064034101</v>
      </c>
      <c r="L876" s="7">
        <v>15.6416210744972</v>
      </c>
      <c r="M876" s="7">
        <v>14.3531620849602</v>
      </c>
      <c r="N876" s="7">
        <v>13.292912639196601</v>
      </c>
      <c r="O876" s="7">
        <v>12.2326631934329</v>
      </c>
      <c r="P876" s="7">
        <v>11.3538304938425</v>
      </c>
      <c r="Q876" s="7">
        <v>10.474997794251999</v>
      </c>
      <c r="R876" s="7">
        <v>9.5961650946615702</v>
      </c>
      <c r="S876" s="7">
        <v>8.9796427675772801</v>
      </c>
      <c r="T876" s="7">
        <v>8.3631204404929793</v>
      </c>
      <c r="U876" s="7">
        <v>7.7465981134086901</v>
      </c>
      <c r="V876" s="7">
        <v>7.1886523694517699</v>
      </c>
      <c r="W876" s="7">
        <v>6.6307066254948497</v>
      </c>
      <c r="X876" s="7">
        <v>6.1599453390122196</v>
      </c>
      <c r="Y876" s="7">
        <v>5.6891840525295896</v>
      </c>
      <c r="Z876" s="7">
        <v>5.3171222858511697</v>
      </c>
      <c r="AA876" s="7">
        <v>4.9450605191727499</v>
      </c>
      <c r="AB876" s="7">
        <v>4.5729987524943301</v>
      </c>
      <c r="AC876" s="7">
        <v>4.2244003278448199</v>
      </c>
      <c r="AD876" s="7">
        <v>3.8758019031953199</v>
      </c>
      <c r="AE876" s="7">
        <v>3.5272034785458102</v>
      </c>
      <c r="AF876" s="7">
        <v>3.1891403171075998</v>
      </c>
      <c r="AG876" s="7">
        <v>2.8510771556693899</v>
      </c>
      <c r="AH876" s="7">
        <v>2.5233676501280198</v>
      </c>
      <c r="AI876" s="7">
        <v>2.1956581445866399</v>
      </c>
      <c r="AJ876" s="7">
        <v>1.86794863904525</v>
      </c>
      <c r="AK876" s="7">
        <v>1.5402391335038701</v>
      </c>
      <c r="AL876" s="7">
        <v>1.21252962796248</v>
      </c>
      <c r="AM876" s="7"/>
      <c r="AN876" s="7"/>
    </row>
    <row r="877" spans="1:40" ht="18.75" hidden="1" customHeight="1" x14ac:dyDescent="0.3">
      <c r="A877" s="2" t="s">
        <v>4</v>
      </c>
      <c r="B877" s="2" t="s">
        <v>2</v>
      </c>
      <c r="C877" s="2" t="s">
        <v>27</v>
      </c>
      <c r="D877" s="2" t="s">
        <v>161</v>
      </c>
      <c r="E877" s="2" t="s">
        <v>191</v>
      </c>
      <c r="F877" s="7"/>
      <c r="G877" s="7">
        <v>11.6159710583151</v>
      </c>
      <c r="H877" s="7">
        <v>11.747119118650801</v>
      </c>
      <c r="I877" s="7">
        <v>11.747119118650801</v>
      </c>
      <c r="J877" s="7">
        <v>11.747119118650801</v>
      </c>
      <c r="K877" s="7">
        <v>11.747119118650801</v>
      </c>
      <c r="L877" s="7">
        <v>11.747119118650801</v>
      </c>
      <c r="M877" s="7">
        <v>11.747119118650801</v>
      </c>
      <c r="N877" s="7">
        <v>11.747119118650801</v>
      </c>
      <c r="O877" s="7">
        <v>11.747119118650801</v>
      </c>
      <c r="P877" s="7">
        <v>11.747119118650801</v>
      </c>
      <c r="Q877" s="7">
        <v>11.747119118650801</v>
      </c>
      <c r="R877" s="7">
        <v>11.747119118650801</v>
      </c>
      <c r="S877" s="7">
        <v>11.747119118650801</v>
      </c>
      <c r="T877" s="7">
        <v>11.747119118650801</v>
      </c>
      <c r="U877" s="7">
        <v>11.747119118650801</v>
      </c>
      <c r="V877" s="7">
        <v>11.747119118650801</v>
      </c>
      <c r="W877" s="7">
        <v>11.747119118650801</v>
      </c>
      <c r="X877" s="7">
        <v>11.747119118650801</v>
      </c>
      <c r="Y877" s="7">
        <v>11.747119118650801</v>
      </c>
      <c r="Z877" s="7">
        <v>11.747119118650801</v>
      </c>
      <c r="AA877" s="7">
        <v>11.747119118650801</v>
      </c>
      <c r="AB877" s="7">
        <v>11.747119118650801</v>
      </c>
      <c r="AC877" s="7">
        <v>11.747119118650801</v>
      </c>
      <c r="AD877" s="7">
        <v>11.747119118650801</v>
      </c>
      <c r="AE877" s="7">
        <v>11.747119118650801</v>
      </c>
      <c r="AF877" s="7">
        <v>11.747119118650801</v>
      </c>
      <c r="AG877" s="7">
        <v>11.747119118650801</v>
      </c>
      <c r="AH877" s="7">
        <v>11.747119118650801</v>
      </c>
      <c r="AI877" s="7">
        <v>11.747119118650801</v>
      </c>
      <c r="AJ877" s="7">
        <v>11.747119118650801</v>
      </c>
      <c r="AK877" s="7">
        <v>11.747119118650801</v>
      </c>
      <c r="AL877" s="7">
        <v>11.747119118650801</v>
      </c>
      <c r="AM877" s="7"/>
      <c r="AN877" s="7"/>
    </row>
    <row r="878" spans="1:40" ht="18.75" hidden="1" customHeight="1" x14ac:dyDescent="0.3">
      <c r="A878" s="2" t="s">
        <v>4</v>
      </c>
      <c r="B878" s="2" t="s">
        <v>2</v>
      </c>
      <c r="C878" s="2" t="s">
        <v>27</v>
      </c>
      <c r="D878" s="2" t="s">
        <v>60</v>
      </c>
      <c r="E878" s="2" t="s">
        <v>298</v>
      </c>
      <c r="F878" s="7"/>
      <c r="G878" s="7">
        <v>11.6159710583151</v>
      </c>
      <c r="H878" s="7">
        <v>11.747119118650801</v>
      </c>
      <c r="I878" s="7">
        <v>11.747119118650801</v>
      </c>
      <c r="J878" s="7">
        <v>11.747119118650801</v>
      </c>
      <c r="K878" s="7">
        <v>11.747119118650801</v>
      </c>
      <c r="L878" s="7">
        <v>11.747119118650801</v>
      </c>
      <c r="M878" s="7">
        <v>11.747119118650801</v>
      </c>
      <c r="N878" s="7">
        <v>11.747119118650801</v>
      </c>
      <c r="O878" s="7">
        <v>11.747119118650801</v>
      </c>
      <c r="P878" s="7">
        <v>11.747119118650801</v>
      </c>
      <c r="Q878" s="7">
        <v>11.747119118650801</v>
      </c>
      <c r="R878" s="7">
        <v>11.747119118650801</v>
      </c>
      <c r="S878" s="7">
        <v>11.747119118650801</v>
      </c>
      <c r="T878" s="7">
        <v>11.747119118650801</v>
      </c>
      <c r="U878" s="7">
        <v>11.747119118650801</v>
      </c>
      <c r="V878" s="7">
        <v>11.747119118650801</v>
      </c>
      <c r="W878" s="7">
        <v>11.747119118650801</v>
      </c>
      <c r="X878" s="7">
        <v>11.747119118650801</v>
      </c>
      <c r="Y878" s="7">
        <v>11.747119118650801</v>
      </c>
      <c r="Z878" s="7">
        <v>11.747119118650801</v>
      </c>
      <c r="AA878" s="7">
        <v>11.747119118650801</v>
      </c>
      <c r="AB878" s="7">
        <v>11.747119118650801</v>
      </c>
      <c r="AC878" s="7">
        <v>11.747119118650801</v>
      </c>
      <c r="AD878" s="7">
        <v>11.747119118650801</v>
      </c>
      <c r="AE878" s="7">
        <v>11.747119118650801</v>
      </c>
      <c r="AF878" s="7">
        <v>11.747119118650801</v>
      </c>
      <c r="AG878" s="7">
        <v>11.747119118650801</v>
      </c>
      <c r="AH878" s="7">
        <v>11.747119118650801</v>
      </c>
      <c r="AI878" s="7">
        <v>11.747119118650801</v>
      </c>
      <c r="AJ878" s="7">
        <v>11.747119118650801</v>
      </c>
      <c r="AK878" s="7">
        <v>11.747119118650801</v>
      </c>
      <c r="AL878" s="7">
        <v>11.747119118650801</v>
      </c>
      <c r="AM878" s="7"/>
      <c r="AN878" s="7"/>
    </row>
    <row r="879" spans="1:40" ht="18.75" hidden="1" customHeight="1" x14ac:dyDescent="0.3">
      <c r="A879" s="2" t="s">
        <v>4</v>
      </c>
      <c r="B879" s="2" t="s">
        <v>2</v>
      </c>
      <c r="C879" s="2" t="s">
        <v>27</v>
      </c>
      <c r="D879" s="2" t="s">
        <v>138</v>
      </c>
      <c r="E879" s="2" t="s">
        <v>313</v>
      </c>
      <c r="F879" s="7"/>
      <c r="G879" s="7">
        <v>0.62557333606557597</v>
      </c>
      <c r="H879" s="7">
        <v>0.64566055327869198</v>
      </c>
      <c r="I879" s="7">
        <v>0.64566055327869198</v>
      </c>
      <c r="J879" s="7">
        <v>0.64566055327869198</v>
      </c>
      <c r="K879" s="7">
        <v>0.64566055327869198</v>
      </c>
      <c r="L879" s="7">
        <v>0.64566055327869198</v>
      </c>
      <c r="M879" s="7">
        <v>0.64566055327869198</v>
      </c>
      <c r="N879" s="7">
        <v>0.64566055327869198</v>
      </c>
      <c r="O879" s="7">
        <v>0.64566055327869198</v>
      </c>
      <c r="P879" s="7">
        <v>0.64566055327869198</v>
      </c>
      <c r="Q879" s="7">
        <v>0.64566055327869198</v>
      </c>
      <c r="R879" s="7">
        <v>0.64566055327869198</v>
      </c>
      <c r="S879" s="7">
        <v>0.64566055327869198</v>
      </c>
      <c r="T879" s="7">
        <v>0.64566055327869198</v>
      </c>
      <c r="U879" s="7">
        <v>0.64566055327869198</v>
      </c>
      <c r="V879" s="7">
        <v>0.64566055327869198</v>
      </c>
      <c r="W879" s="7">
        <v>0.64566055327869198</v>
      </c>
      <c r="X879" s="7">
        <v>0.64566055327869198</v>
      </c>
      <c r="Y879" s="7">
        <v>0.64566055327869198</v>
      </c>
      <c r="Z879" s="7">
        <v>0.64566055327869198</v>
      </c>
      <c r="AA879" s="7">
        <v>0.64566055327869198</v>
      </c>
      <c r="AB879" s="7">
        <v>0.64566055327869198</v>
      </c>
      <c r="AC879" s="7">
        <v>0.64566055327869198</v>
      </c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</row>
    <row r="880" spans="1:40" ht="18.75" hidden="1" customHeight="1" x14ac:dyDescent="0.3">
      <c r="A880" s="2" t="s">
        <v>4</v>
      </c>
      <c r="B880" s="2" t="s">
        <v>2</v>
      </c>
      <c r="C880" s="2" t="s">
        <v>27</v>
      </c>
      <c r="D880" s="2" t="s">
        <v>61</v>
      </c>
      <c r="E880" s="2" t="s">
        <v>299</v>
      </c>
      <c r="F880" s="7"/>
      <c r="G880" s="7">
        <v>11.618805252523</v>
      </c>
      <c r="H880" s="7">
        <v>11.991886155127</v>
      </c>
      <c r="I880" s="7">
        <v>11.991886155127</v>
      </c>
      <c r="J880" s="7">
        <v>11.991886155127</v>
      </c>
      <c r="K880" s="7">
        <v>11.991886155127</v>
      </c>
      <c r="L880" s="7">
        <v>11.991886155127</v>
      </c>
      <c r="M880" s="7">
        <v>11.991886155127</v>
      </c>
      <c r="N880" s="7">
        <v>11.991886155127</v>
      </c>
      <c r="O880" s="7">
        <v>11.991886155127</v>
      </c>
      <c r="P880" s="7">
        <v>11.991886155127</v>
      </c>
      <c r="Q880" s="7">
        <v>11.991886155127</v>
      </c>
      <c r="R880" s="7">
        <v>11.991886155127</v>
      </c>
      <c r="S880" s="7">
        <v>11.991886155127</v>
      </c>
      <c r="T880" s="7">
        <v>11.991886155127</v>
      </c>
      <c r="U880" s="7">
        <v>11.991886155127</v>
      </c>
      <c r="V880" s="7">
        <v>11.991886155127</v>
      </c>
      <c r="W880" s="7">
        <v>11.991886155127</v>
      </c>
      <c r="X880" s="7">
        <v>11.991886155127</v>
      </c>
      <c r="Y880" s="7">
        <v>11.991886155127</v>
      </c>
      <c r="Z880" s="7">
        <v>11.991886155127</v>
      </c>
      <c r="AA880" s="7">
        <v>11.991886155127</v>
      </c>
      <c r="AB880" s="7">
        <v>11.991886155127</v>
      </c>
      <c r="AC880" s="7">
        <v>11.991886155127</v>
      </c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</row>
    <row r="881" spans="1:40" ht="18.75" hidden="1" customHeight="1" x14ac:dyDescent="0.3">
      <c r="A881" s="2" t="s">
        <v>4</v>
      </c>
      <c r="B881" s="2" t="s">
        <v>8</v>
      </c>
      <c r="C881" s="2" t="s">
        <v>28</v>
      </c>
      <c r="D881" s="2" t="s">
        <v>2</v>
      </c>
      <c r="E881" s="2" t="s">
        <v>2</v>
      </c>
      <c r="F881" s="7"/>
      <c r="G881" s="7">
        <v>1</v>
      </c>
      <c r="H881" s="7">
        <v>0.89285714285714302</v>
      </c>
      <c r="I881" s="7">
        <v>0.79719387755102</v>
      </c>
      <c r="J881" s="7">
        <v>0.71178024781341098</v>
      </c>
      <c r="K881" s="7">
        <v>0.63551807840483099</v>
      </c>
      <c r="L881" s="7">
        <v>0.56742685571859897</v>
      </c>
      <c r="M881" s="7">
        <v>0.50663112117732101</v>
      </c>
      <c r="N881" s="7">
        <v>0.45234921533689298</v>
      </c>
      <c r="O881" s="7">
        <v>0.40388322797936899</v>
      </c>
      <c r="P881" s="7">
        <v>0.36061002498158001</v>
      </c>
      <c r="Q881" s="7">
        <v>0.32197323659069599</v>
      </c>
      <c r="R881" s="7">
        <v>0.28747610409883601</v>
      </c>
      <c r="S881" s="7">
        <v>0.25667509294538898</v>
      </c>
      <c r="T881" s="7">
        <v>0.22917419012981199</v>
      </c>
      <c r="U881" s="7">
        <v>0.20461981261590301</v>
      </c>
      <c r="V881" s="7">
        <v>0.18269626126419899</v>
      </c>
      <c r="W881" s="7">
        <v>0.163121661843035</v>
      </c>
      <c r="X881" s="7">
        <v>0.14564434093128101</v>
      </c>
      <c r="Y881" s="7">
        <v>0.130039590117215</v>
      </c>
      <c r="Z881" s="7">
        <v>0.11610677689037099</v>
      </c>
      <c r="AA881" s="7">
        <v>0.10366676508068801</v>
      </c>
      <c r="AB881" s="7">
        <v>9.2559611679185902E-2</v>
      </c>
      <c r="AC881" s="7">
        <v>8.2642510427844595E-2</v>
      </c>
      <c r="AD881" s="7">
        <v>7.3787955739146899E-2</v>
      </c>
      <c r="AE881" s="7">
        <v>6.5882103338524095E-2</v>
      </c>
      <c r="AF881" s="7">
        <v>5.8823306552253603E-2</v>
      </c>
      <c r="AG881" s="7">
        <v>5.2520809421654997E-2</v>
      </c>
      <c r="AH881" s="7">
        <v>4.6893579840763401E-2</v>
      </c>
      <c r="AI881" s="7">
        <v>4.1869267714967302E-2</v>
      </c>
      <c r="AJ881" s="7">
        <v>3.7383274745506498E-2</v>
      </c>
      <c r="AK881" s="7">
        <v>3.3377923879916498E-2</v>
      </c>
      <c r="AL881" s="7">
        <v>2.9801717749925499E-2</v>
      </c>
      <c r="AM881" s="7"/>
      <c r="AN881" s="7"/>
    </row>
    <row r="882" spans="1:40" ht="18.75" hidden="1" customHeight="1" x14ac:dyDescent="0.3">
      <c r="A882" s="2" t="s">
        <v>4</v>
      </c>
      <c r="B882" s="2" t="s">
        <v>9</v>
      </c>
      <c r="C882" s="2" t="s">
        <v>29</v>
      </c>
      <c r="D882" s="2" t="s">
        <v>163</v>
      </c>
      <c r="E882" s="2" t="s">
        <v>2</v>
      </c>
      <c r="F882" s="7">
        <v>0</v>
      </c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</row>
    <row r="883" spans="1:40" ht="18.75" hidden="1" customHeight="1" x14ac:dyDescent="0.3">
      <c r="A883" s="2" t="s">
        <v>4</v>
      </c>
      <c r="B883" s="2" t="s">
        <v>10</v>
      </c>
      <c r="C883" s="2" t="s">
        <v>29</v>
      </c>
      <c r="D883" s="2" t="s">
        <v>163</v>
      </c>
      <c r="E883" s="2" t="s">
        <v>2</v>
      </c>
      <c r="F883" s="7">
        <v>0</v>
      </c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</row>
    <row r="884" spans="1:40" ht="18.75" hidden="1" customHeight="1" x14ac:dyDescent="0.3">
      <c r="A884" s="2" t="s">
        <v>4</v>
      </c>
      <c r="B884" s="2" t="s">
        <v>11</v>
      </c>
      <c r="C884" s="2" t="s">
        <v>29</v>
      </c>
      <c r="D884" s="2" t="s">
        <v>163</v>
      </c>
      <c r="E884" s="2" t="s">
        <v>2</v>
      </c>
      <c r="F884" s="7">
        <v>0</v>
      </c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</row>
    <row r="885" spans="1:40" ht="18.75" hidden="1" customHeight="1" x14ac:dyDescent="0.3">
      <c r="A885" s="2" t="s">
        <v>4</v>
      </c>
      <c r="B885" s="2" t="s">
        <v>12</v>
      </c>
      <c r="C885" s="2" t="s">
        <v>30</v>
      </c>
      <c r="D885" s="2" t="s">
        <v>2</v>
      </c>
      <c r="E885" s="2" t="s">
        <v>2</v>
      </c>
      <c r="F885" s="7"/>
      <c r="G885" s="7">
        <v>6335.7774984330999</v>
      </c>
      <c r="H885" s="7">
        <v>6358.0610172141396</v>
      </c>
      <c r="I885" s="7">
        <v>6855.2482353505502</v>
      </c>
      <c r="J885" s="7">
        <v>7359.6895617403397</v>
      </c>
      <c r="K885" s="7">
        <v>8010.4275918700896</v>
      </c>
      <c r="L885" s="7">
        <v>8781.8735123954193</v>
      </c>
      <c r="M885" s="7">
        <v>9591.0337055202108</v>
      </c>
      <c r="N885" s="7">
        <v>10186.9539801221</v>
      </c>
      <c r="O885" s="7">
        <v>10805.8446230265</v>
      </c>
      <c r="P885" s="7">
        <v>11516.3133863863</v>
      </c>
      <c r="Q885" s="7">
        <v>12450.3669677667</v>
      </c>
      <c r="R885" s="7">
        <v>13477.650302361501</v>
      </c>
      <c r="S885" s="7">
        <v>14153.6228152113</v>
      </c>
      <c r="T885" s="7">
        <v>14878.5788877378</v>
      </c>
      <c r="U885" s="7">
        <v>15641.617815133</v>
      </c>
      <c r="V885" s="7">
        <v>16406.5843769028</v>
      </c>
      <c r="W885" s="7">
        <v>17195.816499203102</v>
      </c>
      <c r="X885" s="7">
        <v>17844.010788026699</v>
      </c>
      <c r="Y885" s="7">
        <v>18507.418959124701</v>
      </c>
      <c r="Z885" s="7">
        <v>19658.078801401502</v>
      </c>
      <c r="AA885" s="7">
        <v>20362.461275026399</v>
      </c>
      <c r="AB885" s="7">
        <v>20989.398166090999</v>
      </c>
      <c r="AC885" s="7">
        <v>21626.664167267802</v>
      </c>
      <c r="AD885" s="7">
        <v>22263.659994804901</v>
      </c>
      <c r="AE885" s="7">
        <v>22868.075801843301</v>
      </c>
      <c r="AF885" s="7">
        <v>23403.6210990613</v>
      </c>
      <c r="AG885" s="7">
        <v>23890.321263683301</v>
      </c>
      <c r="AH885" s="7">
        <v>24361.064928500899</v>
      </c>
      <c r="AI885" s="7">
        <v>24834.0331668703</v>
      </c>
      <c r="AJ885" s="7">
        <v>25309.029135402699</v>
      </c>
      <c r="AK885" s="7">
        <v>25785.989000358</v>
      </c>
      <c r="AL885" s="7">
        <v>26264.843900302101</v>
      </c>
      <c r="AM885" s="7"/>
      <c r="AN885" s="7"/>
    </row>
    <row r="886" spans="1:40" ht="18.75" hidden="1" customHeight="1" x14ac:dyDescent="0.3">
      <c r="A886" s="2" t="s">
        <v>4</v>
      </c>
      <c r="B886" s="2" t="s">
        <v>12</v>
      </c>
      <c r="C886" s="2" t="s">
        <v>29</v>
      </c>
      <c r="D886" s="2" t="s">
        <v>163</v>
      </c>
      <c r="E886" s="2" t="s">
        <v>2</v>
      </c>
      <c r="F886" s="7">
        <v>98384.645355931396</v>
      </c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</row>
  </sheetData>
  <autoFilter ref="A2:AN886" xr:uid="{00000000-0001-0000-0000-000000000000}">
    <filterColumn colId="4">
      <filters>
        <filter val="IMP-AVG"/>
        <filter val="IMP-BDSL"/>
        <filter val="IMP-DSL"/>
        <filter val="IMP-ETH"/>
        <filter val="IMP-GAS"/>
        <filter val="IMP-GSL"/>
        <filter val="IMP-HFO"/>
        <filter val="IMP-HOIL"/>
        <filter val="IMP-KER"/>
        <filter val="IMP-LOIL"/>
        <filter val="IMP-LPG"/>
        <filter val="IMP-MOIL"/>
        <filter val="IMP-SIN"/>
        <filter val="IMP-SIN-TRA"/>
      </filters>
    </filterColumn>
    <sortState xmlns:xlrd2="http://schemas.microsoft.com/office/spreadsheetml/2017/richdata2" ref="A33:AN865">
      <sortCondition ref="E2:E88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B29F-4297-49B8-8227-6AF5A791B535}">
  <sheetPr filterMode="1"/>
  <dimension ref="A1:AN886"/>
  <sheetViews>
    <sheetView workbookViewId="0">
      <selection activeCell="W394" sqref="W394"/>
    </sheetView>
  </sheetViews>
  <sheetFormatPr baseColWidth="10" defaultColWidth="9.33203125" defaultRowHeight="14.4" x14ac:dyDescent="0.3"/>
  <cols>
    <col min="5" max="5" width="17.44140625" customWidth="1"/>
    <col min="6" max="21" width="0" style="4" hidden="1" customWidth="1"/>
    <col min="22" max="22" width="0.21875" style="4" customWidth="1"/>
    <col min="23" max="40" width="9.33203125" style="4"/>
  </cols>
  <sheetData>
    <row r="1" spans="1:40" ht="18.75" customHeight="1" x14ac:dyDescent="0.3">
      <c r="A1" s="1" t="s">
        <v>0</v>
      </c>
      <c r="B1" t="s">
        <v>5</v>
      </c>
      <c r="C1" t="s">
        <v>5</v>
      </c>
      <c r="D1" t="s">
        <v>5</v>
      </c>
      <c r="E1" t="s">
        <v>5</v>
      </c>
      <c r="F1" s="3" t="s">
        <v>338</v>
      </c>
    </row>
    <row r="2" spans="1:40" ht="18.75" customHeight="1" x14ac:dyDescent="0.3">
      <c r="A2" s="1" t="s">
        <v>1</v>
      </c>
      <c r="B2" s="1" t="s">
        <v>6</v>
      </c>
      <c r="C2" s="1" t="s">
        <v>13</v>
      </c>
      <c r="D2" s="1" t="s">
        <v>31</v>
      </c>
      <c r="E2" s="1" t="s">
        <v>164</v>
      </c>
      <c r="F2" s="5" t="s">
        <v>2</v>
      </c>
      <c r="G2" s="6">
        <v>2019</v>
      </c>
      <c r="H2" s="6">
        <v>2020</v>
      </c>
      <c r="I2" s="6">
        <v>2021</v>
      </c>
      <c r="J2" s="6">
        <v>2022</v>
      </c>
      <c r="K2" s="6">
        <v>2023</v>
      </c>
      <c r="L2" s="6">
        <v>2024</v>
      </c>
      <c r="M2" s="6">
        <v>2025</v>
      </c>
      <c r="N2" s="6">
        <v>2026</v>
      </c>
      <c r="O2" s="6">
        <v>2027</v>
      </c>
      <c r="P2" s="6">
        <v>2028</v>
      </c>
      <c r="Q2" s="6">
        <v>2029</v>
      </c>
      <c r="R2" s="6">
        <v>2030</v>
      </c>
      <c r="S2" s="6">
        <v>2031</v>
      </c>
      <c r="T2" s="6">
        <v>2032</v>
      </c>
      <c r="U2" s="6">
        <v>2033</v>
      </c>
      <c r="V2" s="6">
        <v>2034</v>
      </c>
      <c r="W2" s="6">
        <v>2035</v>
      </c>
      <c r="X2" s="6">
        <v>2036</v>
      </c>
      <c r="Y2" s="6">
        <v>2037</v>
      </c>
      <c r="Z2" s="6">
        <v>2038</v>
      </c>
      <c r="AA2" s="6">
        <v>2039</v>
      </c>
      <c r="AB2" s="6">
        <v>2040</v>
      </c>
      <c r="AC2" s="6">
        <v>2041</v>
      </c>
      <c r="AD2" s="6">
        <v>2042</v>
      </c>
      <c r="AE2" s="6">
        <v>2043</v>
      </c>
      <c r="AF2" s="6">
        <v>2044</v>
      </c>
      <c r="AG2" s="6">
        <v>2045</v>
      </c>
      <c r="AH2" s="6">
        <v>2046</v>
      </c>
      <c r="AI2" s="6">
        <v>2047</v>
      </c>
      <c r="AJ2" s="6">
        <v>2048</v>
      </c>
      <c r="AK2" s="6">
        <v>2049</v>
      </c>
      <c r="AL2" s="6">
        <v>2050</v>
      </c>
      <c r="AM2" s="6">
        <v>2200</v>
      </c>
      <c r="AN2" s="5" t="s">
        <v>3</v>
      </c>
    </row>
    <row r="3" spans="1:40" ht="18.75" hidden="1" customHeight="1" x14ac:dyDescent="0.3">
      <c r="A3" s="2" t="s">
        <v>2</v>
      </c>
      <c r="B3" s="2" t="s">
        <v>2</v>
      </c>
      <c r="C3" s="2" t="s">
        <v>14</v>
      </c>
      <c r="D3" s="2" t="s">
        <v>2</v>
      </c>
      <c r="E3" s="2" t="s">
        <v>2</v>
      </c>
      <c r="F3" s="7">
        <v>98384.645355931294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18.75" hidden="1" customHeight="1" x14ac:dyDescent="0.3">
      <c r="A4" s="2" t="s">
        <v>3</v>
      </c>
      <c r="B4" s="2" t="s">
        <v>7</v>
      </c>
      <c r="C4" s="2" t="s">
        <v>15</v>
      </c>
      <c r="D4" s="2" t="s">
        <v>2</v>
      </c>
      <c r="E4" s="2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>
        <v>1</v>
      </c>
    </row>
    <row r="5" spans="1:40" ht="18.75" hidden="1" customHeight="1" x14ac:dyDescent="0.3">
      <c r="A5" s="2" t="s">
        <v>4</v>
      </c>
      <c r="B5" s="2" t="s">
        <v>2</v>
      </c>
      <c r="C5" s="2" t="s">
        <v>16</v>
      </c>
      <c r="D5" s="2" t="s">
        <v>2</v>
      </c>
      <c r="E5" s="2" t="s">
        <v>165</v>
      </c>
      <c r="F5" s="7"/>
      <c r="G5" s="7">
        <v>46.512170455302702</v>
      </c>
      <c r="H5" s="7">
        <v>44.791134436060503</v>
      </c>
      <c r="I5" s="7">
        <v>49.067644850553997</v>
      </c>
      <c r="J5" s="7">
        <v>56.439310250759902</v>
      </c>
      <c r="K5" s="7"/>
      <c r="L5" s="7">
        <v>25.269602127608898</v>
      </c>
      <c r="M5" s="7"/>
      <c r="N5" s="7">
        <v>10.396875854716599</v>
      </c>
      <c r="O5" s="7"/>
      <c r="P5" s="7"/>
      <c r="Q5" s="7"/>
      <c r="R5" s="7"/>
      <c r="S5" s="7"/>
      <c r="T5" s="7">
        <v>14.1417725012448</v>
      </c>
      <c r="U5" s="7">
        <v>10.138132442217101</v>
      </c>
      <c r="V5" s="7">
        <v>7.0809929517952304</v>
      </c>
      <c r="W5" s="7">
        <v>4.0238534613733901</v>
      </c>
      <c r="X5" s="7">
        <v>2.0271660429285099</v>
      </c>
      <c r="Y5" s="7">
        <v>3.04786244836306E-2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ht="18.75" hidden="1" customHeight="1" x14ac:dyDescent="0.3">
      <c r="A6" s="2" t="s">
        <v>4</v>
      </c>
      <c r="B6" s="2" t="s">
        <v>2</v>
      </c>
      <c r="C6" s="2" t="s">
        <v>16</v>
      </c>
      <c r="D6" s="2" t="s">
        <v>2</v>
      </c>
      <c r="E6" s="2" t="s">
        <v>166</v>
      </c>
      <c r="F6" s="7"/>
      <c r="G6" s="7">
        <v>1.23856857128682</v>
      </c>
      <c r="H6" s="7">
        <v>1.3609400617188601</v>
      </c>
      <c r="I6" s="7">
        <v>1.17604546856015</v>
      </c>
      <c r="J6" s="7">
        <v>0.99115087540142899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ht="18.75" hidden="1" customHeight="1" x14ac:dyDescent="0.3">
      <c r="A7" s="2" t="s">
        <v>4</v>
      </c>
      <c r="B7" s="2" t="s">
        <v>2</v>
      </c>
      <c r="C7" s="2" t="s">
        <v>16</v>
      </c>
      <c r="D7" s="2" t="s">
        <v>2</v>
      </c>
      <c r="E7" s="2" t="s">
        <v>167</v>
      </c>
      <c r="F7" s="7"/>
      <c r="G7" s="7"/>
      <c r="H7" s="7"/>
      <c r="I7" s="7"/>
      <c r="J7" s="7"/>
      <c r="K7" s="7"/>
      <c r="L7" s="7"/>
      <c r="M7" s="7"/>
      <c r="N7" s="7"/>
      <c r="O7" s="7"/>
      <c r="P7" s="7">
        <v>7.0073579758723498E-2</v>
      </c>
      <c r="Q7" s="7">
        <v>2.92831105376598E-2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 ht="18.75" hidden="1" customHeight="1" x14ac:dyDescent="0.3">
      <c r="A8" s="2" t="s">
        <v>4</v>
      </c>
      <c r="B8" s="2" t="s">
        <v>2</v>
      </c>
      <c r="C8" s="2" t="s">
        <v>16</v>
      </c>
      <c r="D8" s="2" t="s">
        <v>2</v>
      </c>
      <c r="E8" s="2" t="s">
        <v>168</v>
      </c>
      <c r="F8" s="7"/>
      <c r="G8" s="7"/>
      <c r="H8" s="7"/>
      <c r="I8" s="7"/>
      <c r="J8" s="7"/>
      <c r="K8" s="7">
        <v>3.6107804356000202</v>
      </c>
      <c r="L8" s="7">
        <v>2.9224456040806599</v>
      </c>
      <c r="M8" s="7">
        <v>2.2341107725613001</v>
      </c>
      <c r="N8" s="7">
        <v>1.6676925710161199</v>
      </c>
      <c r="O8" s="7">
        <v>1.1012743694709399</v>
      </c>
      <c r="P8" s="7">
        <v>3.8818558386496802</v>
      </c>
      <c r="Q8" s="7">
        <v>3.41235610049837</v>
      </c>
      <c r="R8" s="7">
        <v>2.9428563623470598</v>
      </c>
      <c r="S8" s="7">
        <v>2.6134909765740799</v>
      </c>
      <c r="T8" s="7">
        <v>2.2841255908011102</v>
      </c>
      <c r="U8" s="7">
        <v>1.9547602050281301</v>
      </c>
      <c r="V8" s="7">
        <v>1.65668825024938</v>
      </c>
      <c r="W8" s="7">
        <v>1.35861629547063</v>
      </c>
      <c r="X8" s="7">
        <v>1.19537739945285</v>
      </c>
      <c r="Y8" s="7">
        <v>1.06960705687553</v>
      </c>
      <c r="Z8" s="7">
        <v>0.97020564643947604</v>
      </c>
      <c r="AA8" s="7">
        <v>0.87080423600341905</v>
      </c>
      <c r="AB8" s="7">
        <v>0.77140282556736295</v>
      </c>
      <c r="AC8" s="7">
        <v>0.67826996917285598</v>
      </c>
      <c r="AD8" s="7">
        <v>0.58513711277834801</v>
      </c>
      <c r="AE8" s="7">
        <v>0.49200425638383999</v>
      </c>
      <c r="AF8" s="7">
        <v>0.401686040235405</v>
      </c>
      <c r="AG8" s="7">
        <v>0.311367824086969</v>
      </c>
      <c r="AH8" s="7">
        <v>0.22381572929656299</v>
      </c>
      <c r="AI8" s="7">
        <v>0.136263634506157</v>
      </c>
      <c r="AJ8" s="7">
        <v>4.8711539715746197E-2</v>
      </c>
      <c r="AK8" s="7"/>
      <c r="AL8" s="7"/>
      <c r="AM8" s="7"/>
      <c r="AN8" s="7"/>
    </row>
    <row r="9" spans="1:40" ht="18.75" hidden="1" customHeight="1" x14ac:dyDescent="0.3">
      <c r="A9" s="2" t="s">
        <v>4</v>
      </c>
      <c r="B9" s="2" t="s">
        <v>2</v>
      </c>
      <c r="C9" s="2" t="s">
        <v>16</v>
      </c>
      <c r="D9" s="2" t="s">
        <v>2</v>
      </c>
      <c r="E9" s="2" t="s">
        <v>169</v>
      </c>
      <c r="F9" s="7"/>
      <c r="G9" s="7">
        <v>393.022516330391</v>
      </c>
      <c r="H9" s="7">
        <v>385.30869535560799</v>
      </c>
      <c r="I9" s="7">
        <v>393.02251633038998</v>
      </c>
      <c r="J9" s="7">
        <v>393.022516330391</v>
      </c>
      <c r="K9" s="7">
        <v>430.62834194012999</v>
      </c>
      <c r="L9" s="7">
        <v>496.19063465496203</v>
      </c>
      <c r="M9" s="7">
        <v>496.19063465496203</v>
      </c>
      <c r="N9" s="7">
        <v>496.19063465496203</v>
      </c>
      <c r="O9" s="7">
        <v>496.19063465496203</v>
      </c>
      <c r="P9" s="7">
        <v>476.62858767038699</v>
      </c>
      <c r="Q9" s="7">
        <v>419.811896983503</v>
      </c>
      <c r="R9" s="7">
        <v>362.99520629661998</v>
      </c>
      <c r="S9" s="7">
        <v>336.34656464774599</v>
      </c>
      <c r="T9" s="7">
        <v>309.697922998872</v>
      </c>
      <c r="U9" s="7">
        <v>283.04928134999801</v>
      </c>
      <c r="V9" s="7">
        <v>252.914932042494</v>
      </c>
      <c r="W9" s="7">
        <v>222.78058273498999</v>
      </c>
      <c r="X9" s="7">
        <v>194.691009661652</v>
      </c>
      <c r="Y9" s="7">
        <v>166.60143658831299</v>
      </c>
      <c r="Z9" s="7">
        <v>138.520829602497</v>
      </c>
      <c r="AA9" s="7">
        <v>110.44022261668199</v>
      </c>
      <c r="AB9" s="7">
        <v>82.359615630866699</v>
      </c>
      <c r="AC9" s="7">
        <v>58.818635011613097</v>
      </c>
      <c r="AD9" s="7">
        <v>148.93726319757499</v>
      </c>
      <c r="AE9" s="7">
        <v>125.396282578322</v>
      </c>
      <c r="AF9" s="7">
        <v>116.817743224357</v>
      </c>
      <c r="AG9" s="7">
        <v>108.239203870392</v>
      </c>
      <c r="AH9" s="7">
        <v>103.543608353146</v>
      </c>
      <c r="AI9" s="7">
        <v>98.848012835900704</v>
      </c>
      <c r="AJ9" s="7">
        <v>94.152417318655097</v>
      </c>
      <c r="AK9" s="7">
        <v>89.456821801409404</v>
      </c>
      <c r="AL9" s="7">
        <v>84.761226284163797</v>
      </c>
      <c r="AM9" s="7"/>
      <c r="AN9" s="7"/>
    </row>
    <row r="10" spans="1:40" ht="18.75" hidden="1" customHeight="1" x14ac:dyDescent="0.3">
      <c r="A10" s="2" t="s">
        <v>4</v>
      </c>
      <c r="B10" s="2" t="s">
        <v>2</v>
      </c>
      <c r="C10" s="2" t="s">
        <v>16</v>
      </c>
      <c r="D10" s="2" t="s">
        <v>2</v>
      </c>
      <c r="E10" s="2" t="s">
        <v>170</v>
      </c>
      <c r="F10" s="7"/>
      <c r="G10" s="7"/>
      <c r="H10" s="7"/>
      <c r="I10" s="7"/>
      <c r="J10" s="7">
        <v>0.18543554379268501</v>
      </c>
      <c r="K10" s="7">
        <v>44.577784147085197</v>
      </c>
      <c r="L10" s="7"/>
      <c r="M10" s="7">
        <v>33.719985085449402</v>
      </c>
      <c r="N10" s="7"/>
      <c r="O10" s="7">
        <v>16.3244974899543</v>
      </c>
      <c r="P10" s="7">
        <v>11.2764096270298</v>
      </c>
      <c r="Q10" s="7">
        <v>2.0798513373335799</v>
      </c>
      <c r="R10" s="7"/>
      <c r="S10" s="7"/>
      <c r="T10" s="7">
        <v>13.8006376017774</v>
      </c>
      <c r="U10" s="7">
        <v>11.6732449991349</v>
      </c>
      <c r="V10" s="7">
        <v>10.0487892935066</v>
      </c>
      <c r="W10" s="7">
        <v>8.4243335878783103</v>
      </c>
      <c r="X10" s="7">
        <v>7.3633645743899896</v>
      </c>
      <c r="Y10" s="7">
        <v>6.3023955609016697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8.75" hidden="1" customHeight="1" x14ac:dyDescent="0.3">
      <c r="A11" s="2" t="s">
        <v>4</v>
      </c>
      <c r="B11" s="2" t="s">
        <v>2</v>
      </c>
      <c r="C11" s="2" t="s">
        <v>16</v>
      </c>
      <c r="D11" s="2" t="s">
        <v>2</v>
      </c>
      <c r="E11" s="2" t="s">
        <v>171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0.99109088045800497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8.75" hidden="1" customHeight="1" x14ac:dyDescent="0.3">
      <c r="A12" s="2" t="s">
        <v>4</v>
      </c>
      <c r="B12" s="2" t="s">
        <v>2</v>
      </c>
      <c r="C12" s="2" t="s">
        <v>16</v>
      </c>
      <c r="D12" s="2" t="s">
        <v>2</v>
      </c>
      <c r="E12" s="2" t="s">
        <v>172</v>
      </c>
      <c r="F12" s="7"/>
      <c r="G12" s="7">
        <v>87.810848617128201</v>
      </c>
      <c r="H12" s="7">
        <v>99.2836915920862</v>
      </c>
      <c r="I12" s="7">
        <v>81.949044226597593</v>
      </c>
      <c r="J12" s="7">
        <v>64.614396861109</v>
      </c>
      <c r="K12" s="7">
        <v>49.175541294407303</v>
      </c>
      <c r="L12" s="7">
        <v>30.6320854994838</v>
      </c>
      <c r="M12" s="7">
        <v>12.3807831484042</v>
      </c>
      <c r="N12" s="7">
        <v>68.553455759436403</v>
      </c>
      <c r="O12" s="7">
        <v>55.9473828207541</v>
      </c>
      <c r="P12" s="7">
        <v>43.341309882071499</v>
      </c>
      <c r="Q12" s="7">
        <v>30.735236943389001</v>
      </c>
      <c r="R12" s="7">
        <v>18.129164004706499</v>
      </c>
      <c r="S12" s="7">
        <v>12.9108638018237</v>
      </c>
      <c r="T12" s="7">
        <v>7.6925635989409598</v>
      </c>
      <c r="U12" s="7">
        <v>2.4742633960581899</v>
      </c>
      <c r="V12" s="7"/>
      <c r="W12" s="7"/>
      <c r="X12" s="7"/>
      <c r="Y12" s="7"/>
      <c r="Z12" s="7">
        <v>2.78221610215529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ht="18.75" hidden="1" customHeight="1" x14ac:dyDescent="0.3">
      <c r="A13" s="2" t="s">
        <v>4</v>
      </c>
      <c r="B13" s="2" t="s">
        <v>2</v>
      </c>
      <c r="C13" s="2" t="s">
        <v>16</v>
      </c>
      <c r="D13" s="2" t="s">
        <v>2</v>
      </c>
      <c r="E13" s="2" t="s">
        <v>173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>
        <v>4.8388905946676699</v>
      </c>
      <c r="Q13" s="7">
        <v>2.7159657550233698</v>
      </c>
      <c r="R13" s="7">
        <v>0.593040915379065</v>
      </c>
      <c r="S13" s="7"/>
      <c r="T13" s="7"/>
      <c r="U13" s="7"/>
      <c r="V13" s="7"/>
      <c r="W13" s="7"/>
      <c r="X13" s="7"/>
      <c r="Y13" s="7"/>
      <c r="Z13" s="7">
        <v>7.4058854051901601</v>
      </c>
      <c r="AA13" s="7">
        <v>6.6119612890169197</v>
      </c>
      <c r="AB13" s="7">
        <v>5.8180371728436704</v>
      </c>
      <c r="AC13" s="7">
        <v>5.1559997560762296</v>
      </c>
      <c r="AD13" s="7">
        <v>4.4939623393087897</v>
      </c>
      <c r="AE13" s="7">
        <v>3.8319249225413401</v>
      </c>
      <c r="AF13" s="7">
        <v>1.1156036965019001</v>
      </c>
      <c r="AG13" s="7"/>
      <c r="AH13" s="7"/>
      <c r="AI13" s="7"/>
      <c r="AJ13" s="7"/>
      <c r="AK13" s="7"/>
      <c r="AL13" s="7"/>
      <c r="AM13" s="7"/>
      <c r="AN13" s="7"/>
    </row>
    <row r="14" spans="1:40" ht="18.75" hidden="1" customHeight="1" x14ac:dyDescent="0.3">
      <c r="A14" s="2" t="s">
        <v>4</v>
      </c>
      <c r="B14" s="2" t="s">
        <v>2</v>
      </c>
      <c r="C14" s="2" t="s">
        <v>16</v>
      </c>
      <c r="D14" s="2" t="s">
        <v>2</v>
      </c>
      <c r="E14" s="2" t="s">
        <v>174</v>
      </c>
      <c r="F14" s="7"/>
      <c r="G14" s="7">
        <v>35.872934392409697</v>
      </c>
      <c r="H14" s="7">
        <v>24.489658282313801</v>
      </c>
      <c r="I14" s="7">
        <v>23.440684749988201</v>
      </c>
      <c r="J14" s="7">
        <v>22.3917112176625</v>
      </c>
      <c r="K14" s="7">
        <v>21.3427376853368</v>
      </c>
      <c r="L14" s="7">
        <v>19.270550767176601</v>
      </c>
      <c r="M14" s="7">
        <v>17.198363849016399</v>
      </c>
      <c r="N14" s="7">
        <v>15.475930783863401</v>
      </c>
      <c r="O14" s="7">
        <v>13.753497718710401</v>
      </c>
      <c r="P14" s="7">
        <v>12.129801182921399</v>
      </c>
      <c r="Q14" s="7">
        <v>9.1286163464824792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ht="18.75" hidden="1" customHeight="1" x14ac:dyDescent="0.3">
      <c r="A15" s="2" t="s">
        <v>4</v>
      </c>
      <c r="B15" s="2" t="s">
        <v>2</v>
      </c>
      <c r="C15" s="2" t="s">
        <v>16</v>
      </c>
      <c r="D15" s="2" t="s">
        <v>2</v>
      </c>
      <c r="E15" s="2" t="s">
        <v>175</v>
      </c>
      <c r="F15" s="7"/>
      <c r="G15" s="7">
        <v>54.6278771786099</v>
      </c>
      <c r="H15" s="7">
        <v>55.142199166701403</v>
      </c>
      <c r="I15" s="7">
        <v>53.8641879491067</v>
      </c>
      <c r="J15" s="7">
        <v>51.791226144866698</v>
      </c>
      <c r="K15" s="7">
        <v>99.783741854316204</v>
      </c>
      <c r="L15" s="7">
        <v>60.420272448736</v>
      </c>
      <c r="M15" s="7">
        <v>71.596007298373607</v>
      </c>
      <c r="N15" s="7">
        <v>51.756964355259697</v>
      </c>
      <c r="O15" s="7">
        <v>52.711673121578897</v>
      </c>
      <c r="P15" s="7">
        <v>45.860277285132703</v>
      </c>
      <c r="Q15" s="7">
        <v>39.854811125410599</v>
      </c>
      <c r="R15" s="7">
        <v>33.849344965688502</v>
      </c>
      <c r="S15" s="7">
        <v>29.845704906660799</v>
      </c>
      <c r="T15" s="7">
        <v>11.700292346388199</v>
      </c>
      <c r="U15" s="7">
        <v>11.700292346388199</v>
      </c>
      <c r="V15" s="7">
        <v>11.700292346388199</v>
      </c>
      <c r="W15" s="7">
        <v>11.700292346388199</v>
      </c>
      <c r="X15" s="7">
        <v>11.700292346388199</v>
      </c>
      <c r="Y15" s="7">
        <v>11.700292346388199</v>
      </c>
      <c r="Z15" s="7">
        <v>2.1137988439817499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ht="18.75" hidden="1" customHeight="1" x14ac:dyDescent="0.3">
      <c r="A16" s="2" t="s">
        <v>4</v>
      </c>
      <c r="B16" s="2" t="s">
        <v>2</v>
      </c>
      <c r="C16" s="2" t="s">
        <v>16</v>
      </c>
      <c r="D16" s="2" t="s">
        <v>2</v>
      </c>
      <c r="E16" s="2" t="s">
        <v>176</v>
      </c>
      <c r="F16" s="7"/>
      <c r="G16" s="7"/>
      <c r="H16" s="7"/>
      <c r="I16" s="7"/>
      <c r="J16" s="7"/>
      <c r="K16" s="7">
        <v>0.80625628224271195</v>
      </c>
      <c r="L16" s="7">
        <v>0.60807712841586103</v>
      </c>
      <c r="M16" s="7">
        <v>0.40989797458901001</v>
      </c>
      <c r="N16" s="7">
        <v>0.27301673619783001</v>
      </c>
      <c r="O16" s="7">
        <v>0.13613549780664999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ht="18.75" hidden="1" customHeight="1" x14ac:dyDescent="0.3">
      <c r="A17" s="2" t="s">
        <v>4</v>
      </c>
      <c r="B17" s="2" t="s">
        <v>2</v>
      </c>
      <c r="C17" s="2" t="s">
        <v>16</v>
      </c>
      <c r="D17" s="2" t="s">
        <v>2</v>
      </c>
      <c r="E17" s="2" t="s">
        <v>177</v>
      </c>
      <c r="F17" s="7"/>
      <c r="G17" s="7">
        <v>0.31271488497029798</v>
      </c>
      <c r="H17" s="7">
        <v>0.40524505960284102</v>
      </c>
      <c r="I17" s="7">
        <v>0.36987511623512198</v>
      </c>
      <c r="J17" s="7">
        <v>0.334505172867403</v>
      </c>
      <c r="K17" s="7">
        <v>0.29913522949968502</v>
      </c>
      <c r="L17" s="7">
        <v>0.24777223315161701</v>
      </c>
      <c r="M17" s="7">
        <v>0.19640923680354899</v>
      </c>
      <c r="N17" s="7">
        <v>0.15363664289166801</v>
      </c>
      <c r="O17" s="7">
        <v>0.11086404897978699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ht="18.75" hidden="1" customHeight="1" x14ac:dyDescent="0.3">
      <c r="A18" s="2" t="s">
        <v>4</v>
      </c>
      <c r="B18" s="2" t="s">
        <v>2</v>
      </c>
      <c r="C18" s="2" t="s">
        <v>16</v>
      </c>
      <c r="D18" s="2" t="s">
        <v>2</v>
      </c>
      <c r="E18" s="2" t="s">
        <v>178</v>
      </c>
      <c r="F18" s="7"/>
      <c r="G18" s="7">
        <v>5.41680201221675</v>
      </c>
      <c r="H18" s="7">
        <v>5.41680201221675</v>
      </c>
      <c r="I18" s="7">
        <v>5.41680201221675</v>
      </c>
      <c r="J18" s="7">
        <v>5.41680201221675</v>
      </c>
      <c r="K18" s="7">
        <v>5.41680201221675</v>
      </c>
      <c r="L18" s="7">
        <v>5.41680201221675</v>
      </c>
      <c r="M18" s="7">
        <v>5.41680201221675</v>
      </c>
      <c r="N18" s="7">
        <v>5.41680201221675</v>
      </c>
      <c r="O18" s="7">
        <v>5.41680201221675</v>
      </c>
      <c r="P18" s="7">
        <v>2.1667208048867002</v>
      </c>
      <c r="Q18" s="7">
        <v>2.1667208048867002</v>
      </c>
      <c r="R18" s="7">
        <v>2.1667208048867002</v>
      </c>
      <c r="S18" s="7">
        <v>2.1667208048867002</v>
      </c>
      <c r="T18" s="7">
        <v>2.1667208048867002</v>
      </c>
      <c r="U18" s="7">
        <v>2.1667208048867002</v>
      </c>
      <c r="V18" s="7">
        <v>2.1667208048867002</v>
      </c>
      <c r="W18" s="7">
        <v>2.1667208048867002</v>
      </c>
      <c r="X18" s="7">
        <v>2.0784643925956598</v>
      </c>
      <c r="Y18" s="7">
        <v>1.95273942686416</v>
      </c>
      <c r="Z18" s="7">
        <v>1.8533738795925201</v>
      </c>
      <c r="AA18" s="7">
        <v>1.7540083323208799</v>
      </c>
      <c r="AB18" s="7">
        <v>1.65464278504924</v>
      </c>
      <c r="AC18" s="7">
        <v>1.5615435301793701</v>
      </c>
      <c r="AD18" s="7">
        <v>1.4684442753094999</v>
      </c>
      <c r="AE18" s="7">
        <v>1.37534502043963</v>
      </c>
      <c r="AF18" s="7">
        <v>1.28505939031811</v>
      </c>
      <c r="AG18" s="7">
        <v>1.19477376019658</v>
      </c>
      <c r="AH18" s="7">
        <v>1.1072532534405599</v>
      </c>
      <c r="AI18" s="7">
        <v>1.0197327466845401</v>
      </c>
      <c r="AJ18" s="7">
        <v>0.93221223992851199</v>
      </c>
      <c r="AK18" s="7">
        <v>0.80627799738435602</v>
      </c>
      <c r="AL18" s="7">
        <v>0.63216750676968103</v>
      </c>
      <c r="AM18" s="7"/>
      <c r="AN18" s="7"/>
    </row>
    <row r="19" spans="1:40" ht="18.75" hidden="1" customHeight="1" x14ac:dyDescent="0.3">
      <c r="A19" s="2" t="s">
        <v>4</v>
      </c>
      <c r="B19" s="2" t="s">
        <v>2</v>
      </c>
      <c r="C19" s="2" t="s">
        <v>16</v>
      </c>
      <c r="D19" s="2" t="s">
        <v>2</v>
      </c>
      <c r="E19" s="2" t="s">
        <v>179</v>
      </c>
      <c r="F19" s="7"/>
      <c r="G19" s="7">
        <v>213.214111204115</v>
      </c>
      <c r="H19" s="7">
        <v>213.214111204115</v>
      </c>
      <c r="I19" s="7">
        <v>213.214111204115</v>
      </c>
      <c r="J19" s="7">
        <v>213.214111204115</v>
      </c>
      <c r="K19" s="7">
        <v>175.60828559437601</v>
      </c>
      <c r="L19" s="7">
        <v>110.04599287954299</v>
      </c>
      <c r="M19" s="7">
        <v>110.04599287954299</v>
      </c>
      <c r="N19" s="7">
        <v>110.04599287954299</v>
      </c>
      <c r="O19" s="7">
        <v>110.04599287954299</v>
      </c>
      <c r="P19" s="7">
        <v>110.04599287954299</v>
      </c>
      <c r="Q19" s="7">
        <v>110.04599287954299</v>
      </c>
      <c r="R19" s="7">
        <v>110.04599287954299</v>
      </c>
      <c r="S19" s="7">
        <v>110.04599287954299</v>
      </c>
      <c r="T19" s="7">
        <v>110.04599287954299</v>
      </c>
      <c r="U19" s="7">
        <v>110.04599287954299</v>
      </c>
      <c r="V19" s="7">
        <v>110.04599287954299</v>
      </c>
      <c r="W19" s="7">
        <v>110.04599287954299</v>
      </c>
      <c r="X19" s="7">
        <v>110.04599287954299</v>
      </c>
      <c r="Y19" s="7">
        <v>110.04599287954299</v>
      </c>
      <c r="Z19" s="7">
        <v>110.04599287954299</v>
      </c>
      <c r="AA19" s="7">
        <v>110.04599287954299</v>
      </c>
      <c r="AB19" s="7">
        <v>110.04599287954299</v>
      </c>
      <c r="AC19" s="7">
        <v>110.04599287954299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ht="18.75" hidden="1" customHeight="1" x14ac:dyDescent="0.3">
      <c r="A20" s="2" t="s">
        <v>4</v>
      </c>
      <c r="B20" s="2" t="s">
        <v>2</v>
      </c>
      <c r="C20" s="2" t="s">
        <v>16</v>
      </c>
      <c r="D20" s="2" t="s">
        <v>2</v>
      </c>
      <c r="E20" s="2" t="s">
        <v>180</v>
      </c>
      <c r="F20" s="7"/>
      <c r="G20" s="7">
        <v>47.749680852286502</v>
      </c>
      <c r="H20" s="7">
        <v>47.235358864195099</v>
      </c>
      <c r="I20" s="7">
        <v>48.513370081789802</v>
      </c>
      <c r="J20" s="7">
        <v>50.586331886029797</v>
      </c>
      <c r="K20" s="7">
        <v>2.5938161765803098</v>
      </c>
      <c r="L20" s="7">
        <v>41.164555032751899</v>
      </c>
      <c r="M20" s="7">
        <v>1.4375246563889601</v>
      </c>
      <c r="N20" s="7">
        <v>31.133097972825201</v>
      </c>
      <c r="O20" s="7">
        <v>10.7841887138578</v>
      </c>
      <c r="P20" s="7">
        <v>12.641184446808101</v>
      </c>
      <c r="Q20" s="7">
        <v>18.646650606530201</v>
      </c>
      <c r="R20" s="7">
        <v>17.613615384794699</v>
      </c>
      <c r="S20" s="7">
        <v>15.553596767445301</v>
      </c>
      <c r="T20" s="7"/>
      <c r="U20" s="7"/>
      <c r="V20" s="7"/>
      <c r="W20" s="7"/>
      <c r="X20" s="7"/>
      <c r="Y20" s="7"/>
      <c r="Z20" s="7">
        <v>1.1424227783195799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ht="18.75" hidden="1" customHeight="1" x14ac:dyDescent="0.3">
      <c r="A21" s="2" t="s">
        <v>4</v>
      </c>
      <c r="B21" s="2" t="s">
        <v>2</v>
      </c>
      <c r="C21" s="2" t="s">
        <v>16</v>
      </c>
      <c r="D21" s="2" t="s">
        <v>2</v>
      </c>
      <c r="E21" s="2" t="s">
        <v>181</v>
      </c>
      <c r="F21" s="7"/>
      <c r="G21" s="7">
        <v>2.8833817103906898</v>
      </c>
      <c r="H21" s="7">
        <v>2.6715124268586301</v>
      </c>
      <c r="I21" s="7">
        <v>2.5540833091945099</v>
      </c>
      <c r="J21" s="7">
        <v>2.4366541915303901</v>
      </c>
      <c r="K21" s="7">
        <v>2.3192250738662801</v>
      </c>
      <c r="L21" s="7">
        <v>2.2017959562021598</v>
      </c>
      <c r="M21" s="7">
        <v>2.0843668385380498</v>
      </c>
      <c r="N21" s="7">
        <v>1.91996607380829</v>
      </c>
      <c r="O21" s="7">
        <v>1.7555653090785199</v>
      </c>
      <c r="P21" s="7">
        <v>1.5911645443487601</v>
      </c>
      <c r="Q21" s="7">
        <v>1.426763779619</v>
      </c>
      <c r="R21" s="7">
        <v>1.26236301488924</v>
      </c>
      <c r="S21" s="7">
        <v>1.1801626325243599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ht="18.75" hidden="1" customHeight="1" x14ac:dyDescent="0.3">
      <c r="A22" s="2" t="s">
        <v>4</v>
      </c>
      <c r="B22" s="2" t="s">
        <v>2</v>
      </c>
      <c r="C22" s="2" t="s">
        <v>16</v>
      </c>
      <c r="D22" s="2" t="s">
        <v>2</v>
      </c>
      <c r="E22" s="2" t="s">
        <v>182</v>
      </c>
      <c r="F22" s="7"/>
      <c r="G22" s="7">
        <v>114.63124258285799</v>
      </c>
      <c r="H22" s="7">
        <v>114.63124258285799</v>
      </c>
      <c r="I22" s="7">
        <v>114.63124258285799</v>
      </c>
      <c r="J22" s="7">
        <v>114.63124258285799</v>
      </c>
      <c r="K22" s="7">
        <v>112.73545078407101</v>
      </c>
      <c r="L22" s="7">
        <v>113.201439605231</v>
      </c>
      <c r="M22" s="7">
        <v>113.667428426391</v>
      </c>
      <c r="N22" s="7">
        <v>45.210538761542701</v>
      </c>
      <c r="O22" s="7">
        <v>45.532394646408399</v>
      </c>
      <c r="P22" s="7">
        <v>45.852497033143003</v>
      </c>
      <c r="Q22" s="7">
        <v>45.852497033143003</v>
      </c>
      <c r="R22" s="7">
        <v>45.852497033143003</v>
      </c>
      <c r="S22" s="7">
        <v>45.852497033143003</v>
      </c>
      <c r="T22" s="7">
        <v>45.852497033143003</v>
      </c>
      <c r="U22" s="7">
        <v>45.852497033143003</v>
      </c>
      <c r="V22" s="7">
        <v>43.138614476942898</v>
      </c>
      <c r="W22" s="7">
        <v>37.977658232333603</v>
      </c>
      <c r="X22" s="7">
        <v>35.035721800668497</v>
      </c>
      <c r="Y22" s="7">
        <v>32.093785369003399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 ht="18.75" hidden="1" customHeight="1" x14ac:dyDescent="0.3">
      <c r="A23" s="2" t="s">
        <v>4</v>
      </c>
      <c r="B23" s="2" t="s">
        <v>2</v>
      </c>
      <c r="C23" s="2" t="s">
        <v>16</v>
      </c>
      <c r="D23" s="2" t="s">
        <v>2</v>
      </c>
      <c r="E23" s="2" t="s">
        <v>183</v>
      </c>
      <c r="F23" s="7"/>
      <c r="G23" s="7">
        <v>35.298593942150198</v>
      </c>
      <c r="H23" s="7">
        <v>40.114292557419297</v>
      </c>
      <c r="I23" s="7">
        <v>38.273476975102596</v>
      </c>
      <c r="J23" s="7">
        <v>36.432661392786002</v>
      </c>
      <c r="K23" s="7">
        <v>34.591845810469302</v>
      </c>
      <c r="L23" s="7">
        <v>31.918677718312001</v>
      </c>
      <c r="M23" s="7">
        <v>29.2455096261547</v>
      </c>
      <c r="N23" s="7">
        <v>27.0194258422333</v>
      </c>
      <c r="O23" s="7">
        <v>24.793342058312</v>
      </c>
      <c r="P23" s="7">
        <v>17.831526624000102</v>
      </c>
      <c r="Q23" s="7">
        <v>17.831526624000102</v>
      </c>
      <c r="R23" s="7">
        <v>17.831526624000102</v>
      </c>
      <c r="S23" s="7">
        <v>17.331443881344601</v>
      </c>
      <c r="T23" s="7">
        <v>16.244837156446099</v>
      </c>
      <c r="U23" s="7">
        <v>15.1582304315477</v>
      </c>
      <c r="V23" s="7">
        <v>14.0716237066493</v>
      </c>
      <c r="W23" s="7">
        <v>12.985016981750899</v>
      </c>
      <c r="X23" s="7">
        <v>12.2039208575916</v>
      </c>
      <c r="Y23" s="7">
        <v>11.4228247334324</v>
      </c>
      <c r="Z23" s="7">
        <v>3.5663053248000098</v>
      </c>
      <c r="AA23" s="7">
        <v>3.5663053248000098</v>
      </c>
      <c r="AB23" s="7">
        <v>3.5663053248000098</v>
      </c>
      <c r="AC23" s="7">
        <v>3.5663053248000098</v>
      </c>
      <c r="AD23" s="7">
        <v>3.5663053248000098</v>
      </c>
      <c r="AE23" s="7">
        <v>3.5663053248000098</v>
      </c>
      <c r="AF23" s="7"/>
      <c r="AG23" s="7"/>
      <c r="AH23" s="7"/>
      <c r="AI23" s="7"/>
      <c r="AJ23" s="7"/>
      <c r="AK23" s="7"/>
      <c r="AL23" s="7"/>
      <c r="AM23" s="7"/>
      <c r="AN23" s="7"/>
    </row>
    <row r="24" spans="1:40" ht="18.75" hidden="1" customHeight="1" x14ac:dyDescent="0.3">
      <c r="A24" s="2" t="s">
        <v>4</v>
      </c>
      <c r="B24" s="2" t="s">
        <v>2</v>
      </c>
      <c r="C24" s="2" t="s">
        <v>16</v>
      </c>
      <c r="D24" s="2" t="s">
        <v>2</v>
      </c>
      <c r="E24" s="2" t="s">
        <v>184</v>
      </c>
      <c r="F24" s="7"/>
      <c r="G24" s="7">
        <v>187.625335654645</v>
      </c>
      <c r="H24" s="7">
        <v>128.087663669324</v>
      </c>
      <c r="I24" s="7">
        <v>122.60124293377601</v>
      </c>
      <c r="J24" s="7">
        <v>117.11482219822901</v>
      </c>
      <c r="K24" s="7">
        <v>111.62840146268201</v>
      </c>
      <c r="L24" s="7">
        <v>100.790292658813</v>
      </c>
      <c r="M24" s="7">
        <v>89.952183854945005</v>
      </c>
      <c r="N24" s="7">
        <v>80.943384115931494</v>
      </c>
      <c r="O24" s="7">
        <v>71.934584376918096</v>
      </c>
      <c r="P24" s="7">
        <v>63.442203904325503</v>
      </c>
      <c r="Q24" s="7">
        <v>47.7451798990176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ht="18.75" hidden="1" customHeight="1" x14ac:dyDescent="0.3">
      <c r="A25" s="2" t="s">
        <v>4</v>
      </c>
      <c r="B25" s="2" t="s">
        <v>2</v>
      </c>
      <c r="C25" s="2" t="s">
        <v>16</v>
      </c>
      <c r="D25" s="2" t="s">
        <v>2</v>
      </c>
      <c r="E25" s="2" t="s">
        <v>185</v>
      </c>
      <c r="F25" s="7"/>
      <c r="G25" s="7">
        <v>838.26469413093503</v>
      </c>
      <c r="H25" s="7">
        <v>829.33283793535497</v>
      </c>
      <c r="I25" s="7">
        <v>851.52712998624099</v>
      </c>
      <c r="J25" s="7">
        <v>890.74707549150503</v>
      </c>
      <c r="K25" s="7">
        <v>828.225589697023</v>
      </c>
      <c r="L25" s="7">
        <v>723.90559961090298</v>
      </c>
      <c r="M25" s="7">
        <v>619.58560952478399</v>
      </c>
      <c r="N25" s="7">
        <v>549.69657498047104</v>
      </c>
      <c r="O25" s="7">
        <v>479.80754043615798</v>
      </c>
      <c r="P25" s="7">
        <v>424.390162467268</v>
      </c>
      <c r="Q25" s="7">
        <v>368.97278449837802</v>
      </c>
      <c r="R25" s="7">
        <v>313.55540652948798</v>
      </c>
      <c r="S25" s="7">
        <v>276.61052523274702</v>
      </c>
      <c r="T25" s="7">
        <v>239.66564393600501</v>
      </c>
      <c r="U25" s="7">
        <v>202.720762639264</v>
      </c>
      <c r="V25" s="7">
        <v>174.51002093521501</v>
      </c>
      <c r="W25" s="7">
        <v>146.299279231166</v>
      </c>
      <c r="X25" s="7">
        <v>127.874201408597</v>
      </c>
      <c r="Y25" s="7">
        <v>109.44912358602799</v>
      </c>
      <c r="Z25" s="7">
        <v>19.8396261617549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ht="18.75" hidden="1" customHeight="1" x14ac:dyDescent="0.3">
      <c r="A26" s="2" t="s">
        <v>4</v>
      </c>
      <c r="B26" s="2" t="s">
        <v>2</v>
      </c>
      <c r="C26" s="2" t="s">
        <v>16</v>
      </c>
      <c r="D26" s="2" t="s">
        <v>2</v>
      </c>
      <c r="E26" s="2" t="s">
        <v>186</v>
      </c>
      <c r="F26" s="7"/>
      <c r="G26" s="7">
        <v>1298.9474516787</v>
      </c>
      <c r="H26" s="7">
        <v>1282.5174375803999</v>
      </c>
      <c r="I26" s="7">
        <v>1298.9474516787</v>
      </c>
      <c r="J26" s="7">
        <v>1298.9474516787</v>
      </c>
      <c r="K26" s="7">
        <v>1298.9474516787</v>
      </c>
      <c r="L26" s="7">
        <v>1298.9474516787</v>
      </c>
      <c r="M26" s="7">
        <v>1298.9474516787</v>
      </c>
      <c r="N26" s="7">
        <v>1298.9474516787</v>
      </c>
      <c r="O26" s="7">
        <v>1298.9474516787</v>
      </c>
      <c r="P26" s="7">
        <v>1257.28136832017</v>
      </c>
      <c r="Q26" s="7">
        <v>1136.26494441615</v>
      </c>
      <c r="R26" s="7">
        <v>1015.24852051214</v>
      </c>
      <c r="S26" s="7">
        <v>958.48838057334694</v>
      </c>
      <c r="T26" s="7">
        <v>901.72824063455903</v>
      </c>
      <c r="U26" s="7">
        <v>844.968100695771</v>
      </c>
      <c r="V26" s="7">
        <v>780.78359530164698</v>
      </c>
      <c r="W26" s="7">
        <v>716.59908990752206</v>
      </c>
      <c r="X26" s="7">
        <v>656.76984534522398</v>
      </c>
      <c r="Y26" s="7">
        <v>596.94060078292603</v>
      </c>
      <c r="Z26" s="7">
        <v>537.130453493549</v>
      </c>
      <c r="AA26" s="7">
        <v>477.320306204171</v>
      </c>
      <c r="AB26" s="7">
        <v>417.51015891479398</v>
      </c>
      <c r="AC26" s="7">
        <v>367.36916591969299</v>
      </c>
      <c r="AD26" s="7">
        <v>317.22817292459303</v>
      </c>
      <c r="AE26" s="7">
        <v>267.08717992949198</v>
      </c>
      <c r="AF26" s="7">
        <v>248.815363278679</v>
      </c>
      <c r="AG26" s="7">
        <v>230.543546627865</v>
      </c>
      <c r="AH26" s="7">
        <v>220.54218662736201</v>
      </c>
      <c r="AI26" s="7">
        <v>210.54082662685801</v>
      </c>
      <c r="AJ26" s="7">
        <v>200.539466626354</v>
      </c>
      <c r="AK26" s="7">
        <v>190.53810662584999</v>
      </c>
      <c r="AL26" s="7">
        <v>180.53674662534701</v>
      </c>
      <c r="AM26" s="7"/>
      <c r="AN26" s="7"/>
    </row>
    <row r="27" spans="1:40" ht="18.75" hidden="1" customHeight="1" x14ac:dyDescent="0.3">
      <c r="A27" s="2" t="s">
        <v>4</v>
      </c>
      <c r="B27" s="2" t="s">
        <v>2</v>
      </c>
      <c r="C27" s="2" t="s">
        <v>16</v>
      </c>
      <c r="D27" s="2" t="s">
        <v>2</v>
      </c>
      <c r="E27" s="2" t="s">
        <v>187</v>
      </c>
      <c r="F27" s="7"/>
      <c r="G27" s="7">
        <v>15.416083151385701</v>
      </c>
      <c r="H27" s="7">
        <v>14.283317940180901</v>
      </c>
      <c r="I27" s="7">
        <v>13.6554797889642</v>
      </c>
      <c r="J27" s="7">
        <v>13.027641637747401</v>
      </c>
      <c r="K27" s="7">
        <v>12.399803486530701</v>
      </c>
      <c r="L27" s="7">
        <v>11.771965335313901</v>
      </c>
      <c r="M27" s="7">
        <v>11.144127184097201</v>
      </c>
      <c r="N27" s="7">
        <v>10.2651537723938</v>
      </c>
      <c r="O27" s="7">
        <v>9.3861803606903091</v>
      </c>
      <c r="P27" s="7">
        <v>8.5072069489868696</v>
      </c>
      <c r="Q27" s="7">
        <v>7.62823353728343</v>
      </c>
      <c r="R27" s="7">
        <v>6.7492601255799798</v>
      </c>
      <c r="S27" s="7">
        <v>6.3097734197282698</v>
      </c>
      <c r="T27" s="7">
        <v>4.9584306511802998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ht="18.75" hidden="1" customHeight="1" x14ac:dyDescent="0.3">
      <c r="A28" s="2" t="s">
        <v>4</v>
      </c>
      <c r="B28" s="2" t="s">
        <v>2</v>
      </c>
      <c r="C28" s="2" t="s">
        <v>16</v>
      </c>
      <c r="D28" s="2" t="s">
        <v>2</v>
      </c>
      <c r="E28" s="2" t="s">
        <v>188</v>
      </c>
      <c r="F28" s="7"/>
      <c r="G28" s="7">
        <v>452.59608873099398</v>
      </c>
      <c r="H28" s="7">
        <v>477.61924137427701</v>
      </c>
      <c r="I28" s="7">
        <v>439.811042657455</v>
      </c>
      <c r="J28" s="7">
        <v>402.00284394063198</v>
      </c>
      <c r="K28" s="7">
        <v>364.19464522381003</v>
      </c>
      <c r="L28" s="7">
        <v>323.66995111885399</v>
      </c>
      <c r="M28" s="7">
        <v>283.14525701389903</v>
      </c>
      <c r="N28" s="7">
        <v>255.155076374836</v>
      </c>
      <c r="O28" s="7">
        <v>227.164895735773</v>
      </c>
      <c r="P28" s="7">
        <v>199.174715096711</v>
      </c>
      <c r="Q28" s="7">
        <v>171.184534457648</v>
      </c>
      <c r="R28" s="7">
        <v>143.194353818585</v>
      </c>
      <c r="S28" s="7">
        <v>131.60778232895399</v>
      </c>
      <c r="T28" s="7">
        <v>120.021210839323</v>
      </c>
      <c r="U28" s="7">
        <v>108.43463934969201</v>
      </c>
      <c r="V28" s="7">
        <v>96.848067860060695</v>
      </c>
      <c r="W28" s="7">
        <v>85.261496370429697</v>
      </c>
      <c r="X28" s="7">
        <v>78.656720982333496</v>
      </c>
      <c r="Y28" s="7">
        <v>72.051945594237196</v>
      </c>
      <c r="Z28" s="7">
        <v>6.0682272356375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ht="18.75" hidden="1" customHeight="1" x14ac:dyDescent="0.3">
      <c r="A29" s="2" t="s">
        <v>4</v>
      </c>
      <c r="B29" s="2" t="s">
        <v>2</v>
      </c>
      <c r="C29" s="2" t="s">
        <v>16</v>
      </c>
      <c r="D29" s="2" t="s">
        <v>2</v>
      </c>
      <c r="E29" s="2" t="s">
        <v>189</v>
      </c>
      <c r="F29" s="7"/>
      <c r="G29" s="7">
        <v>81.694672382837695</v>
      </c>
      <c r="H29" s="7">
        <v>92.871321501375903</v>
      </c>
      <c r="I29" s="7">
        <v>88.599013057849803</v>
      </c>
      <c r="J29" s="7">
        <v>84.326704614323702</v>
      </c>
      <c r="K29" s="7">
        <v>80.054396170797602</v>
      </c>
      <c r="L29" s="7">
        <v>73.850299073403704</v>
      </c>
      <c r="M29" s="7">
        <v>67.646201976009806</v>
      </c>
      <c r="N29" s="7">
        <v>62.479733027461201</v>
      </c>
      <c r="O29" s="7">
        <v>57.313264078912603</v>
      </c>
      <c r="P29" s="7">
        <v>52.386214457804201</v>
      </c>
      <c r="Q29" s="7">
        <v>47.459164836695898</v>
      </c>
      <c r="R29" s="7">
        <v>42.532115215587602</v>
      </c>
      <c r="S29" s="7">
        <v>39.982212632276202</v>
      </c>
      <c r="T29" s="7">
        <v>37.432310048964901</v>
      </c>
      <c r="U29" s="7">
        <v>34.8824074656535</v>
      </c>
      <c r="V29" s="7">
        <v>32.332504882342299</v>
      </c>
      <c r="W29" s="7">
        <v>29.782602299031101</v>
      </c>
      <c r="X29" s="7">
        <v>27.949630922018699</v>
      </c>
      <c r="Y29" s="7">
        <v>26.1166595450062</v>
      </c>
      <c r="Z29" s="7">
        <v>24.354425696555602</v>
      </c>
      <c r="AA29" s="7">
        <v>22.592191848104999</v>
      </c>
      <c r="AB29" s="7">
        <v>20.8299579996544</v>
      </c>
      <c r="AC29" s="7">
        <v>19.360466494103701</v>
      </c>
      <c r="AD29" s="7">
        <v>17.890974988553001</v>
      </c>
      <c r="AE29" s="7">
        <v>16.421483483002401</v>
      </c>
      <c r="AF29" s="7">
        <v>2.4762500034742598</v>
      </c>
      <c r="AG29" s="7"/>
      <c r="AH29" s="7"/>
      <c r="AI29" s="7"/>
      <c r="AJ29" s="7"/>
      <c r="AK29" s="7"/>
      <c r="AL29" s="7"/>
      <c r="AM29" s="7"/>
      <c r="AN29" s="7"/>
    </row>
    <row r="30" spans="1:40" ht="18.75" hidden="1" customHeight="1" x14ac:dyDescent="0.3">
      <c r="A30" s="2" t="s">
        <v>4</v>
      </c>
      <c r="B30" s="2" t="s">
        <v>2</v>
      </c>
      <c r="C30" s="2" t="s">
        <v>16</v>
      </c>
      <c r="D30" s="2" t="s">
        <v>2</v>
      </c>
      <c r="E30" s="2" t="s">
        <v>190</v>
      </c>
      <c r="F30" s="7"/>
      <c r="G30" s="7">
        <v>27.336292052984899</v>
      </c>
      <c r="H30" s="7">
        <v>27.336292052984899</v>
      </c>
      <c r="I30" s="7">
        <v>27.336292052984899</v>
      </c>
      <c r="J30" s="7">
        <v>27.336292052984899</v>
      </c>
      <c r="K30" s="7">
        <v>45.501379004215202</v>
      </c>
      <c r="L30" s="7">
        <v>42.038509331268202</v>
      </c>
      <c r="M30" s="7">
        <v>38.5756396583213</v>
      </c>
      <c r="N30" s="7">
        <v>35.726107246883501</v>
      </c>
      <c r="O30" s="7">
        <v>32.876574835445702</v>
      </c>
      <c r="P30" s="7">
        <v>30.514619097840399</v>
      </c>
      <c r="Q30" s="7">
        <v>28.152663360235099</v>
      </c>
      <c r="R30" s="7">
        <v>25.7907076226298</v>
      </c>
      <c r="S30" s="7">
        <v>24.133738726846602</v>
      </c>
      <c r="T30" s="7">
        <v>22.4767698310635</v>
      </c>
      <c r="U30" s="7">
        <v>20.819800935280298</v>
      </c>
      <c r="V30" s="7">
        <v>19.3202627958532</v>
      </c>
      <c r="W30" s="7">
        <v>17.820724656426201</v>
      </c>
      <c r="X30" s="7">
        <v>16.555503958370402</v>
      </c>
      <c r="Y30" s="7">
        <v>15.290283260314601</v>
      </c>
      <c r="Z30" s="7">
        <v>14.290327950323</v>
      </c>
      <c r="AA30" s="7">
        <v>13.290372640331499</v>
      </c>
      <c r="AB30" s="7">
        <v>12.29041733034</v>
      </c>
      <c r="AC30" s="7">
        <v>11.3535222311877</v>
      </c>
      <c r="AD30" s="7">
        <v>10.4166271320354</v>
      </c>
      <c r="AE30" s="7">
        <v>9.4797320328830796</v>
      </c>
      <c r="AF30" s="7">
        <v>8.5711515667669609</v>
      </c>
      <c r="AG30" s="7">
        <v>7.6625711006508501</v>
      </c>
      <c r="AH30" s="7">
        <v>6.7818171787246904</v>
      </c>
      <c r="AI30" s="7">
        <v>5.9010632567985297</v>
      </c>
      <c r="AJ30" s="7">
        <v>5.0203093348723202</v>
      </c>
      <c r="AK30" s="7">
        <v>4.1395554129461196</v>
      </c>
      <c r="AL30" s="7">
        <v>3.2588014910199101</v>
      </c>
      <c r="AM30" s="7"/>
      <c r="AN30" s="7"/>
    </row>
    <row r="31" spans="1:40" ht="18.75" hidden="1" customHeight="1" x14ac:dyDescent="0.3">
      <c r="A31" s="2" t="s">
        <v>4</v>
      </c>
      <c r="B31" s="2" t="s">
        <v>2</v>
      </c>
      <c r="C31" s="2" t="s">
        <v>16</v>
      </c>
      <c r="D31" s="2" t="s">
        <v>2</v>
      </c>
      <c r="E31" s="2" t="s">
        <v>191</v>
      </c>
      <c r="F31" s="7"/>
      <c r="G31" s="7">
        <v>271.999480417303</v>
      </c>
      <c r="H31" s="7">
        <v>275.070442292981</v>
      </c>
      <c r="I31" s="7">
        <v>275.070442292981</v>
      </c>
      <c r="J31" s="7">
        <v>275.070442292981</v>
      </c>
      <c r="K31" s="7">
        <v>275.070442292981</v>
      </c>
      <c r="L31" s="7">
        <v>275.070442292981</v>
      </c>
      <c r="M31" s="7">
        <v>275.070442292981</v>
      </c>
      <c r="N31" s="7">
        <v>275.070442292981</v>
      </c>
      <c r="O31" s="7">
        <v>275.070442292981</v>
      </c>
      <c r="P31" s="7">
        <v>275.070442292981</v>
      </c>
      <c r="Q31" s="7">
        <v>275.070442292981</v>
      </c>
      <c r="R31" s="7">
        <v>275.070442292981</v>
      </c>
      <c r="S31" s="7">
        <v>275.070442292981</v>
      </c>
      <c r="T31" s="7">
        <v>275.070442292981</v>
      </c>
      <c r="U31" s="7">
        <v>275.070442292981</v>
      </c>
      <c r="V31" s="7">
        <v>275.070442292981</v>
      </c>
      <c r="W31" s="7">
        <v>275.070442292981</v>
      </c>
      <c r="X31" s="7">
        <v>275.070442292981</v>
      </c>
      <c r="Y31" s="7">
        <v>275.070442292981</v>
      </c>
      <c r="Z31" s="7">
        <v>275.070442292981</v>
      </c>
      <c r="AA31" s="7">
        <v>275.070442292981</v>
      </c>
      <c r="AB31" s="7">
        <v>275.070442292981</v>
      </c>
      <c r="AC31" s="7">
        <v>275.070442292981</v>
      </c>
      <c r="AD31" s="7">
        <v>275.070442292981</v>
      </c>
      <c r="AE31" s="7">
        <v>275.070442292981</v>
      </c>
      <c r="AF31" s="7">
        <v>275.070442292981</v>
      </c>
      <c r="AG31" s="7">
        <v>275.070442292981</v>
      </c>
      <c r="AH31" s="7">
        <v>275.070442292981</v>
      </c>
      <c r="AI31" s="7">
        <v>275.070442292981</v>
      </c>
      <c r="AJ31" s="7">
        <v>275.070442292981</v>
      </c>
      <c r="AK31" s="7">
        <v>275.070442292981</v>
      </c>
      <c r="AL31" s="7">
        <v>275.070442292981</v>
      </c>
      <c r="AM31" s="7"/>
      <c r="AN31" s="7"/>
    </row>
    <row r="32" spans="1:40" ht="18.75" hidden="1" customHeight="1" x14ac:dyDescent="0.3">
      <c r="A32" s="2" t="s">
        <v>4</v>
      </c>
      <c r="B32" s="2" t="s">
        <v>2</v>
      </c>
      <c r="C32" s="2" t="s">
        <v>23</v>
      </c>
      <c r="D32" s="2" t="s">
        <v>2</v>
      </c>
      <c r="E32" s="2" t="s">
        <v>301</v>
      </c>
      <c r="F32" s="7"/>
      <c r="G32" s="7">
        <v>484.35644851669099</v>
      </c>
      <c r="H32" s="7">
        <v>499.90917851493299</v>
      </c>
      <c r="I32" s="7">
        <v>499.90917851493299</v>
      </c>
      <c r="J32" s="7">
        <v>499.90917851493299</v>
      </c>
      <c r="K32" s="7">
        <v>499.90917851493299</v>
      </c>
      <c r="L32" s="7">
        <v>499.90917851493299</v>
      </c>
      <c r="M32" s="7">
        <v>499.90917851493299</v>
      </c>
      <c r="N32" s="7">
        <v>499.90917851493299</v>
      </c>
      <c r="O32" s="7">
        <v>499.90917851493299</v>
      </c>
      <c r="P32" s="7">
        <v>499.90917851493299</v>
      </c>
      <c r="Q32" s="7">
        <v>499.90917851493299</v>
      </c>
      <c r="R32" s="7">
        <v>499.90917851493299</v>
      </c>
      <c r="S32" s="7">
        <v>499.90917851493299</v>
      </c>
      <c r="T32" s="7">
        <v>499.90917851493299</v>
      </c>
      <c r="U32" s="7">
        <v>499.90917851493299</v>
      </c>
      <c r="V32" s="7">
        <v>499.90917851493299</v>
      </c>
      <c r="W32" s="7">
        <v>499.90917851493299</v>
      </c>
      <c r="X32" s="7">
        <v>499.90917851493299</v>
      </c>
      <c r="Y32" s="7">
        <v>499.90917851493299</v>
      </c>
      <c r="Z32" s="7">
        <v>499.90917851493299</v>
      </c>
      <c r="AA32" s="7">
        <v>499.90917851493299</v>
      </c>
      <c r="AB32" s="7">
        <v>499.90917851493299</v>
      </c>
      <c r="AC32" s="7">
        <v>499.90917851493299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ht="18.75" hidden="1" customHeight="1" x14ac:dyDescent="0.3">
      <c r="A33" s="2" t="s">
        <v>4</v>
      </c>
      <c r="B33" s="2" t="s">
        <v>2</v>
      </c>
      <c r="C33" s="2" t="s">
        <v>17</v>
      </c>
      <c r="D33" s="2" t="s">
        <v>32</v>
      </c>
      <c r="E33" s="2" t="s">
        <v>193</v>
      </c>
      <c r="F33" s="7"/>
      <c r="G33" s="7">
        <v>13.5011864261139</v>
      </c>
      <c r="H33" s="7">
        <v>13.4512892338778</v>
      </c>
      <c r="I33" s="7">
        <v>14.2291605207764</v>
      </c>
      <c r="J33" s="7">
        <v>15.0340700925635</v>
      </c>
      <c r="K33" s="7">
        <v>15.866413076517601</v>
      </c>
      <c r="L33" s="7">
        <v>16.726584599917398</v>
      </c>
      <c r="M33" s="7">
        <v>17.6149797900413</v>
      </c>
      <c r="N33" s="7">
        <v>18.692834378393801</v>
      </c>
      <c r="O33" s="7">
        <v>19.8129085032378</v>
      </c>
      <c r="P33" s="7">
        <v>20.975999713768399</v>
      </c>
      <c r="Q33" s="7">
        <v>22.182905559180401</v>
      </c>
      <c r="R33" s="7">
        <v>23.434423588668999</v>
      </c>
      <c r="S33" s="7">
        <v>24.765849424665699</v>
      </c>
      <c r="T33" s="7">
        <v>26.1432696019132</v>
      </c>
      <c r="U33" s="7">
        <v>27.567407881723501</v>
      </c>
      <c r="V33" s="7">
        <v>29.038988025409001</v>
      </c>
      <c r="W33" s="7">
        <v>30.5587337942817</v>
      </c>
      <c r="X33" s="7">
        <v>32.032296194004601</v>
      </c>
      <c r="Y33" s="7">
        <v>33.547742751535097</v>
      </c>
      <c r="Z33" s="7">
        <v>35.105624741334601</v>
      </c>
      <c r="AA33" s="7">
        <v>36.706493437864701</v>
      </c>
      <c r="AB33" s="7">
        <v>38.350900115587002</v>
      </c>
      <c r="AC33" s="7">
        <v>40.195491262322797</v>
      </c>
      <c r="AD33" s="7">
        <v>42.094404243478898</v>
      </c>
      <c r="AE33" s="7">
        <v>44.048366156896101</v>
      </c>
      <c r="AF33" s="7">
        <v>46.0581041004151</v>
      </c>
      <c r="AG33" s="7">
        <v>48.124345171876598</v>
      </c>
      <c r="AH33" s="7">
        <v>50.005052229348998</v>
      </c>
      <c r="AI33" s="7">
        <v>51.932578716763601</v>
      </c>
      <c r="AJ33" s="7">
        <v>53.907486558333602</v>
      </c>
      <c r="AK33" s="7">
        <v>55.930337678272103</v>
      </c>
      <c r="AL33" s="7">
        <v>58.001694000792099</v>
      </c>
      <c r="AM33" s="7"/>
      <c r="AN33" s="7"/>
    </row>
    <row r="34" spans="1:40" ht="18.75" hidden="1" customHeight="1" x14ac:dyDescent="0.3">
      <c r="A34" s="2" t="s">
        <v>4</v>
      </c>
      <c r="B34" s="2" t="s">
        <v>2</v>
      </c>
      <c r="C34" s="2" t="s">
        <v>23</v>
      </c>
      <c r="D34" s="2" t="s">
        <v>2</v>
      </c>
      <c r="E34" s="2" t="s">
        <v>193</v>
      </c>
      <c r="F34" s="7"/>
      <c r="G34" s="7">
        <v>0.52449999999999997</v>
      </c>
      <c r="H34" s="7">
        <v>0.52939999999999998</v>
      </c>
      <c r="I34" s="7">
        <v>0.55536237980117598</v>
      </c>
      <c r="J34" s="7">
        <v>0.58194356970176397</v>
      </c>
      <c r="K34" s="7">
        <v>0.60914356970176398</v>
      </c>
      <c r="L34" s="7">
        <v>0.63696237980117598</v>
      </c>
      <c r="M34" s="7">
        <v>0.66539999999999999</v>
      </c>
      <c r="N34" s="7">
        <v>0.693293971648684</v>
      </c>
      <c r="O34" s="7">
        <v>0.72173095747302596</v>
      </c>
      <c r="P34" s="7">
        <v>0.75071095747302696</v>
      </c>
      <c r="Q34" s="7">
        <v>0.78023397164868502</v>
      </c>
      <c r="R34" s="7">
        <v>0.81030000000000102</v>
      </c>
      <c r="S34" s="7">
        <v>0.84145657513567296</v>
      </c>
      <c r="T34" s="7">
        <v>0.87308486270350805</v>
      </c>
      <c r="U34" s="7">
        <v>0.90518486270350795</v>
      </c>
      <c r="V34" s="7">
        <v>0.93775657513567101</v>
      </c>
      <c r="W34" s="7">
        <v>0.970799999999998</v>
      </c>
      <c r="X34" s="7">
        <v>1.00586069116119</v>
      </c>
      <c r="Y34" s="7">
        <v>1.04142103674178</v>
      </c>
      <c r="Z34" s="7">
        <v>1.07748103674178</v>
      </c>
      <c r="AA34" s="7">
        <v>1.11404069116119</v>
      </c>
      <c r="AB34" s="7">
        <v>1.1511</v>
      </c>
      <c r="AC34" s="7">
        <v>1.18787056636969</v>
      </c>
      <c r="AD34" s="7">
        <v>1.2251058495545299</v>
      </c>
      <c r="AE34" s="7">
        <v>1.26280584955453</v>
      </c>
      <c r="AF34" s="7">
        <v>1.30097056636969</v>
      </c>
      <c r="AG34" s="7">
        <v>1.3395999999999999</v>
      </c>
      <c r="AH34" s="7">
        <v>1.37654811140606</v>
      </c>
      <c r="AI34" s="7">
        <v>1.4139621671091001</v>
      </c>
      <c r="AJ34" s="7">
        <v>1.45184216710909</v>
      </c>
      <c r="AK34" s="7">
        <v>1.49018811140606</v>
      </c>
      <c r="AL34" s="7">
        <v>1.5289999999999999</v>
      </c>
      <c r="AM34" s="7"/>
      <c r="AN34" s="7"/>
    </row>
    <row r="35" spans="1:40" ht="18.75" hidden="1" customHeight="1" x14ac:dyDescent="0.3">
      <c r="A35" s="2" t="s">
        <v>4</v>
      </c>
      <c r="B35" s="2" t="s">
        <v>2</v>
      </c>
      <c r="C35" s="2" t="s">
        <v>24</v>
      </c>
      <c r="D35" s="2" t="s">
        <v>2</v>
      </c>
      <c r="E35" s="2" t="s">
        <v>324</v>
      </c>
      <c r="F35" s="7"/>
      <c r="G35" s="7">
        <v>4.2901768000000002</v>
      </c>
      <c r="H35" s="7">
        <v>4.2347592000000001</v>
      </c>
      <c r="I35" s="7">
        <v>4.2702330000000002</v>
      </c>
      <c r="J35" s="7">
        <v>4.3057067</v>
      </c>
      <c r="K35" s="7">
        <v>4.3411805000000001</v>
      </c>
      <c r="L35" s="7">
        <v>4.3766541999999999</v>
      </c>
      <c r="M35" s="7">
        <v>4.412128</v>
      </c>
      <c r="N35" s="7">
        <v>4.4937249000000001</v>
      </c>
      <c r="O35" s="7">
        <v>4.5753218000000002</v>
      </c>
      <c r="P35" s="7">
        <v>4.6569187999999997</v>
      </c>
      <c r="Q35" s="7">
        <v>4.7385156999999998</v>
      </c>
      <c r="R35" s="7">
        <v>4.8201125999999999</v>
      </c>
      <c r="S35" s="7">
        <v>4.9053529999999999</v>
      </c>
      <c r="T35" s="7">
        <v>4.9905935000000001</v>
      </c>
      <c r="U35" s="7">
        <v>5.0758339000000001</v>
      </c>
      <c r="V35" s="7">
        <v>5.1610743000000001</v>
      </c>
      <c r="W35" s="7">
        <v>5.2463147000000001</v>
      </c>
      <c r="X35" s="7">
        <v>5.3076097999999998</v>
      </c>
      <c r="Y35" s="7">
        <v>5.3689049000000004</v>
      </c>
      <c r="Z35" s="7">
        <v>5.4301998999999999</v>
      </c>
      <c r="AA35" s="7">
        <v>5.4914949999999996</v>
      </c>
      <c r="AB35" s="7">
        <v>5.5527901000000002</v>
      </c>
      <c r="AC35" s="7">
        <v>5.6397126000000002</v>
      </c>
      <c r="AD35" s="7">
        <v>5.7266349999999999</v>
      </c>
      <c r="AE35" s="7">
        <v>5.8135574999999999</v>
      </c>
      <c r="AF35" s="7">
        <v>5.9004798999999997</v>
      </c>
      <c r="AG35" s="7">
        <v>5.9874023999999997</v>
      </c>
      <c r="AH35" s="7">
        <v>6.0544017999999999</v>
      </c>
      <c r="AI35" s="7">
        <v>6.1214012999999996</v>
      </c>
      <c r="AJ35" s="7">
        <v>6.1884006999999999</v>
      </c>
      <c r="AK35" s="7">
        <v>6.2554002000000004</v>
      </c>
      <c r="AL35" s="7">
        <v>6.3223995999999998</v>
      </c>
      <c r="AM35" s="7"/>
      <c r="AN35" s="7"/>
    </row>
    <row r="36" spans="1:40" ht="18.75" hidden="1" customHeight="1" x14ac:dyDescent="0.3">
      <c r="A36" s="2" t="s">
        <v>4</v>
      </c>
      <c r="B36" s="2" t="s">
        <v>2</v>
      </c>
      <c r="C36" s="2" t="s">
        <v>27</v>
      </c>
      <c r="D36" s="2" t="s">
        <v>32</v>
      </c>
      <c r="E36" s="2" t="s">
        <v>193</v>
      </c>
      <c r="F36" s="7"/>
      <c r="G36" s="7">
        <v>0.52449999999999997</v>
      </c>
      <c r="H36" s="7">
        <v>0.52939999999999998</v>
      </c>
      <c r="I36" s="7">
        <v>0.55536237980117598</v>
      </c>
      <c r="J36" s="7">
        <v>0.58194356970176397</v>
      </c>
      <c r="K36" s="7">
        <v>0.60914356970176398</v>
      </c>
      <c r="L36" s="7">
        <v>0.63696237980117598</v>
      </c>
      <c r="M36" s="7">
        <v>0.66539999999999999</v>
      </c>
      <c r="N36" s="7">
        <v>0.693293971648684</v>
      </c>
      <c r="O36" s="7">
        <v>0.72173095747302596</v>
      </c>
      <c r="P36" s="7">
        <v>0.75071095747302696</v>
      </c>
      <c r="Q36" s="7">
        <v>0.78023397164868502</v>
      </c>
      <c r="R36" s="7">
        <v>0.81030000000000102</v>
      </c>
      <c r="S36" s="7">
        <v>0.84145657513567296</v>
      </c>
      <c r="T36" s="7">
        <v>0.87308486270350805</v>
      </c>
      <c r="U36" s="7">
        <v>0.90518486270350795</v>
      </c>
      <c r="V36" s="7">
        <v>0.93775657513567101</v>
      </c>
      <c r="W36" s="7">
        <v>0.970799999999998</v>
      </c>
      <c r="X36" s="7">
        <v>1.00586069116119</v>
      </c>
      <c r="Y36" s="7">
        <v>1.04142103674178</v>
      </c>
      <c r="Z36" s="7">
        <v>1.07748103674178</v>
      </c>
      <c r="AA36" s="7">
        <v>1.11404069116119</v>
      </c>
      <c r="AB36" s="7">
        <v>1.1511</v>
      </c>
      <c r="AC36" s="7">
        <v>1.18787056636969</v>
      </c>
      <c r="AD36" s="7">
        <v>1.2251058495545299</v>
      </c>
      <c r="AE36" s="7">
        <v>1.26280584955453</v>
      </c>
      <c r="AF36" s="7">
        <v>1.30097056636969</v>
      </c>
      <c r="AG36" s="7">
        <v>1.3395999999999999</v>
      </c>
      <c r="AH36" s="7">
        <v>1.37654811140606</v>
      </c>
      <c r="AI36" s="7">
        <v>1.4139621671091001</v>
      </c>
      <c r="AJ36" s="7">
        <v>1.45184216710909</v>
      </c>
      <c r="AK36" s="7">
        <v>1.49018811140606</v>
      </c>
      <c r="AL36" s="7">
        <v>1.5289999999999999</v>
      </c>
      <c r="AM36" s="7"/>
      <c r="AN36" s="7"/>
    </row>
    <row r="37" spans="1:40" ht="18.75" hidden="1" customHeight="1" x14ac:dyDescent="0.3">
      <c r="A37" s="2" t="s">
        <v>4</v>
      </c>
      <c r="B37" s="2" t="s">
        <v>2</v>
      </c>
      <c r="C37" s="2" t="s">
        <v>17</v>
      </c>
      <c r="D37" s="2" t="s">
        <v>33</v>
      </c>
      <c r="E37" s="2" t="s">
        <v>194</v>
      </c>
      <c r="F37" s="7"/>
      <c r="G37" s="7">
        <v>819.22488868577204</v>
      </c>
      <c r="H37" s="7">
        <v>808.72107802258301</v>
      </c>
      <c r="I37" s="7">
        <v>834.88921935631402</v>
      </c>
      <c r="J37" s="7">
        <v>861.270126670178</v>
      </c>
      <c r="K37" s="7">
        <v>887.86413159397398</v>
      </c>
      <c r="L37" s="7">
        <v>914.67156575751005</v>
      </c>
      <c r="M37" s="7">
        <v>941.69276079059</v>
      </c>
      <c r="N37" s="7">
        <v>969.95837996523596</v>
      </c>
      <c r="O37" s="7">
        <v>998.61614359465898</v>
      </c>
      <c r="P37" s="7">
        <v>1025.4503825966799</v>
      </c>
      <c r="Q37" s="7">
        <v>1054.51421842939</v>
      </c>
      <c r="R37" s="7">
        <v>1083.95045930621</v>
      </c>
      <c r="S37" s="7">
        <v>1104.16552637738</v>
      </c>
      <c r="T37" s="7">
        <v>1124.4559688357999</v>
      </c>
      <c r="U37" s="7">
        <v>1144.8184468690899</v>
      </c>
      <c r="V37" s="7">
        <v>1165.24962066484</v>
      </c>
      <c r="W37" s="7">
        <v>1185.74615041064</v>
      </c>
      <c r="X37" s="7">
        <v>1196.9549747302201</v>
      </c>
      <c r="Y37" s="7">
        <v>1208.43293688531</v>
      </c>
      <c r="Z37" s="7">
        <v>1219.2633289069099</v>
      </c>
      <c r="AA37" s="7">
        <v>1229.8934383306701</v>
      </c>
      <c r="AB37" s="7">
        <v>1240.3185345029899</v>
      </c>
      <c r="AC37" s="7">
        <v>1248.9445528656699</v>
      </c>
      <c r="AD37" s="7">
        <v>1257.15802325296</v>
      </c>
      <c r="AE37" s="7">
        <v>1264.94901105444</v>
      </c>
      <c r="AF37" s="7">
        <v>1272.30758165968</v>
      </c>
      <c r="AG37" s="7">
        <v>1279.22380045827</v>
      </c>
      <c r="AH37" s="7">
        <v>1282.5595140384</v>
      </c>
      <c r="AI37" s="7">
        <v>1285.4024726309401</v>
      </c>
      <c r="AJ37" s="7">
        <v>1287.7445823160899</v>
      </c>
      <c r="AK37" s="7">
        <v>1289.57774917405</v>
      </c>
      <c r="AL37" s="7">
        <v>1290.8938792850099</v>
      </c>
      <c r="AM37" s="7"/>
      <c r="AN37" s="7"/>
    </row>
    <row r="38" spans="1:40" ht="18.75" hidden="1" customHeight="1" x14ac:dyDescent="0.3">
      <c r="A38" s="2" t="s">
        <v>4</v>
      </c>
      <c r="B38" s="2" t="s">
        <v>2</v>
      </c>
      <c r="C38" s="2" t="s">
        <v>23</v>
      </c>
      <c r="D38" s="2" t="s">
        <v>2</v>
      </c>
      <c r="E38" s="2" t="s">
        <v>194</v>
      </c>
      <c r="F38" s="7"/>
      <c r="G38" s="7">
        <v>25.2699189174709</v>
      </c>
      <c r="H38" s="7">
        <v>25.791755705992699</v>
      </c>
      <c r="I38" s="7">
        <v>26.518443999618999</v>
      </c>
      <c r="J38" s="7">
        <v>27.245999004860899</v>
      </c>
      <c r="K38" s="7">
        <v>27.9744207217182</v>
      </c>
      <c r="L38" s="7">
        <v>28.703709150191301</v>
      </c>
      <c r="M38" s="7">
        <v>29.433864290279899</v>
      </c>
      <c r="N38" s="7">
        <v>29.940194168746899</v>
      </c>
      <c r="O38" s="7">
        <v>30.446037070859301</v>
      </c>
      <c r="P38" s="7">
        <v>30.884678853210499</v>
      </c>
      <c r="Q38" s="7">
        <v>31.379145850415799</v>
      </c>
      <c r="R38" s="7">
        <v>31.8728439190687</v>
      </c>
      <c r="S38" s="7">
        <v>32.129562615146398</v>
      </c>
      <c r="T38" s="7">
        <v>32.383166753929302</v>
      </c>
      <c r="U38" s="7">
        <v>32.633656335417399</v>
      </c>
      <c r="V38" s="7">
        <v>32.881031359610802</v>
      </c>
      <c r="W38" s="7">
        <v>33.125291826509397</v>
      </c>
      <c r="X38" s="7">
        <v>33.210265919207103</v>
      </c>
      <c r="Y38" s="7">
        <v>33.301505064890598</v>
      </c>
      <c r="Z38" s="7">
        <v>33.373790529467399</v>
      </c>
      <c r="AA38" s="7">
        <v>33.439663840883</v>
      </c>
      <c r="AB38" s="7">
        <v>33.4991249991375</v>
      </c>
      <c r="AC38" s="7">
        <v>33.3922158335671</v>
      </c>
      <c r="AD38" s="7">
        <v>33.276519615114402</v>
      </c>
      <c r="AE38" s="7">
        <v>33.152036343779301</v>
      </c>
      <c r="AF38" s="7">
        <v>33.018766019561497</v>
      </c>
      <c r="AG38" s="7">
        <v>32.876708642461502</v>
      </c>
      <c r="AH38" s="7">
        <v>32.756049808727603</v>
      </c>
      <c r="AI38" s="7">
        <v>32.624386084832999</v>
      </c>
      <c r="AJ38" s="7">
        <v>32.481717470777703</v>
      </c>
      <c r="AK38" s="7">
        <v>32.328043966561502</v>
      </c>
      <c r="AL38" s="7">
        <v>32.163365572184702</v>
      </c>
      <c r="AM38" s="7"/>
      <c r="AN38" s="7"/>
    </row>
    <row r="39" spans="1:40" ht="18.75" hidden="1" customHeight="1" x14ac:dyDescent="0.3">
      <c r="A39" s="2" t="s">
        <v>4</v>
      </c>
      <c r="B39" s="2" t="s">
        <v>2</v>
      </c>
      <c r="C39" s="2" t="s">
        <v>27</v>
      </c>
      <c r="D39" s="2" t="s">
        <v>33</v>
      </c>
      <c r="E39" s="2" t="s">
        <v>194</v>
      </c>
      <c r="F39" s="7"/>
      <c r="G39" s="7">
        <v>25.2699189174709</v>
      </c>
      <c r="H39" s="7">
        <v>25.791755705992699</v>
      </c>
      <c r="I39" s="7">
        <v>26.518443999618999</v>
      </c>
      <c r="J39" s="7">
        <v>27.245999004860899</v>
      </c>
      <c r="K39" s="7">
        <v>27.9744207217182</v>
      </c>
      <c r="L39" s="7">
        <v>28.703709150191301</v>
      </c>
      <c r="M39" s="7">
        <v>29.433864290279899</v>
      </c>
      <c r="N39" s="7">
        <v>29.940194168746899</v>
      </c>
      <c r="O39" s="7">
        <v>30.446037070859301</v>
      </c>
      <c r="P39" s="7">
        <v>30.884678853210499</v>
      </c>
      <c r="Q39" s="7">
        <v>31.379145850415799</v>
      </c>
      <c r="R39" s="7">
        <v>31.8728439190687</v>
      </c>
      <c r="S39" s="7">
        <v>32.129562615146398</v>
      </c>
      <c r="T39" s="7">
        <v>32.383166753929302</v>
      </c>
      <c r="U39" s="7">
        <v>32.633656335417399</v>
      </c>
      <c r="V39" s="7">
        <v>32.881031359610802</v>
      </c>
      <c r="W39" s="7">
        <v>33.125291826509397</v>
      </c>
      <c r="X39" s="7">
        <v>33.210265919207103</v>
      </c>
      <c r="Y39" s="7">
        <v>33.301505064890598</v>
      </c>
      <c r="Z39" s="7">
        <v>33.373790529467399</v>
      </c>
      <c r="AA39" s="7">
        <v>33.439663840883</v>
      </c>
      <c r="AB39" s="7">
        <v>33.4991249991375</v>
      </c>
      <c r="AC39" s="7">
        <v>33.3922158335671</v>
      </c>
      <c r="AD39" s="7">
        <v>33.276519615114402</v>
      </c>
      <c r="AE39" s="7">
        <v>33.152036343779301</v>
      </c>
      <c r="AF39" s="7">
        <v>33.018766019561497</v>
      </c>
      <c r="AG39" s="7">
        <v>32.876708642461502</v>
      </c>
      <c r="AH39" s="7">
        <v>32.756049808727603</v>
      </c>
      <c r="AI39" s="7">
        <v>32.624386084832999</v>
      </c>
      <c r="AJ39" s="7">
        <v>32.481717470777703</v>
      </c>
      <c r="AK39" s="7">
        <v>32.328043966561502</v>
      </c>
      <c r="AL39" s="7">
        <v>32.163365572184702</v>
      </c>
      <c r="AM39" s="7"/>
      <c r="AN39" s="7"/>
    </row>
    <row r="40" spans="1:40" ht="18.75" hidden="1" customHeight="1" x14ac:dyDescent="0.3">
      <c r="A40" s="2" t="s">
        <v>4</v>
      </c>
      <c r="B40" s="2" t="s">
        <v>2</v>
      </c>
      <c r="C40" s="2" t="s">
        <v>17</v>
      </c>
      <c r="D40" s="2" t="s">
        <v>34</v>
      </c>
      <c r="E40" s="2" t="s">
        <v>196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>
        <v>47.867918191677802</v>
      </c>
      <c r="T40" s="7">
        <v>114.290598827946</v>
      </c>
      <c r="U40" s="7">
        <v>181.252651002866</v>
      </c>
      <c r="V40" s="7">
        <v>248.72907447275301</v>
      </c>
      <c r="W40" s="7">
        <v>316.694868993917</v>
      </c>
      <c r="X40" s="7">
        <v>341.79201235832699</v>
      </c>
      <c r="Y40" s="7">
        <v>365.46118666279602</v>
      </c>
      <c r="Z40" s="7">
        <v>387.66700041605299</v>
      </c>
      <c r="AA40" s="7">
        <v>408.37406212682203</v>
      </c>
      <c r="AB40" s="7">
        <v>427.54698030383003</v>
      </c>
      <c r="AC40" s="7">
        <v>401.86744054207702</v>
      </c>
      <c r="AD40" s="7">
        <v>4004.9122693510999</v>
      </c>
      <c r="AE40" s="7">
        <v>4009.2081438780401</v>
      </c>
      <c r="AF40" s="7">
        <v>4010.26562938092</v>
      </c>
      <c r="AG40" s="7">
        <v>4008.0103737446402</v>
      </c>
      <c r="AH40" s="7">
        <v>3997.7646530321699</v>
      </c>
      <c r="AI40" s="7">
        <v>3983.8288664330698</v>
      </c>
      <c r="AJ40" s="7">
        <v>3966.1424295421102</v>
      </c>
      <c r="AK40" s="7">
        <v>3944.64475795402</v>
      </c>
      <c r="AL40" s="7">
        <v>3919.2752672635702</v>
      </c>
      <c r="AM40" s="7"/>
      <c r="AN40" s="7"/>
    </row>
    <row r="41" spans="1:40" ht="18.75" hidden="1" customHeight="1" x14ac:dyDescent="0.3">
      <c r="A41" s="2" t="s">
        <v>4</v>
      </c>
      <c r="B41" s="2" t="s">
        <v>2</v>
      </c>
      <c r="C41" s="2" t="s">
        <v>23</v>
      </c>
      <c r="D41" s="2" t="s">
        <v>2</v>
      </c>
      <c r="E41" s="2" t="s">
        <v>196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1.8000414178806601</v>
      </c>
      <c r="T41" s="7">
        <v>4.2535809129738</v>
      </c>
      <c r="U41" s="7">
        <v>6.6769913314856799</v>
      </c>
      <c r="V41" s="7">
        <v>9.0702726734162997</v>
      </c>
      <c r="W41" s="7">
        <v>11.4334249387655</v>
      </c>
      <c r="X41" s="7">
        <v>12.2552951853351</v>
      </c>
      <c r="Y41" s="7">
        <v>13.015171535891101</v>
      </c>
      <c r="Z41" s="7">
        <v>13.713053990433799</v>
      </c>
      <c r="AA41" s="7">
        <v>14.348942548963</v>
      </c>
      <c r="AB41" s="7">
        <v>14.9228372114789</v>
      </c>
      <c r="AC41" s="7">
        <v>13.885202880262799</v>
      </c>
      <c r="AD41" s="7">
        <v>136.99614956319601</v>
      </c>
      <c r="AE41" s="7">
        <v>135.78854101458199</v>
      </c>
      <c r="AF41" s="7">
        <v>134.49594535726899</v>
      </c>
      <c r="AG41" s="7">
        <v>133.11836259125801</v>
      </c>
      <c r="AH41" s="7">
        <v>131.94670462726401</v>
      </c>
      <c r="AI41" s="7">
        <v>130.66859437717699</v>
      </c>
      <c r="AJ41" s="7">
        <v>129.28403184099901</v>
      </c>
      <c r="AK41" s="7">
        <v>127.79301701872799</v>
      </c>
      <c r="AL41" s="7">
        <v>126.195549910365</v>
      </c>
      <c r="AM41" s="7"/>
      <c r="AN41" s="7"/>
    </row>
    <row r="42" spans="1:40" ht="18.75" hidden="1" customHeight="1" x14ac:dyDescent="0.3">
      <c r="A42" s="2" t="s">
        <v>4</v>
      </c>
      <c r="B42" s="2" t="s">
        <v>2</v>
      </c>
      <c r="C42" s="2" t="s">
        <v>24</v>
      </c>
      <c r="D42" s="2" t="s">
        <v>2</v>
      </c>
      <c r="E42" s="2" t="s">
        <v>325</v>
      </c>
      <c r="F42" s="7"/>
      <c r="G42" s="7">
        <v>5.4031625999999999</v>
      </c>
      <c r="H42" s="7">
        <v>5.2259662999999996</v>
      </c>
      <c r="I42" s="7">
        <v>5.2472234999999996</v>
      </c>
      <c r="J42" s="7">
        <v>5.2684806999999996</v>
      </c>
      <c r="K42" s="7">
        <v>5.2897379999999998</v>
      </c>
      <c r="L42" s="7">
        <v>5.3109951999999998</v>
      </c>
      <c r="M42" s="7">
        <v>5.3322523999999998</v>
      </c>
      <c r="N42" s="7">
        <v>5.3994216000000002</v>
      </c>
      <c r="O42" s="7">
        <v>5.4665907000000002</v>
      </c>
      <c r="P42" s="7">
        <v>5.5337598999999997</v>
      </c>
      <c r="Q42" s="7">
        <v>5.6009291000000001</v>
      </c>
      <c r="R42" s="7">
        <v>5.6680982000000002</v>
      </c>
      <c r="S42" s="7">
        <v>5.7276717000000001</v>
      </c>
      <c r="T42" s="7">
        <v>5.7872453000000004</v>
      </c>
      <c r="U42" s="7">
        <v>5.8468188000000003</v>
      </c>
      <c r="V42" s="7">
        <v>5.9063923000000003</v>
      </c>
      <c r="W42" s="7">
        <v>5.9659658000000002</v>
      </c>
      <c r="X42" s="7">
        <v>6.0069527000000003</v>
      </c>
      <c r="Y42" s="7">
        <v>6.0479395</v>
      </c>
      <c r="Z42" s="7">
        <v>6.0889264000000001</v>
      </c>
      <c r="AA42" s="7">
        <v>6.1299133000000001</v>
      </c>
      <c r="AB42" s="7">
        <v>6.1709002000000002</v>
      </c>
      <c r="AC42" s="7">
        <v>6.2337110999999998</v>
      </c>
      <c r="AD42" s="7">
        <v>6.2965220000000004</v>
      </c>
      <c r="AE42" s="7">
        <v>6.3593329000000001</v>
      </c>
      <c r="AF42" s="7">
        <v>6.4221437999999997</v>
      </c>
      <c r="AG42" s="7">
        <v>6.4849547000000003</v>
      </c>
      <c r="AH42" s="7">
        <v>6.5258149000000003</v>
      </c>
      <c r="AI42" s="7">
        <v>6.5666751999999997</v>
      </c>
      <c r="AJ42" s="7">
        <v>6.6075353999999997</v>
      </c>
      <c r="AK42" s="7">
        <v>6.6483955999999997</v>
      </c>
      <c r="AL42" s="7">
        <v>6.6892557999999998</v>
      </c>
      <c r="AM42" s="7"/>
      <c r="AN42" s="7"/>
    </row>
    <row r="43" spans="1:40" ht="18.75" hidden="1" customHeight="1" x14ac:dyDescent="0.3">
      <c r="A43" s="2" t="s">
        <v>4</v>
      </c>
      <c r="B43" s="2" t="s">
        <v>2</v>
      </c>
      <c r="C43" s="2" t="s">
        <v>24</v>
      </c>
      <c r="D43" s="2" t="s">
        <v>2</v>
      </c>
      <c r="E43" s="2" t="s">
        <v>196</v>
      </c>
      <c r="F43" s="7"/>
      <c r="G43" s="7">
        <v>4.1810052000000004</v>
      </c>
      <c r="H43" s="7">
        <v>4.0438894999999997</v>
      </c>
      <c r="I43" s="7">
        <v>4.0603385000000003</v>
      </c>
      <c r="J43" s="7">
        <v>4.0767873999999997</v>
      </c>
      <c r="K43" s="7">
        <v>4.0932364000000003</v>
      </c>
      <c r="L43" s="7">
        <v>4.1096854</v>
      </c>
      <c r="M43" s="7">
        <v>4.1261343999999998</v>
      </c>
      <c r="N43" s="7">
        <v>4.1781103999999996</v>
      </c>
      <c r="O43" s="7">
        <v>4.2300863</v>
      </c>
      <c r="P43" s="7">
        <v>4.2820622999999998</v>
      </c>
      <c r="Q43" s="7">
        <v>4.3340382999999996</v>
      </c>
      <c r="R43" s="7">
        <v>4.3860143000000003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ht="18.75" customHeight="1" x14ac:dyDescent="0.3">
      <c r="A44" s="2" t="s">
        <v>4</v>
      </c>
      <c r="B44" s="2" t="s">
        <v>2</v>
      </c>
      <c r="C44" s="2" t="s">
        <v>17</v>
      </c>
      <c r="D44" s="2" t="s">
        <v>34</v>
      </c>
      <c r="E44" s="2" t="s">
        <v>195</v>
      </c>
      <c r="F44" s="7"/>
      <c r="G44" s="7">
        <v>-1120.65839183296</v>
      </c>
      <c r="H44" s="7">
        <v>-1097.96082411559</v>
      </c>
      <c r="I44" s="7">
        <v>-966.83299460683202</v>
      </c>
      <c r="J44" s="7">
        <v>-839.28686352212696</v>
      </c>
      <c r="K44" s="7">
        <v>-712.566316536871</v>
      </c>
      <c r="L44" s="7">
        <v>-588.22949077475801</v>
      </c>
      <c r="M44" s="7">
        <v>-458.09463105898999</v>
      </c>
      <c r="N44" s="7">
        <v>-372.57761316921898</v>
      </c>
      <c r="O44" s="7">
        <v>-284.94640534672902</v>
      </c>
      <c r="P44" s="7">
        <v>-199.63316099020901</v>
      </c>
      <c r="Q44" s="7">
        <v>-118.332245130649</v>
      </c>
      <c r="R44" s="7">
        <v>-14.991992218552999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ht="18.75" hidden="1" customHeight="1" x14ac:dyDescent="0.3">
      <c r="A45" s="2" t="s">
        <v>4</v>
      </c>
      <c r="B45" s="2" t="s">
        <v>2</v>
      </c>
      <c r="C45" s="2" t="s">
        <v>27</v>
      </c>
      <c r="D45" s="2" t="s">
        <v>34</v>
      </c>
      <c r="E45" s="2" t="s">
        <v>196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>
        <v>1.8000414178806601</v>
      </c>
      <c r="T45" s="7">
        <v>4.2535809129738</v>
      </c>
      <c r="U45" s="7">
        <v>6.6769913314856799</v>
      </c>
      <c r="V45" s="7">
        <v>9.0702726734162997</v>
      </c>
      <c r="W45" s="7">
        <v>11.4334249387655</v>
      </c>
      <c r="X45" s="7">
        <v>12.2552951853351</v>
      </c>
      <c r="Y45" s="7">
        <v>13.015171535891101</v>
      </c>
      <c r="Z45" s="7">
        <v>13.713053990433799</v>
      </c>
      <c r="AA45" s="7">
        <v>14.348942548963</v>
      </c>
      <c r="AB45" s="7">
        <v>14.9228372114789</v>
      </c>
      <c r="AC45" s="7">
        <v>13.885202880262799</v>
      </c>
      <c r="AD45" s="7">
        <v>136.99614956319601</v>
      </c>
      <c r="AE45" s="7">
        <v>135.78854101458199</v>
      </c>
      <c r="AF45" s="7">
        <v>134.49594535726899</v>
      </c>
      <c r="AG45" s="7">
        <v>133.11836259125801</v>
      </c>
      <c r="AH45" s="7">
        <v>131.94670462726401</v>
      </c>
      <c r="AI45" s="7">
        <v>130.66859437717699</v>
      </c>
      <c r="AJ45" s="7">
        <v>129.28403184099901</v>
      </c>
      <c r="AK45" s="7">
        <v>127.79301701872799</v>
      </c>
      <c r="AL45" s="7">
        <v>126.195549910365</v>
      </c>
      <c r="AM45" s="7"/>
      <c r="AN45" s="7"/>
    </row>
    <row r="46" spans="1:40" ht="18.75" hidden="1" customHeight="1" x14ac:dyDescent="0.3">
      <c r="A46" s="2" t="s">
        <v>4</v>
      </c>
      <c r="B46" s="2" t="s">
        <v>2</v>
      </c>
      <c r="C46" s="2" t="s">
        <v>17</v>
      </c>
      <c r="D46" s="2" t="s">
        <v>37</v>
      </c>
      <c r="E46" s="2" t="s">
        <v>199</v>
      </c>
      <c r="F46" s="7"/>
      <c r="G46" s="7">
        <v>266.854579695128</v>
      </c>
      <c r="H46" s="7">
        <v>266.84470548140598</v>
      </c>
      <c r="I46" s="7">
        <v>279.304469898143</v>
      </c>
      <c r="J46" s="7">
        <v>292.00463588811601</v>
      </c>
      <c r="K46" s="7">
        <v>304.94226161369602</v>
      </c>
      <c r="L46" s="7">
        <v>318.11440523725298</v>
      </c>
      <c r="M46" s="7">
        <v>331.51812492115801</v>
      </c>
      <c r="N46" s="7">
        <v>345.58088447047601</v>
      </c>
      <c r="O46" s="7">
        <v>359.77311461609099</v>
      </c>
      <c r="P46" s="7">
        <v>374.08800421209997</v>
      </c>
      <c r="Q46" s="7">
        <v>388.51874211260002</v>
      </c>
      <c r="R46" s="7">
        <v>403.05851717168701</v>
      </c>
      <c r="S46" s="7">
        <v>404.35530601673099</v>
      </c>
      <c r="T46" s="7">
        <v>405.57937288634099</v>
      </c>
      <c r="U46" s="7">
        <v>406.7303807047</v>
      </c>
      <c r="V46" s="7">
        <v>407.80799239598701</v>
      </c>
      <c r="W46" s="7">
        <v>408.81187088438401</v>
      </c>
      <c r="X46" s="7">
        <v>410.80605738046103</v>
      </c>
      <c r="Y46" s="7">
        <v>412.405938503149</v>
      </c>
      <c r="Z46" s="7">
        <v>414.21270414575702</v>
      </c>
      <c r="AA46" s="7">
        <v>415.92602165195098</v>
      </c>
      <c r="AB46" s="7">
        <v>417.54443557002298</v>
      </c>
      <c r="AC46" s="7">
        <v>421.34761429814603</v>
      </c>
      <c r="AD46" s="7">
        <v>425.056075777942</v>
      </c>
      <c r="AE46" s="7">
        <v>428.66730303875403</v>
      </c>
      <c r="AF46" s="7">
        <v>432.17877910992399</v>
      </c>
      <c r="AG46" s="7">
        <v>435.587987020794</v>
      </c>
      <c r="AH46" s="7">
        <v>446.62979232243401</v>
      </c>
      <c r="AI46" s="7">
        <v>457.57289807734998</v>
      </c>
      <c r="AJ46" s="7">
        <v>468.41051129651601</v>
      </c>
      <c r="AK46" s="7">
        <v>479.13583899090901</v>
      </c>
      <c r="AL46" s="7">
        <v>489.74208817150401</v>
      </c>
      <c r="AM46" s="7"/>
      <c r="AN46" s="7"/>
    </row>
    <row r="47" spans="1:40" ht="18.75" hidden="1" customHeight="1" x14ac:dyDescent="0.3">
      <c r="A47" s="2" t="s">
        <v>4</v>
      </c>
      <c r="B47" s="2" t="s">
        <v>2</v>
      </c>
      <c r="C47" s="2" t="s">
        <v>23</v>
      </c>
      <c r="D47" s="2" t="s">
        <v>2</v>
      </c>
      <c r="E47" s="2" t="s">
        <v>199</v>
      </c>
      <c r="F47" s="7"/>
      <c r="G47" s="7">
        <v>14.3615025968745</v>
      </c>
      <c r="H47" s="7">
        <v>14.7491493881192</v>
      </c>
      <c r="I47" s="7">
        <v>15.084533963482601</v>
      </c>
      <c r="J47" s="7">
        <v>15.417604352849001</v>
      </c>
      <c r="K47" s="7">
        <v>15.7483605562183</v>
      </c>
      <c r="L47" s="7">
        <v>16.076802573590601</v>
      </c>
      <c r="M47" s="7">
        <v>16.402930404965801</v>
      </c>
      <c r="N47" s="7">
        <v>16.556544227606199</v>
      </c>
      <c r="O47" s="7">
        <v>16.706727735489</v>
      </c>
      <c r="P47" s="7">
        <v>16.8534809286142</v>
      </c>
      <c r="Q47" s="7">
        <v>16.996803806981699</v>
      </c>
      <c r="R47" s="7">
        <v>17.136696370591601</v>
      </c>
      <c r="S47" s="7">
        <v>17.165967253004101</v>
      </c>
      <c r="T47" s="7">
        <v>17.192067589350302</v>
      </c>
      <c r="U47" s="7">
        <v>17.214997379630098</v>
      </c>
      <c r="V47" s="7">
        <v>17.234756623843701</v>
      </c>
      <c r="W47" s="7">
        <v>17.251345321991</v>
      </c>
      <c r="X47" s="7">
        <v>17.238302450541401</v>
      </c>
      <c r="Y47" s="7">
        <v>17.2089513710905</v>
      </c>
      <c r="Z47" s="7">
        <v>17.188510817731</v>
      </c>
      <c r="AA47" s="7">
        <v>17.164439262517199</v>
      </c>
      <c r="AB47" s="7">
        <v>17.136736705449099</v>
      </c>
      <c r="AC47" s="7">
        <v>17.106687224547901</v>
      </c>
      <c r="AD47" s="7">
        <v>17.073473191998801</v>
      </c>
      <c r="AE47" s="7">
        <v>17.037094607801901</v>
      </c>
      <c r="AF47" s="7">
        <v>16.997551471957301</v>
      </c>
      <c r="AG47" s="7">
        <v>16.9548437844647</v>
      </c>
      <c r="AH47" s="7">
        <v>16.950459501975001</v>
      </c>
      <c r="AI47" s="7">
        <v>16.9426343097733</v>
      </c>
      <c r="AJ47" s="7">
        <v>16.931368207859698</v>
      </c>
      <c r="AK47" s="7">
        <v>16.916661196233999</v>
      </c>
      <c r="AL47" s="7">
        <v>16.898513274896398</v>
      </c>
      <c r="AM47" s="7"/>
      <c r="AN47" s="7"/>
    </row>
    <row r="48" spans="1:40" ht="18.75" customHeight="1" x14ac:dyDescent="0.3">
      <c r="A48" s="2" t="s">
        <v>4</v>
      </c>
      <c r="B48" s="2" t="s">
        <v>2</v>
      </c>
      <c r="C48" s="2" t="s">
        <v>23</v>
      </c>
      <c r="D48" s="2" t="s">
        <v>2</v>
      </c>
      <c r="E48" s="2" t="s">
        <v>195</v>
      </c>
      <c r="F48" s="7"/>
      <c r="G48" s="7">
        <v>53.607126975368203</v>
      </c>
      <c r="H48" s="7">
        <v>54.302217248127597</v>
      </c>
      <c r="I48" s="7">
        <v>47.623271017773597</v>
      </c>
      <c r="J48" s="7">
        <v>41.173932896468799</v>
      </c>
      <c r="K48" s="7">
        <v>34.816768036390599</v>
      </c>
      <c r="L48" s="7">
        <v>28.626497230975701</v>
      </c>
      <c r="M48" s="7">
        <v>22.204542394952899</v>
      </c>
      <c r="N48" s="7">
        <v>17.8347425047589</v>
      </c>
      <c r="O48" s="7">
        <v>13.472368279420399</v>
      </c>
      <c r="P48" s="7">
        <v>9.3241595433997908</v>
      </c>
      <c r="Q48" s="7">
        <v>5.4605998983255999</v>
      </c>
      <c r="R48" s="7">
        <v>0.68362715379407701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ht="18.75" hidden="1" customHeight="1" x14ac:dyDescent="0.3">
      <c r="A49" s="2" t="s">
        <v>4</v>
      </c>
      <c r="B49" s="2" t="s">
        <v>2</v>
      </c>
      <c r="C49" s="2" t="s">
        <v>27</v>
      </c>
      <c r="D49" s="2" t="s">
        <v>37</v>
      </c>
      <c r="E49" s="2" t="s">
        <v>199</v>
      </c>
      <c r="F49" s="7"/>
      <c r="G49" s="7">
        <v>14.3615025968745</v>
      </c>
      <c r="H49" s="7">
        <v>14.7491493881192</v>
      </c>
      <c r="I49" s="7">
        <v>15.084533963482601</v>
      </c>
      <c r="J49" s="7">
        <v>15.417604352849001</v>
      </c>
      <c r="K49" s="7">
        <v>15.7483605562183</v>
      </c>
      <c r="L49" s="7">
        <v>16.076802573590601</v>
      </c>
      <c r="M49" s="7">
        <v>16.402930404965801</v>
      </c>
      <c r="N49" s="7">
        <v>16.556544227606199</v>
      </c>
      <c r="O49" s="7">
        <v>16.706727735489</v>
      </c>
      <c r="P49" s="7">
        <v>16.8534809286142</v>
      </c>
      <c r="Q49" s="7">
        <v>16.996803806981699</v>
      </c>
      <c r="R49" s="7">
        <v>17.136696370591601</v>
      </c>
      <c r="S49" s="7">
        <v>17.165967253004101</v>
      </c>
      <c r="T49" s="7">
        <v>17.192067589350302</v>
      </c>
      <c r="U49" s="7">
        <v>17.214997379630098</v>
      </c>
      <c r="V49" s="7">
        <v>17.234756623843701</v>
      </c>
      <c r="W49" s="7">
        <v>17.251345321991</v>
      </c>
      <c r="X49" s="7">
        <v>17.238302450541401</v>
      </c>
      <c r="Y49" s="7">
        <v>17.2089513710905</v>
      </c>
      <c r="Z49" s="7">
        <v>17.188510817731</v>
      </c>
      <c r="AA49" s="7">
        <v>17.164439262517199</v>
      </c>
      <c r="AB49" s="7">
        <v>17.136736705449099</v>
      </c>
      <c r="AC49" s="7">
        <v>17.106687224547901</v>
      </c>
      <c r="AD49" s="7">
        <v>17.073473191998801</v>
      </c>
      <c r="AE49" s="7">
        <v>17.037094607801901</v>
      </c>
      <c r="AF49" s="7">
        <v>16.997551471957301</v>
      </c>
      <c r="AG49" s="7">
        <v>16.9548437844647</v>
      </c>
      <c r="AH49" s="7">
        <v>16.950459501975001</v>
      </c>
      <c r="AI49" s="7">
        <v>16.9426343097733</v>
      </c>
      <c r="AJ49" s="7">
        <v>16.931368207859698</v>
      </c>
      <c r="AK49" s="7">
        <v>16.916661196233999</v>
      </c>
      <c r="AL49" s="7">
        <v>16.898513274896398</v>
      </c>
      <c r="AM49" s="7"/>
      <c r="AN49" s="7"/>
    </row>
    <row r="50" spans="1:40" ht="18.75" hidden="1" customHeight="1" x14ac:dyDescent="0.3">
      <c r="A50" s="2" t="s">
        <v>4</v>
      </c>
      <c r="B50" s="2" t="s">
        <v>2</v>
      </c>
      <c r="C50" s="2" t="s">
        <v>17</v>
      </c>
      <c r="D50" s="2" t="s">
        <v>38</v>
      </c>
      <c r="E50" s="2" t="s">
        <v>200</v>
      </c>
      <c r="F50" s="7"/>
      <c r="G50" s="7">
        <v>75.036806400518401</v>
      </c>
      <c r="H50" s="7">
        <v>112.059418058351</v>
      </c>
      <c r="I50" s="7">
        <v>126.27005480258001</v>
      </c>
      <c r="J50" s="7">
        <v>117.11592222771201</v>
      </c>
      <c r="K50" s="7">
        <v>213.265954683899</v>
      </c>
      <c r="L50" s="7">
        <v>429.43568543022297</v>
      </c>
      <c r="M50" s="7">
        <v>652.69072827714695</v>
      </c>
      <c r="N50" s="7">
        <v>832.58046229415004</v>
      </c>
      <c r="O50" s="7">
        <v>1018.62464131016</v>
      </c>
      <c r="P50" s="7">
        <v>1178.9934881823899</v>
      </c>
      <c r="Q50" s="7">
        <v>1349.00107202962</v>
      </c>
      <c r="R50" s="7">
        <v>1596.4633815121799</v>
      </c>
      <c r="S50" s="7">
        <v>1694.15907742641</v>
      </c>
      <c r="T50" s="7">
        <v>1792.48744290171</v>
      </c>
      <c r="U50" s="7">
        <v>1891.4499514681199</v>
      </c>
      <c r="V50" s="7">
        <v>1979.39896449507</v>
      </c>
      <c r="W50" s="7">
        <v>2067.9357850382598</v>
      </c>
      <c r="X50" s="7">
        <v>2153.9838121930902</v>
      </c>
      <c r="Y50" s="7">
        <v>2240.7473666170899</v>
      </c>
      <c r="Z50" s="7">
        <v>2418.97477448273</v>
      </c>
      <c r="AA50" s="7">
        <v>2508.0815156999602</v>
      </c>
      <c r="AB50" s="7">
        <v>2572.4905237042199</v>
      </c>
      <c r="AC50" s="7">
        <v>2660.67597735958</v>
      </c>
      <c r="AD50" s="7">
        <v>2611.8906707707101</v>
      </c>
      <c r="AE50" s="7">
        <v>2701.77155877307</v>
      </c>
      <c r="AF50" s="7">
        <v>2792.5962581686999</v>
      </c>
      <c r="AG50" s="7">
        <v>2884.4370685226199</v>
      </c>
      <c r="AH50" s="7">
        <v>3002.8726143706099</v>
      </c>
      <c r="AI50" s="7">
        <v>3123.31448122238</v>
      </c>
      <c r="AJ50" s="7">
        <v>3245.7770045226798</v>
      </c>
      <c r="AK50" s="7">
        <v>3370.26920712834</v>
      </c>
      <c r="AL50" s="7">
        <v>3496.8039764022001</v>
      </c>
      <c r="AM50" s="7"/>
      <c r="AN50" s="7"/>
    </row>
    <row r="51" spans="1:40" ht="18.75" hidden="1" customHeight="1" x14ac:dyDescent="0.3">
      <c r="A51" s="2" t="s">
        <v>4</v>
      </c>
      <c r="B51" s="2" t="s">
        <v>2</v>
      </c>
      <c r="C51" s="2" t="s">
        <v>17</v>
      </c>
      <c r="D51" s="2" t="s">
        <v>46</v>
      </c>
      <c r="E51" s="2" t="s">
        <v>211</v>
      </c>
      <c r="F51" s="7"/>
      <c r="G51" s="7">
        <v>6.8678696673107599E-5</v>
      </c>
      <c r="H51" s="7">
        <v>4.6885426054105098E-5</v>
      </c>
      <c r="I51" s="7">
        <v>4.4877167285623699E-5</v>
      </c>
      <c r="J51" s="7">
        <v>4.2868908517142401E-5</v>
      </c>
      <c r="K51" s="7">
        <v>4.0860649748661001E-5</v>
      </c>
      <c r="L51" s="7">
        <v>3.6893449986145399E-5</v>
      </c>
      <c r="M51" s="7">
        <v>3.2926250223629797E-5</v>
      </c>
      <c r="N51" s="7">
        <v>2.9628653859547501E-5</v>
      </c>
      <c r="O51" s="7">
        <v>2.6331057495465199E-5</v>
      </c>
      <c r="P51" s="7">
        <v>2.32224921171553E-5</v>
      </c>
      <c r="Q51" s="7">
        <v>1.7476726778110899E-5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ht="18.75" hidden="1" customHeight="1" x14ac:dyDescent="0.3">
      <c r="A52" s="2" t="s">
        <v>4</v>
      </c>
      <c r="B52" s="2" t="s">
        <v>2</v>
      </c>
      <c r="C52" s="2" t="s">
        <v>17</v>
      </c>
      <c r="D52" s="2" t="s">
        <v>47</v>
      </c>
      <c r="E52" s="2" t="s">
        <v>212</v>
      </c>
      <c r="F52" s="7"/>
      <c r="G52" s="7">
        <v>3.09101262410048E-4</v>
      </c>
      <c r="H52" s="7">
        <v>3.0580773466750002E-4</v>
      </c>
      <c r="I52" s="7">
        <v>3.1399164571523699E-4</v>
      </c>
      <c r="J52" s="7">
        <v>3.2845358685651199E-4</v>
      </c>
      <c r="K52" s="7">
        <v>3.0539944856089701E-4</v>
      </c>
      <c r="L52" s="7">
        <v>2.6693255277488999E-4</v>
      </c>
      <c r="M52" s="7">
        <v>2.2846565698888399E-4</v>
      </c>
      <c r="N52" s="7">
        <v>2.0269481281816101E-4</v>
      </c>
      <c r="O52" s="7">
        <v>1.7692396864743901E-4</v>
      </c>
      <c r="P52" s="7">
        <v>1.56489395165375E-4</v>
      </c>
      <c r="Q52" s="7">
        <v>1.36054821683311E-4</v>
      </c>
      <c r="R52" s="7">
        <v>1.1562024820124599E-4</v>
      </c>
      <c r="S52" s="7">
        <v>1.01997212985322E-4</v>
      </c>
      <c r="T52" s="7">
        <v>8.8374177769396905E-5</v>
      </c>
      <c r="U52" s="7">
        <v>7.4751142553472204E-5</v>
      </c>
      <c r="V52" s="7">
        <v>6.4348729168657394E-5</v>
      </c>
      <c r="W52" s="7">
        <v>5.39463157838427E-5</v>
      </c>
      <c r="X52" s="7">
        <v>4.7152262718224703E-5</v>
      </c>
      <c r="Y52" s="7">
        <v>4.0358209652606699E-5</v>
      </c>
      <c r="Z52" s="7">
        <v>7.3156528424468996E-6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 ht="18.75" hidden="1" customHeight="1" x14ac:dyDescent="0.3">
      <c r="A53" s="2" t="s">
        <v>4</v>
      </c>
      <c r="B53" s="2" t="s">
        <v>2</v>
      </c>
      <c r="C53" s="2" t="s">
        <v>17</v>
      </c>
      <c r="D53" s="2" t="s">
        <v>48</v>
      </c>
      <c r="E53" s="2" t="s">
        <v>213</v>
      </c>
      <c r="F53" s="7"/>
      <c r="G53" s="7">
        <v>4.75670543431304E-4</v>
      </c>
      <c r="H53" s="7">
        <v>4.6965392303251901E-4</v>
      </c>
      <c r="I53" s="7">
        <v>4.75670543431304E-4</v>
      </c>
      <c r="J53" s="7">
        <v>4.75670543431304E-4</v>
      </c>
      <c r="K53" s="7">
        <v>4.75670543431304E-4</v>
      </c>
      <c r="L53" s="7">
        <v>4.75670543431304E-4</v>
      </c>
      <c r="M53" s="7">
        <v>4.75670543431304E-4</v>
      </c>
      <c r="N53" s="7">
        <v>4.75670543431304E-4</v>
      </c>
      <c r="O53" s="7">
        <v>4.75670543431304E-4</v>
      </c>
      <c r="P53" s="7">
        <v>4.6041255244160401E-4</v>
      </c>
      <c r="Q53" s="7">
        <v>4.1609671191384197E-4</v>
      </c>
      <c r="R53" s="7">
        <v>3.7178087138607999E-4</v>
      </c>
      <c r="S53" s="7">
        <v>3.5099548351297699E-4</v>
      </c>
      <c r="T53" s="7">
        <v>3.30210095639874E-4</v>
      </c>
      <c r="U53" s="7">
        <v>3.0942470776677199E-4</v>
      </c>
      <c r="V53" s="7">
        <v>2.8592054020307498E-4</v>
      </c>
      <c r="W53" s="7">
        <v>2.6241637263937901E-4</v>
      </c>
      <c r="X53" s="7">
        <v>2.4050708813579599E-4</v>
      </c>
      <c r="Y53" s="7">
        <v>2.18597803632213E-4</v>
      </c>
      <c r="Z53" s="7">
        <v>1.96695512490968E-4</v>
      </c>
      <c r="AA53" s="7">
        <v>1.74793221349724E-4</v>
      </c>
      <c r="AB53" s="7">
        <v>1.5289093020847899E-4</v>
      </c>
      <c r="AC53" s="7">
        <v>1.34529453494898E-4</v>
      </c>
      <c r="AD53" s="7">
        <v>1.16167976781316E-4</v>
      </c>
      <c r="AE53" s="7">
        <v>9.7806500067734202E-5</v>
      </c>
      <c r="AF53" s="7">
        <v>9.1115417264856305E-5</v>
      </c>
      <c r="AG53" s="7">
        <v>8.4424334461978204E-5</v>
      </c>
      <c r="AH53" s="7">
        <v>8.0761867331115099E-5</v>
      </c>
      <c r="AI53" s="7">
        <v>7.7099400200251995E-5</v>
      </c>
      <c r="AJ53" s="7">
        <v>7.3436933069388795E-5</v>
      </c>
      <c r="AK53" s="7">
        <v>6.9774465938525596E-5</v>
      </c>
      <c r="AL53" s="7">
        <v>6.6111998807662396E-5</v>
      </c>
      <c r="AM53" s="7"/>
      <c r="AN53" s="7"/>
    </row>
    <row r="54" spans="1:40" ht="18.75" hidden="1" customHeight="1" x14ac:dyDescent="0.3">
      <c r="A54" s="2" t="s">
        <v>4</v>
      </c>
      <c r="B54" s="2" t="s">
        <v>2</v>
      </c>
      <c r="C54" s="2" t="s">
        <v>17</v>
      </c>
      <c r="D54" s="2" t="s">
        <v>49</v>
      </c>
      <c r="E54" s="2" t="s">
        <v>214</v>
      </c>
      <c r="F54" s="7"/>
      <c r="G54" s="7">
        <v>7.28468481375165E-6</v>
      </c>
      <c r="H54" s="7">
        <v>6.7494102274266497E-6</v>
      </c>
      <c r="I54" s="7">
        <v>6.4527328547925103E-6</v>
      </c>
      <c r="J54" s="7">
        <v>6.1560554821583701E-6</v>
      </c>
      <c r="K54" s="7">
        <v>5.8593781095242298E-6</v>
      </c>
      <c r="L54" s="7">
        <v>5.5627007368900904E-6</v>
      </c>
      <c r="M54" s="7">
        <v>5.2660233642559603E-6</v>
      </c>
      <c r="N54" s="7">
        <v>4.8506750425681599E-6</v>
      </c>
      <c r="O54" s="7">
        <v>4.4353267208803604E-6</v>
      </c>
      <c r="P54" s="7">
        <v>4.0199783991925701E-6</v>
      </c>
      <c r="Q54" s="7">
        <v>3.6046300775047701E-6</v>
      </c>
      <c r="R54" s="7">
        <v>3.1892817558169799E-6</v>
      </c>
      <c r="S54" s="7">
        <v>2.9816075949730899E-6</v>
      </c>
      <c r="T54" s="7">
        <v>2.3430468109175298E-6</v>
      </c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 ht="18.75" hidden="1" customHeight="1" x14ac:dyDescent="0.3">
      <c r="A55" s="2" t="s">
        <v>4</v>
      </c>
      <c r="B55" s="2" t="s">
        <v>2</v>
      </c>
      <c r="C55" s="2" t="s">
        <v>17</v>
      </c>
      <c r="D55" s="2" t="s">
        <v>50</v>
      </c>
      <c r="E55" s="2" t="s">
        <v>215</v>
      </c>
      <c r="F55" s="7"/>
      <c r="G55" s="7">
        <v>1.6621827655245399E-4</v>
      </c>
      <c r="H55" s="7">
        <v>1.7540816000446901E-4</v>
      </c>
      <c r="I55" s="7">
        <v>1.6152290163230001E-4</v>
      </c>
      <c r="J55" s="7">
        <v>1.47637643260131E-4</v>
      </c>
      <c r="K55" s="7">
        <v>1.33752384887963E-4</v>
      </c>
      <c r="L55" s="7">
        <v>1.18869479401908E-4</v>
      </c>
      <c r="M55" s="7">
        <v>1.03986573915854E-4</v>
      </c>
      <c r="N55" s="7">
        <v>9.3707033941786694E-5</v>
      </c>
      <c r="O55" s="7">
        <v>8.3427493967719199E-5</v>
      </c>
      <c r="P55" s="7">
        <v>7.3147953993651501E-5</v>
      </c>
      <c r="Q55" s="7">
        <v>6.2868414019583897E-5</v>
      </c>
      <c r="R55" s="7">
        <v>5.2588874045516199E-5</v>
      </c>
      <c r="S55" s="7">
        <v>4.8333645173437E-5</v>
      </c>
      <c r="T55" s="7">
        <v>4.4078416301357699E-5</v>
      </c>
      <c r="U55" s="7">
        <v>3.98231874292785E-5</v>
      </c>
      <c r="V55" s="7">
        <v>3.5567958557199199E-5</v>
      </c>
      <c r="W55" s="7">
        <v>3.1312729685119999E-5</v>
      </c>
      <c r="X55" s="7">
        <v>2.8887091440866499E-5</v>
      </c>
      <c r="Y55" s="7">
        <v>2.64614531966131E-5</v>
      </c>
      <c r="Z55" s="7">
        <v>2.2285881339903401E-6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 ht="18.75" hidden="1" customHeight="1" x14ac:dyDescent="0.3">
      <c r="A56" s="2" t="s">
        <v>4</v>
      </c>
      <c r="B56" s="2" t="s">
        <v>2</v>
      </c>
      <c r="C56" s="2" t="s">
        <v>17</v>
      </c>
      <c r="D56" s="2" t="s">
        <v>51</v>
      </c>
      <c r="E56" s="2" t="s">
        <v>216</v>
      </c>
      <c r="F56" s="7"/>
      <c r="G56" s="7">
        <v>3.0106735962689601E-5</v>
      </c>
      <c r="H56" s="7">
        <v>3.4225638874529199E-5</v>
      </c>
      <c r="I56" s="7">
        <v>3.2651175589363602E-5</v>
      </c>
      <c r="J56" s="7">
        <v>3.1076712304197998E-5</v>
      </c>
      <c r="K56" s="7">
        <v>2.9502249019032401E-5</v>
      </c>
      <c r="L56" s="7">
        <v>2.7215868429575999E-5</v>
      </c>
      <c r="M56" s="7">
        <v>2.4929487840119498E-5</v>
      </c>
      <c r="N56" s="7">
        <v>2.30255017911337E-5</v>
      </c>
      <c r="O56" s="7">
        <v>2.1121515742147899E-5</v>
      </c>
      <c r="P56" s="7">
        <v>1.9305762306934399E-5</v>
      </c>
      <c r="Q56" s="7">
        <v>1.74900088717209E-5</v>
      </c>
      <c r="R56" s="7">
        <v>1.5674255436507401E-5</v>
      </c>
      <c r="S56" s="7">
        <v>1.47345461315165E-5</v>
      </c>
      <c r="T56" s="7">
        <v>1.3794836826525599E-5</v>
      </c>
      <c r="U56" s="7">
        <v>1.28551275215348E-5</v>
      </c>
      <c r="V56" s="7">
        <v>1.19154182165439E-5</v>
      </c>
      <c r="W56" s="7">
        <v>1.0975708911553099E-5</v>
      </c>
      <c r="X56" s="7">
        <v>1.0300208494386701E-5</v>
      </c>
      <c r="Y56" s="7">
        <v>9.6247080772202293E-6</v>
      </c>
      <c r="Z56" s="7">
        <v>8.9752763868501398E-6</v>
      </c>
      <c r="AA56" s="7">
        <v>8.3258446964800503E-6</v>
      </c>
      <c r="AB56" s="7">
        <v>7.6764130061099608E-6</v>
      </c>
      <c r="AC56" s="7">
        <v>7.1348649287799699E-6</v>
      </c>
      <c r="AD56" s="7">
        <v>6.5933168514499798E-6</v>
      </c>
      <c r="AE56" s="7">
        <v>6.0517687741199897E-6</v>
      </c>
      <c r="AF56" s="7">
        <v>9.1256630154343305E-7</v>
      </c>
      <c r="AG56" s="7"/>
      <c r="AH56" s="7"/>
      <c r="AI56" s="7"/>
      <c r="AJ56" s="7"/>
      <c r="AK56" s="7"/>
      <c r="AL56" s="7"/>
      <c r="AM56" s="7"/>
      <c r="AN56" s="7"/>
    </row>
    <row r="57" spans="1:40" ht="18.75" hidden="1" customHeight="1" x14ac:dyDescent="0.3">
      <c r="A57" s="2" t="s">
        <v>4</v>
      </c>
      <c r="B57" s="2" t="s">
        <v>2</v>
      </c>
      <c r="C57" s="2" t="s">
        <v>17</v>
      </c>
      <c r="D57" s="2" t="s">
        <v>52</v>
      </c>
      <c r="E57" s="2" t="s">
        <v>217</v>
      </c>
      <c r="F57" s="7"/>
      <c r="G57" s="7">
        <v>1.01712436686365E-5</v>
      </c>
      <c r="H57" s="7">
        <v>1.01712436686365E-5</v>
      </c>
      <c r="I57" s="7">
        <v>1.01712436686365E-5</v>
      </c>
      <c r="J57" s="7">
        <v>1.01712436686365E-5</v>
      </c>
      <c r="K57" s="7">
        <v>1.6930080064034099E-5</v>
      </c>
      <c r="L57" s="7">
        <v>1.5641621074497198E-5</v>
      </c>
      <c r="M57" s="7">
        <v>1.4353162084960199E-5</v>
      </c>
      <c r="N57" s="7">
        <v>1.3292912639196601E-5</v>
      </c>
      <c r="O57" s="7">
        <v>1.22326631934329E-5</v>
      </c>
      <c r="P57" s="7">
        <v>1.13538304938425E-5</v>
      </c>
      <c r="Q57" s="7">
        <v>1.0474997794252001E-5</v>
      </c>
      <c r="R57" s="7">
        <v>9.5961650946615704E-6</v>
      </c>
      <c r="S57" s="7">
        <v>8.9796427675772803E-6</v>
      </c>
      <c r="T57" s="7">
        <v>8.36312044049298E-6</v>
      </c>
      <c r="U57" s="7">
        <v>7.7465981134086899E-6</v>
      </c>
      <c r="V57" s="7">
        <v>7.1886523694517699E-6</v>
      </c>
      <c r="W57" s="7">
        <v>6.6307066254948499E-6</v>
      </c>
      <c r="X57" s="7">
        <v>6.1599453390122196E-6</v>
      </c>
      <c r="Y57" s="7">
        <v>5.6891840525295903E-6</v>
      </c>
      <c r="Z57" s="7">
        <v>5.3171222858511696E-6</v>
      </c>
      <c r="AA57" s="7">
        <v>4.9450605191727498E-6</v>
      </c>
      <c r="AB57" s="7">
        <v>4.5729987524943299E-6</v>
      </c>
      <c r="AC57" s="7">
        <v>4.2244003278448203E-6</v>
      </c>
      <c r="AD57" s="7">
        <v>3.8758019031953199E-6</v>
      </c>
      <c r="AE57" s="7">
        <v>3.5272034785458098E-6</v>
      </c>
      <c r="AF57" s="7">
        <v>3.1891403171076E-6</v>
      </c>
      <c r="AG57" s="7">
        <v>2.8510771556693902E-6</v>
      </c>
      <c r="AH57" s="7">
        <v>2.5233676501280202E-6</v>
      </c>
      <c r="AI57" s="7">
        <v>2.19565814458664E-6</v>
      </c>
      <c r="AJ57" s="7">
        <v>1.8679486390452501E-6</v>
      </c>
      <c r="AK57" s="7">
        <v>1.5402391335038699E-6</v>
      </c>
      <c r="AL57" s="7">
        <v>1.21252962796248E-6</v>
      </c>
      <c r="AM57" s="7"/>
      <c r="AN57" s="7"/>
    </row>
    <row r="58" spans="1:40" ht="18.75" hidden="1" customHeight="1" x14ac:dyDescent="0.3">
      <c r="A58" s="2" t="s">
        <v>4</v>
      </c>
      <c r="B58" s="2" t="s">
        <v>2</v>
      </c>
      <c r="C58" s="2" t="s">
        <v>18</v>
      </c>
      <c r="D58" s="2" t="s">
        <v>53</v>
      </c>
      <c r="E58" s="2" t="s">
        <v>2</v>
      </c>
      <c r="F58" s="7"/>
      <c r="G58" s="7">
        <v>31.6646</v>
      </c>
      <c r="H58" s="7">
        <v>27.873699999999999</v>
      </c>
      <c r="I58" s="7">
        <v>29.236599999999999</v>
      </c>
      <c r="J58" s="7">
        <v>30.599499999999999</v>
      </c>
      <c r="K58" s="7">
        <v>31.962399999999999</v>
      </c>
      <c r="L58" s="7">
        <v>33.325299999999999</v>
      </c>
      <c r="M58" s="7">
        <v>34.688200000000002</v>
      </c>
      <c r="N58" s="7">
        <v>36.028120000000001</v>
      </c>
      <c r="O58" s="7">
        <v>37.368040000000001</v>
      </c>
      <c r="P58" s="7">
        <v>38.70796</v>
      </c>
      <c r="Q58" s="7">
        <v>40.047879999999999</v>
      </c>
      <c r="R58" s="7">
        <v>41.387799999999999</v>
      </c>
      <c r="S58" s="7">
        <v>42.865299999999998</v>
      </c>
      <c r="T58" s="7">
        <v>44.342799999999997</v>
      </c>
      <c r="U58" s="7">
        <v>45.820300000000003</v>
      </c>
      <c r="V58" s="7">
        <v>47.297800000000002</v>
      </c>
      <c r="W58" s="7">
        <v>48.775300000000001</v>
      </c>
      <c r="X58" s="7">
        <v>50.427759999999999</v>
      </c>
      <c r="Y58" s="7">
        <v>52.080219999999997</v>
      </c>
      <c r="Z58" s="7">
        <v>53.732680000000002</v>
      </c>
      <c r="AA58" s="7">
        <v>55.38514</v>
      </c>
      <c r="AB58" s="7">
        <v>57.037599999999998</v>
      </c>
      <c r="AC58" s="7">
        <v>58.916040000000002</v>
      </c>
      <c r="AD58" s="7">
        <v>60.79448</v>
      </c>
      <c r="AE58" s="7">
        <v>62.672919999999998</v>
      </c>
      <c r="AF58" s="7">
        <v>64.551360000000003</v>
      </c>
      <c r="AG58" s="7">
        <v>66.4298</v>
      </c>
      <c r="AH58" s="7">
        <v>68.51858</v>
      </c>
      <c r="AI58" s="7">
        <v>70.60736</v>
      </c>
      <c r="AJ58" s="7">
        <v>72.69614</v>
      </c>
      <c r="AK58" s="7">
        <v>74.78492</v>
      </c>
      <c r="AL58" s="7">
        <v>76.873699999999999</v>
      </c>
      <c r="AM58" s="7"/>
      <c r="AN58" s="7"/>
    </row>
    <row r="59" spans="1:40" ht="18.75" hidden="1" customHeight="1" x14ac:dyDescent="0.3">
      <c r="A59" s="2" t="s">
        <v>4</v>
      </c>
      <c r="B59" s="2" t="s">
        <v>2</v>
      </c>
      <c r="C59" s="2" t="s">
        <v>18</v>
      </c>
      <c r="D59" s="2" t="s">
        <v>54</v>
      </c>
      <c r="E59" s="2" t="s">
        <v>2</v>
      </c>
      <c r="F59" s="7"/>
      <c r="G59" s="7">
        <v>105.9659</v>
      </c>
      <c r="H59" s="7">
        <v>97.14</v>
      </c>
      <c r="I59" s="7">
        <v>99.984160000000003</v>
      </c>
      <c r="J59" s="7">
        <v>102.82832000000001</v>
      </c>
      <c r="K59" s="7">
        <v>105.67247999999999</v>
      </c>
      <c r="L59" s="7">
        <v>108.51664</v>
      </c>
      <c r="M59" s="7">
        <v>111.3608</v>
      </c>
      <c r="N59" s="7">
        <v>113.86648</v>
      </c>
      <c r="O59" s="7">
        <v>116.37215999999999</v>
      </c>
      <c r="P59" s="7">
        <v>118.87784000000001</v>
      </c>
      <c r="Q59" s="7">
        <v>121.38352</v>
      </c>
      <c r="R59" s="7">
        <v>123.8892</v>
      </c>
      <c r="S59" s="7">
        <v>126.28466</v>
      </c>
      <c r="T59" s="7">
        <v>128.68011999999999</v>
      </c>
      <c r="U59" s="7">
        <v>131.07558</v>
      </c>
      <c r="V59" s="7">
        <v>133.47103999999999</v>
      </c>
      <c r="W59" s="7">
        <v>135.8665</v>
      </c>
      <c r="X59" s="7">
        <v>138.47864000000001</v>
      </c>
      <c r="Y59" s="7">
        <v>141.09078</v>
      </c>
      <c r="Z59" s="7">
        <v>143.70292000000001</v>
      </c>
      <c r="AA59" s="7">
        <v>146.31505999999999</v>
      </c>
      <c r="AB59" s="7">
        <v>148.9272</v>
      </c>
      <c r="AC59" s="7">
        <v>152.36601999999999</v>
      </c>
      <c r="AD59" s="7">
        <v>155.80484000000001</v>
      </c>
      <c r="AE59" s="7">
        <v>159.24366000000001</v>
      </c>
      <c r="AF59" s="7">
        <v>162.68248</v>
      </c>
      <c r="AG59" s="7">
        <v>166.12129999999999</v>
      </c>
      <c r="AH59" s="7">
        <v>170.3622</v>
      </c>
      <c r="AI59" s="7">
        <v>174.60310000000001</v>
      </c>
      <c r="AJ59" s="7">
        <v>178.84399999999999</v>
      </c>
      <c r="AK59" s="7">
        <v>183.0849</v>
      </c>
      <c r="AL59" s="7">
        <v>187.32579999999999</v>
      </c>
      <c r="AM59" s="7"/>
      <c r="AN59" s="7"/>
    </row>
    <row r="60" spans="1:40" ht="18.75" hidden="1" customHeight="1" x14ac:dyDescent="0.3">
      <c r="A60" s="2" t="s">
        <v>4</v>
      </c>
      <c r="B60" s="2" t="s">
        <v>2</v>
      </c>
      <c r="C60" s="2" t="s">
        <v>18</v>
      </c>
      <c r="D60" s="2" t="s">
        <v>55</v>
      </c>
      <c r="E60" s="2" t="s">
        <v>2</v>
      </c>
      <c r="F60" s="7"/>
      <c r="G60" s="7">
        <v>69.341300000000004</v>
      </c>
      <c r="H60" s="7">
        <v>71.078400000000002</v>
      </c>
      <c r="I60" s="7">
        <v>72.992840000000001</v>
      </c>
      <c r="J60" s="7">
        <v>74.90728</v>
      </c>
      <c r="K60" s="7">
        <v>76.821719999999999</v>
      </c>
      <c r="L60" s="7">
        <v>78.736159999999998</v>
      </c>
      <c r="M60" s="7">
        <v>80.650599999999997</v>
      </c>
      <c r="N60" s="7">
        <v>82.413380000000004</v>
      </c>
      <c r="O60" s="7">
        <v>84.176159999999996</v>
      </c>
      <c r="P60" s="7">
        <v>85.938940000000002</v>
      </c>
      <c r="Q60" s="7">
        <v>87.701719999999995</v>
      </c>
      <c r="R60" s="7">
        <v>89.464500000000001</v>
      </c>
      <c r="S60" s="7">
        <v>90.507499999999993</v>
      </c>
      <c r="T60" s="7">
        <v>91.5505</v>
      </c>
      <c r="U60" s="7">
        <v>92.593500000000006</v>
      </c>
      <c r="V60" s="7">
        <v>93.636499999999998</v>
      </c>
      <c r="W60" s="7">
        <v>94.679500000000004</v>
      </c>
      <c r="X60" s="7">
        <v>95.391620000000003</v>
      </c>
      <c r="Y60" s="7">
        <v>96.103740000000002</v>
      </c>
      <c r="Z60" s="7">
        <v>96.815860000000001</v>
      </c>
      <c r="AA60" s="7">
        <v>97.527979999999999</v>
      </c>
      <c r="AB60" s="7">
        <v>98.240099999999998</v>
      </c>
      <c r="AC60" s="7">
        <v>99.267380000000003</v>
      </c>
      <c r="AD60" s="7">
        <v>100.29465999999999</v>
      </c>
      <c r="AE60" s="7">
        <v>101.32194</v>
      </c>
      <c r="AF60" s="7">
        <v>102.34922</v>
      </c>
      <c r="AG60" s="7">
        <v>103.37649999999999</v>
      </c>
      <c r="AH60" s="7">
        <v>104.58893999999999</v>
      </c>
      <c r="AI60" s="7">
        <v>105.80137999999999</v>
      </c>
      <c r="AJ60" s="7">
        <v>107.01382</v>
      </c>
      <c r="AK60" s="7">
        <v>108.22626</v>
      </c>
      <c r="AL60" s="7">
        <v>109.4387</v>
      </c>
      <c r="AM60" s="7"/>
      <c r="AN60" s="7"/>
    </row>
    <row r="61" spans="1:40" ht="18.75" hidden="1" customHeight="1" x14ac:dyDescent="0.3">
      <c r="A61" s="2" t="s">
        <v>4</v>
      </c>
      <c r="B61" s="2" t="s">
        <v>2</v>
      </c>
      <c r="C61" s="2" t="s">
        <v>18</v>
      </c>
      <c r="D61" s="2" t="s">
        <v>56</v>
      </c>
      <c r="E61" s="2" t="s">
        <v>2</v>
      </c>
      <c r="F61" s="7"/>
      <c r="G61" s="7">
        <v>62.181399999999996</v>
      </c>
      <c r="H61" s="7">
        <v>54.353099999999998</v>
      </c>
      <c r="I61" s="7">
        <v>55.485239999999997</v>
      </c>
      <c r="J61" s="7">
        <v>56.617379999999997</v>
      </c>
      <c r="K61" s="7">
        <v>57.749519999999997</v>
      </c>
      <c r="L61" s="7">
        <v>58.881659999999997</v>
      </c>
      <c r="M61" s="7">
        <v>60.013800000000003</v>
      </c>
      <c r="N61" s="7">
        <v>61.532040000000002</v>
      </c>
      <c r="O61" s="7">
        <v>63.050280000000001</v>
      </c>
      <c r="P61" s="7">
        <v>64.568520000000007</v>
      </c>
      <c r="Q61" s="7">
        <v>66.086759999999998</v>
      </c>
      <c r="R61" s="7">
        <v>67.605000000000004</v>
      </c>
      <c r="S61" s="7">
        <v>68.968959999999996</v>
      </c>
      <c r="T61" s="7">
        <v>70.332920000000001</v>
      </c>
      <c r="U61" s="7">
        <v>71.696879999999993</v>
      </c>
      <c r="V61" s="7">
        <v>73.060839999999999</v>
      </c>
      <c r="W61" s="7">
        <v>74.424800000000005</v>
      </c>
      <c r="X61" s="7">
        <v>75.68844</v>
      </c>
      <c r="Y61" s="7">
        <v>76.952079999999995</v>
      </c>
      <c r="Z61" s="7">
        <v>78.215720000000005</v>
      </c>
      <c r="AA61" s="7">
        <v>79.47936</v>
      </c>
      <c r="AB61" s="7">
        <v>80.742999999999995</v>
      </c>
      <c r="AC61" s="7">
        <v>82.736779999999996</v>
      </c>
      <c r="AD61" s="7">
        <v>84.730559999999997</v>
      </c>
      <c r="AE61" s="7">
        <v>86.724339999999998</v>
      </c>
      <c r="AF61" s="7">
        <v>88.718119999999999</v>
      </c>
      <c r="AG61" s="7">
        <v>90.7119</v>
      </c>
      <c r="AH61" s="7">
        <v>93.38082</v>
      </c>
      <c r="AI61" s="7">
        <v>96.04974</v>
      </c>
      <c r="AJ61" s="7">
        <v>98.71866</v>
      </c>
      <c r="AK61" s="7">
        <v>101.38758</v>
      </c>
      <c r="AL61" s="7">
        <v>104.0565</v>
      </c>
      <c r="AM61" s="7"/>
      <c r="AN61" s="7"/>
    </row>
    <row r="62" spans="1:40" ht="18.75" hidden="1" customHeight="1" x14ac:dyDescent="0.3">
      <c r="A62" s="2" t="s">
        <v>4</v>
      </c>
      <c r="B62" s="2" t="s">
        <v>2</v>
      </c>
      <c r="C62" s="2" t="s">
        <v>18</v>
      </c>
      <c r="D62" s="2" t="s">
        <v>57</v>
      </c>
      <c r="E62" s="2" t="s">
        <v>2</v>
      </c>
      <c r="F62" s="7"/>
      <c r="G62" s="7">
        <v>574.73889999999994</v>
      </c>
      <c r="H62" s="7">
        <v>589.86</v>
      </c>
      <c r="I62" s="7">
        <v>605.09659999999997</v>
      </c>
      <c r="J62" s="7">
        <v>620.33320000000003</v>
      </c>
      <c r="K62" s="7">
        <v>635.56979999999999</v>
      </c>
      <c r="L62" s="7">
        <v>650.80640000000005</v>
      </c>
      <c r="M62" s="7">
        <v>666.04300000000001</v>
      </c>
      <c r="N62" s="7">
        <v>676.68813999999998</v>
      </c>
      <c r="O62" s="7">
        <v>687.33327999999995</v>
      </c>
      <c r="P62" s="7">
        <v>697.97842000000003</v>
      </c>
      <c r="Q62" s="7">
        <v>708.62356</v>
      </c>
      <c r="R62" s="7">
        <v>719.26869999999997</v>
      </c>
      <c r="S62" s="7">
        <v>726.84820000000002</v>
      </c>
      <c r="T62" s="7">
        <v>734.42769999999996</v>
      </c>
      <c r="U62" s="7">
        <v>742.00720000000001</v>
      </c>
      <c r="V62" s="7">
        <v>749.58669999999995</v>
      </c>
      <c r="W62" s="7">
        <v>757.1662</v>
      </c>
      <c r="X62" s="7">
        <v>764.67906000000005</v>
      </c>
      <c r="Y62" s="7">
        <v>772.19191999999998</v>
      </c>
      <c r="Z62" s="7">
        <v>779.70478000000003</v>
      </c>
      <c r="AA62" s="7">
        <v>787.21763999999996</v>
      </c>
      <c r="AB62" s="7">
        <v>794.73050000000001</v>
      </c>
      <c r="AC62" s="7">
        <v>801.72234000000003</v>
      </c>
      <c r="AD62" s="7">
        <v>808.71418000000006</v>
      </c>
      <c r="AE62" s="7">
        <v>815.70601999999997</v>
      </c>
      <c r="AF62" s="7">
        <v>822.69785999999999</v>
      </c>
      <c r="AG62" s="7">
        <v>829.68970000000002</v>
      </c>
      <c r="AH62" s="7">
        <v>837.96831999999995</v>
      </c>
      <c r="AI62" s="7">
        <v>846.24694</v>
      </c>
      <c r="AJ62" s="7">
        <v>854.52556000000004</v>
      </c>
      <c r="AK62" s="7">
        <v>862.80417999999997</v>
      </c>
      <c r="AL62" s="7">
        <v>871.08280000000002</v>
      </c>
      <c r="AM62" s="7"/>
      <c r="AN62" s="7"/>
    </row>
    <row r="63" spans="1:40" ht="18.75" hidden="1" customHeight="1" x14ac:dyDescent="0.3">
      <c r="A63" s="2" t="s">
        <v>4</v>
      </c>
      <c r="B63" s="2" t="s">
        <v>2</v>
      </c>
      <c r="C63" s="2" t="s">
        <v>18</v>
      </c>
      <c r="D63" s="2" t="s">
        <v>58</v>
      </c>
      <c r="E63" s="2" t="s">
        <v>2</v>
      </c>
      <c r="F63" s="7"/>
      <c r="G63" s="7">
        <v>0.17249719605171199</v>
      </c>
      <c r="H63" s="7">
        <v>0.17249719605171199</v>
      </c>
      <c r="I63" s="7">
        <v>0.17249719605171199</v>
      </c>
      <c r="J63" s="7">
        <v>0.17249719605171199</v>
      </c>
      <c r="K63" s="7">
        <v>0.17249719605171199</v>
      </c>
      <c r="L63" s="7">
        <v>0.17249719605171199</v>
      </c>
      <c r="M63" s="7">
        <v>0.17249719605171199</v>
      </c>
      <c r="N63" s="7">
        <v>0.17249719605171199</v>
      </c>
      <c r="O63" s="7">
        <v>0.17249719605171199</v>
      </c>
      <c r="P63" s="7">
        <v>0.17249719605171199</v>
      </c>
      <c r="Q63" s="7">
        <v>0.17249719605171199</v>
      </c>
      <c r="R63" s="7">
        <v>0.159732417692696</v>
      </c>
      <c r="S63" s="7">
        <v>0.136315324622962</v>
      </c>
      <c r="T63" s="7">
        <v>0.11289823155322801</v>
      </c>
      <c r="U63" s="7">
        <v>8.9481138483494094E-2</v>
      </c>
      <c r="V63" s="7">
        <v>6.6064045413761305E-2</v>
      </c>
      <c r="W63" s="7">
        <v>4.2646952344028599E-2</v>
      </c>
      <c r="X63" s="7">
        <v>2.5813814634932802E-2</v>
      </c>
      <c r="Y63" s="7">
        <v>8.9806769258369799E-3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ht="18.75" hidden="1" customHeight="1" x14ac:dyDescent="0.3">
      <c r="A64" s="2" t="s">
        <v>4</v>
      </c>
      <c r="B64" s="2" t="s">
        <v>2</v>
      </c>
      <c r="C64" s="2" t="s">
        <v>18</v>
      </c>
      <c r="D64" s="2" t="s">
        <v>59</v>
      </c>
      <c r="E64" s="2" t="s">
        <v>2</v>
      </c>
      <c r="F64" s="7"/>
      <c r="G64" s="7">
        <v>1.9975492055132299E-2</v>
      </c>
      <c r="H64" s="7">
        <v>1.9975492055132299E-2</v>
      </c>
      <c r="I64" s="7">
        <v>1.9975492055132299E-2</v>
      </c>
      <c r="J64" s="7">
        <v>1.9975492055132299E-2</v>
      </c>
      <c r="K64" s="7">
        <v>5.6654980375651198E-2</v>
      </c>
      <c r="L64" s="7">
        <v>4.9662650084838299E-2</v>
      </c>
      <c r="M64" s="7">
        <v>4.2670319794025399E-2</v>
      </c>
      <c r="N64" s="7">
        <v>3.6916458494881198E-2</v>
      </c>
      <c r="O64" s="7">
        <v>3.11625971957371E-2</v>
      </c>
      <c r="P64" s="7">
        <v>2.6393265338219701E-2</v>
      </c>
      <c r="Q64" s="7">
        <v>2.1623933480702299E-2</v>
      </c>
      <c r="R64" s="7">
        <v>1.68546016231849E-2</v>
      </c>
      <c r="S64" s="7">
        <v>1.3508800338362201E-2</v>
      </c>
      <c r="T64" s="7">
        <v>1.0162999053539601E-2</v>
      </c>
      <c r="U64" s="7">
        <v>6.8171977687168902E-3</v>
      </c>
      <c r="V64" s="7">
        <v>3.78928538828308E-3</v>
      </c>
      <c r="W64" s="7">
        <v>7.6137300784925204E-4</v>
      </c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ht="18.75" hidden="1" customHeight="1" x14ac:dyDescent="0.3">
      <c r="A65" s="2" t="s">
        <v>4</v>
      </c>
      <c r="B65" s="2" t="s">
        <v>2</v>
      </c>
      <c r="C65" s="2" t="s">
        <v>18</v>
      </c>
      <c r="D65" s="2" t="s">
        <v>60</v>
      </c>
      <c r="E65" s="2" t="s">
        <v>2</v>
      </c>
      <c r="F65" s="7"/>
      <c r="G65" s="7">
        <v>2.1316282072802999E-14</v>
      </c>
      <c r="H65" s="7">
        <v>2.30926389122033E-14</v>
      </c>
      <c r="I65" s="7">
        <v>2.30926389122033E-14</v>
      </c>
      <c r="J65" s="7">
        <v>2.30926389122033E-14</v>
      </c>
      <c r="K65" s="7">
        <v>2.30926389122033E-14</v>
      </c>
      <c r="L65" s="7">
        <v>2.30926389122033E-14</v>
      </c>
      <c r="M65" s="7">
        <v>2.30926389122033E-14</v>
      </c>
      <c r="N65" s="7">
        <v>2.30926389122033E-14</v>
      </c>
      <c r="O65" s="7">
        <v>2.30926389122033E-14</v>
      </c>
      <c r="P65" s="7">
        <v>2.30926389122033E-14</v>
      </c>
      <c r="Q65" s="7">
        <v>2.30926389122033E-14</v>
      </c>
      <c r="R65" s="7">
        <v>2.30926389122033E-14</v>
      </c>
      <c r="S65" s="7">
        <v>2.30926389122033E-14</v>
      </c>
      <c r="T65" s="7">
        <v>2.30926389122033E-14</v>
      </c>
      <c r="U65" s="7">
        <v>2.30926389122033E-14</v>
      </c>
      <c r="V65" s="7">
        <v>2.1316282072802999E-14</v>
      </c>
      <c r="W65" s="7">
        <v>2.1316282072802999E-14</v>
      </c>
      <c r="X65" s="7">
        <v>2.1316282072802999E-14</v>
      </c>
      <c r="Y65" s="7">
        <v>2.1316282072802999E-14</v>
      </c>
      <c r="Z65" s="7">
        <v>2.1316282072802999E-14</v>
      </c>
      <c r="AA65" s="7">
        <v>2.1316282072802999E-14</v>
      </c>
      <c r="AB65" s="7">
        <v>2.1316282072802999E-14</v>
      </c>
      <c r="AC65" s="7">
        <v>2.1316282072802999E-14</v>
      </c>
      <c r="AD65" s="7">
        <v>2.1316282072802999E-14</v>
      </c>
      <c r="AE65" s="7">
        <v>2.1316282072802999E-14</v>
      </c>
      <c r="AF65" s="7">
        <v>2.1316282072802999E-14</v>
      </c>
      <c r="AG65" s="7">
        <v>2.1316282072802999E-14</v>
      </c>
      <c r="AH65" s="7">
        <v>2.1316282072802999E-14</v>
      </c>
      <c r="AI65" s="7">
        <v>2.1316282072802999E-14</v>
      </c>
      <c r="AJ65" s="7">
        <v>2.1316282072802999E-14</v>
      </c>
      <c r="AK65" s="7">
        <v>2.1316282072802999E-14</v>
      </c>
      <c r="AL65" s="7">
        <v>2.1316282072802999E-14</v>
      </c>
      <c r="AM65" s="7"/>
      <c r="AN65" s="7"/>
    </row>
    <row r="66" spans="1:40" ht="18.75" hidden="1" customHeight="1" x14ac:dyDescent="0.3">
      <c r="A66" s="2" t="s">
        <v>4</v>
      </c>
      <c r="B66" s="2" t="s">
        <v>2</v>
      </c>
      <c r="C66" s="2" t="s">
        <v>18</v>
      </c>
      <c r="D66" s="2" t="s">
        <v>61</v>
      </c>
      <c r="E66" s="2" t="s">
        <v>2</v>
      </c>
      <c r="F66" s="7"/>
      <c r="G66" s="7">
        <v>-8.8817841970012507E-15</v>
      </c>
      <c r="H66" s="7">
        <v>-5.3290705182007498E-15</v>
      </c>
      <c r="I66" s="7">
        <v>-5.3290705182007498E-15</v>
      </c>
      <c r="J66" s="7">
        <v>-5.3290705182007498E-15</v>
      </c>
      <c r="K66" s="7">
        <v>-8.8817841970012507E-15</v>
      </c>
      <c r="L66" s="7">
        <v>-8.8817841970012507E-15</v>
      </c>
      <c r="M66" s="7">
        <v>-8.8817841970012507E-15</v>
      </c>
      <c r="N66" s="7">
        <v>-8.8817841970012507E-15</v>
      </c>
      <c r="O66" s="7">
        <v>-8.8817841970012507E-15</v>
      </c>
      <c r="P66" s="7">
        <v>-8.8817841970012507E-15</v>
      </c>
      <c r="Q66" s="7">
        <v>-8.8817841970012507E-15</v>
      </c>
      <c r="R66" s="7">
        <v>-8.8817841970012507E-15</v>
      </c>
      <c r="S66" s="7">
        <v>-8.8817841970012507E-15</v>
      </c>
      <c r="T66" s="7">
        <v>-8.8817841970012507E-15</v>
      </c>
      <c r="U66" s="7">
        <v>-8.8817841970012507E-15</v>
      </c>
      <c r="V66" s="7">
        <v>-8.8817841970012507E-15</v>
      </c>
      <c r="W66" s="7">
        <v>-8.8817841970012507E-15</v>
      </c>
      <c r="X66" s="7">
        <v>-8.8817841970012507E-15</v>
      </c>
      <c r="Y66" s="7">
        <v>-3.5527136788005001E-15</v>
      </c>
      <c r="Z66" s="7">
        <v>-3.5527136788005001E-15</v>
      </c>
      <c r="AA66" s="7">
        <v>-3.5527136788005001E-15</v>
      </c>
      <c r="AB66" s="7">
        <v>-3.5527136788005001E-15</v>
      </c>
      <c r="AC66" s="7">
        <v>-3.5527136788005001E-15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ht="18.75" hidden="1" customHeight="1" x14ac:dyDescent="0.3">
      <c r="A67" s="2" t="s">
        <v>4</v>
      </c>
      <c r="B67" s="2" t="s">
        <v>2</v>
      </c>
      <c r="C67" s="2" t="s">
        <v>19</v>
      </c>
      <c r="D67" s="2" t="s">
        <v>32</v>
      </c>
      <c r="E67" s="2" t="s">
        <v>2</v>
      </c>
      <c r="F67" s="7"/>
      <c r="G67" s="7">
        <v>25.7410608696166</v>
      </c>
      <c r="H67" s="7">
        <v>25.408555409667201</v>
      </c>
      <c r="I67" s="7">
        <v>25.621397916564899</v>
      </c>
      <c r="J67" s="7">
        <v>25.8342404234626</v>
      </c>
      <c r="K67" s="7">
        <v>26.0470829303604</v>
      </c>
      <c r="L67" s="7">
        <v>26.259925437258101</v>
      </c>
      <c r="M67" s="7">
        <v>26.472767944155802</v>
      </c>
      <c r="N67" s="7">
        <v>26.962349512345199</v>
      </c>
      <c r="O67" s="7">
        <v>27.451931080534699</v>
      </c>
      <c r="P67" s="7">
        <v>27.9415126487241</v>
      </c>
      <c r="Q67" s="7">
        <v>28.4310942169136</v>
      </c>
      <c r="R67" s="7">
        <v>28.920675785103001</v>
      </c>
      <c r="S67" s="7">
        <v>29.432118253603999</v>
      </c>
      <c r="T67" s="7">
        <v>29.943560722105001</v>
      </c>
      <c r="U67" s="7">
        <v>30.4550031906059</v>
      </c>
      <c r="V67" s="7">
        <v>30.966445659106899</v>
      </c>
      <c r="W67" s="7">
        <v>31.477888127607901</v>
      </c>
      <c r="X67" s="7">
        <v>31.8456586239849</v>
      </c>
      <c r="Y67" s="7">
        <v>32.213429120361802</v>
      </c>
      <c r="Z67" s="7">
        <v>32.5811996167388</v>
      </c>
      <c r="AA67" s="7">
        <v>32.948970113115699</v>
      </c>
      <c r="AB67" s="7">
        <v>33.316740609492697</v>
      </c>
      <c r="AC67" s="7">
        <v>33.838275314091099</v>
      </c>
      <c r="AD67" s="7">
        <v>34.359810018689501</v>
      </c>
      <c r="AE67" s="7">
        <v>34.881344723287903</v>
      </c>
      <c r="AF67" s="7">
        <v>35.402879427886297</v>
      </c>
      <c r="AG67" s="7">
        <v>35.924414132484699</v>
      </c>
      <c r="AH67" s="7">
        <v>36.326410835195396</v>
      </c>
      <c r="AI67" s="7">
        <v>36.728407537906001</v>
      </c>
      <c r="AJ67" s="7">
        <v>37.130404240616699</v>
      </c>
      <c r="AK67" s="7">
        <v>37.532400943327303</v>
      </c>
      <c r="AL67" s="7">
        <v>37.934397646038001</v>
      </c>
      <c r="AM67" s="7"/>
      <c r="AN67" s="7"/>
    </row>
    <row r="68" spans="1:40" ht="18.75" hidden="1" customHeight="1" x14ac:dyDescent="0.3">
      <c r="A68" s="2" t="s">
        <v>4</v>
      </c>
      <c r="B68" s="2" t="s">
        <v>2</v>
      </c>
      <c r="C68" s="2" t="s">
        <v>19</v>
      </c>
      <c r="D68" s="2" t="s">
        <v>33</v>
      </c>
      <c r="E68" s="2" t="s">
        <v>2</v>
      </c>
      <c r="F68" s="7"/>
      <c r="G68" s="7">
        <v>32.418975753791699</v>
      </c>
      <c r="H68" s="7">
        <v>31.355797846467599</v>
      </c>
      <c r="I68" s="7">
        <v>31.483341155624</v>
      </c>
      <c r="J68" s="7">
        <v>31.610884464780401</v>
      </c>
      <c r="K68" s="7">
        <v>31.738427773936699</v>
      </c>
      <c r="L68" s="7">
        <v>31.8659710830931</v>
      </c>
      <c r="M68" s="7">
        <v>31.993514392249502</v>
      </c>
      <c r="N68" s="7">
        <v>32.396529377813103</v>
      </c>
      <c r="O68" s="7">
        <v>32.799544363376697</v>
      </c>
      <c r="P68" s="7">
        <v>33.202559348940198</v>
      </c>
      <c r="Q68" s="7">
        <v>33.6055743345038</v>
      </c>
      <c r="R68" s="7">
        <v>34.008589320067401</v>
      </c>
      <c r="S68" s="7">
        <v>34.366030425103098</v>
      </c>
      <c r="T68" s="7">
        <v>34.723471530138902</v>
      </c>
      <c r="U68" s="7">
        <v>35.080912635174599</v>
      </c>
      <c r="V68" s="7">
        <v>35.438353740210403</v>
      </c>
      <c r="W68" s="7">
        <v>35.7957948452461</v>
      </c>
      <c r="X68" s="7">
        <v>36.041716065813297</v>
      </c>
      <c r="Y68" s="7">
        <v>36.287637286380502</v>
      </c>
      <c r="Z68" s="7">
        <v>36.533558506947699</v>
      </c>
      <c r="AA68" s="7">
        <v>36.779479727514897</v>
      </c>
      <c r="AB68" s="7">
        <v>37.025400948082101</v>
      </c>
      <c r="AC68" s="7">
        <v>37.402266417138499</v>
      </c>
      <c r="AD68" s="7">
        <v>37.779131886194897</v>
      </c>
      <c r="AE68" s="7">
        <v>38.155997355251301</v>
      </c>
      <c r="AF68" s="7">
        <v>38.532862824307699</v>
      </c>
      <c r="AG68" s="7">
        <v>38.909728293364097</v>
      </c>
      <c r="AH68" s="7">
        <v>39.154889601391297</v>
      </c>
      <c r="AI68" s="7">
        <v>39.400050909418503</v>
      </c>
      <c r="AJ68" s="7">
        <v>39.645212217445597</v>
      </c>
      <c r="AK68" s="7">
        <v>39.890373525472803</v>
      </c>
      <c r="AL68" s="7">
        <v>40.135534833500003</v>
      </c>
      <c r="AM68" s="7"/>
      <c r="AN68" s="7"/>
    </row>
    <row r="69" spans="1:40" ht="18.75" hidden="1" customHeight="1" x14ac:dyDescent="0.3">
      <c r="A69" s="2" t="s">
        <v>4</v>
      </c>
      <c r="B69" s="2" t="s">
        <v>2</v>
      </c>
      <c r="C69" s="2" t="s">
        <v>19</v>
      </c>
      <c r="D69" s="2" t="s">
        <v>53</v>
      </c>
      <c r="E69" s="2" t="s">
        <v>2</v>
      </c>
      <c r="F69" s="7"/>
      <c r="G69" s="7">
        <v>17.313084121689698</v>
      </c>
      <c r="H69" s="7">
        <v>16.865242726572799</v>
      </c>
      <c r="I69" s="7">
        <v>16.955621052581201</v>
      </c>
      <c r="J69" s="7">
        <v>17.046005175336099</v>
      </c>
      <c r="K69" s="7">
        <v>17.136395094837301</v>
      </c>
      <c r="L69" s="7">
        <v>17.226790811084999</v>
      </c>
      <c r="M69" s="7">
        <v>17.317192324079102</v>
      </c>
      <c r="N69" s="7">
        <v>17.5546197128802</v>
      </c>
      <c r="O69" s="7">
        <v>17.792230863790198</v>
      </c>
      <c r="P69" s="7">
        <v>18.0300257768092</v>
      </c>
      <c r="Q69" s="7">
        <v>18.268004451936999</v>
      </c>
      <c r="R69" s="7">
        <v>18.506166889173802</v>
      </c>
      <c r="S69" s="7">
        <v>21.574950269992399</v>
      </c>
      <c r="T69" s="7">
        <v>21.791570952101701</v>
      </c>
      <c r="U69" s="7">
        <v>22.008362868876102</v>
      </c>
      <c r="V69" s="7">
        <v>22.225326020315499</v>
      </c>
      <c r="W69" s="7">
        <v>22.44246040642</v>
      </c>
      <c r="X69" s="7">
        <v>22.587954850134899</v>
      </c>
      <c r="Y69" s="7">
        <v>22.7334588190697</v>
      </c>
      <c r="Z69" s="7">
        <v>22.878972313224399</v>
      </c>
      <c r="AA69" s="7">
        <v>23.024495332599098</v>
      </c>
      <c r="AB69" s="7">
        <v>23.170027877193601</v>
      </c>
      <c r="AC69" s="7">
        <v>23.3869411997144</v>
      </c>
      <c r="AD69" s="7">
        <v>23.603736557636701</v>
      </c>
      <c r="AE69" s="7">
        <v>23.8204139509604</v>
      </c>
      <c r="AF69" s="7">
        <v>24.036973379685499</v>
      </c>
      <c r="AG69" s="7">
        <v>24.253414843811999</v>
      </c>
      <c r="AH69" s="7">
        <v>24.396280423184301</v>
      </c>
      <c r="AI69" s="7">
        <v>24.539017922496001</v>
      </c>
      <c r="AJ69" s="7">
        <v>24.6816273417469</v>
      </c>
      <c r="AK69" s="7">
        <v>24.824108680937201</v>
      </c>
      <c r="AL69" s="7">
        <v>24.966461940066701</v>
      </c>
      <c r="AM69" s="7"/>
      <c r="AN69" s="7"/>
    </row>
    <row r="70" spans="1:40" ht="18.75" hidden="1" customHeight="1" x14ac:dyDescent="0.3">
      <c r="A70" s="2" t="s">
        <v>4</v>
      </c>
      <c r="B70" s="2" t="s">
        <v>2</v>
      </c>
      <c r="C70" s="2" t="s">
        <v>19</v>
      </c>
      <c r="D70" s="2" t="s">
        <v>62</v>
      </c>
      <c r="E70" s="2" t="s">
        <v>2</v>
      </c>
      <c r="F70" s="7"/>
      <c r="G70" s="7">
        <v>25.7410608696166</v>
      </c>
      <c r="H70" s="7">
        <v>25.408555409667201</v>
      </c>
      <c r="I70" s="7">
        <v>25.621397916564899</v>
      </c>
      <c r="J70" s="7">
        <v>25.8342404234626</v>
      </c>
      <c r="K70" s="7">
        <v>26.0470829303604</v>
      </c>
      <c r="L70" s="7">
        <v>26.259925437258101</v>
      </c>
      <c r="M70" s="7">
        <v>26.472767944155802</v>
      </c>
      <c r="N70" s="7">
        <v>26.962349512345199</v>
      </c>
      <c r="O70" s="7">
        <v>27.451931080534699</v>
      </c>
      <c r="P70" s="7">
        <v>27.9415126487241</v>
      </c>
      <c r="Q70" s="7">
        <v>28.4310942169136</v>
      </c>
      <c r="R70" s="7">
        <v>28.920675785103001</v>
      </c>
      <c r="S70" s="7">
        <v>29.432118253603999</v>
      </c>
      <c r="T70" s="7">
        <v>29.943560722105001</v>
      </c>
      <c r="U70" s="7">
        <v>30.4550031906059</v>
      </c>
      <c r="V70" s="7">
        <v>30.966445659106899</v>
      </c>
      <c r="W70" s="7">
        <v>31.477888127607901</v>
      </c>
      <c r="X70" s="7">
        <v>31.8456586239849</v>
      </c>
      <c r="Y70" s="7">
        <v>32.213429120361802</v>
      </c>
      <c r="Z70" s="7">
        <v>32.5811996167388</v>
      </c>
      <c r="AA70" s="7">
        <v>32.948970113115699</v>
      </c>
      <c r="AB70" s="7">
        <v>33.316740609492697</v>
      </c>
      <c r="AC70" s="7">
        <v>33.838275314091099</v>
      </c>
      <c r="AD70" s="7">
        <v>34.359810018689501</v>
      </c>
      <c r="AE70" s="7">
        <v>34.881344723287903</v>
      </c>
      <c r="AF70" s="7">
        <v>35.402879427886297</v>
      </c>
      <c r="AG70" s="7">
        <v>35.924414132484699</v>
      </c>
      <c r="AH70" s="7">
        <v>36.326410835195396</v>
      </c>
      <c r="AI70" s="7">
        <v>36.728407537906001</v>
      </c>
      <c r="AJ70" s="7">
        <v>37.130404240616699</v>
      </c>
      <c r="AK70" s="7">
        <v>37.532400943327303</v>
      </c>
      <c r="AL70" s="7">
        <v>37.934397646038001</v>
      </c>
      <c r="AM70" s="7"/>
      <c r="AN70" s="7"/>
    </row>
    <row r="71" spans="1:40" ht="18.75" hidden="1" customHeight="1" x14ac:dyDescent="0.3">
      <c r="A71" s="2" t="s">
        <v>4</v>
      </c>
      <c r="B71" s="2" t="s">
        <v>2</v>
      </c>
      <c r="C71" s="2" t="s">
        <v>19</v>
      </c>
      <c r="D71" s="2" t="s">
        <v>63</v>
      </c>
      <c r="E71" s="2" t="s">
        <v>2</v>
      </c>
      <c r="F71" s="7"/>
      <c r="G71" s="7">
        <v>32.418975753791699</v>
      </c>
      <c r="H71" s="7">
        <v>31.355797846467599</v>
      </c>
      <c r="I71" s="7">
        <v>31.483341155624</v>
      </c>
      <c r="J71" s="7">
        <v>31.610884464780401</v>
      </c>
      <c r="K71" s="7">
        <v>31.738427773936699</v>
      </c>
      <c r="L71" s="7">
        <v>31.8659710830931</v>
      </c>
      <c r="M71" s="7">
        <v>31.993514392249502</v>
      </c>
      <c r="N71" s="7">
        <v>32.396529377813103</v>
      </c>
      <c r="O71" s="7">
        <v>32.799544363376697</v>
      </c>
      <c r="P71" s="7">
        <v>33.202559348940198</v>
      </c>
      <c r="Q71" s="7">
        <v>33.6055743345038</v>
      </c>
      <c r="R71" s="7">
        <v>34.008589320067401</v>
      </c>
      <c r="S71" s="7">
        <v>34.366030425103098</v>
      </c>
      <c r="T71" s="7">
        <v>34.723471530138902</v>
      </c>
      <c r="U71" s="7">
        <v>35.080912635174599</v>
      </c>
      <c r="V71" s="7">
        <v>35.438353740210403</v>
      </c>
      <c r="W71" s="7">
        <v>35.7957948452461</v>
      </c>
      <c r="X71" s="7">
        <v>36.041716065813297</v>
      </c>
      <c r="Y71" s="7">
        <v>36.287637286380502</v>
      </c>
      <c r="Z71" s="7">
        <v>36.533558506947699</v>
      </c>
      <c r="AA71" s="7">
        <v>36.779479727514897</v>
      </c>
      <c r="AB71" s="7">
        <v>37.025400948082101</v>
      </c>
      <c r="AC71" s="7">
        <v>37.402266417138499</v>
      </c>
      <c r="AD71" s="7">
        <v>37.779131886194897</v>
      </c>
      <c r="AE71" s="7">
        <v>38.155997355251301</v>
      </c>
      <c r="AF71" s="7">
        <v>38.532862824307699</v>
      </c>
      <c r="AG71" s="7">
        <v>38.909728293364097</v>
      </c>
      <c r="AH71" s="7">
        <v>39.154889601391297</v>
      </c>
      <c r="AI71" s="7">
        <v>39.400050909418503</v>
      </c>
      <c r="AJ71" s="7">
        <v>39.645212217445597</v>
      </c>
      <c r="AK71" s="7">
        <v>39.890373525472803</v>
      </c>
      <c r="AL71" s="7">
        <v>40.135534833500003</v>
      </c>
      <c r="AM71" s="7"/>
      <c r="AN71" s="7"/>
    </row>
    <row r="72" spans="1:40" ht="18.75" hidden="1" customHeight="1" x14ac:dyDescent="0.3">
      <c r="A72" s="2" t="s">
        <v>4</v>
      </c>
      <c r="B72" s="2" t="s">
        <v>2</v>
      </c>
      <c r="C72" s="2" t="s">
        <v>19</v>
      </c>
      <c r="D72" s="2" t="s">
        <v>64</v>
      </c>
      <c r="E72" s="2" t="s">
        <v>2</v>
      </c>
      <c r="F72" s="7"/>
      <c r="G72" s="7">
        <v>20.905026160940999</v>
      </c>
      <c r="H72" s="7">
        <v>20.219447377232999</v>
      </c>
      <c r="I72" s="7">
        <v>20.301692301774001</v>
      </c>
      <c r="J72" s="7">
        <v>20.383937226314998</v>
      </c>
      <c r="K72" s="7">
        <v>20.466182150856</v>
      </c>
      <c r="L72" s="7">
        <v>20.548427075397001</v>
      </c>
      <c r="M72" s="7">
        <v>20.630671999937999</v>
      </c>
      <c r="N72" s="7">
        <v>20.8905518579706</v>
      </c>
      <c r="O72" s="7">
        <v>21.150431716003201</v>
      </c>
      <c r="P72" s="7">
        <v>21.410311574035799</v>
      </c>
      <c r="Q72" s="7">
        <v>21.6701914320684</v>
      </c>
      <c r="R72" s="7">
        <v>21.930071290101001</v>
      </c>
      <c r="S72" s="7">
        <v>26.592675988553999</v>
      </c>
      <c r="T72" s="7">
        <v>26.869266428986801</v>
      </c>
      <c r="U72" s="7">
        <v>27.1458568694196</v>
      </c>
      <c r="V72" s="7">
        <v>27.422447309852402</v>
      </c>
      <c r="W72" s="7">
        <v>27.6990377502852</v>
      </c>
      <c r="X72" s="7">
        <v>27.889333319961398</v>
      </c>
      <c r="Y72" s="7">
        <v>28.079628889637501</v>
      </c>
      <c r="Z72" s="7">
        <v>28.2699244593137</v>
      </c>
      <c r="AA72" s="7">
        <v>28.460220028989799</v>
      </c>
      <c r="AB72" s="7">
        <v>28.650515598666001</v>
      </c>
      <c r="AC72" s="7">
        <v>28.942136748560898</v>
      </c>
      <c r="AD72" s="7">
        <v>29.233757898455799</v>
      </c>
      <c r="AE72" s="7">
        <v>29.525379048350601</v>
      </c>
      <c r="AF72" s="7">
        <v>29.817000198245498</v>
      </c>
      <c r="AG72" s="7">
        <v>30.108621348140399</v>
      </c>
      <c r="AH72" s="7">
        <v>30.298328892149801</v>
      </c>
      <c r="AI72" s="7">
        <v>30.488036436159099</v>
      </c>
      <c r="AJ72" s="7">
        <v>30.677743980168501</v>
      </c>
      <c r="AK72" s="7">
        <v>30.867451524177799</v>
      </c>
      <c r="AL72" s="7">
        <v>31.0571590681872</v>
      </c>
      <c r="AM72" s="7"/>
      <c r="AN72" s="7"/>
    </row>
    <row r="73" spans="1:40" ht="18.75" hidden="1" customHeight="1" x14ac:dyDescent="0.3">
      <c r="A73" s="2" t="s">
        <v>4</v>
      </c>
      <c r="B73" s="2" t="s">
        <v>2</v>
      </c>
      <c r="C73" s="2" t="s">
        <v>19</v>
      </c>
      <c r="D73" s="2" t="s">
        <v>65</v>
      </c>
      <c r="E73" s="2" t="s">
        <v>2</v>
      </c>
      <c r="F73" s="7"/>
      <c r="G73" s="7">
        <v>18.581243703093001</v>
      </c>
      <c r="H73" s="7">
        <v>18.092209825765</v>
      </c>
      <c r="I73" s="7">
        <v>18.5159495529856</v>
      </c>
      <c r="J73" s="7">
        <v>18.939689280206299</v>
      </c>
      <c r="K73" s="7">
        <v>19.363429007426902</v>
      </c>
      <c r="L73" s="7">
        <v>19.787168734647601</v>
      </c>
      <c r="M73" s="7">
        <v>20.2109084618682</v>
      </c>
      <c r="N73" s="7">
        <v>20.872766666745498</v>
      </c>
      <c r="O73" s="7">
        <v>21.5346248716227</v>
      </c>
      <c r="P73" s="7">
        <v>22.196483076500002</v>
      </c>
      <c r="Q73" s="7">
        <v>22.8583412813772</v>
      </c>
      <c r="R73" s="7">
        <v>23.520199486254501</v>
      </c>
      <c r="S73" s="7">
        <v>23.5556377369861</v>
      </c>
      <c r="T73" s="7">
        <v>23.591075987717701</v>
      </c>
      <c r="U73" s="7">
        <v>23.626514238449399</v>
      </c>
      <c r="V73" s="7">
        <v>23.661952489181001</v>
      </c>
      <c r="W73" s="7">
        <v>23.697390739912599</v>
      </c>
      <c r="X73" s="7">
        <v>23.831004158275402</v>
      </c>
      <c r="Y73" s="7">
        <v>23.964617576638201</v>
      </c>
      <c r="Z73" s="7">
        <v>24.098230995001099</v>
      </c>
      <c r="AA73" s="7">
        <v>24.231844413363898</v>
      </c>
      <c r="AB73" s="7">
        <v>24.365457831726701</v>
      </c>
      <c r="AC73" s="7">
        <v>24.630579186221301</v>
      </c>
      <c r="AD73" s="7">
        <v>24.895700540715801</v>
      </c>
      <c r="AE73" s="7">
        <v>25.1608218952104</v>
      </c>
      <c r="AF73" s="7">
        <v>25.4259432497049</v>
      </c>
      <c r="AG73" s="7">
        <v>25.6910646041995</v>
      </c>
      <c r="AH73" s="7">
        <v>26.349125949676701</v>
      </c>
      <c r="AI73" s="7">
        <v>27.007187295154001</v>
      </c>
      <c r="AJ73" s="7">
        <v>27.665248640631201</v>
      </c>
      <c r="AK73" s="7">
        <v>28.323309986108502</v>
      </c>
      <c r="AL73" s="7">
        <v>28.981371331585699</v>
      </c>
      <c r="AM73" s="7"/>
      <c r="AN73" s="7"/>
    </row>
    <row r="74" spans="1:40" ht="18.75" hidden="1" customHeight="1" x14ac:dyDescent="0.3">
      <c r="A74" s="2" t="s">
        <v>4</v>
      </c>
      <c r="B74" s="2" t="s">
        <v>2</v>
      </c>
      <c r="C74" s="2" t="s">
        <v>19</v>
      </c>
      <c r="D74" s="2" t="s">
        <v>66</v>
      </c>
      <c r="E74" s="2" t="s">
        <v>2</v>
      </c>
      <c r="F74" s="7"/>
      <c r="G74" s="7">
        <v>5.7229524091583999</v>
      </c>
      <c r="H74" s="7">
        <v>5.4147473431271997</v>
      </c>
      <c r="I74" s="7">
        <v>5.5143855057844799</v>
      </c>
      <c r="J74" s="7">
        <v>5.6140236684417602</v>
      </c>
      <c r="K74" s="7">
        <v>5.7136618310990404</v>
      </c>
      <c r="L74" s="7">
        <v>5.8132999937563197</v>
      </c>
      <c r="M74" s="7">
        <v>5.9129381564135999</v>
      </c>
      <c r="N74" s="7">
        <v>6.0222006045396004</v>
      </c>
      <c r="O74" s="7">
        <v>6.1314630526656</v>
      </c>
      <c r="P74" s="7">
        <v>6.2407255007915996</v>
      </c>
      <c r="Q74" s="7">
        <v>6.3499879489176001</v>
      </c>
      <c r="R74" s="7">
        <v>6.4592503970435997</v>
      </c>
      <c r="S74" s="7">
        <v>6.4730302155417601</v>
      </c>
      <c r="T74" s="7">
        <v>6.4868100340399204</v>
      </c>
      <c r="U74" s="7">
        <v>6.5005898525380799</v>
      </c>
      <c r="V74" s="7">
        <v>6.5143696710362402</v>
      </c>
      <c r="W74" s="7">
        <v>6.5281494895343997</v>
      </c>
      <c r="X74" s="7">
        <v>6.5377401085432796</v>
      </c>
      <c r="Y74" s="7">
        <v>6.5473307275521604</v>
      </c>
      <c r="Z74" s="7">
        <v>6.5569213465610403</v>
      </c>
      <c r="AA74" s="7">
        <v>6.5665119655699202</v>
      </c>
      <c r="AB74" s="7">
        <v>6.5761025845788001</v>
      </c>
      <c r="AC74" s="7">
        <v>6.5912288339944798</v>
      </c>
      <c r="AD74" s="7">
        <v>6.6063550834101603</v>
      </c>
      <c r="AE74" s="7">
        <v>6.6214813328258399</v>
      </c>
      <c r="AF74" s="7">
        <v>6.6366075822415196</v>
      </c>
      <c r="AG74" s="7">
        <v>6.6517338316572001</v>
      </c>
      <c r="AH74" s="7">
        <v>6.6902889799324798</v>
      </c>
      <c r="AI74" s="7">
        <v>6.7288441282077596</v>
      </c>
      <c r="AJ74" s="7">
        <v>6.7673992764830402</v>
      </c>
      <c r="AK74" s="7">
        <v>6.8059544247583199</v>
      </c>
      <c r="AL74" s="7">
        <v>6.8445095730335996</v>
      </c>
      <c r="AM74" s="7"/>
      <c r="AN74" s="7"/>
    </row>
    <row r="75" spans="1:40" ht="18.75" hidden="1" customHeight="1" x14ac:dyDescent="0.3">
      <c r="A75" s="2" t="s">
        <v>4</v>
      </c>
      <c r="B75" s="2" t="s">
        <v>2</v>
      </c>
      <c r="C75" s="2" t="s">
        <v>19</v>
      </c>
      <c r="D75" s="2" t="s">
        <v>67</v>
      </c>
      <c r="E75" s="2" t="s">
        <v>2</v>
      </c>
      <c r="F75" s="7"/>
      <c r="G75" s="7">
        <v>25.195735144850399</v>
      </c>
      <c r="H75" s="7">
        <v>24.955115496948</v>
      </c>
      <c r="I75" s="7">
        <v>24.936144219352101</v>
      </c>
      <c r="J75" s="7">
        <v>24.917172941756199</v>
      </c>
      <c r="K75" s="7">
        <v>24.898201664160201</v>
      </c>
      <c r="L75" s="7">
        <v>24.879230386564299</v>
      </c>
      <c r="M75" s="7">
        <v>24.8602591089684</v>
      </c>
      <c r="N75" s="7">
        <v>25.216703207476598</v>
      </c>
      <c r="O75" s="7">
        <v>25.573147305984701</v>
      </c>
      <c r="P75" s="7">
        <v>25.9295914044929</v>
      </c>
      <c r="Q75" s="7">
        <v>26.286035503000999</v>
      </c>
      <c r="R75" s="7">
        <v>26.642479601509201</v>
      </c>
      <c r="S75" s="7">
        <v>26.970343377850099</v>
      </c>
      <c r="T75" s="7">
        <v>27.298207154191001</v>
      </c>
      <c r="U75" s="7">
        <v>27.6260709305318</v>
      </c>
      <c r="V75" s="7">
        <v>27.953934706872701</v>
      </c>
      <c r="W75" s="7">
        <v>28.281798483213599</v>
      </c>
      <c r="X75" s="7">
        <v>28.528751292659301</v>
      </c>
      <c r="Y75" s="7">
        <v>28.775704102104999</v>
      </c>
      <c r="Z75" s="7">
        <v>29.022656911550602</v>
      </c>
      <c r="AA75" s="7">
        <v>29.2696097209963</v>
      </c>
      <c r="AB75" s="7">
        <v>29.516562530441998</v>
      </c>
      <c r="AC75" s="7">
        <v>29.825917943009799</v>
      </c>
      <c r="AD75" s="7">
        <v>30.1352733555775</v>
      </c>
      <c r="AE75" s="7">
        <v>30.4446287681453</v>
      </c>
      <c r="AF75" s="7">
        <v>30.753984180713001</v>
      </c>
      <c r="AG75" s="7">
        <v>31.063339593280801</v>
      </c>
      <c r="AH75" s="7">
        <v>31.367622289264599</v>
      </c>
      <c r="AI75" s="7">
        <v>31.6719049852483</v>
      </c>
      <c r="AJ75" s="7">
        <v>31.976187681232101</v>
      </c>
      <c r="AK75" s="7">
        <v>32.280470377215799</v>
      </c>
      <c r="AL75" s="7">
        <v>32.5847530731996</v>
      </c>
      <c r="AM75" s="7"/>
      <c r="AN75" s="7"/>
    </row>
    <row r="76" spans="1:40" ht="18.75" hidden="1" customHeight="1" x14ac:dyDescent="0.3">
      <c r="A76" s="2" t="s">
        <v>4</v>
      </c>
      <c r="B76" s="2" t="s">
        <v>2</v>
      </c>
      <c r="C76" s="2" t="s">
        <v>19</v>
      </c>
      <c r="D76" s="2" t="s">
        <v>68</v>
      </c>
      <c r="E76" s="2" t="s">
        <v>2</v>
      </c>
      <c r="F76" s="7"/>
      <c r="G76" s="7">
        <v>9.2415067298189992</v>
      </c>
      <c r="H76" s="7">
        <v>9.6605963379900004</v>
      </c>
      <c r="I76" s="7">
        <v>9.6007797966833994</v>
      </c>
      <c r="J76" s="7">
        <v>9.5409632553768002</v>
      </c>
      <c r="K76" s="7">
        <v>9.4811467140701993</v>
      </c>
      <c r="L76" s="7">
        <v>9.4213301727636001</v>
      </c>
      <c r="M76" s="7">
        <v>9.3615136314570009</v>
      </c>
      <c r="N76" s="7">
        <v>9.6447022051535996</v>
      </c>
      <c r="O76" s="7">
        <v>9.9278907788502</v>
      </c>
      <c r="P76" s="7">
        <v>10.2110793525468</v>
      </c>
      <c r="Q76" s="7">
        <v>10.494267926243401</v>
      </c>
      <c r="R76" s="7">
        <v>10.77745649994</v>
      </c>
      <c r="S76" s="7">
        <v>11.028976801596</v>
      </c>
      <c r="T76" s="7">
        <v>11.280497103251999</v>
      </c>
      <c r="U76" s="7">
        <v>11.532017404908</v>
      </c>
      <c r="V76" s="7">
        <v>11.783537706563999</v>
      </c>
      <c r="W76" s="7">
        <v>12.03505800822</v>
      </c>
      <c r="X76" s="7">
        <v>12.303440922123</v>
      </c>
      <c r="Y76" s="7">
        <v>12.571823836026001</v>
      </c>
      <c r="Z76" s="7">
        <v>12.840206749928999</v>
      </c>
      <c r="AA76" s="7">
        <v>13.108589663831999</v>
      </c>
      <c r="AB76" s="7">
        <v>13.376972577735</v>
      </c>
      <c r="AC76" s="7">
        <v>13.561516528466401</v>
      </c>
      <c r="AD76" s="7">
        <v>13.7460604791978</v>
      </c>
      <c r="AE76" s="7">
        <v>13.9306044299292</v>
      </c>
      <c r="AF76" s="7">
        <v>14.1151483806606</v>
      </c>
      <c r="AG76" s="7">
        <v>14.299692331392</v>
      </c>
      <c r="AH76" s="7">
        <v>17.349238934632801</v>
      </c>
      <c r="AI76" s="7">
        <v>17.5388470715952</v>
      </c>
      <c r="AJ76" s="7">
        <v>17.728455208557602</v>
      </c>
      <c r="AK76" s="7">
        <v>17.91806334552</v>
      </c>
      <c r="AL76" s="7">
        <v>18.107671482482399</v>
      </c>
      <c r="AM76" s="7"/>
      <c r="AN76" s="7"/>
    </row>
    <row r="77" spans="1:40" ht="18.75" hidden="1" customHeight="1" x14ac:dyDescent="0.3">
      <c r="A77" s="2" t="s">
        <v>4</v>
      </c>
      <c r="B77" s="2" t="s">
        <v>2</v>
      </c>
      <c r="C77" s="2" t="s">
        <v>19</v>
      </c>
      <c r="D77" s="2" t="s">
        <v>54</v>
      </c>
      <c r="E77" s="2" t="s">
        <v>2</v>
      </c>
      <c r="F77" s="7"/>
      <c r="G77" s="7">
        <v>6.6346375784060001</v>
      </c>
      <c r="H77" s="7">
        <v>6.2905035524760304</v>
      </c>
      <c r="I77" s="7">
        <v>6.4030460488117598</v>
      </c>
      <c r="J77" s="7">
        <v>6.5147375464669599</v>
      </c>
      <c r="K77" s="7">
        <v>6.6255780454415998</v>
      </c>
      <c r="L77" s="7">
        <v>6.7355675457357096</v>
      </c>
      <c r="M77" s="7">
        <v>6.8447060473492698</v>
      </c>
      <c r="N77" s="7">
        <v>6.9619443135283499</v>
      </c>
      <c r="O77" s="7">
        <v>7.0787855756262399</v>
      </c>
      <c r="P77" s="7">
        <v>7.1952298336429497</v>
      </c>
      <c r="Q77" s="7">
        <v>7.31127708757848</v>
      </c>
      <c r="R77" s="7">
        <v>7.5776039140457696</v>
      </c>
      <c r="S77" s="7">
        <v>7.6842374407546004</v>
      </c>
      <c r="T77" s="7">
        <v>7.6995873849176499</v>
      </c>
      <c r="U77" s="7">
        <v>7.71467152765808</v>
      </c>
      <c r="V77" s="7">
        <v>7.7294898689759002</v>
      </c>
      <c r="W77" s="7">
        <v>7.7440424088710902</v>
      </c>
      <c r="X77" s="7">
        <v>7.7574495348492496</v>
      </c>
      <c r="Y77" s="7">
        <v>7.7715705631660903</v>
      </c>
      <c r="Z77" s="7">
        <v>7.7841925434810504</v>
      </c>
      <c r="AA77" s="7">
        <v>7.7964213574277599</v>
      </c>
      <c r="AB77" s="7">
        <v>7.8082570050062001</v>
      </c>
      <c r="AC77" s="7">
        <v>7.8273476741824402</v>
      </c>
      <c r="AD77" s="7">
        <v>7.8460552400596502</v>
      </c>
      <c r="AE77" s="7">
        <v>7.8643797026378097</v>
      </c>
      <c r="AF77" s="7">
        <v>7.8823210619169197</v>
      </c>
      <c r="AG77" s="7">
        <v>7.8998793178969899</v>
      </c>
      <c r="AH77" s="7">
        <v>7.9483065051186399</v>
      </c>
      <c r="AI77" s="7">
        <v>7.9865091022814703</v>
      </c>
      <c r="AJ77" s="7">
        <v>8.0243707948219303</v>
      </c>
      <c r="AK77" s="7">
        <v>8.0618915827399995</v>
      </c>
      <c r="AL77" s="7">
        <v>8.0990714660356993</v>
      </c>
      <c r="AM77" s="7"/>
      <c r="AN77" s="7"/>
    </row>
    <row r="78" spans="1:40" ht="18.75" hidden="1" customHeight="1" x14ac:dyDescent="0.3">
      <c r="A78" s="2" t="s">
        <v>4</v>
      </c>
      <c r="B78" s="2" t="s">
        <v>2</v>
      </c>
      <c r="C78" s="2" t="s">
        <v>19</v>
      </c>
      <c r="D78" s="2" t="s">
        <v>69</v>
      </c>
      <c r="E78" s="2" t="s">
        <v>2</v>
      </c>
      <c r="F78" s="7"/>
      <c r="G78" s="7">
        <v>16.652441030659201</v>
      </c>
      <c r="H78" s="7">
        <v>16.434521220779999</v>
      </c>
      <c r="I78" s="7">
        <v>16.617599429389902</v>
      </c>
      <c r="J78" s="7">
        <v>16.800677637999801</v>
      </c>
      <c r="K78" s="7">
        <v>16.9837558466098</v>
      </c>
      <c r="L78" s="7">
        <v>17.166834055219699</v>
      </c>
      <c r="M78" s="7">
        <v>17.349912263829601</v>
      </c>
      <c r="N78" s="7">
        <v>17.670777738569299</v>
      </c>
      <c r="O78" s="7">
        <v>17.991643213309001</v>
      </c>
      <c r="P78" s="7">
        <v>18.312508688048599</v>
      </c>
      <c r="Q78" s="7">
        <v>18.6333741627883</v>
      </c>
      <c r="R78" s="7">
        <v>18.954239637528001</v>
      </c>
      <c r="S78" s="7">
        <v>19.2894324656904</v>
      </c>
      <c r="T78" s="7">
        <v>19.624625293852802</v>
      </c>
      <c r="U78" s="7">
        <v>19.9598181220152</v>
      </c>
      <c r="V78" s="7">
        <v>20.295010950177598</v>
      </c>
      <c r="W78" s="7">
        <v>20.63020377834</v>
      </c>
      <c r="X78" s="7">
        <v>20.871235840375402</v>
      </c>
      <c r="Y78" s="7">
        <v>21.112267902410899</v>
      </c>
      <c r="Z78" s="7">
        <v>21.3532999644463</v>
      </c>
      <c r="AA78" s="7">
        <v>21.594332026481801</v>
      </c>
      <c r="AB78" s="7">
        <v>21.835364088517199</v>
      </c>
      <c r="AC78" s="7">
        <v>22.177171238657799</v>
      </c>
      <c r="AD78" s="7">
        <v>22.518978388798299</v>
      </c>
      <c r="AE78" s="7">
        <v>22.860785538938899</v>
      </c>
      <c r="AF78" s="7">
        <v>23.202592689079399</v>
      </c>
      <c r="AG78" s="7">
        <v>23.544399839219999</v>
      </c>
      <c r="AH78" s="7">
        <v>23.8078633175042</v>
      </c>
      <c r="AI78" s="7">
        <v>24.071326795788501</v>
      </c>
      <c r="AJ78" s="7">
        <v>24.334790274072699</v>
      </c>
      <c r="AK78" s="7">
        <v>24.598253752357</v>
      </c>
      <c r="AL78" s="7">
        <v>24.861717230641201</v>
      </c>
      <c r="AM78" s="7"/>
      <c r="AN78" s="7"/>
    </row>
    <row r="79" spans="1:40" ht="18.75" hidden="1" customHeight="1" x14ac:dyDescent="0.3">
      <c r="A79" s="2" t="s">
        <v>4</v>
      </c>
      <c r="B79" s="2" t="s">
        <v>2</v>
      </c>
      <c r="C79" s="2" t="s">
        <v>19</v>
      </c>
      <c r="D79" s="2" t="s">
        <v>70</v>
      </c>
      <c r="E79" s="2" t="s">
        <v>2</v>
      </c>
      <c r="F79" s="7"/>
      <c r="G79" s="7">
        <v>11.3043179805232</v>
      </c>
      <c r="H79" s="7">
        <v>10.676578642588501</v>
      </c>
      <c r="I79" s="7">
        <v>11.135541732225001</v>
      </c>
      <c r="J79" s="7">
        <v>11.5945048218616</v>
      </c>
      <c r="K79" s="7">
        <v>12.0534679114981</v>
      </c>
      <c r="L79" s="7">
        <v>12.512431001134701</v>
      </c>
      <c r="M79" s="7">
        <v>12.9713940907712</v>
      </c>
      <c r="N79" s="7">
        <v>13.2438851070384</v>
      </c>
      <c r="O79" s="7">
        <v>13.5163761233056</v>
      </c>
      <c r="P79" s="7">
        <v>13.788867139572799</v>
      </c>
      <c r="Q79" s="7">
        <v>14.061358155840001</v>
      </c>
      <c r="R79" s="7">
        <v>14.3338491721072</v>
      </c>
      <c r="S79" s="7">
        <v>14.6560107502045</v>
      </c>
      <c r="T79" s="7">
        <v>14.978172328301801</v>
      </c>
      <c r="U79" s="7">
        <v>15.300333906399199</v>
      </c>
      <c r="V79" s="7">
        <v>15.6224954844965</v>
      </c>
      <c r="W79" s="7">
        <v>15.9446570625938</v>
      </c>
      <c r="X79" s="7">
        <v>16.2010941837659</v>
      </c>
      <c r="Y79" s="7">
        <v>16.457531304938001</v>
      </c>
      <c r="Z79" s="7">
        <v>16.7139684261101</v>
      </c>
      <c r="AA79" s="7">
        <v>16.970405547282201</v>
      </c>
      <c r="AB79" s="7">
        <v>17.226842668454299</v>
      </c>
      <c r="AC79" s="7">
        <v>17.532850049020801</v>
      </c>
      <c r="AD79" s="7">
        <v>17.8388574295873</v>
      </c>
      <c r="AE79" s="7">
        <v>18.144864810153901</v>
      </c>
      <c r="AF79" s="7">
        <v>18.4508721907204</v>
      </c>
      <c r="AG79" s="7">
        <v>18.756879571286898</v>
      </c>
      <c r="AH79" s="7">
        <v>19.053102441213198</v>
      </c>
      <c r="AI79" s="7">
        <v>19.349325311139498</v>
      </c>
      <c r="AJ79" s="7">
        <v>19.645548181065902</v>
      </c>
      <c r="AK79" s="7">
        <v>19.941771050992202</v>
      </c>
      <c r="AL79" s="7">
        <v>20.237993920918498</v>
      </c>
      <c r="AM79" s="7"/>
      <c r="AN79" s="7"/>
    </row>
    <row r="80" spans="1:40" ht="18.75" hidden="1" customHeight="1" x14ac:dyDescent="0.3">
      <c r="A80" s="2" t="s">
        <v>4</v>
      </c>
      <c r="B80" s="2" t="s">
        <v>2</v>
      </c>
      <c r="C80" s="2" t="s">
        <v>19</v>
      </c>
      <c r="D80" s="2" t="s">
        <v>71</v>
      </c>
      <c r="E80" s="2" t="s">
        <v>2</v>
      </c>
      <c r="F80" s="7"/>
      <c r="G80" s="7">
        <v>17.551047751146001</v>
      </c>
      <c r="H80" s="7">
        <v>16.867144707893999</v>
      </c>
      <c r="I80" s="7">
        <v>17.4683021896656</v>
      </c>
      <c r="J80" s="7">
        <v>18.069459671437201</v>
      </c>
      <c r="K80" s="7">
        <v>18.670617153208799</v>
      </c>
      <c r="L80" s="7">
        <v>19.2717746349804</v>
      </c>
      <c r="M80" s="7">
        <v>19.872932116752001</v>
      </c>
      <c r="N80" s="7">
        <v>20.302857168867</v>
      </c>
      <c r="O80" s="7">
        <v>20.732782220981999</v>
      </c>
      <c r="P80" s="7">
        <v>21.162707273096999</v>
      </c>
      <c r="Q80" s="7">
        <v>21.592632325212001</v>
      </c>
      <c r="R80" s="7">
        <v>26.427068852792399</v>
      </c>
      <c r="S80" s="7">
        <v>26.635669195150101</v>
      </c>
      <c r="T80" s="7">
        <v>26.844269537507799</v>
      </c>
      <c r="U80" s="7">
        <v>27.052869879865401</v>
      </c>
      <c r="V80" s="7">
        <v>27.2614702222231</v>
      </c>
      <c r="W80" s="7">
        <v>27.470070564580801</v>
      </c>
      <c r="X80" s="7">
        <v>27.835056389893001</v>
      </c>
      <c r="Y80" s="7">
        <v>28.200042215205102</v>
      </c>
      <c r="Z80" s="7">
        <v>28.565028040517301</v>
      </c>
      <c r="AA80" s="7">
        <v>28.930013865829402</v>
      </c>
      <c r="AB80" s="7">
        <v>29.294999691141602</v>
      </c>
      <c r="AC80" s="7">
        <v>29.646647911455101</v>
      </c>
      <c r="AD80" s="7">
        <v>29.998296131768601</v>
      </c>
      <c r="AE80" s="7">
        <v>30.349944352082201</v>
      </c>
      <c r="AF80" s="7">
        <v>30.7015925723957</v>
      </c>
      <c r="AG80" s="7">
        <v>31.0532407927092</v>
      </c>
      <c r="AH80" s="7">
        <v>31.424785890788201</v>
      </c>
      <c r="AI80" s="7">
        <v>31.796330988867101</v>
      </c>
      <c r="AJ80" s="7">
        <v>32.167876086946102</v>
      </c>
      <c r="AK80" s="7">
        <v>32.539421185024999</v>
      </c>
      <c r="AL80" s="7">
        <v>32.910966283104003</v>
      </c>
      <c r="AM80" s="7"/>
      <c r="AN80" s="7"/>
    </row>
    <row r="81" spans="1:40" ht="18.75" hidden="1" customHeight="1" x14ac:dyDescent="0.3">
      <c r="A81" s="2" t="s">
        <v>4</v>
      </c>
      <c r="B81" s="2" t="s">
        <v>2</v>
      </c>
      <c r="C81" s="2" t="s">
        <v>19</v>
      </c>
      <c r="D81" s="2" t="s">
        <v>55</v>
      </c>
      <c r="E81" s="2" t="s">
        <v>2</v>
      </c>
      <c r="F81" s="7"/>
      <c r="G81" s="7">
        <v>8.8145067927390794</v>
      </c>
      <c r="H81" s="7">
        <v>8.3289067071232292</v>
      </c>
      <c r="I81" s="7">
        <v>8.5424052109610606</v>
      </c>
      <c r="J81" s="7">
        <v>8.7547495082477607</v>
      </c>
      <c r="K81" s="7">
        <v>8.9659395989833506</v>
      </c>
      <c r="L81" s="7">
        <v>9.1759754831678197</v>
      </c>
      <c r="M81" s="7">
        <v>9.3848571608011699</v>
      </c>
      <c r="N81" s="7">
        <v>9.5565999564673305</v>
      </c>
      <c r="O81" s="7">
        <v>9.7275671788016105</v>
      </c>
      <c r="P81" s="7">
        <v>9.8977588278040205</v>
      </c>
      <c r="Q81" s="7">
        <v>10.0671749034745</v>
      </c>
      <c r="R81" s="7">
        <v>11.3046065014357</v>
      </c>
      <c r="S81" s="7">
        <v>11.3433278081834</v>
      </c>
      <c r="T81" s="7">
        <v>11.381617525657701</v>
      </c>
      <c r="U81" s="7">
        <v>11.419475653858401</v>
      </c>
      <c r="V81" s="7">
        <v>11.4569021927857</v>
      </c>
      <c r="W81" s="7">
        <v>11.493897142439399</v>
      </c>
      <c r="X81" s="7">
        <v>11.566006972493099</v>
      </c>
      <c r="Y81" s="7">
        <v>11.637390834259801</v>
      </c>
      <c r="Z81" s="7">
        <v>11.7080487277396</v>
      </c>
      <c r="AA81" s="7">
        <v>11.777980652932399</v>
      </c>
      <c r="AB81" s="7">
        <v>11.8471866098382</v>
      </c>
      <c r="AC81" s="7">
        <v>11.918609333016301</v>
      </c>
      <c r="AD81" s="7">
        <v>11.9893962137379</v>
      </c>
      <c r="AE81" s="7">
        <v>12.059547252002901</v>
      </c>
      <c r="AF81" s="7">
        <v>12.1290624478114</v>
      </c>
      <c r="AG81" s="7">
        <v>12.197941801163401</v>
      </c>
      <c r="AH81" s="7">
        <v>12.290495085145899</v>
      </c>
      <c r="AI81" s="7">
        <v>12.382464443360201</v>
      </c>
      <c r="AJ81" s="7">
        <v>12.4738498758063</v>
      </c>
      <c r="AK81" s="7">
        <v>12.564651382484101</v>
      </c>
      <c r="AL81" s="7">
        <v>12.654868963393801</v>
      </c>
      <c r="AM81" s="7"/>
      <c r="AN81" s="7"/>
    </row>
    <row r="82" spans="1:40" ht="18.75" hidden="1" customHeight="1" x14ac:dyDescent="0.3">
      <c r="A82" s="2" t="s">
        <v>4</v>
      </c>
      <c r="B82" s="2" t="s">
        <v>2</v>
      </c>
      <c r="C82" s="2" t="s">
        <v>19</v>
      </c>
      <c r="D82" s="2" t="s">
        <v>34</v>
      </c>
      <c r="E82" s="2" t="s">
        <v>2</v>
      </c>
      <c r="F82" s="7"/>
      <c r="G82" s="7">
        <v>20.905026160940999</v>
      </c>
      <c r="H82" s="7">
        <v>20.219447377232999</v>
      </c>
      <c r="I82" s="7">
        <v>20.301692301774001</v>
      </c>
      <c r="J82" s="7">
        <v>20.383937226314998</v>
      </c>
      <c r="K82" s="7">
        <v>20.466182150856</v>
      </c>
      <c r="L82" s="7">
        <v>20.548427075397001</v>
      </c>
      <c r="M82" s="7">
        <v>20.630671999937999</v>
      </c>
      <c r="N82" s="7">
        <v>20.8905518579706</v>
      </c>
      <c r="O82" s="7">
        <v>21.150431716003201</v>
      </c>
      <c r="P82" s="7">
        <v>21.410311574035799</v>
      </c>
      <c r="Q82" s="7">
        <v>21.6701914320684</v>
      </c>
      <c r="R82" s="7">
        <v>21.930071290101001</v>
      </c>
      <c r="S82" s="7">
        <v>26.592675988553999</v>
      </c>
      <c r="T82" s="7">
        <v>26.869266428986801</v>
      </c>
      <c r="U82" s="7">
        <v>27.1458568694196</v>
      </c>
      <c r="V82" s="7">
        <v>27.422447309852402</v>
      </c>
      <c r="W82" s="7">
        <v>27.6990377502852</v>
      </c>
      <c r="X82" s="7">
        <v>27.889333319961398</v>
      </c>
      <c r="Y82" s="7">
        <v>28.079628889637501</v>
      </c>
      <c r="Z82" s="7">
        <v>28.2699244593137</v>
      </c>
      <c r="AA82" s="7">
        <v>28.460220028989799</v>
      </c>
      <c r="AB82" s="7">
        <v>28.650515598666001</v>
      </c>
      <c r="AC82" s="7">
        <v>28.942136748560898</v>
      </c>
      <c r="AD82" s="7">
        <v>29.233757898455799</v>
      </c>
      <c r="AE82" s="7">
        <v>29.525379048350601</v>
      </c>
      <c r="AF82" s="7">
        <v>29.817000198245498</v>
      </c>
      <c r="AG82" s="7">
        <v>30.108621348140399</v>
      </c>
      <c r="AH82" s="7">
        <v>30.298328892149801</v>
      </c>
      <c r="AI82" s="7">
        <v>30.488036436159099</v>
      </c>
      <c r="AJ82" s="7">
        <v>30.677743980168501</v>
      </c>
      <c r="AK82" s="7">
        <v>30.867451524177799</v>
      </c>
      <c r="AL82" s="7">
        <v>31.0571590681872</v>
      </c>
      <c r="AM82" s="7"/>
      <c r="AN82" s="7"/>
    </row>
    <row r="83" spans="1:40" ht="18.75" hidden="1" customHeight="1" x14ac:dyDescent="0.3">
      <c r="A83" s="2" t="s">
        <v>4</v>
      </c>
      <c r="B83" s="2" t="s">
        <v>2</v>
      </c>
      <c r="C83" s="2" t="s">
        <v>19</v>
      </c>
      <c r="D83" s="2" t="s">
        <v>56</v>
      </c>
      <c r="E83" s="2" t="s">
        <v>2</v>
      </c>
      <c r="F83" s="7"/>
      <c r="G83" s="7">
        <v>6.3244444997337004</v>
      </c>
      <c r="H83" s="7">
        <v>5.99774331334</v>
      </c>
      <c r="I83" s="7">
        <v>6.1355297239003699</v>
      </c>
      <c r="J83" s="7">
        <v>6.2743748867448499</v>
      </c>
      <c r="K83" s="7">
        <v>6.4142788018734302</v>
      </c>
      <c r="L83" s="7">
        <v>6.5552414692861296</v>
      </c>
      <c r="M83" s="7">
        <v>6.6972628889829302</v>
      </c>
      <c r="N83" s="7">
        <v>6.8328893507536597</v>
      </c>
      <c r="O83" s="7">
        <v>6.9688907095067201</v>
      </c>
      <c r="P83" s="7">
        <v>7.1052669652421097</v>
      </c>
      <c r="Q83" s="7">
        <v>7.24201811795984</v>
      </c>
      <c r="R83" s="7">
        <v>7.6394797553355396</v>
      </c>
      <c r="S83" s="7">
        <v>7.6746254108926104</v>
      </c>
      <c r="T83" s="7">
        <v>7.7099614295623198</v>
      </c>
      <c r="U83" s="7">
        <v>7.7454878113446703</v>
      </c>
      <c r="V83" s="7">
        <v>7.7812045562396603</v>
      </c>
      <c r="W83" s="7">
        <v>7.8171116642473004</v>
      </c>
      <c r="X83" s="7">
        <v>7.8607794731148797</v>
      </c>
      <c r="Y83" s="7">
        <v>7.9048545473485996</v>
      </c>
      <c r="Z83" s="7">
        <v>7.9493368869484602</v>
      </c>
      <c r="AA83" s="7">
        <v>7.9942264919144703</v>
      </c>
      <c r="AB83" s="7">
        <v>8.03952336224663</v>
      </c>
      <c r="AC83" s="7">
        <v>8.0838780903555705</v>
      </c>
      <c r="AD83" s="7">
        <v>8.1284532700644991</v>
      </c>
      <c r="AE83" s="7">
        <v>8.1732489013734195</v>
      </c>
      <c r="AF83" s="7">
        <v>8.2182649842823405</v>
      </c>
      <c r="AG83" s="7">
        <v>8.2635015187912497</v>
      </c>
      <c r="AH83" s="7">
        <v>8.3274059037980006</v>
      </c>
      <c r="AI83" s="7">
        <v>8.3914006117175095</v>
      </c>
      <c r="AJ83" s="7">
        <v>8.4554856425497693</v>
      </c>
      <c r="AK83" s="7">
        <v>8.51966099629478</v>
      </c>
      <c r="AL83" s="7">
        <v>8.5839266729525505</v>
      </c>
      <c r="AM83" s="7"/>
      <c r="AN83" s="7"/>
    </row>
    <row r="84" spans="1:40" ht="18.75" hidden="1" customHeight="1" x14ac:dyDescent="0.3">
      <c r="A84" s="2" t="s">
        <v>4</v>
      </c>
      <c r="B84" s="2" t="s">
        <v>2</v>
      </c>
      <c r="C84" s="2" t="s">
        <v>19</v>
      </c>
      <c r="D84" s="2" t="s">
        <v>57</v>
      </c>
      <c r="E84" s="2" t="s">
        <v>2</v>
      </c>
      <c r="F84" s="7"/>
      <c r="G84" s="7">
        <v>22.0564298864292</v>
      </c>
      <c r="H84" s="7">
        <v>21.647962555492199</v>
      </c>
      <c r="I84" s="7">
        <v>21.714854509374899</v>
      </c>
      <c r="J84" s="7">
        <v>21.782363648483699</v>
      </c>
      <c r="K84" s="7">
        <v>21.8504899728187</v>
      </c>
      <c r="L84" s="7">
        <v>21.919233482379799</v>
      </c>
      <c r="M84" s="7">
        <v>21.988594177166998</v>
      </c>
      <c r="N84" s="7">
        <v>22.2802019578928</v>
      </c>
      <c r="O84" s="7">
        <v>22.571436428307699</v>
      </c>
      <c r="P84" s="7">
        <v>22.861146795786901</v>
      </c>
      <c r="Q84" s="7">
        <v>23.1514781274734</v>
      </c>
      <c r="R84" s="7">
        <v>23.441974513396602</v>
      </c>
      <c r="S84" s="7">
        <v>25.3649792498666</v>
      </c>
      <c r="T84" s="7">
        <v>25.5862674555718</v>
      </c>
      <c r="U84" s="7">
        <v>25.8065501706605</v>
      </c>
      <c r="V84" s="7">
        <v>26.025827395132598</v>
      </c>
      <c r="W84" s="7">
        <v>26.2440991289881</v>
      </c>
      <c r="X84" s="7">
        <v>26.327125817027401</v>
      </c>
      <c r="Y84" s="7">
        <v>26.4085302787507</v>
      </c>
      <c r="Z84" s="7">
        <v>26.488312514157901</v>
      </c>
      <c r="AA84" s="7">
        <v>26.5664725232491</v>
      </c>
      <c r="AB84" s="7">
        <v>26.643010306024301</v>
      </c>
      <c r="AC84" s="7">
        <v>26.758452219265301</v>
      </c>
      <c r="AD84" s="7">
        <v>26.8705573308876</v>
      </c>
      <c r="AE84" s="7">
        <v>26.979325640891201</v>
      </c>
      <c r="AF84" s="7">
        <v>27.0847571492762</v>
      </c>
      <c r="AG84" s="7">
        <v>27.186851856042399</v>
      </c>
      <c r="AH84" s="7">
        <v>27.238338054248</v>
      </c>
      <c r="AI84" s="7">
        <v>27.280239767633802</v>
      </c>
      <c r="AJ84" s="7">
        <v>27.3195637083722</v>
      </c>
      <c r="AK84" s="7">
        <v>27.356309876463399</v>
      </c>
      <c r="AL84" s="7">
        <v>27.390478271907298</v>
      </c>
      <c r="AM84" s="7"/>
      <c r="AN84" s="7"/>
    </row>
    <row r="85" spans="1:40" ht="18.75" hidden="1" customHeight="1" x14ac:dyDescent="0.3">
      <c r="A85" s="2" t="s">
        <v>4</v>
      </c>
      <c r="B85" s="2" t="s">
        <v>2</v>
      </c>
      <c r="C85" s="2" t="s">
        <v>19</v>
      </c>
      <c r="D85" s="2" t="s">
        <v>72</v>
      </c>
      <c r="E85" s="2" t="s">
        <v>2</v>
      </c>
      <c r="F85" s="7"/>
      <c r="G85" s="7">
        <v>14.2202043395652</v>
      </c>
      <c r="H85" s="7">
        <v>13.373487125193799</v>
      </c>
      <c r="I85" s="7">
        <v>13.6472183412852</v>
      </c>
      <c r="J85" s="7">
        <v>13.9209495573767</v>
      </c>
      <c r="K85" s="7">
        <v>14.1946807734681</v>
      </c>
      <c r="L85" s="7">
        <v>14.468411989559501</v>
      </c>
      <c r="M85" s="7">
        <v>14.742143205651001</v>
      </c>
      <c r="N85" s="7">
        <v>15.0423147664367</v>
      </c>
      <c r="O85" s="7">
        <v>15.342486327222399</v>
      </c>
      <c r="P85" s="7">
        <v>15.642657888008101</v>
      </c>
      <c r="Q85" s="7">
        <v>15.9428294487938</v>
      </c>
      <c r="R85" s="7">
        <v>1.9957208459364</v>
      </c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ht="18.75" hidden="1" customHeight="1" x14ac:dyDescent="0.3">
      <c r="A86" s="2" t="s">
        <v>4</v>
      </c>
      <c r="B86" s="2" t="s">
        <v>2</v>
      </c>
      <c r="C86" s="2" t="s">
        <v>19</v>
      </c>
      <c r="D86" s="2" t="s">
        <v>73</v>
      </c>
      <c r="E86" s="2" t="s">
        <v>2</v>
      </c>
      <c r="F86" s="7"/>
      <c r="G86" s="7">
        <v>6.2425569628754296</v>
      </c>
      <c r="H86" s="7">
        <v>6.8669763153088601</v>
      </c>
      <c r="I86" s="7">
        <v>6.9709587730433</v>
      </c>
      <c r="J86" s="7">
        <v>7.12321320724533</v>
      </c>
      <c r="K86" s="7">
        <v>13.737799384138601</v>
      </c>
      <c r="L86" s="7">
        <v>14.0121022406328</v>
      </c>
      <c r="M86" s="7">
        <v>14.286405097127</v>
      </c>
      <c r="N86" s="7">
        <v>14.582107697536101</v>
      </c>
      <c r="O86" s="7">
        <v>14.877810297945199</v>
      </c>
      <c r="P86" s="7">
        <v>15.378574442697399</v>
      </c>
      <c r="Q86" s="7">
        <v>15.6814821449764</v>
      </c>
      <c r="R86" s="7">
        <v>16.002628641598299</v>
      </c>
      <c r="S86" s="7">
        <v>16.031071923198901</v>
      </c>
      <c r="T86" s="7">
        <v>16.0595799367984</v>
      </c>
      <c r="U86" s="7">
        <v>16.0971749815699</v>
      </c>
      <c r="V86" s="7">
        <v>16.1347700263414</v>
      </c>
      <c r="W86" s="7">
        <v>16.1723650711129</v>
      </c>
      <c r="X86" s="7">
        <v>16.198300648886299</v>
      </c>
      <c r="Y86" s="7">
        <v>16.224236226659801</v>
      </c>
      <c r="Z86" s="7">
        <v>16.5113277939681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:40" ht="18.75" hidden="1" customHeight="1" x14ac:dyDescent="0.3">
      <c r="A87" s="2" t="s">
        <v>4</v>
      </c>
      <c r="B87" s="2" t="s">
        <v>2</v>
      </c>
      <c r="C87" s="2" t="s">
        <v>19</v>
      </c>
      <c r="D87" s="2" t="s">
        <v>74</v>
      </c>
      <c r="E87" s="2" t="s">
        <v>2</v>
      </c>
      <c r="F87" s="7"/>
      <c r="G87" s="7">
        <v>72.599371602040094</v>
      </c>
      <c r="H87" s="7">
        <v>73.273220566534704</v>
      </c>
      <c r="I87" s="7">
        <v>95.116527371202196</v>
      </c>
      <c r="J87" s="7">
        <v>118.145075564899</v>
      </c>
      <c r="K87" s="7">
        <v>299.84587237120797</v>
      </c>
      <c r="L87" s="7">
        <v>325.87112490875398</v>
      </c>
      <c r="M87" s="7">
        <v>351.89637744630102</v>
      </c>
      <c r="N87" s="7">
        <v>367.192216757545</v>
      </c>
      <c r="O87" s="7">
        <v>382.48805606878898</v>
      </c>
      <c r="P87" s="7">
        <v>57.865706956853501</v>
      </c>
      <c r="Q87" s="7">
        <v>39.464086792357598</v>
      </c>
      <c r="R87" s="7">
        <v>39.518005618745597</v>
      </c>
      <c r="S87" s="7">
        <v>39.579406213852302</v>
      </c>
      <c r="T87" s="7">
        <v>39.640806808958899</v>
      </c>
      <c r="U87" s="7">
        <v>39.702207404065597</v>
      </c>
      <c r="V87" s="7">
        <v>39.763607999172201</v>
      </c>
      <c r="W87" s="7">
        <v>39.825008594278898</v>
      </c>
      <c r="X87" s="7">
        <v>39.8884613468881</v>
      </c>
      <c r="Y87" s="7">
        <v>39.951914099497301</v>
      </c>
      <c r="Z87" s="7">
        <v>40.015366852106403</v>
      </c>
      <c r="AA87" s="7">
        <v>40.078819604715598</v>
      </c>
      <c r="AB87" s="7">
        <v>40.142272357324799</v>
      </c>
      <c r="AC87" s="7">
        <v>40.212292440253698</v>
      </c>
      <c r="AD87" s="7">
        <v>40.282312523182597</v>
      </c>
      <c r="AE87" s="7">
        <v>40.352332606111403</v>
      </c>
      <c r="AF87" s="7">
        <v>40.422352689040302</v>
      </c>
      <c r="AG87" s="7">
        <v>40.492372771969201</v>
      </c>
      <c r="AH87" s="7">
        <v>40.587967821145398</v>
      </c>
      <c r="AI87" s="7">
        <v>40.683562870321602</v>
      </c>
      <c r="AJ87" s="7">
        <v>40.779157919497898</v>
      </c>
      <c r="AK87" s="7">
        <v>40.874752968674102</v>
      </c>
      <c r="AL87" s="7">
        <v>40.970348017850299</v>
      </c>
      <c r="AM87" s="7"/>
      <c r="AN87" s="7"/>
    </row>
    <row r="88" spans="1:40" ht="18.75" hidden="1" customHeight="1" x14ac:dyDescent="0.3">
      <c r="A88" s="2" t="s">
        <v>4</v>
      </c>
      <c r="B88" s="2" t="s">
        <v>2</v>
      </c>
      <c r="C88" s="2" t="s">
        <v>19</v>
      </c>
      <c r="D88" s="2" t="s">
        <v>75</v>
      </c>
      <c r="E88" s="2" t="s">
        <v>2</v>
      </c>
      <c r="F88" s="7"/>
      <c r="G88" s="7">
        <v>29.553626238919101</v>
      </c>
      <c r="H88" s="7">
        <v>27.829067618219401</v>
      </c>
      <c r="I88" s="7">
        <v>29.089955227110998</v>
      </c>
      <c r="J88" s="7">
        <v>30.350842836002599</v>
      </c>
      <c r="K88" s="7">
        <v>31.6117304448941</v>
      </c>
      <c r="L88" s="7">
        <v>32.8726180537857</v>
      </c>
      <c r="M88" s="7">
        <v>34.133505662677301</v>
      </c>
      <c r="N88" s="7">
        <v>34.8821073557191</v>
      </c>
      <c r="O88" s="7">
        <v>35.630709048760799</v>
      </c>
      <c r="P88" s="7">
        <v>36.379310741802598</v>
      </c>
      <c r="Q88" s="7">
        <v>37.127912434844397</v>
      </c>
      <c r="R88" s="7">
        <v>37.876514127886097</v>
      </c>
      <c r="S88" s="7">
        <v>38.761573408373302</v>
      </c>
      <c r="T88" s="7">
        <v>39.640806808958899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:40" ht="18.75" hidden="1" customHeight="1" x14ac:dyDescent="0.3">
      <c r="A89" s="2" t="s">
        <v>4</v>
      </c>
      <c r="B89" s="2" t="s">
        <v>2</v>
      </c>
      <c r="C89" s="2" t="s">
        <v>19</v>
      </c>
      <c r="D89" s="2" t="s">
        <v>76</v>
      </c>
      <c r="E89" s="2" t="s">
        <v>2</v>
      </c>
      <c r="F89" s="7"/>
      <c r="G89" s="7">
        <v>56.500070705245903</v>
      </c>
      <c r="H89" s="7">
        <v>73.273220566534704</v>
      </c>
      <c r="I89" s="7">
        <v>54.869438653443197</v>
      </c>
      <c r="J89" s="7">
        <v>55.091722233283797</v>
      </c>
      <c r="K89" s="7">
        <v>55.314005813124297</v>
      </c>
      <c r="L89" s="7">
        <v>28.230305727356999</v>
      </c>
      <c r="M89" s="7">
        <v>29.502733381015801</v>
      </c>
      <c r="N89" s="7">
        <v>30.251848670706</v>
      </c>
      <c r="O89" s="7">
        <v>31.000963960396199</v>
      </c>
      <c r="P89" s="7">
        <v>31.9551407944295</v>
      </c>
      <c r="Q89" s="7">
        <v>32.711461185989698</v>
      </c>
      <c r="R89" s="7">
        <v>33.4677815775498</v>
      </c>
      <c r="S89" s="7">
        <v>34.361992621207797</v>
      </c>
      <c r="T89" s="7">
        <v>35.2562036648659</v>
      </c>
      <c r="U89" s="7">
        <v>36.150414708523897</v>
      </c>
      <c r="V89" s="7">
        <v>37.074504677973003</v>
      </c>
      <c r="W89" s="7">
        <v>37.959563958460201</v>
      </c>
      <c r="X89" s="7">
        <v>38.664061544097798</v>
      </c>
      <c r="Y89" s="7">
        <v>39.368559129735502</v>
      </c>
      <c r="Z89" s="7">
        <v>40.015366852106403</v>
      </c>
      <c r="AA89" s="7">
        <v>16.7214276000369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:40" ht="18.75" hidden="1" customHeight="1" x14ac:dyDescent="0.3">
      <c r="A90" s="2" t="s">
        <v>4</v>
      </c>
      <c r="B90" s="2" t="s">
        <v>2</v>
      </c>
      <c r="C90" s="2" t="s">
        <v>19</v>
      </c>
      <c r="D90" s="2" t="s">
        <v>77</v>
      </c>
      <c r="E90" s="2" t="s">
        <v>2</v>
      </c>
      <c r="F90" s="7"/>
      <c r="G90" s="7">
        <v>24.863727544410899</v>
      </c>
      <c r="H90" s="7">
        <v>23.140595112721801</v>
      </c>
      <c r="I90" s="7">
        <v>24.4130227663806</v>
      </c>
      <c r="J90" s="7">
        <v>25.685450420039398</v>
      </c>
      <c r="K90" s="7">
        <v>26.9578780736982</v>
      </c>
      <c r="L90" s="7">
        <v>28.230305727356999</v>
      </c>
      <c r="M90" s="7">
        <v>29.502733381015801</v>
      </c>
      <c r="N90" s="7">
        <v>30.251848670706</v>
      </c>
      <c r="O90" s="7">
        <v>31.000963960396199</v>
      </c>
      <c r="P90" s="7">
        <v>31.9551407944295</v>
      </c>
      <c r="Q90" s="7">
        <v>32.711461185989698</v>
      </c>
      <c r="R90" s="7">
        <v>33.4677815775498</v>
      </c>
      <c r="S90" s="7">
        <v>34.419326836511601</v>
      </c>
      <c r="T90" s="7">
        <v>35.304386116998799</v>
      </c>
      <c r="U90" s="7">
        <v>36.189445397485898</v>
      </c>
      <c r="V90" s="7">
        <v>37.074504677973003</v>
      </c>
      <c r="W90" s="7">
        <v>37.959563958460201</v>
      </c>
      <c r="X90" s="7">
        <v>38.664061544097798</v>
      </c>
      <c r="Y90" s="7">
        <v>39.368559129735502</v>
      </c>
      <c r="Z90" s="7">
        <v>40.015366852106403</v>
      </c>
      <c r="AA90" s="7">
        <v>40.078819604715598</v>
      </c>
      <c r="AB90" s="7">
        <v>40.142272357324799</v>
      </c>
      <c r="AC90" s="7">
        <v>40.212292440253698</v>
      </c>
      <c r="AD90" s="7">
        <v>40.282312523182597</v>
      </c>
      <c r="AE90" s="7">
        <v>40.352332606111403</v>
      </c>
      <c r="AF90" s="7">
        <v>40.422352689040302</v>
      </c>
      <c r="AG90" s="7"/>
      <c r="AH90" s="7"/>
      <c r="AI90" s="7"/>
      <c r="AJ90" s="7"/>
      <c r="AK90" s="7"/>
      <c r="AL90" s="7"/>
      <c r="AM90" s="7"/>
      <c r="AN90" s="7"/>
    </row>
    <row r="91" spans="1:40" ht="18.75" hidden="1" customHeight="1" x14ac:dyDescent="0.3">
      <c r="A91" s="2" t="s">
        <v>4</v>
      </c>
      <c r="B91" s="2" t="s">
        <v>2</v>
      </c>
      <c r="C91" s="2" t="s">
        <v>19</v>
      </c>
      <c r="D91" s="2" t="s">
        <v>78</v>
      </c>
      <c r="E91" s="2" t="s">
        <v>2</v>
      </c>
      <c r="F91" s="7"/>
      <c r="G91" s="7">
        <v>56.500070705245903</v>
      </c>
      <c r="H91" s="7">
        <v>54.647155073602697</v>
      </c>
      <c r="I91" s="7">
        <v>54.869438653443197</v>
      </c>
      <c r="J91" s="7">
        <v>55.091722233283797</v>
      </c>
      <c r="K91" s="7">
        <v>55.314005813124297</v>
      </c>
      <c r="L91" s="7">
        <v>55.536289392964903</v>
      </c>
      <c r="M91" s="7">
        <v>55.758572972805403</v>
      </c>
      <c r="N91" s="7">
        <v>56.460950967488102</v>
      </c>
      <c r="O91" s="7">
        <v>57.163328962170802</v>
      </c>
      <c r="P91" s="7">
        <v>57.865706956853501</v>
      </c>
      <c r="Q91" s="7">
        <v>39.464086792357598</v>
      </c>
      <c r="R91" s="7">
        <v>39.518005618745597</v>
      </c>
      <c r="S91" s="7">
        <v>39.579406213852302</v>
      </c>
      <c r="T91" s="7">
        <v>39.640806808958899</v>
      </c>
      <c r="U91" s="7">
        <v>39.702207404065597</v>
      </c>
      <c r="V91" s="7">
        <v>39.763607999172201</v>
      </c>
      <c r="W91" s="7">
        <v>39.825008594278898</v>
      </c>
      <c r="X91" s="7">
        <v>39.8884613468881</v>
      </c>
      <c r="Y91" s="7">
        <v>39.951914099497301</v>
      </c>
      <c r="Z91" s="7">
        <v>40.015366852106403</v>
      </c>
      <c r="AA91" s="7">
        <v>40.078819604715598</v>
      </c>
      <c r="AB91" s="7">
        <v>40.142272357324799</v>
      </c>
      <c r="AC91" s="7">
        <v>40.212292440253698</v>
      </c>
      <c r="AD91" s="7">
        <v>40.282312523182597</v>
      </c>
      <c r="AE91" s="7">
        <v>40.352332606111403</v>
      </c>
      <c r="AF91" s="7">
        <v>40.422352689040302</v>
      </c>
      <c r="AG91" s="7">
        <v>40.492372771969201</v>
      </c>
      <c r="AH91" s="7">
        <v>40.587967821145398</v>
      </c>
      <c r="AI91" s="7">
        <v>40.683562870321602</v>
      </c>
      <c r="AJ91" s="7">
        <v>40.779157919497898</v>
      </c>
      <c r="AK91" s="7">
        <v>40.874752968674102</v>
      </c>
      <c r="AL91" s="7">
        <v>40.970348017850299</v>
      </c>
      <c r="AM91" s="7"/>
      <c r="AN91" s="7"/>
    </row>
    <row r="92" spans="1:40" ht="18.75" hidden="1" customHeight="1" x14ac:dyDescent="0.3">
      <c r="A92" s="2" t="s">
        <v>4</v>
      </c>
      <c r="B92" s="2" t="s">
        <v>2</v>
      </c>
      <c r="C92" s="2" t="s">
        <v>19</v>
      </c>
      <c r="D92" s="2" t="s">
        <v>79</v>
      </c>
      <c r="E92" s="2" t="s">
        <v>2</v>
      </c>
      <c r="F92" s="7"/>
      <c r="G92" s="7">
        <v>14.2202043395652</v>
      </c>
      <c r="H92" s="7">
        <v>13.373487125193799</v>
      </c>
      <c r="I92" s="7">
        <v>13.6472183412852</v>
      </c>
      <c r="J92" s="7">
        <v>13.9209495573767</v>
      </c>
      <c r="K92" s="7">
        <v>14.1946807734681</v>
      </c>
      <c r="L92" s="7">
        <v>14.468411989559501</v>
      </c>
      <c r="M92" s="7">
        <v>14.742143205651001</v>
      </c>
      <c r="N92" s="7">
        <v>15.0423147664367</v>
      </c>
      <c r="O92" s="7">
        <v>15.342486327222399</v>
      </c>
      <c r="P92" s="7">
        <v>15.642657888008101</v>
      </c>
      <c r="Q92" s="7">
        <v>15.9428294487938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>
        <v>16.9581550058349</v>
      </c>
      <c r="AH92" s="7">
        <v>17.065252639932901</v>
      </c>
      <c r="AI92" s="7">
        <v>17.172350274030901</v>
      </c>
      <c r="AJ92" s="7">
        <v>17.279447908128901</v>
      </c>
      <c r="AK92" s="7">
        <v>17.386545542226902</v>
      </c>
      <c r="AL92" s="7">
        <v>17.493643176324898</v>
      </c>
      <c r="AM92" s="7"/>
      <c r="AN92" s="7"/>
    </row>
    <row r="93" spans="1:40" ht="18.75" hidden="1" customHeight="1" x14ac:dyDescent="0.3">
      <c r="A93" s="2" t="s">
        <v>4</v>
      </c>
      <c r="B93" s="2" t="s">
        <v>2</v>
      </c>
      <c r="C93" s="2" t="s">
        <v>19</v>
      </c>
      <c r="D93" s="2" t="s">
        <v>80</v>
      </c>
      <c r="E93" s="2" t="s">
        <v>2</v>
      </c>
      <c r="F93" s="7"/>
      <c r="G93" s="7">
        <v>732.20846824164801</v>
      </c>
      <c r="H93" s="7">
        <v>598.95946001484401</v>
      </c>
      <c r="I93" s="7">
        <v>614.51057948305697</v>
      </c>
      <c r="J93" s="7">
        <v>625.71722106919401</v>
      </c>
      <c r="K93" s="7">
        <v>55.314005813124297</v>
      </c>
      <c r="L93" s="7">
        <v>55.536289392964903</v>
      </c>
      <c r="M93" s="7">
        <v>55.758572972805403</v>
      </c>
      <c r="N93" s="7">
        <v>56.460950967488102</v>
      </c>
      <c r="O93" s="7">
        <v>57.163328962170802</v>
      </c>
      <c r="P93" s="7">
        <v>39.410167965969499</v>
      </c>
      <c r="Q93" s="7">
        <v>39.464086792357499</v>
      </c>
      <c r="R93" s="7">
        <v>37.876514127886097</v>
      </c>
      <c r="S93" s="7">
        <v>38.761573408373302</v>
      </c>
      <c r="T93" s="7">
        <v>39.640806808958999</v>
      </c>
      <c r="U93" s="7">
        <v>39.702207404065597</v>
      </c>
      <c r="V93" s="7">
        <v>39.7636079991724</v>
      </c>
      <c r="W93" s="7">
        <v>39.825008594278898</v>
      </c>
      <c r="X93" s="7">
        <v>39.888461346888</v>
      </c>
      <c r="Y93" s="7">
        <v>39.951914099497202</v>
      </c>
      <c r="Z93" s="7">
        <v>16.5113277939681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:40" ht="18.75" hidden="1" customHeight="1" x14ac:dyDescent="0.3">
      <c r="A94" s="2" t="s">
        <v>4</v>
      </c>
      <c r="B94" s="2" t="s">
        <v>2</v>
      </c>
      <c r="C94" s="2" t="s">
        <v>19</v>
      </c>
      <c r="D94" s="2" t="s">
        <v>81</v>
      </c>
      <c r="E94" s="2" t="s">
        <v>2</v>
      </c>
      <c r="F94" s="7"/>
      <c r="G94" s="7">
        <v>732.20846824164801</v>
      </c>
      <c r="H94" s="7">
        <v>598.95946001484401</v>
      </c>
      <c r="I94" s="7">
        <v>614.51057948305697</v>
      </c>
      <c r="J94" s="7">
        <v>625.71722106919401</v>
      </c>
      <c r="K94" s="7">
        <v>55.314005813124297</v>
      </c>
      <c r="L94" s="7">
        <v>55.536289392965003</v>
      </c>
      <c r="M94" s="7">
        <v>55.758572972805702</v>
      </c>
      <c r="N94" s="7">
        <v>56.460950967488301</v>
      </c>
      <c r="O94" s="7">
        <v>57.163328962171001</v>
      </c>
      <c r="P94" s="7">
        <v>39.410167965969499</v>
      </c>
      <c r="Q94" s="7">
        <v>39.464086792357399</v>
      </c>
      <c r="R94" s="7">
        <v>39.518005618745597</v>
      </c>
      <c r="S94" s="7">
        <v>39.579406213852202</v>
      </c>
      <c r="T94" s="7">
        <v>39.640806808958899</v>
      </c>
      <c r="U94" s="7">
        <v>39.702207404065398</v>
      </c>
      <c r="V94" s="7">
        <v>39.763607999172201</v>
      </c>
      <c r="W94" s="7">
        <v>39.825008594279197</v>
      </c>
      <c r="X94" s="7">
        <v>39.888461346888</v>
      </c>
      <c r="Y94" s="7">
        <v>39.951914099497102</v>
      </c>
      <c r="Z94" s="7">
        <v>40.015366852106503</v>
      </c>
      <c r="AA94" s="7">
        <v>40.078819604715797</v>
      </c>
      <c r="AB94" s="7">
        <v>40.1422723573247</v>
      </c>
      <c r="AC94" s="7">
        <v>40.212292440253897</v>
      </c>
      <c r="AD94" s="7">
        <v>40.282312523182597</v>
      </c>
      <c r="AE94" s="7">
        <v>40.352332606111403</v>
      </c>
      <c r="AF94" s="7">
        <v>40.422352689040302</v>
      </c>
      <c r="AG94" s="7">
        <v>40.492372771969201</v>
      </c>
      <c r="AH94" s="7">
        <v>40.587967821145398</v>
      </c>
      <c r="AI94" s="7">
        <v>40.683562870321602</v>
      </c>
      <c r="AJ94" s="7">
        <v>40.779157919497898</v>
      </c>
      <c r="AK94" s="7">
        <v>40.874752968674102</v>
      </c>
      <c r="AL94" s="7">
        <v>40.970348017850299</v>
      </c>
      <c r="AM94" s="7"/>
      <c r="AN94" s="7"/>
    </row>
    <row r="95" spans="1:40" ht="18.75" hidden="1" customHeight="1" x14ac:dyDescent="0.3">
      <c r="A95" s="2" t="s">
        <v>4</v>
      </c>
      <c r="B95" s="2" t="s">
        <v>2</v>
      </c>
      <c r="C95" s="2" t="s">
        <v>19</v>
      </c>
      <c r="D95" s="2" t="s">
        <v>82</v>
      </c>
      <c r="E95" s="2" t="s">
        <v>2</v>
      </c>
      <c r="F95" s="7"/>
      <c r="G95" s="7">
        <v>29.553626238919101</v>
      </c>
      <c r="H95" s="7">
        <v>27.829067618219401</v>
      </c>
      <c r="I95" s="7">
        <v>29.089955227110998</v>
      </c>
      <c r="J95" s="7">
        <v>30.350842836002599</v>
      </c>
      <c r="K95" s="7">
        <v>31.6117304448941</v>
      </c>
      <c r="L95" s="7">
        <v>32.8726180537858</v>
      </c>
      <c r="M95" s="7">
        <v>34.133505662677301</v>
      </c>
      <c r="N95" s="7">
        <v>34.8821073557191</v>
      </c>
      <c r="O95" s="7">
        <v>35.630709048760799</v>
      </c>
      <c r="P95" s="7">
        <v>36.379310741802598</v>
      </c>
      <c r="Q95" s="7">
        <v>37.127912434844397</v>
      </c>
      <c r="R95" s="7">
        <v>37.876514127886097</v>
      </c>
      <c r="S95" s="7">
        <v>38.761573408373302</v>
      </c>
      <c r="T95" s="7">
        <v>39.640806808958899</v>
      </c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1:40" ht="18.75" hidden="1" customHeight="1" x14ac:dyDescent="0.3">
      <c r="A96" s="2" t="s">
        <v>4</v>
      </c>
      <c r="B96" s="2" t="s">
        <v>2</v>
      </c>
      <c r="C96" s="2" t="s">
        <v>19</v>
      </c>
      <c r="D96" s="2" t="s">
        <v>83</v>
      </c>
      <c r="E96" s="2" t="s">
        <v>2</v>
      </c>
      <c r="F96" s="7"/>
      <c r="G96" s="7">
        <v>732.20846824164801</v>
      </c>
      <c r="H96" s="7">
        <v>598.95946001484401</v>
      </c>
      <c r="I96" s="7">
        <v>614.51057948305697</v>
      </c>
      <c r="J96" s="7">
        <v>625.71722106919401</v>
      </c>
      <c r="K96" s="7">
        <v>55.314005813124297</v>
      </c>
      <c r="L96" s="7">
        <v>55.536289392964903</v>
      </c>
      <c r="M96" s="7">
        <v>55.758572972805503</v>
      </c>
      <c r="N96" s="7">
        <v>56.460950967488102</v>
      </c>
      <c r="O96" s="7">
        <v>57.1633289621712</v>
      </c>
      <c r="P96" s="7">
        <v>39.4101679659693</v>
      </c>
      <c r="Q96" s="7">
        <v>39.464086792357598</v>
      </c>
      <c r="R96" s="7">
        <v>39.518005618745498</v>
      </c>
      <c r="S96" s="7">
        <v>39.579406213852202</v>
      </c>
      <c r="T96" s="7">
        <v>39.6408068089587</v>
      </c>
      <c r="U96" s="7">
        <v>39.702207404065703</v>
      </c>
      <c r="V96" s="7">
        <v>37.0745046779736</v>
      </c>
      <c r="W96" s="7">
        <v>37.959563958460301</v>
      </c>
      <c r="X96" s="7">
        <v>38.6640615440974</v>
      </c>
      <c r="Y96" s="7">
        <v>39.368559129735701</v>
      </c>
      <c r="Z96" s="7">
        <v>40.015366852106602</v>
      </c>
      <c r="AA96" s="7"/>
      <c r="AB96" s="7"/>
      <c r="AC96" s="7"/>
      <c r="AD96" s="7"/>
      <c r="AE96" s="7"/>
      <c r="AF96" s="7"/>
      <c r="AG96" s="7">
        <v>16.771801654122399</v>
      </c>
      <c r="AH96" s="7">
        <v>17.065252639932901</v>
      </c>
      <c r="AI96" s="7">
        <v>17.172350274030901</v>
      </c>
      <c r="AJ96" s="7">
        <v>17.279447908128901</v>
      </c>
      <c r="AK96" s="7">
        <v>17.386545542226902</v>
      </c>
      <c r="AL96" s="7">
        <v>17.493643176324898</v>
      </c>
      <c r="AM96" s="7"/>
      <c r="AN96" s="7"/>
    </row>
    <row r="97" spans="1:40" ht="18.75" hidden="1" customHeight="1" x14ac:dyDescent="0.3">
      <c r="A97" s="2" t="s">
        <v>4</v>
      </c>
      <c r="B97" s="2" t="s">
        <v>2</v>
      </c>
      <c r="C97" s="2" t="s">
        <v>19</v>
      </c>
      <c r="D97" s="2" t="s">
        <v>84</v>
      </c>
      <c r="E97" s="2" t="s">
        <v>2</v>
      </c>
      <c r="F97" s="7"/>
      <c r="G97" s="7">
        <v>56.500070705245903</v>
      </c>
      <c r="H97" s="7">
        <v>54.647155073602697</v>
      </c>
      <c r="I97" s="7">
        <v>54.869438653443197</v>
      </c>
      <c r="J97" s="7">
        <v>55.091722233283797</v>
      </c>
      <c r="K97" s="7">
        <v>55.314005813124297</v>
      </c>
      <c r="L97" s="7">
        <v>55.536289392964903</v>
      </c>
      <c r="M97" s="7">
        <v>55.758572972805403</v>
      </c>
      <c r="N97" s="7">
        <v>56.460950967488102</v>
      </c>
      <c r="O97" s="7">
        <v>57.163328962170802</v>
      </c>
      <c r="P97" s="7">
        <v>39.4101679659693</v>
      </c>
      <c r="Q97" s="7">
        <v>39.464086792357598</v>
      </c>
      <c r="R97" s="7">
        <v>39.518005618745498</v>
      </c>
      <c r="S97" s="7">
        <v>34.419326836511601</v>
      </c>
      <c r="T97" s="7">
        <v>35.304386116998799</v>
      </c>
      <c r="U97" s="7">
        <v>36.189445397485898</v>
      </c>
      <c r="V97" s="7">
        <v>37.074504677973003</v>
      </c>
      <c r="W97" s="7">
        <v>37.959563958460201</v>
      </c>
      <c r="X97" s="7">
        <v>38.664061544097798</v>
      </c>
      <c r="Y97" s="7">
        <v>39.368559129735502</v>
      </c>
      <c r="Z97" s="7">
        <v>40.015366852106602</v>
      </c>
      <c r="AA97" s="7">
        <v>40.078819604715498</v>
      </c>
      <c r="AB97" s="7">
        <v>40.142272357324899</v>
      </c>
      <c r="AC97" s="7">
        <v>40.212292440253897</v>
      </c>
      <c r="AD97" s="7">
        <v>40.282312523182902</v>
      </c>
      <c r="AE97" s="7">
        <v>40.352332606111197</v>
      </c>
      <c r="AF97" s="7">
        <v>40.422352689040501</v>
      </c>
      <c r="AG97" s="7"/>
      <c r="AH97" s="7"/>
      <c r="AI97" s="7"/>
      <c r="AJ97" s="7"/>
      <c r="AK97" s="7"/>
      <c r="AL97" s="7"/>
      <c r="AM97" s="7"/>
      <c r="AN97" s="7"/>
    </row>
    <row r="98" spans="1:40" ht="18.75" hidden="1" customHeight="1" x14ac:dyDescent="0.3">
      <c r="A98" s="2" t="s">
        <v>4</v>
      </c>
      <c r="B98" s="2" t="s">
        <v>2</v>
      </c>
      <c r="C98" s="2" t="s">
        <v>19</v>
      </c>
      <c r="D98" s="2" t="s">
        <v>85</v>
      </c>
      <c r="E98" s="2" t="s">
        <v>2</v>
      </c>
      <c r="F98" s="7"/>
      <c r="G98" s="7">
        <v>435.46530389546302</v>
      </c>
      <c r="H98" s="7">
        <v>364.01758127973898</v>
      </c>
      <c r="I98" s="7">
        <v>388.254897167683</v>
      </c>
      <c r="J98" s="7">
        <v>412.49221305562799</v>
      </c>
      <c r="K98" s="7">
        <v>55.314005813124297</v>
      </c>
      <c r="L98" s="7">
        <v>55.536289392965003</v>
      </c>
      <c r="M98" s="7">
        <v>55.758572972805403</v>
      </c>
      <c r="N98" s="7">
        <v>56.460950967488202</v>
      </c>
      <c r="O98" s="7">
        <v>57.163328962171001</v>
      </c>
      <c r="P98" s="7">
        <v>39.410167965969599</v>
      </c>
      <c r="Q98" s="7">
        <v>39.464086792357499</v>
      </c>
      <c r="R98" s="7">
        <v>39.518005618745597</v>
      </c>
      <c r="S98" s="7">
        <v>39.579406213852302</v>
      </c>
      <c r="T98" s="7">
        <v>39.640806808958999</v>
      </c>
      <c r="U98" s="7">
        <v>39.702207404065597</v>
      </c>
      <c r="V98" s="7">
        <v>39.7636079991724</v>
      </c>
      <c r="W98" s="7">
        <v>39.825008594278898</v>
      </c>
      <c r="X98" s="7">
        <v>39.888461346888</v>
      </c>
      <c r="Y98" s="7">
        <v>39.951914099497202</v>
      </c>
      <c r="Z98" s="7">
        <v>40.015366852106403</v>
      </c>
      <c r="AA98" s="7">
        <v>40.078819604715697</v>
      </c>
      <c r="AB98" s="7">
        <v>40.142272357324899</v>
      </c>
      <c r="AC98" s="7">
        <v>40.212292440253698</v>
      </c>
      <c r="AD98" s="7">
        <v>40.282312523182597</v>
      </c>
      <c r="AE98" s="7">
        <v>40.352332606111503</v>
      </c>
      <c r="AF98" s="7">
        <v>40.422352689040302</v>
      </c>
      <c r="AG98" s="7">
        <v>40.492372771969301</v>
      </c>
      <c r="AH98" s="7">
        <v>40.587967821145497</v>
      </c>
      <c r="AI98" s="7">
        <v>40.683562870321602</v>
      </c>
      <c r="AJ98" s="7">
        <v>40.779157919497898</v>
      </c>
      <c r="AK98" s="7">
        <v>17.195484602202399</v>
      </c>
      <c r="AL98" s="7">
        <v>17.301405339222399</v>
      </c>
      <c r="AM98" s="7"/>
      <c r="AN98" s="7"/>
    </row>
    <row r="99" spans="1:40" ht="18.75" hidden="1" customHeight="1" x14ac:dyDescent="0.3">
      <c r="A99" s="2" t="s">
        <v>4</v>
      </c>
      <c r="B99" s="2" t="s">
        <v>2</v>
      </c>
      <c r="C99" s="2" t="s">
        <v>19</v>
      </c>
      <c r="D99" s="2" t="s">
        <v>86</v>
      </c>
      <c r="E99" s="2" t="s">
        <v>2</v>
      </c>
      <c r="F99" s="7"/>
      <c r="G99" s="7">
        <v>14.2202043395655</v>
      </c>
      <c r="H99" s="7">
        <v>13.373487125194</v>
      </c>
      <c r="I99" s="7">
        <v>13.647218341285299</v>
      </c>
      <c r="J99" s="7">
        <v>13.920949557376799</v>
      </c>
      <c r="K99" s="7">
        <v>14.194680773468299</v>
      </c>
      <c r="L99" s="7">
        <v>14.4684119895596</v>
      </c>
      <c r="M99" s="7">
        <v>14.742143205650899</v>
      </c>
      <c r="N99" s="7">
        <v>15.0423147664367</v>
      </c>
      <c r="O99" s="7">
        <v>15.342486327222501</v>
      </c>
      <c r="P99" s="7">
        <v>15.642657888008401</v>
      </c>
      <c r="Q99" s="7">
        <v>15.942829448793599</v>
      </c>
      <c r="R99" s="7">
        <v>-4.1709235985156299E-14</v>
      </c>
      <c r="S99" s="7">
        <v>5.8825470604250006E-14</v>
      </c>
      <c r="T99" s="7">
        <v>-5.3288955723849999E-14</v>
      </c>
      <c r="U99" s="7">
        <v>1.11771162405515E-13</v>
      </c>
      <c r="V99" s="7">
        <v>-1.4706046533199499E-13</v>
      </c>
      <c r="W99" s="7">
        <v>5.9213106371692304E-14</v>
      </c>
      <c r="X99" s="7">
        <v>9.2998607524460301E-14</v>
      </c>
      <c r="Y99" s="7">
        <v>1.0245092501055301E-14</v>
      </c>
      <c r="Z99" s="7">
        <v>-1.07095366944365E-13</v>
      </c>
      <c r="AA99" s="7">
        <v>5.6760544480513301E-14</v>
      </c>
      <c r="AB99" s="7">
        <v>5.3976064939959799E-14</v>
      </c>
      <c r="AC99" s="7">
        <v>8.7321278391757206E-15</v>
      </c>
      <c r="AD99" s="7">
        <v>-8.5762929423535105E-14</v>
      </c>
      <c r="AE99" s="7">
        <v>6.5721486968772203E-14</v>
      </c>
      <c r="AF99" s="7">
        <v>1.02862552937791E-13</v>
      </c>
      <c r="AG99" s="7"/>
      <c r="AH99" s="7"/>
      <c r="AI99" s="7"/>
      <c r="AJ99" s="7"/>
      <c r="AK99" s="7"/>
      <c r="AL99" s="7"/>
      <c r="AM99" s="7"/>
      <c r="AN99" s="7"/>
    </row>
    <row r="100" spans="1:40" ht="18.75" hidden="1" customHeight="1" x14ac:dyDescent="0.3">
      <c r="A100" s="2" t="s">
        <v>4</v>
      </c>
      <c r="B100" s="2" t="s">
        <v>2</v>
      </c>
      <c r="C100" s="2" t="s">
        <v>19</v>
      </c>
      <c r="D100" s="2" t="s">
        <v>87</v>
      </c>
      <c r="E100" s="2" t="s">
        <v>2</v>
      </c>
      <c r="F100" s="7"/>
      <c r="G100" s="7">
        <v>732.20846824164801</v>
      </c>
      <c r="H100" s="7">
        <v>598.95946001484401</v>
      </c>
      <c r="I100" s="7">
        <v>614.51057948305697</v>
      </c>
      <c r="J100" s="7">
        <v>625.71722106919401</v>
      </c>
      <c r="K100" s="7">
        <v>55.314005813124297</v>
      </c>
      <c r="L100" s="7">
        <v>55.536289392965003</v>
      </c>
      <c r="M100" s="7">
        <v>55.758572972805403</v>
      </c>
      <c r="N100" s="7">
        <v>56.460950967488202</v>
      </c>
      <c r="O100" s="7">
        <v>57.163328962170702</v>
      </c>
      <c r="P100" s="7">
        <v>39.410167965969599</v>
      </c>
      <c r="Q100" s="7">
        <v>39.464086792357598</v>
      </c>
      <c r="R100" s="7">
        <v>37.876514127886097</v>
      </c>
      <c r="S100" s="7">
        <v>38.761573408373302</v>
      </c>
      <c r="T100" s="7">
        <v>39.640806808958899</v>
      </c>
      <c r="U100" s="7">
        <v>39.702207404065597</v>
      </c>
      <c r="V100" s="7">
        <v>39.763607999172201</v>
      </c>
      <c r="W100" s="7">
        <v>39.825008594278898</v>
      </c>
      <c r="X100" s="7">
        <v>39.8884613468881</v>
      </c>
      <c r="Y100" s="7">
        <v>39.951914099497301</v>
      </c>
      <c r="Z100" s="7">
        <v>16.511327793968</v>
      </c>
      <c r="AA100" s="7">
        <v>5.6760544480513301E-14</v>
      </c>
      <c r="AB100" s="7">
        <v>5.3976064939959799E-14</v>
      </c>
      <c r="AC100" s="7">
        <v>8.7321278391757206E-15</v>
      </c>
      <c r="AD100" s="7">
        <v>-8.5762929423535105E-14</v>
      </c>
      <c r="AE100" s="7">
        <v>6.5721486968772203E-14</v>
      </c>
      <c r="AF100" s="7">
        <v>1.02862552937791E-13</v>
      </c>
      <c r="AG100" s="7">
        <v>6.4473115749632004E-14</v>
      </c>
      <c r="AH100" s="7">
        <v>-3.55130604784858E-14</v>
      </c>
      <c r="AI100" s="7">
        <v>-1.20649704132243E-13</v>
      </c>
      <c r="AJ100" s="7">
        <v>2.3758710967580101E-14</v>
      </c>
      <c r="AK100" s="7">
        <v>2.57782013998244E-14</v>
      </c>
      <c r="AL100" s="7">
        <v>9.7790854342559595E-14</v>
      </c>
      <c r="AM100" s="7"/>
      <c r="AN100" s="7"/>
    </row>
    <row r="101" spans="1:40" ht="18.75" hidden="1" customHeight="1" x14ac:dyDescent="0.3">
      <c r="A101" s="2" t="s">
        <v>4</v>
      </c>
      <c r="B101" s="2" t="s">
        <v>2</v>
      </c>
      <c r="C101" s="2" t="s">
        <v>19</v>
      </c>
      <c r="D101" s="2" t="s">
        <v>88</v>
      </c>
      <c r="E101" s="2" t="s">
        <v>2</v>
      </c>
      <c r="F101" s="7"/>
      <c r="G101" s="7">
        <v>732.20846824164801</v>
      </c>
      <c r="H101" s="7">
        <v>598.95946001484401</v>
      </c>
      <c r="I101" s="7">
        <v>614.51057948305697</v>
      </c>
      <c r="J101" s="7">
        <v>625.71722106919401</v>
      </c>
      <c r="K101" s="7">
        <v>55.314005813124297</v>
      </c>
      <c r="L101" s="7">
        <v>55.536289392965003</v>
      </c>
      <c r="M101" s="7">
        <v>55.758572972805602</v>
      </c>
      <c r="N101" s="7">
        <v>56.460950967488202</v>
      </c>
      <c r="O101" s="7">
        <v>57.163328962171299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>
        <v>5.3976064939959799E-14</v>
      </c>
      <c r="AC101" s="7">
        <v>8.7321278391757206E-15</v>
      </c>
      <c r="AD101" s="7">
        <v>-8.5762929423535105E-14</v>
      </c>
      <c r="AE101" s="7">
        <v>6.5721486968772203E-14</v>
      </c>
      <c r="AF101" s="7">
        <v>1.02862552937791E-13</v>
      </c>
      <c r="AG101" s="7">
        <v>16.771801654122399</v>
      </c>
      <c r="AH101" s="7"/>
      <c r="AI101" s="7"/>
      <c r="AJ101" s="7"/>
      <c r="AK101" s="7"/>
      <c r="AL101" s="7"/>
      <c r="AM101" s="7"/>
      <c r="AN101" s="7"/>
    </row>
    <row r="102" spans="1:40" ht="18.75" hidden="1" customHeight="1" x14ac:dyDescent="0.3">
      <c r="A102" s="2" t="s">
        <v>4</v>
      </c>
      <c r="B102" s="2" t="s">
        <v>2</v>
      </c>
      <c r="C102" s="2" t="s">
        <v>19</v>
      </c>
      <c r="D102" s="2" t="s">
        <v>89</v>
      </c>
      <c r="E102" s="2" t="s">
        <v>2</v>
      </c>
      <c r="F102" s="7"/>
      <c r="G102" s="7">
        <v>56.500070705245797</v>
      </c>
      <c r="H102" s="7">
        <v>54.647155073602697</v>
      </c>
      <c r="I102" s="7">
        <v>54.869438653443297</v>
      </c>
      <c r="J102" s="7">
        <v>55.091722233283797</v>
      </c>
      <c r="K102" s="7">
        <v>55.314005813124297</v>
      </c>
      <c r="L102" s="7">
        <v>55.536289392965003</v>
      </c>
      <c r="M102" s="7">
        <v>55.758572972805403</v>
      </c>
      <c r="N102" s="7">
        <v>56.460950967488202</v>
      </c>
      <c r="O102" s="7">
        <v>57.163328962170702</v>
      </c>
      <c r="P102" s="7">
        <v>39.410167965969599</v>
      </c>
      <c r="Q102" s="7">
        <v>39.464086792357598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1:40" ht="18.75" hidden="1" customHeight="1" x14ac:dyDescent="0.3">
      <c r="A103" s="2" t="s">
        <v>4</v>
      </c>
      <c r="B103" s="2" t="s">
        <v>2</v>
      </c>
      <c r="C103" s="2" t="s">
        <v>19</v>
      </c>
      <c r="D103" s="2" t="s">
        <v>90</v>
      </c>
      <c r="E103" s="2" t="s">
        <v>2</v>
      </c>
      <c r="F103" s="7"/>
      <c r="G103" s="7">
        <v>435.46530389546302</v>
      </c>
      <c r="H103" s="7">
        <v>364.01758127973898</v>
      </c>
      <c r="I103" s="7">
        <v>388.254897167683</v>
      </c>
      <c r="J103" s="7">
        <v>412.49221305562799</v>
      </c>
      <c r="K103" s="7">
        <v>55.314005813124297</v>
      </c>
      <c r="L103" s="7">
        <v>55.536289392965003</v>
      </c>
      <c r="M103" s="7">
        <v>55.758572972805503</v>
      </c>
      <c r="N103" s="7">
        <v>56.460950967488202</v>
      </c>
      <c r="O103" s="7">
        <v>57.163328962171001</v>
      </c>
      <c r="P103" s="7">
        <v>39.410167965969599</v>
      </c>
      <c r="Q103" s="7">
        <v>39.464086792357598</v>
      </c>
      <c r="R103" s="7">
        <v>39.518005618745597</v>
      </c>
      <c r="S103" s="7">
        <v>39.579406213852302</v>
      </c>
      <c r="T103" s="7">
        <v>39.640806808958899</v>
      </c>
      <c r="U103" s="7">
        <v>39.702207404065597</v>
      </c>
      <c r="V103" s="7">
        <v>39.763607999172201</v>
      </c>
      <c r="W103" s="7">
        <v>39.825008594278898</v>
      </c>
      <c r="X103" s="7">
        <v>39.8884613468881</v>
      </c>
      <c r="Y103" s="7">
        <v>39.951914099497301</v>
      </c>
      <c r="Z103" s="7">
        <v>40.015366852106403</v>
      </c>
      <c r="AA103" s="7">
        <v>40.078819604715598</v>
      </c>
      <c r="AB103" s="7">
        <v>40.142272357324799</v>
      </c>
      <c r="AC103" s="7">
        <v>40.212292440253698</v>
      </c>
      <c r="AD103" s="7">
        <v>40.282312523182597</v>
      </c>
      <c r="AE103" s="7">
        <v>40.352332606111403</v>
      </c>
      <c r="AF103" s="7">
        <v>40.422352689040302</v>
      </c>
      <c r="AG103" s="7">
        <v>40.492372771969201</v>
      </c>
      <c r="AH103" s="7">
        <v>40.587967821145398</v>
      </c>
      <c r="AI103" s="7">
        <v>40.683562870321602</v>
      </c>
      <c r="AJ103" s="7">
        <v>40.779157919497898</v>
      </c>
      <c r="AK103" s="7">
        <v>17.195484602202502</v>
      </c>
      <c r="AL103" s="7">
        <v>17.301405339222502</v>
      </c>
      <c r="AM103" s="7"/>
      <c r="AN103" s="7"/>
    </row>
    <row r="104" spans="1:40" ht="18.75" hidden="1" customHeight="1" x14ac:dyDescent="0.3">
      <c r="A104" s="2" t="s">
        <v>4</v>
      </c>
      <c r="B104" s="2" t="s">
        <v>2</v>
      </c>
      <c r="C104" s="2" t="s">
        <v>19</v>
      </c>
      <c r="D104" s="2" t="s">
        <v>91</v>
      </c>
      <c r="E104" s="2" t="s">
        <v>2</v>
      </c>
      <c r="F104" s="7"/>
      <c r="G104" s="7">
        <v>732.20846824164801</v>
      </c>
      <c r="H104" s="7">
        <v>598.95946001484401</v>
      </c>
      <c r="I104" s="7">
        <v>614.51057948305697</v>
      </c>
      <c r="J104" s="7">
        <v>625.71722106919401</v>
      </c>
      <c r="K104" s="7">
        <v>55.314005813124297</v>
      </c>
      <c r="L104" s="7">
        <v>55.536289392964697</v>
      </c>
      <c r="M104" s="7">
        <v>55.758572972805503</v>
      </c>
      <c r="N104" s="7">
        <v>56.460950967488301</v>
      </c>
      <c r="O104" s="7">
        <v>57.163328962171001</v>
      </c>
      <c r="P104" s="7">
        <v>39.410167965969599</v>
      </c>
      <c r="Q104" s="7">
        <v>39.464086792357598</v>
      </c>
      <c r="R104" s="7">
        <v>37.876514127886303</v>
      </c>
      <c r="S104" s="7">
        <v>38.761573408372897</v>
      </c>
      <c r="T104" s="7">
        <v>39.640806808958899</v>
      </c>
      <c r="U104" s="7">
        <v>39.702207404065597</v>
      </c>
      <c r="V104" s="7">
        <v>39.763607999172201</v>
      </c>
      <c r="W104" s="7">
        <v>39.825008594278898</v>
      </c>
      <c r="X104" s="7">
        <v>39.8884613468881</v>
      </c>
      <c r="Y104" s="7">
        <v>39.951914099497301</v>
      </c>
      <c r="Z104" s="7">
        <v>16.511327793968</v>
      </c>
      <c r="AA104" s="7">
        <v>-4.4980054116633203E-14</v>
      </c>
      <c r="AB104" s="7">
        <v>-1.0315425744081199E-13</v>
      </c>
      <c r="AC104" s="7">
        <v>-2.4449957949692002E-13</v>
      </c>
      <c r="AD104" s="7">
        <v>3.64116296850798E-13</v>
      </c>
      <c r="AE104" s="7">
        <v>-3.6062559516198098E-13</v>
      </c>
      <c r="AF104" s="7">
        <v>3.3595476005370302E-13</v>
      </c>
      <c r="AG104" s="7">
        <v>1.6699593915478501E-13</v>
      </c>
      <c r="AH104" s="7">
        <v>-9.4701494609295601E-14</v>
      </c>
      <c r="AI104" s="7">
        <v>1.32582092453014E-14</v>
      </c>
      <c r="AJ104" s="7">
        <v>9.8004682741267805E-14</v>
      </c>
      <c r="AK104" s="7">
        <v>3.3262195354612098E-13</v>
      </c>
      <c r="AL104" s="7">
        <v>-2.9802927037732501E-13</v>
      </c>
      <c r="AM104" s="7"/>
      <c r="AN104" s="7"/>
    </row>
    <row r="105" spans="1:40" ht="18.75" hidden="1" customHeight="1" x14ac:dyDescent="0.3">
      <c r="A105" s="2" t="s">
        <v>4</v>
      </c>
      <c r="B105" s="2" t="s">
        <v>2</v>
      </c>
      <c r="C105" s="2" t="s">
        <v>19</v>
      </c>
      <c r="D105" s="2" t="s">
        <v>92</v>
      </c>
      <c r="E105" s="2" t="s">
        <v>2</v>
      </c>
      <c r="F105" s="7"/>
      <c r="G105" s="7">
        <v>732.20846824164801</v>
      </c>
      <c r="H105" s="7">
        <v>598.95946001484401</v>
      </c>
      <c r="I105" s="7">
        <v>614.51057948305697</v>
      </c>
      <c r="J105" s="7">
        <v>625.71722106919401</v>
      </c>
      <c r="K105" s="7">
        <v>55.314005813124297</v>
      </c>
      <c r="L105" s="7">
        <v>55.536289392965003</v>
      </c>
      <c r="M105" s="7">
        <v>55.758572972805503</v>
      </c>
      <c r="N105" s="7">
        <v>56.460950967488202</v>
      </c>
      <c r="O105" s="7">
        <v>57.163328962171001</v>
      </c>
      <c r="P105" s="7">
        <v>39.410167965969599</v>
      </c>
      <c r="Q105" s="7">
        <v>39.464086792357598</v>
      </c>
      <c r="R105" s="7">
        <v>39.518005618745597</v>
      </c>
      <c r="S105" s="7">
        <v>39.579406213852302</v>
      </c>
      <c r="T105" s="7">
        <v>39.640806808958899</v>
      </c>
      <c r="U105" s="7">
        <v>39.702207404065597</v>
      </c>
      <c r="V105" s="7">
        <v>39.763607999172201</v>
      </c>
      <c r="W105" s="7">
        <v>39.825008594278898</v>
      </c>
      <c r="X105" s="7">
        <v>39.8884613468881</v>
      </c>
      <c r="Y105" s="7">
        <v>39.951914099497301</v>
      </c>
      <c r="Z105" s="7">
        <v>40.015366852106403</v>
      </c>
      <c r="AA105" s="7">
        <v>40.078819604715598</v>
      </c>
      <c r="AB105" s="7">
        <v>40.142272357324799</v>
      </c>
      <c r="AC105" s="7">
        <v>40.212292440253698</v>
      </c>
      <c r="AD105" s="7">
        <v>40.282312523182597</v>
      </c>
      <c r="AE105" s="7">
        <v>40.352332606111403</v>
      </c>
      <c r="AF105" s="7">
        <v>40.422352689040302</v>
      </c>
      <c r="AG105" s="7">
        <v>40.492372771969201</v>
      </c>
      <c r="AH105" s="7">
        <v>40.587967821145398</v>
      </c>
      <c r="AI105" s="7">
        <v>40.683562870321602</v>
      </c>
      <c r="AJ105" s="7">
        <v>40.779157919497898</v>
      </c>
      <c r="AK105" s="7">
        <v>40.874752968674102</v>
      </c>
      <c r="AL105" s="7">
        <v>40.970348017850299</v>
      </c>
      <c r="AM105" s="7"/>
      <c r="AN105" s="7"/>
    </row>
    <row r="106" spans="1:40" ht="18.75" hidden="1" customHeight="1" x14ac:dyDescent="0.3">
      <c r="A106" s="2" t="s">
        <v>4</v>
      </c>
      <c r="B106" s="2" t="s">
        <v>2</v>
      </c>
      <c r="C106" s="2" t="s">
        <v>19</v>
      </c>
      <c r="D106" s="2" t="s">
        <v>93</v>
      </c>
      <c r="E106" s="2" t="s">
        <v>2</v>
      </c>
      <c r="F106" s="7"/>
      <c r="G106" s="7">
        <v>29.553626238919598</v>
      </c>
      <c r="H106" s="7">
        <v>27.829067618219501</v>
      </c>
      <c r="I106" s="7">
        <v>29.089955227110799</v>
      </c>
      <c r="J106" s="7">
        <v>30.350842836002801</v>
      </c>
      <c r="K106" s="7">
        <v>31.6117304448941</v>
      </c>
      <c r="L106" s="7">
        <v>32.872618053785502</v>
      </c>
      <c r="M106" s="7">
        <v>34.133505662677202</v>
      </c>
      <c r="N106" s="7">
        <v>34.882107355719498</v>
      </c>
      <c r="O106" s="7">
        <v>35.630709048760899</v>
      </c>
      <c r="P106" s="7">
        <v>36.379310741803003</v>
      </c>
      <c r="Q106" s="7">
        <v>37.127912434844802</v>
      </c>
      <c r="R106" s="7">
        <v>37.876514127886303</v>
      </c>
      <c r="S106" s="7">
        <v>38.761573408373302</v>
      </c>
      <c r="T106" s="7">
        <v>39.640806808958899</v>
      </c>
      <c r="U106" s="7">
        <v>-1.3672977148635901E-13</v>
      </c>
      <c r="V106" s="7">
        <v>-2.2119838587126399E-13</v>
      </c>
      <c r="W106" s="7">
        <v>2.2051777545319901E-13</v>
      </c>
      <c r="X106" s="7">
        <v>2.5917644719931602E-13</v>
      </c>
      <c r="Y106" s="7">
        <v>-5.8055524172646695E-14</v>
      </c>
      <c r="Z106" s="7">
        <v>1.33869208680456E-14</v>
      </c>
      <c r="AA106" s="7">
        <v>-4.4980054116633203E-14</v>
      </c>
      <c r="AB106" s="7">
        <v>-1.0315425744081199E-13</v>
      </c>
      <c r="AC106" s="7">
        <v>-2.4449957949692002E-13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1:40" ht="18.75" hidden="1" customHeight="1" x14ac:dyDescent="0.3">
      <c r="A107" s="2" t="s">
        <v>4</v>
      </c>
      <c r="B107" s="2" t="s">
        <v>2</v>
      </c>
      <c r="C107" s="2" t="s">
        <v>19</v>
      </c>
      <c r="D107" s="2" t="s">
        <v>94</v>
      </c>
      <c r="E107" s="2" t="s">
        <v>2</v>
      </c>
      <c r="F107" s="7"/>
      <c r="G107" s="7">
        <v>732.20846824164801</v>
      </c>
      <c r="H107" s="7">
        <v>598.95946001484401</v>
      </c>
      <c r="I107" s="7">
        <v>614.51057948305697</v>
      </c>
      <c r="J107" s="7">
        <v>625.71722106919401</v>
      </c>
      <c r="K107" s="7">
        <v>55.314005813124297</v>
      </c>
      <c r="L107" s="7">
        <v>55.536289392965003</v>
      </c>
      <c r="M107" s="7">
        <v>55.758572972805503</v>
      </c>
      <c r="N107" s="7">
        <v>56.460950967488202</v>
      </c>
      <c r="O107" s="7">
        <v>57.163328962171001</v>
      </c>
      <c r="P107" s="7">
        <v>39.410167965969599</v>
      </c>
      <c r="Q107" s="7">
        <v>39.464086792357598</v>
      </c>
      <c r="R107" s="7">
        <v>39.518005618745597</v>
      </c>
      <c r="S107" s="7">
        <v>39.579406213852302</v>
      </c>
      <c r="T107" s="7">
        <v>39.640806808958899</v>
      </c>
      <c r="U107" s="7">
        <v>39.702207404065597</v>
      </c>
      <c r="V107" s="7">
        <v>37.0745046779736</v>
      </c>
      <c r="W107" s="7">
        <v>37.959563958460201</v>
      </c>
      <c r="X107" s="7">
        <v>38.6640615440974</v>
      </c>
      <c r="Y107" s="7">
        <v>39.368559129735303</v>
      </c>
      <c r="Z107" s="7">
        <v>40.015366852106403</v>
      </c>
      <c r="AA107" s="7">
        <v>-1.7563640178875799E-13</v>
      </c>
      <c r="AB107" s="7">
        <v>4.5579788171521598E-14</v>
      </c>
      <c r="AC107" s="7">
        <v>4.8362554186203999E-14</v>
      </c>
      <c r="AD107" s="7">
        <v>2.2569191953561899E-13</v>
      </c>
      <c r="AE107" s="7">
        <v>1.4155397193274001E-13</v>
      </c>
      <c r="AF107" s="7">
        <v>-1.4532874451761301E-13</v>
      </c>
      <c r="AG107" s="7">
        <v>16.7718016541222</v>
      </c>
      <c r="AH107" s="7">
        <v>17.065252639933099</v>
      </c>
      <c r="AI107" s="7">
        <v>17.1723502740311</v>
      </c>
      <c r="AJ107" s="7">
        <v>17.279447908129001</v>
      </c>
      <c r="AK107" s="7">
        <v>17.3865455422265</v>
      </c>
      <c r="AL107" s="7"/>
      <c r="AM107" s="7"/>
      <c r="AN107" s="7"/>
    </row>
    <row r="108" spans="1:40" ht="18.75" hidden="1" customHeight="1" x14ac:dyDescent="0.3">
      <c r="A108" s="2" t="s">
        <v>4</v>
      </c>
      <c r="B108" s="2" t="s">
        <v>2</v>
      </c>
      <c r="C108" s="2" t="s">
        <v>19</v>
      </c>
      <c r="D108" s="2" t="s">
        <v>95</v>
      </c>
      <c r="E108" s="2" t="s">
        <v>2</v>
      </c>
      <c r="F108" s="7"/>
      <c r="G108" s="7">
        <v>56.500070705246003</v>
      </c>
      <c r="H108" s="7">
        <v>54.647155073602796</v>
      </c>
      <c r="I108" s="7">
        <v>54.869438653443297</v>
      </c>
      <c r="J108" s="7">
        <v>55.091722233283797</v>
      </c>
      <c r="K108" s="7">
        <v>55.314005813124297</v>
      </c>
      <c r="L108" s="7">
        <v>55.536289392964903</v>
      </c>
      <c r="M108" s="7">
        <v>55.758572972805503</v>
      </c>
      <c r="N108" s="7">
        <v>56.460950967488102</v>
      </c>
      <c r="O108" s="7">
        <v>57.163328962170702</v>
      </c>
      <c r="P108" s="7">
        <v>39.410167965969599</v>
      </c>
      <c r="Q108" s="7">
        <v>39.464086792357598</v>
      </c>
      <c r="R108" s="7">
        <v>39.518005618745597</v>
      </c>
      <c r="S108" s="7">
        <v>34.419326836511601</v>
      </c>
      <c r="T108" s="7">
        <v>35.304386116998899</v>
      </c>
      <c r="U108" s="7">
        <v>36.189445397486097</v>
      </c>
      <c r="V108" s="7">
        <v>37.074504677973003</v>
      </c>
      <c r="W108" s="7">
        <v>37.959563958460201</v>
      </c>
      <c r="X108" s="7">
        <v>38.6640615440974</v>
      </c>
      <c r="Y108" s="7">
        <v>39.368559129735303</v>
      </c>
      <c r="Z108" s="7">
        <v>40.015366852106403</v>
      </c>
      <c r="AA108" s="7">
        <v>40.078819604715598</v>
      </c>
      <c r="AB108" s="7">
        <v>40.142272357324799</v>
      </c>
      <c r="AC108" s="7">
        <v>40.212292440253698</v>
      </c>
      <c r="AD108" s="7">
        <v>40.282312523182597</v>
      </c>
      <c r="AE108" s="7">
        <v>40.352332606111403</v>
      </c>
      <c r="AF108" s="7">
        <v>40.422352689040302</v>
      </c>
      <c r="AG108" s="7">
        <v>1.96590156220189E-13</v>
      </c>
      <c r="AH108" s="7">
        <v>1.4678731664440801E-13</v>
      </c>
      <c r="AI108" s="7">
        <v>-1.03414032113351E-13</v>
      </c>
      <c r="AJ108" s="7">
        <v>-1.2176339370884801E-13</v>
      </c>
      <c r="AK108" s="7">
        <v>-1.5300609863121601E-13</v>
      </c>
      <c r="AL108" s="7">
        <v>1.8254292810611101E-13</v>
      </c>
      <c r="AM108" s="7"/>
      <c r="AN108" s="7"/>
    </row>
    <row r="109" spans="1:40" ht="18.75" hidden="1" customHeight="1" x14ac:dyDescent="0.3">
      <c r="A109" s="2" t="s">
        <v>4</v>
      </c>
      <c r="B109" s="2" t="s">
        <v>2</v>
      </c>
      <c r="C109" s="2" t="s">
        <v>19</v>
      </c>
      <c r="D109" s="2" t="s">
        <v>35</v>
      </c>
      <c r="E109" s="2" t="s">
        <v>2</v>
      </c>
      <c r="F109" s="7"/>
      <c r="G109" s="7">
        <v>72.599371602040094</v>
      </c>
      <c r="H109" s="7">
        <v>73.273220566534704</v>
      </c>
      <c r="I109" s="7">
        <v>95.116527371202196</v>
      </c>
      <c r="J109" s="7">
        <v>118.145075564899</v>
      </c>
      <c r="K109" s="7">
        <v>299.84587237120797</v>
      </c>
      <c r="L109" s="7">
        <v>325.87112490875398</v>
      </c>
      <c r="M109" s="7">
        <v>351.89637744630102</v>
      </c>
      <c r="N109" s="7">
        <v>367.192216757545</v>
      </c>
      <c r="O109" s="7">
        <v>382.48805606878898</v>
      </c>
      <c r="P109" s="7">
        <v>57.865706956853501</v>
      </c>
      <c r="Q109" s="7">
        <v>39.464086792357598</v>
      </c>
      <c r="R109" s="7">
        <v>39.518005618745597</v>
      </c>
      <c r="S109" s="7">
        <v>39.579406213852302</v>
      </c>
      <c r="T109" s="7">
        <v>39.640806808958899</v>
      </c>
      <c r="U109" s="7">
        <v>39.702207404065597</v>
      </c>
      <c r="V109" s="7">
        <v>39.763607999172201</v>
      </c>
      <c r="W109" s="7">
        <v>39.825008594278898</v>
      </c>
      <c r="X109" s="7">
        <v>39.8884613468881</v>
      </c>
      <c r="Y109" s="7">
        <v>39.951914099497301</v>
      </c>
      <c r="Z109" s="7">
        <v>40.015366852106403</v>
      </c>
      <c r="AA109" s="7">
        <v>40.078819604715598</v>
      </c>
      <c r="AB109" s="7">
        <v>40.142272357324799</v>
      </c>
      <c r="AC109" s="7">
        <v>40.212292440253698</v>
      </c>
      <c r="AD109" s="7">
        <v>40.282312523182597</v>
      </c>
      <c r="AE109" s="7">
        <v>40.352332606111403</v>
      </c>
      <c r="AF109" s="7">
        <v>40.422352689040302</v>
      </c>
      <c r="AG109" s="7">
        <v>40.492372771969201</v>
      </c>
      <c r="AH109" s="7">
        <v>40.587967821145398</v>
      </c>
      <c r="AI109" s="7">
        <v>40.683562870321602</v>
      </c>
      <c r="AJ109" s="7">
        <v>40.779157919497898</v>
      </c>
      <c r="AK109" s="7">
        <v>40.874752968674102</v>
      </c>
      <c r="AL109" s="7">
        <v>40.970348017850299</v>
      </c>
      <c r="AM109" s="7"/>
      <c r="AN109" s="7"/>
    </row>
    <row r="110" spans="1:40" ht="18.75" hidden="1" customHeight="1" x14ac:dyDescent="0.3">
      <c r="A110" s="2" t="s">
        <v>4</v>
      </c>
      <c r="B110" s="2" t="s">
        <v>2</v>
      </c>
      <c r="C110" s="2" t="s">
        <v>19</v>
      </c>
      <c r="D110" s="2" t="s">
        <v>36</v>
      </c>
      <c r="E110" s="2" t="s">
        <v>2</v>
      </c>
      <c r="F110" s="7"/>
      <c r="G110" s="7">
        <v>732.20846824164801</v>
      </c>
      <c r="H110" s="7">
        <v>598.95946001484401</v>
      </c>
      <c r="I110" s="7">
        <v>614.51057948305697</v>
      </c>
      <c r="J110" s="7">
        <v>625.71722106919401</v>
      </c>
      <c r="K110" s="7">
        <v>55.314005813124297</v>
      </c>
      <c r="L110" s="7">
        <v>55.536289392965003</v>
      </c>
      <c r="M110" s="7">
        <v>55.758572972805503</v>
      </c>
      <c r="N110" s="7">
        <v>56.460950967488202</v>
      </c>
      <c r="O110" s="7">
        <v>57.163328962171001</v>
      </c>
      <c r="P110" s="7">
        <v>39.410167965969599</v>
      </c>
      <c r="Q110" s="7">
        <v>39.464086792357598</v>
      </c>
      <c r="R110" s="7">
        <v>39.518005618745597</v>
      </c>
      <c r="S110" s="7">
        <v>39.579406213852302</v>
      </c>
      <c r="T110" s="7">
        <v>39.640806808958899</v>
      </c>
      <c r="U110" s="7">
        <v>39.702207404065597</v>
      </c>
      <c r="V110" s="7">
        <v>39.763607999172201</v>
      </c>
      <c r="W110" s="7">
        <v>39.825008594278898</v>
      </c>
      <c r="X110" s="7">
        <v>39.8884613468881</v>
      </c>
      <c r="Y110" s="7">
        <v>39.951914099497301</v>
      </c>
      <c r="Z110" s="7">
        <v>40.015366852106403</v>
      </c>
      <c r="AA110" s="7">
        <v>40.078819604715598</v>
      </c>
      <c r="AB110" s="7">
        <v>40.142272357324799</v>
      </c>
      <c r="AC110" s="7">
        <v>40.212292440253698</v>
      </c>
      <c r="AD110" s="7">
        <v>40.282312523182597</v>
      </c>
      <c r="AE110" s="7">
        <v>40.352332606111403</v>
      </c>
      <c r="AF110" s="7">
        <v>40.422352689040302</v>
      </c>
      <c r="AG110" s="7">
        <v>40.492372771969201</v>
      </c>
      <c r="AH110" s="7">
        <v>40.587967821145398</v>
      </c>
      <c r="AI110" s="7">
        <v>40.683562870321602</v>
      </c>
      <c r="AJ110" s="7">
        <v>40.779157919497898</v>
      </c>
      <c r="AK110" s="7">
        <v>40.874752968674102</v>
      </c>
      <c r="AL110" s="7">
        <v>40.970348017850299</v>
      </c>
      <c r="AM110" s="7"/>
      <c r="AN110" s="7"/>
    </row>
    <row r="111" spans="1:40" ht="18.75" hidden="1" customHeight="1" x14ac:dyDescent="0.3">
      <c r="A111" s="2" t="s">
        <v>4</v>
      </c>
      <c r="B111" s="2" t="s">
        <v>2</v>
      </c>
      <c r="C111" s="2" t="s">
        <v>19</v>
      </c>
      <c r="D111" s="2" t="s">
        <v>37</v>
      </c>
      <c r="E111" s="2" t="s">
        <v>2</v>
      </c>
      <c r="F111" s="7"/>
      <c r="G111" s="7">
        <v>18.581243703093001</v>
      </c>
      <c r="H111" s="7">
        <v>18.092209825765</v>
      </c>
      <c r="I111" s="7">
        <v>18.5159495529856</v>
      </c>
      <c r="J111" s="7">
        <v>18.939689280206299</v>
      </c>
      <c r="K111" s="7">
        <v>19.363429007426902</v>
      </c>
      <c r="L111" s="7">
        <v>19.787168734647601</v>
      </c>
      <c r="M111" s="7">
        <v>20.2109084618682</v>
      </c>
      <c r="N111" s="7">
        <v>20.872766666745498</v>
      </c>
      <c r="O111" s="7">
        <v>21.5346248716227</v>
      </c>
      <c r="P111" s="7">
        <v>22.196483076500002</v>
      </c>
      <c r="Q111" s="7">
        <v>22.8583412813772</v>
      </c>
      <c r="R111" s="7">
        <v>23.520199486254501</v>
      </c>
      <c r="S111" s="7">
        <v>23.5556377369861</v>
      </c>
      <c r="T111" s="7">
        <v>23.591075987717701</v>
      </c>
      <c r="U111" s="7">
        <v>23.626514238449399</v>
      </c>
      <c r="V111" s="7">
        <v>23.661952489181001</v>
      </c>
      <c r="W111" s="7">
        <v>23.697390739912599</v>
      </c>
      <c r="X111" s="7">
        <v>23.831004158275402</v>
      </c>
      <c r="Y111" s="7">
        <v>23.964617576638201</v>
      </c>
      <c r="Z111" s="7">
        <v>24.098230995001099</v>
      </c>
      <c r="AA111" s="7">
        <v>24.231844413363898</v>
      </c>
      <c r="AB111" s="7">
        <v>24.365457831726701</v>
      </c>
      <c r="AC111" s="7">
        <v>24.630579186221301</v>
      </c>
      <c r="AD111" s="7">
        <v>24.895700540715801</v>
      </c>
      <c r="AE111" s="7">
        <v>25.1608218952104</v>
      </c>
      <c r="AF111" s="7">
        <v>25.4259432497049</v>
      </c>
      <c r="AG111" s="7">
        <v>25.6910646041995</v>
      </c>
      <c r="AH111" s="7">
        <v>26.349125949676701</v>
      </c>
      <c r="AI111" s="7">
        <v>27.007187295154001</v>
      </c>
      <c r="AJ111" s="7">
        <v>27.665248640631201</v>
      </c>
      <c r="AK111" s="7">
        <v>28.323309986108502</v>
      </c>
      <c r="AL111" s="7">
        <v>28.981371331585699</v>
      </c>
      <c r="AM111" s="7"/>
      <c r="AN111" s="7"/>
    </row>
    <row r="112" spans="1:40" ht="18.75" hidden="1" customHeight="1" x14ac:dyDescent="0.3">
      <c r="A112" s="2" t="s">
        <v>4</v>
      </c>
      <c r="B112" s="2" t="s">
        <v>2</v>
      </c>
      <c r="C112" s="2" t="s">
        <v>19</v>
      </c>
      <c r="D112" s="2" t="s">
        <v>96</v>
      </c>
      <c r="E112" s="2" t="s">
        <v>2</v>
      </c>
      <c r="F112" s="7"/>
      <c r="G112" s="7">
        <v>5.1192735622434897</v>
      </c>
      <c r="H112" s="7">
        <v>4.8144553650697803</v>
      </c>
      <c r="I112" s="7">
        <v>4.9129986028626904</v>
      </c>
      <c r="J112" s="7">
        <v>5.0115418406555996</v>
      </c>
      <c r="K112" s="7">
        <v>5.1100850784485203</v>
      </c>
      <c r="L112" s="7">
        <v>5.2086283162414304</v>
      </c>
      <c r="M112" s="7">
        <v>5.3071715540343503</v>
      </c>
      <c r="N112" s="7">
        <v>5.4152333159171997</v>
      </c>
      <c r="O112" s="7">
        <v>5.5232950778000598</v>
      </c>
      <c r="P112" s="7">
        <v>5.6313568396829199</v>
      </c>
      <c r="Q112" s="7">
        <v>5.7394186015657702</v>
      </c>
      <c r="R112" s="7">
        <v>5.9124523674869502</v>
      </c>
      <c r="S112" s="7">
        <v>5.9262321859851097</v>
      </c>
      <c r="T112" s="7">
        <v>5.94001200448327</v>
      </c>
      <c r="U112" s="7">
        <v>5.9537918229814304</v>
      </c>
      <c r="V112" s="7">
        <v>5.9675716414795899</v>
      </c>
      <c r="W112" s="7">
        <v>5.9813514599777502</v>
      </c>
      <c r="X112" s="7">
        <v>5.9909420789866301</v>
      </c>
      <c r="Y112" s="7">
        <v>6.00053269799551</v>
      </c>
      <c r="Z112" s="7">
        <v>6.01012331700439</v>
      </c>
      <c r="AA112" s="7">
        <v>6.0197139360132699</v>
      </c>
      <c r="AB112" s="7">
        <v>6.0293045550221498</v>
      </c>
      <c r="AC112" s="7">
        <v>6.0444308044378303</v>
      </c>
      <c r="AD112" s="7">
        <v>6.05955705385351</v>
      </c>
      <c r="AE112" s="7">
        <v>6.0746833032691896</v>
      </c>
      <c r="AF112" s="7">
        <v>6.0898095526848701</v>
      </c>
      <c r="AG112" s="7">
        <v>6.1049358021005498</v>
      </c>
      <c r="AH112" s="7">
        <v>6.1434909503758304</v>
      </c>
      <c r="AI112" s="7">
        <v>2222</v>
      </c>
      <c r="AJ112" s="7">
        <v>2222</v>
      </c>
      <c r="AK112" s="7">
        <v>2222</v>
      </c>
      <c r="AL112" s="7">
        <v>2222</v>
      </c>
      <c r="AM112" s="7"/>
      <c r="AN112" s="7"/>
    </row>
    <row r="113" spans="1:40" ht="18.75" hidden="1" customHeight="1" x14ac:dyDescent="0.3">
      <c r="A113" s="2" t="s">
        <v>4</v>
      </c>
      <c r="B113" s="2" t="s">
        <v>2</v>
      </c>
      <c r="C113" s="2" t="s">
        <v>19</v>
      </c>
      <c r="D113" s="2" t="s">
        <v>97</v>
      </c>
      <c r="E113" s="2" t="s">
        <v>2</v>
      </c>
      <c r="F113" s="7"/>
      <c r="G113" s="7">
        <v>3.8552411166136</v>
      </c>
      <c r="H113" s="7">
        <v>3.9879783137053799</v>
      </c>
      <c r="I113" s="7">
        <v>4.1289289511748599</v>
      </c>
      <c r="J113" s="7">
        <v>4.2872575001726396</v>
      </c>
      <c r="K113" s="7">
        <v>6.77202547653925</v>
      </c>
      <c r="L113" s="7">
        <v>6.9742914575622201</v>
      </c>
      <c r="M113" s="7">
        <v>7.1765574385851902</v>
      </c>
      <c r="N113" s="7">
        <v>7.3300344543229503</v>
      </c>
      <c r="O113" s="7">
        <v>7.4835114700607201</v>
      </c>
      <c r="P113" s="7">
        <v>9.8008757619391709</v>
      </c>
      <c r="Q113" s="7">
        <v>9.9998647286107403</v>
      </c>
      <c r="R113" s="7">
        <v>10.7936537053319</v>
      </c>
      <c r="S113" s="7">
        <v>10.919265309329999</v>
      </c>
      <c r="T113" s="7">
        <v>11.0448970999553</v>
      </c>
      <c r="U113" s="7">
        <v>11.173362674681901</v>
      </c>
      <c r="V113" s="7">
        <v>11.3018282494084</v>
      </c>
      <c r="W113" s="7">
        <v>11.430293824134999</v>
      </c>
      <c r="X113" s="7">
        <v>11.5583127479489</v>
      </c>
      <c r="Y113" s="7">
        <v>11.686331671762799</v>
      </c>
      <c r="Z113" s="7">
        <v>11.8957919021049</v>
      </c>
      <c r="AA113" s="7">
        <v>12.0812423073672</v>
      </c>
      <c r="AB113" s="7">
        <v>12.2094810944592</v>
      </c>
      <c r="AC113" s="7">
        <v>12.353416996761499</v>
      </c>
      <c r="AD113" s="7">
        <v>12.4973528990639</v>
      </c>
      <c r="AE113" s="7">
        <v>12.641288801366199</v>
      </c>
      <c r="AF113" s="7">
        <v>12.785224703668501</v>
      </c>
      <c r="AG113" s="7">
        <v>12.9291606059708</v>
      </c>
      <c r="AH113" s="7">
        <v>13.0864846303219</v>
      </c>
      <c r="AI113" s="7">
        <v>13.243808654673</v>
      </c>
      <c r="AJ113" s="7">
        <v>13.4011326790241</v>
      </c>
      <c r="AK113" s="7">
        <v>13.558456703375199</v>
      </c>
      <c r="AL113" s="7">
        <v>13.715780727726299</v>
      </c>
      <c r="AM113" s="7"/>
      <c r="AN113" s="7"/>
    </row>
    <row r="114" spans="1:40" ht="18.75" hidden="1" customHeight="1" x14ac:dyDescent="0.3">
      <c r="A114" s="2" t="s">
        <v>4</v>
      </c>
      <c r="B114" s="2" t="s">
        <v>2</v>
      </c>
      <c r="C114" s="2" t="s">
        <v>19</v>
      </c>
      <c r="D114" s="2" t="s">
        <v>98</v>
      </c>
      <c r="E114" s="2" t="s">
        <v>2</v>
      </c>
      <c r="F114" s="7"/>
      <c r="G114" s="7">
        <v>3.8263404682808799</v>
      </c>
      <c r="H114" s="7">
        <v>3.8364641368020198</v>
      </c>
      <c r="I114" s="7">
        <v>4.1646302528719499</v>
      </c>
      <c r="J114" s="7">
        <v>4.5106030163841</v>
      </c>
      <c r="K114" s="7">
        <v>7.2404115251396002</v>
      </c>
      <c r="L114" s="7">
        <v>7.63140571486369</v>
      </c>
      <c r="M114" s="7">
        <v>8.0223999045877896</v>
      </c>
      <c r="N114" s="7">
        <v>8.2521991846916691</v>
      </c>
      <c r="O114" s="7">
        <v>8.4819984647955398</v>
      </c>
      <c r="P114" s="7">
        <v>8.65752027398125</v>
      </c>
      <c r="Q114" s="7">
        <v>8.8805342084858907</v>
      </c>
      <c r="R114" s="7">
        <v>9.1094502317633399</v>
      </c>
      <c r="S114" s="7">
        <v>11.5373527471814</v>
      </c>
      <c r="T114" s="7">
        <v>11.8590427250471</v>
      </c>
      <c r="U114" s="7">
        <v>12.1807327029129</v>
      </c>
      <c r="V114" s="7">
        <v>12.5024226807787</v>
      </c>
      <c r="W114" s="7">
        <v>12.824112658644401</v>
      </c>
      <c r="X114" s="7">
        <v>13.0802130772688</v>
      </c>
      <c r="Y114" s="7">
        <v>13.336313495893201</v>
      </c>
      <c r="Z114" s="7">
        <v>13.5924139145176</v>
      </c>
      <c r="AA114" s="7">
        <v>13.848514333142001</v>
      </c>
      <c r="AB114" s="7">
        <v>14.1046147517664</v>
      </c>
      <c r="AC114" s="7">
        <v>14.4102023286784</v>
      </c>
      <c r="AD114" s="7">
        <v>14.715789905590301</v>
      </c>
      <c r="AE114" s="7">
        <v>15.021377482502301</v>
      </c>
      <c r="AF114" s="7">
        <v>15.326965059414199</v>
      </c>
      <c r="AG114" s="7">
        <v>15.632552636326199</v>
      </c>
      <c r="AH114" s="7">
        <v>15.928278449413501</v>
      </c>
      <c r="AI114" s="7">
        <v>16.224004262500902</v>
      </c>
      <c r="AJ114" s="7">
        <v>16.519730075588299</v>
      </c>
      <c r="AK114" s="7">
        <v>16.8154558886757</v>
      </c>
      <c r="AL114" s="7">
        <v>17.111181701763002</v>
      </c>
      <c r="AM114" s="7"/>
      <c r="AN114" s="7"/>
    </row>
    <row r="115" spans="1:40" ht="18.75" hidden="1" customHeight="1" x14ac:dyDescent="0.3">
      <c r="A115" s="2" t="s">
        <v>4</v>
      </c>
      <c r="B115" s="2" t="s">
        <v>2</v>
      </c>
      <c r="C115" s="2" t="s">
        <v>19</v>
      </c>
      <c r="D115" s="2" t="s">
        <v>99</v>
      </c>
      <c r="E115" s="2" t="s">
        <v>2</v>
      </c>
      <c r="F115" s="7"/>
      <c r="G115" s="7">
        <v>10.6393054460109</v>
      </c>
      <c r="H115" s="7">
        <v>10.018464342559</v>
      </c>
      <c r="I115" s="7">
        <v>10.4723838817599</v>
      </c>
      <c r="J115" s="7">
        <v>10.926303420960901</v>
      </c>
      <c r="K115" s="7">
        <v>11.3802229601619</v>
      </c>
      <c r="L115" s="7">
        <v>11.834142499362899</v>
      </c>
      <c r="M115" s="7">
        <v>12.288062038563799</v>
      </c>
      <c r="N115" s="7">
        <v>12.557558648058899</v>
      </c>
      <c r="O115" s="7">
        <v>12.8270552575539</v>
      </c>
      <c r="P115" s="7">
        <v>13.0965518670489</v>
      </c>
      <c r="Q115" s="7">
        <v>13.366048476544</v>
      </c>
      <c r="R115" s="7">
        <v>13.635545086039</v>
      </c>
      <c r="S115" s="7">
        <v>13.9541664270144</v>
      </c>
      <c r="T115" s="7">
        <v>14.2728110715094</v>
      </c>
      <c r="U115" s="7">
        <v>14.7535358768425</v>
      </c>
      <c r="V115" s="7">
        <v>15.0756974549398</v>
      </c>
      <c r="W115" s="7">
        <v>15.3978590330372</v>
      </c>
      <c r="X115" s="7">
        <v>15.6542961542093</v>
      </c>
      <c r="Y115" s="7">
        <v>15.9107332753814</v>
      </c>
      <c r="Z115" s="7">
        <v>16.167170396553399</v>
      </c>
      <c r="AA115" s="7">
        <v>16.4236075177256</v>
      </c>
      <c r="AB115" s="7">
        <v>16.680044638897598</v>
      </c>
      <c r="AC115" s="7">
        <v>16.9860520194642</v>
      </c>
      <c r="AD115" s="7">
        <v>17.292059400030698</v>
      </c>
      <c r="AE115" s="7">
        <v>17.5980667805972</v>
      </c>
      <c r="AF115" s="7">
        <v>17.904074161163699</v>
      </c>
      <c r="AG115" s="7">
        <v>18.210081541730201</v>
      </c>
      <c r="AH115" s="7">
        <v>18.5063044116566</v>
      </c>
      <c r="AI115" s="7">
        <v>18.802527281582901</v>
      </c>
      <c r="AJ115" s="7">
        <v>19.098750151509201</v>
      </c>
      <c r="AK115" s="7">
        <v>19.394973021435501</v>
      </c>
      <c r="AL115" s="7">
        <v>19.6911958913619</v>
      </c>
      <c r="AM115" s="7"/>
      <c r="AN115" s="7"/>
    </row>
    <row r="116" spans="1:40" ht="18.75" hidden="1" customHeight="1" x14ac:dyDescent="0.3">
      <c r="A116" s="2" t="s">
        <v>4</v>
      </c>
      <c r="B116" s="2" t="s">
        <v>2</v>
      </c>
      <c r="C116" s="2" t="s">
        <v>19</v>
      </c>
      <c r="D116" s="2" t="s">
        <v>100</v>
      </c>
      <c r="E116" s="2" t="s">
        <v>2</v>
      </c>
      <c r="F116" s="7"/>
      <c r="G116" s="7">
        <v>6.1502236949993101</v>
      </c>
      <c r="H116" s="7">
        <v>6.0632982237737103</v>
      </c>
      <c r="I116" s="7">
        <v>6.45126547008151</v>
      </c>
      <c r="J116" s="7">
        <v>6.85661062791762</v>
      </c>
      <c r="K116" s="7">
        <v>9.5883952131225598</v>
      </c>
      <c r="L116" s="7">
        <v>10.0376778029839</v>
      </c>
      <c r="M116" s="7">
        <v>10.4869603928451</v>
      </c>
      <c r="N116" s="7">
        <v>10.752648291659501</v>
      </c>
      <c r="O116" s="7">
        <v>11.018336190473899</v>
      </c>
      <c r="P116" s="7">
        <v>11.5038506859946</v>
      </c>
      <c r="Q116" s="7">
        <v>11.7761260269563</v>
      </c>
      <c r="R116" s="7">
        <v>12.048401367917901</v>
      </c>
      <c r="S116" s="7">
        <v>12.370317343634801</v>
      </c>
      <c r="T116" s="7">
        <v>12.692233319351701</v>
      </c>
      <c r="U116" s="7">
        <v>13.0141492950686</v>
      </c>
      <c r="V116" s="7">
        <v>13.346821684070299</v>
      </c>
      <c r="W116" s="7">
        <v>13.6654430250457</v>
      </c>
      <c r="X116" s="7">
        <v>13.919062155875199</v>
      </c>
      <c r="Y116" s="7">
        <v>14.172681286704799</v>
      </c>
      <c r="Z116" s="7">
        <v>14.4260174056389</v>
      </c>
      <c r="AA116" s="7">
        <v>14.627155529838401</v>
      </c>
      <c r="AB116" s="7">
        <v>14.8775532208205</v>
      </c>
      <c r="AC116" s="7">
        <v>15.176443805038801</v>
      </c>
      <c r="AD116" s="7">
        <v>15.475334389257</v>
      </c>
      <c r="AE116" s="7">
        <v>15.774224973475301</v>
      </c>
      <c r="AF116" s="7">
        <v>16.073115557693502</v>
      </c>
      <c r="AG116" s="7">
        <v>16.304918935295301</v>
      </c>
      <c r="AH116" s="7">
        <v>16.595333912485799</v>
      </c>
      <c r="AI116" s="7">
        <v>16.884834687209999</v>
      </c>
      <c r="AJ116" s="7">
        <v>17.174335461934199</v>
      </c>
      <c r="AK116" s="7">
        <v>17.463836236658299</v>
      </c>
      <c r="AL116" s="7">
        <v>17.821599562474301</v>
      </c>
      <c r="AM116" s="7"/>
      <c r="AN116" s="7"/>
    </row>
    <row r="117" spans="1:40" ht="18.75" hidden="1" customHeight="1" x14ac:dyDescent="0.3">
      <c r="A117" s="2" t="s">
        <v>4</v>
      </c>
      <c r="B117" s="2" t="s">
        <v>2</v>
      </c>
      <c r="C117" s="2" t="s">
        <v>19</v>
      </c>
      <c r="D117" s="2" t="s">
        <v>101</v>
      </c>
      <c r="E117" s="2" t="s">
        <v>2</v>
      </c>
      <c r="F117" s="7"/>
      <c r="G117" s="7">
        <v>8.7852321714364692</v>
      </c>
      <c r="H117" s="7">
        <v>8.1781393749985707</v>
      </c>
      <c r="I117" s="7">
        <v>8.6213303511247794</v>
      </c>
      <c r="J117" s="7">
        <v>9.0645213272509899</v>
      </c>
      <c r="K117" s="7">
        <v>9.5077123033772004</v>
      </c>
      <c r="L117" s="7">
        <v>9.9509032795034091</v>
      </c>
      <c r="M117" s="7">
        <v>10.3940942556296</v>
      </c>
      <c r="N117" s="7">
        <v>10.657014950409399</v>
      </c>
      <c r="O117" s="7">
        <v>10.9199356451893</v>
      </c>
      <c r="P117" s="7">
        <v>11.256678495932601</v>
      </c>
      <c r="Q117" s="7">
        <v>11.522193027385599</v>
      </c>
      <c r="R117" s="7">
        <v>11.9800348765921</v>
      </c>
      <c r="S117" s="7">
        <v>12.3118021976981</v>
      </c>
      <c r="T117" s="7">
        <v>12.620625935004201</v>
      </c>
      <c r="U117" s="7">
        <v>12.929449672310399</v>
      </c>
      <c r="V117" s="7">
        <v>13.2382734096165</v>
      </c>
      <c r="W117" s="7">
        <v>13.547097146922701</v>
      </c>
      <c r="X117" s="7">
        <v>13.7961595599044</v>
      </c>
      <c r="Y117" s="7">
        <v>14.045221972886001</v>
      </c>
      <c r="Z117" s="7">
        <v>14.6564121022333</v>
      </c>
      <c r="AA117" s="7">
        <v>14.9085063667355</v>
      </c>
      <c r="AB117" s="7">
        <v>15.160600631237701</v>
      </c>
      <c r="AC117" s="7">
        <v>15.4600288489471</v>
      </c>
      <c r="AD117" s="7">
        <v>15.7594570666565</v>
      </c>
      <c r="AE117" s="7">
        <v>16.0588852843659</v>
      </c>
      <c r="AF117" s="7">
        <v>16.358313502075301</v>
      </c>
      <c r="AG117" s="7">
        <v>16.446781905239899</v>
      </c>
      <c r="AH117" s="7">
        <v>16.736790334592399</v>
      </c>
      <c r="AI117" s="7">
        <v>17.825609892777901</v>
      </c>
      <c r="AJ117" s="7">
        <v>18.1249525550427</v>
      </c>
      <c r="AK117" s="7">
        <v>18.424295217307499</v>
      </c>
      <c r="AL117" s="7">
        <v>18.723637879572301</v>
      </c>
      <c r="AM117" s="7"/>
      <c r="AN117" s="7"/>
    </row>
    <row r="118" spans="1:40" ht="18.75" hidden="1" customHeight="1" x14ac:dyDescent="0.3">
      <c r="A118" s="2" t="s">
        <v>4</v>
      </c>
      <c r="B118" s="2" t="s">
        <v>2</v>
      </c>
      <c r="C118" s="2" t="s">
        <v>19</v>
      </c>
      <c r="D118" s="2" t="s">
        <v>102</v>
      </c>
      <c r="E118" s="2" t="s">
        <v>2</v>
      </c>
      <c r="F118" s="7"/>
      <c r="G118" s="7">
        <v>3.4153225731717498</v>
      </c>
      <c r="H118" s="7">
        <v>3.3930322106076298</v>
      </c>
      <c r="I118" s="7">
        <v>3.39570625658257</v>
      </c>
      <c r="J118" s="7">
        <v>3.3983803025575101</v>
      </c>
      <c r="K118" s="7">
        <v>4.9182888811612804</v>
      </c>
      <c r="L118" s="7">
        <v>5.0164924326503098</v>
      </c>
      <c r="M118" s="7">
        <v>5.1146959841393498</v>
      </c>
      <c r="N118" s="7">
        <v>5.2205608880483103</v>
      </c>
      <c r="O118" s="7">
        <v>5.32642579195727</v>
      </c>
      <c r="P118" s="7">
        <v>5.5057050677969501</v>
      </c>
      <c r="Q118" s="7">
        <v>5.6141494803610996</v>
      </c>
      <c r="R118" s="7">
        <v>5.72259389292525</v>
      </c>
      <c r="S118" s="7">
        <v>5.73605334778523</v>
      </c>
      <c r="T118" s="7">
        <v>5.7495128026452198</v>
      </c>
      <c r="U118" s="7">
        <v>5.7629722575051998</v>
      </c>
      <c r="V118" s="7">
        <v>5.7764317123651896</v>
      </c>
      <c r="W118" s="7">
        <v>5.7898911672251696</v>
      </c>
      <c r="X118" s="7">
        <v>5.8784983307094096</v>
      </c>
      <c r="Y118" s="7">
        <v>5.8879097451139701</v>
      </c>
      <c r="Z118" s="7">
        <v>5.89732115951852</v>
      </c>
      <c r="AA118" s="7">
        <v>5.9067325739230698</v>
      </c>
      <c r="AB118" s="7">
        <v>5.9161439883276197</v>
      </c>
      <c r="AC118" s="7">
        <v>5.9310473905699803</v>
      </c>
      <c r="AD118" s="7">
        <v>5.9459507928123401</v>
      </c>
      <c r="AE118" s="7">
        <v>5.9608541950546998</v>
      </c>
      <c r="AF118" s="7">
        <v>5.9757575972970596</v>
      </c>
      <c r="AG118" s="7">
        <v>5.9906609995394202</v>
      </c>
      <c r="AH118" s="7">
        <v>6.0288130058722897</v>
      </c>
      <c r="AI118" s="7">
        <v>6.0669650122051504</v>
      </c>
      <c r="AJ118" s="7">
        <v>6.1051170185380297</v>
      </c>
      <c r="AK118" s="7">
        <v>6.1903744567928598</v>
      </c>
      <c r="AL118" s="7">
        <v>6.2285059221200596</v>
      </c>
      <c r="AM118" s="7"/>
      <c r="AN118" s="7"/>
    </row>
    <row r="119" spans="1:40" ht="18.75" hidden="1" customHeight="1" x14ac:dyDescent="0.3">
      <c r="A119" s="2" t="s">
        <v>4</v>
      </c>
      <c r="B119" s="2" t="s">
        <v>2</v>
      </c>
      <c r="C119" s="2" t="s">
        <v>19</v>
      </c>
      <c r="D119" s="2" t="s">
        <v>103</v>
      </c>
      <c r="E119" s="2" t="s">
        <v>2</v>
      </c>
      <c r="F119" s="7"/>
      <c r="G119" s="7">
        <v>20.905026160940999</v>
      </c>
      <c r="H119" s="7">
        <v>20.219447377232999</v>
      </c>
      <c r="I119" s="7">
        <v>20.301692301774001</v>
      </c>
      <c r="J119" s="7">
        <v>20.383937226314998</v>
      </c>
      <c r="K119" s="7">
        <v>20.466182150856</v>
      </c>
      <c r="L119" s="7">
        <v>20.548427075397001</v>
      </c>
      <c r="M119" s="7">
        <v>20.630671999937999</v>
      </c>
      <c r="N119" s="7">
        <v>20.8905518579706</v>
      </c>
      <c r="O119" s="7">
        <v>21.150431716003201</v>
      </c>
      <c r="P119" s="7">
        <v>14.5817621474087</v>
      </c>
      <c r="Q119" s="7">
        <v>14.601712113172299</v>
      </c>
      <c r="R119" s="7">
        <v>14.0143102273179</v>
      </c>
      <c r="S119" s="7">
        <v>14.3417821610981</v>
      </c>
      <c r="T119" s="7">
        <v>14.6670985193148</v>
      </c>
      <c r="U119" s="7">
        <v>14.6898167395043</v>
      </c>
      <c r="V119" s="7">
        <v>14.7125349596938</v>
      </c>
      <c r="W119" s="7">
        <v>14.7352531798832</v>
      </c>
      <c r="X119" s="7">
        <v>14.7587306983486</v>
      </c>
      <c r="Y119" s="7">
        <v>14.782208216814</v>
      </c>
      <c r="Z119" s="7">
        <v>6.1091912837682001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1:40" ht="18.75" hidden="1" customHeight="1" x14ac:dyDescent="0.3">
      <c r="A120" s="2" t="s">
        <v>4</v>
      </c>
      <c r="B120" s="2" t="s">
        <v>2</v>
      </c>
      <c r="C120" s="2" t="s">
        <v>19</v>
      </c>
      <c r="D120" s="2" t="s">
        <v>104</v>
      </c>
      <c r="E120" s="2" t="s">
        <v>2</v>
      </c>
      <c r="F120" s="7"/>
      <c r="G120" s="7">
        <v>20.905026160940999</v>
      </c>
      <c r="H120" s="7">
        <v>20.219447377232999</v>
      </c>
      <c r="I120" s="7">
        <v>20.301692301774001</v>
      </c>
      <c r="J120" s="7">
        <v>20.383937226314998</v>
      </c>
      <c r="K120" s="7">
        <v>20.466182150856</v>
      </c>
      <c r="L120" s="7">
        <v>20.548427075397001</v>
      </c>
      <c r="M120" s="7">
        <v>20.630671999937999</v>
      </c>
      <c r="N120" s="7">
        <v>20.8905518579706</v>
      </c>
      <c r="O120" s="7">
        <v>21.150431716003201</v>
      </c>
      <c r="P120" s="7">
        <v>21.410311574035799</v>
      </c>
      <c r="Q120" s="7">
        <v>14.601712113172299</v>
      </c>
      <c r="R120" s="7">
        <v>14.6216620789359</v>
      </c>
      <c r="S120" s="7">
        <v>14.6443802991253</v>
      </c>
      <c r="T120" s="7">
        <v>14.6670985193148</v>
      </c>
      <c r="U120" s="7">
        <v>14.689816739504201</v>
      </c>
      <c r="V120" s="7">
        <v>14.7125349596937</v>
      </c>
      <c r="W120" s="7">
        <v>14.7352531798833</v>
      </c>
      <c r="X120" s="7">
        <v>14.7587306983486</v>
      </c>
      <c r="Y120" s="7">
        <v>14.782208216813901</v>
      </c>
      <c r="Z120" s="7">
        <v>14.8056857352794</v>
      </c>
      <c r="AA120" s="7">
        <v>14.829163253744801</v>
      </c>
      <c r="AB120" s="7">
        <v>14.852640772210201</v>
      </c>
      <c r="AC120" s="7">
        <v>14.878548202893899</v>
      </c>
      <c r="AD120" s="7">
        <v>14.9044556335775</v>
      </c>
      <c r="AE120" s="7">
        <v>14.930363064261201</v>
      </c>
      <c r="AF120" s="7">
        <v>14.956270494944899</v>
      </c>
      <c r="AG120" s="7">
        <v>14.9821779256286</v>
      </c>
      <c r="AH120" s="7">
        <v>15.0175480938238</v>
      </c>
      <c r="AI120" s="7">
        <v>15.052918262019</v>
      </c>
      <c r="AJ120" s="7">
        <v>15.088288430214201</v>
      </c>
      <c r="AK120" s="7">
        <v>15.123658598409399</v>
      </c>
      <c r="AL120" s="7">
        <v>15.1590287666046</v>
      </c>
      <c r="AM120" s="7"/>
      <c r="AN120" s="7"/>
    </row>
    <row r="121" spans="1:40" ht="18.75" hidden="1" customHeight="1" x14ac:dyDescent="0.3">
      <c r="A121" s="2" t="s">
        <v>4</v>
      </c>
      <c r="B121" s="2" t="s">
        <v>2</v>
      </c>
      <c r="C121" s="2" t="s">
        <v>19</v>
      </c>
      <c r="D121" s="2" t="s">
        <v>105</v>
      </c>
      <c r="E121" s="2" t="s">
        <v>2</v>
      </c>
      <c r="F121" s="7"/>
      <c r="G121" s="7">
        <v>10.9348417084001</v>
      </c>
      <c r="H121" s="7">
        <v>10.2967550187412</v>
      </c>
      <c r="I121" s="7">
        <v>10.7632834340311</v>
      </c>
      <c r="J121" s="7">
        <v>11.2298118493209</v>
      </c>
      <c r="K121" s="7">
        <v>11.6963402646108</v>
      </c>
      <c r="L121" s="7">
        <v>12.162868679900701</v>
      </c>
      <c r="M121" s="7">
        <v>12.629397095190599</v>
      </c>
      <c r="N121" s="7">
        <v>12.9063797216161</v>
      </c>
      <c r="O121" s="7">
        <v>13.1833623480415</v>
      </c>
      <c r="P121" s="7">
        <v>13.460344974467001</v>
      </c>
      <c r="Q121" s="7">
        <v>13.737327600892399</v>
      </c>
      <c r="R121" s="7">
        <v>14.0143102273179</v>
      </c>
      <c r="S121" s="7">
        <v>14.3417821610981</v>
      </c>
      <c r="T121" s="7">
        <v>14.6670985193148</v>
      </c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 spans="1:40" ht="18.75" hidden="1" customHeight="1" x14ac:dyDescent="0.3">
      <c r="A122" s="2" t="s">
        <v>4</v>
      </c>
      <c r="B122" s="2" t="s">
        <v>2</v>
      </c>
      <c r="C122" s="2" t="s">
        <v>19</v>
      </c>
      <c r="D122" s="2" t="s">
        <v>106</v>
      </c>
      <c r="E122" s="2" t="s">
        <v>2</v>
      </c>
      <c r="F122" s="7"/>
      <c r="G122" s="7">
        <v>20.905026160940999</v>
      </c>
      <c r="H122" s="7">
        <v>20.219447377232999</v>
      </c>
      <c r="I122" s="7">
        <v>20.301692301774001</v>
      </c>
      <c r="J122" s="7">
        <v>20.383937226314998</v>
      </c>
      <c r="K122" s="7">
        <v>20.466182150856</v>
      </c>
      <c r="L122" s="7">
        <v>20.548427075397001</v>
      </c>
      <c r="M122" s="7">
        <v>20.630671999937999</v>
      </c>
      <c r="N122" s="7">
        <v>20.8905518579706</v>
      </c>
      <c r="O122" s="7">
        <v>21.150431716003201</v>
      </c>
      <c r="P122" s="7">
        <v>14.5817621474086</v>
      </c>
      <c r="Q122" s="7">
        <v>14.601712113172299</v>
      </c>
      <c r="R122" s="7">
        <v>14.6216620789359</v>
      </c>
      <c r="S122" s="7">
        <v>14.6443802991253</v>
      </c>
      <c r="T122" s="7">
        <v>14.667098519314701</v>
      </c>
      <c r="U122" s="7">
        <v>14.6898167395043</v>
      </c>
      <c r="V122" s="7">
        <v>13.717566730850001</v>
      </c>
      <c r="W122" s="7">
        <v>14.045038664630299</v>
      </c>
      <c r="X122" s="7">
        <v>14.3057027713162</v>
      </c>
      <c r="Y122" s="7">
        <v>14.5663668780021</v>
      </c>
      <c r="Z122" s="7">
        <v>14.8056857352794</v>
      </c>
      <c r="AA122" s="7">
        <v>6.1869282120136404</v>
      </c>
      <c r="AB122" s="7"/>
      <c r="AC122" s="7"/>
      <c r="AD122" s="7"/>
      <c r="AE122" s="7"/>
      <c r="AF122" s="7"/>
      <c r="AG122" s="7">
        <v>6.2055666120252804</v>
      </c>
      <c r="AH122" s="7">
        <v>6.3141434767751603</v>
      </c>
      <c r="AI122" s="7">
        <v>6.35376960139142</v>
      </c>
      <c r="AJ122" s="7">
        <v>6.3933957260076797</v>
      </c>
      <c r="AK122" s="7">
        <v>6.4330218506239403</v>
      </c>
      <c r="AL122" s="7">
        <v>6.4726479752402</v>
      </c>
      <c r="AM122" s="7"/>
      <c r="AN122" s="7"/>
    </row>
    <row r="123" spans="1:40" ht="18.75" hidden="1" customHeight="1" x14ac:dyDescent="0.3">
      <c r="A123" s="2" t="s">
        <v>4</v>
      </c>
      <c r="B123" s="2" t="s">
        <v>2</v>
      </c>
      <c r="C123" s="2" t="s">
        <v>19</v>
      </c>
      <c r="D123" s="2" t="s">
        <v>107</v>
      </c>
      <c r="E123" s="2" t="s">
        <v>2</v>
      </c>
      <c r="F123" s="7"/>
      <c r="G123" s="7">
        <v>20.905026160940999</v>
      </c>
      <c r="H123" s="7">
        <v>20.219447377232999</v>
      </c>
      <c r="I123" s="7">
        <v>20.301692301774001</v>
      </c>
      <c r="J123" s="7">
        <v>20.383937226314998</v>
      </c>
      <c r="K123" s="7">
        <v>20.466182150856</v>
      </c>
      <c r="L123" s="7">
        <v>20.548427075397001</v>
      </c>
      <c r="M123" s="7">
        <v>20.630671999937999</v>
      </c>
      <c r="N123" s="7">
        <v>20.8905518579706</v>
      </c>
      <c r="O123" s="7">
        <v>21.150431716003201</v>
      </c>
      <c r="P123" s="7">
        <v>14.5817621474086</v>
      </c>
      <c r="Q123" s="7">
        <v>14.601712113172299</v>
      </c>
      <c r="R123" s="7">
        <v>14.6216620789359</v>
      </c>
      <c r="S123" s="7">
        <v>12.735150929509301</v>
      </c>
      <c r="T123" s="7">
        <v>13.0626228632895</v>
      </c>
      <c r="U123" s="7">
        <v>13.3900947970698</v>
      </c>
      <c r="V123" s="7">
        <v>13.717566730850001</v>
      </c>
      <c r="W123" s="7">
        <v>14.045038664630299</v>
      </c>
      <c r="X123" s="7">
        <v>14.3057027713162</v>
      </c>
      <c r="Y123" s="7">
        <v>14.5663668780021</v>
      </c>
      <c r="Z123" s="7">
        <v>14.8056857352794</v>
      </c>
      <c r="AA123" s="7">
        <v>14.829163253744801</v>
      </c>
      <c r="AB123" s="7">
        <v>14.852640772210201</v>
      </c>
      <c r="AC123" s="7">
        <v>14.878548202893899</v>
      </c>
      <c r="AD123" s="7">
        <v>14.9044556335775</v>
      </c>
      <c r="AE123" s="7">
        <v>14.930363064261201</v>
      </c>
      <c r="AF123" s="7">
        <v>14.956270494944899</v>
      </c>
      <c r="AG123" s="7"/>
      <c r="AH123" s="7"/>
      <c r="AI123" s="7"/>
      <c r="AJ123" s="7"/>
      <c r="AK123" s="7"/>
      <c r="AL123" s="7"/>
      <c r="AM123" s="7"/>
      <c r="AN123" s="7"/>
    </row>
    <row r="124" spans="1:40" ht="18.75" hidden="1" customHeight="1" x14ac:dyDescent="0.3">
      <c r="A124" s="2" t="s">
        <v>4</v>
      </c>
      <c r="B124" s="2" t="s">
        <v>2</v>
      </c>
      <c r="C124" s="2" t="s">
        <v>19</v>
      </c>
      <c r="D124" s="2" t="s">
        <v>108</v>
      </c>
      <c r="E124" s="2" t="s">
        <v>2</v>
      </c>
      <c r="F124" s="7"/>
      <c r="G124" s="7">
        <v>20.905026160940999</v>
      </c>
      <c r="H124" s="7">
        <v>20.219447377232999</v>
      </c>
      <c r="I124" s="7">
        <v>20.301692301774001</v>
      </c>
      <c r="J124" s="7">
        <v>20.383937226314998</v>
      </c>
      <c r="K124" s="7">
        <v>20.466182150856</v>
      </c>
      <c r="L124" s="7">
        <v>20.548427075397001</v>
      </c>
      <c r="M124" s="7">
        <v>20.630671999937999</v>
      </c>
      <c r="N124" s="7">
        <v>20.8905518579706</v>
      </c>
      <c r="O124" s="7">
        <v>21.150431716003201</v>
      </c>
      <c r="P124" s="7">
        <v>21.410311574035799</v>
      </c>
      <c r="Q124" s="7">
        <v>14.601712113172299</v>
      </c>
      <c r="R124" s="7">
        <v>14.6216620789359</v>
      </c>
      <c r="S124" s="7">
        <v>14.6443802991253</v>
      </c>
      <c r="T124" s="7">
        <v>14.6670985193148</v>
      </c>
      <c r="U124" s="7">
        <v>14.6898167395043</v>
      </c>
      <c r="V124" s="7">
        <v>14.7125349596937</v>
      </c>
      <c r="W124" s="7">
        <v>14.7352531798832</v>
      </c>
      <c r="X124" s="7">
        <v>14.7587306983486</v>
      </c>
      <c r="Y124" s="7">
        <v>14.782208216814</v>
      </c>
      <c r="Z124" s="7">
        <v>14.8056857352794</v>
      </c>
      <c r="AA124" s="7">
        <v>14.829163253744801</v>
      </c>
      <c r="AB124" s="7">
        <v>14.852640772210201</v>
      </c>
      <c r="AC124" s="7">
        <v>14.878548202893899</v>
      </c>
      <c r="AD124" s="7">
        <v>14.9044556335775</v>
      </c>
      <c r="AE124" s="7">
        <v>14.930363064261201</v>
      </c>
      <c r="AF124" s="7">
        <v>14.956270494944899</v>
      </c>
      <c r="AG124" s="7">
        <v>14.9821779256286</v>
      </c>
      <c r="AH124" s="7">
        <v>15.0175480938238</v>
      </c>
      <c r="AI124" s="7">
        <v>15.052918262019</v>
      </c>
      <c r="AJ124" s="7">
        <v>15.088288430214201</v>
      </c>
      <c r="AK124" s="7">
        <v>15.123658598409399</v>
      </c>
      <c r="AL124" s="7">
        <v>15.1590287666046</v>
      </c>
      <c r="AM124" s="7"/>
      <c r="AN124" s="7"/>
    </row>
    <row r="125" spans="1:40" ht="18.75" hidden="1" customHeight="1" x14ac:dyDescent="0.3">
      <c r="A125" s="2" t="s">
        <v>4</v>
      </c>
      <c r="B125" s="2" t="s">
        <v>2</v>
      </c>
      <c r="C125" s="2" t="s">
        <v>19</v>
      </c>
      <c r="D125" s="2" t="s">
        <v>109</v>
      </c>
      <c r="E125" s="2" t="s">
        <v>2</v>
      </c>
      <c r="F125" s="7"/>
      <c r="G125" s="7">
        <v>5.1192735622434897</v>
      </c>
      <c r="H125" s="7">
        <v>4.8144553650697803</v>
      </c>
      <c r="I125" s="7">
        <v>4.9129986028626904</v>
      </c>
      <c r="J125" s="7">
        <v>5.0115418406555996</v>
      </c>
      <c r="K125" s="7">
        <v>5.1100850784485203</v>
      </c>
      <c r="L125" s="7">
        <v>5.2086283162414304</v>
      </c>
      <c r="M125" s="7">
        <v>5.3071715540343503</v>
      </c>
      <c r="N125" s="7">
        <v>5.4152333159171997</v>
      </c>
      <c r="O125" s="7">
        <v>5.5232950778000598</v>
      </c>
      <c r="P125" s="7">
        <v>5.6313568396829199</v>
      </c>
      <c r="Q125" s="7">
        <v>5.7394186015657702</v>
      </c>
      <c r="R125" s="7">
        <v>0.71845950453710505</v>
      </c>
      <c r="S125" s="7"/>
      <c r="T125" s="7"/>
      <c r="U125" s="7"/>
      <c r="V125" s="7"/>
      <c r="W125" s="7">
        <v>5.9813514599777502</v>
      </c>
      <c r="X125" s="7">
        <v>5.9909420789866301</v>
      </c>
      <c r="Y125" s="7">
        <v>6.00053269799551</v>
      </c>
      <c r="Z125" s="7">
        <v>6.01012331700439</v>
      </c>
      <c r="AA125" s="7">
        <v>6.0197139360132699</v>
      </c>
      <c r="AB125" s="7">
        <v>6.0293045550221498</v>
      </c>
      <c r="AC125" s="7">
        <v>6.0444308044378303</v>
      </c>
      <c r="AD125" s="7">
        <v>6.05955705385351</v>
      </c>
      <c r="AE125" s="7">
        <v>6.0746833032691896</v>
      </c>
      <c r="AF125" s="7">
        <v>6.0898095526848701</v>
      </c>
      <c r="AG125" s="7">
        <v>6.1049358021005498</v>
      </c>
      <c r="AH125" s="7">
        <v>6.1434909503758304</v>
      </c>
      <c r="AI125" s="7">
        <v>6.1820460986511101</v>
      </c>
      <c r="AJ125" s="7">
        <v>6.2206012469263898</v>
      </c>
      <c r="AK125" s="7">
        <v>6.2591563952016704</v>
      </c>
      <c r="AL125" s="7">
        <v>6.2977115434769502</v>
      </c>
      <c r="AM125" s="7"/>
      <c r="AN125" s="7"/>
    </row>
    <row r="126" spans="1:40" ht="18.75" hidden="1" customHeight="1" x14ac:dyDescent="0.3">
      <c r="A126" s="2" t="s">
        <v>4</v>
      </c>
      <c r="B126" s="2" t="s">
        <v>2</v>
      </c>
      <c r="C126" s="2" t="s">
        <v>19</v>
      </c>
      <c r="D126" s="2" t="s">
        <v>110</v>
      </c>
      <c r="E126" s="2" t="s">
        <v>2</v>
      </c>
      <c r="F126" s="7"/>
      <c r="G126" s="7">
        <v>2.24732050663515</v>
      </c>
      <c r="H126" s="7">
        <v>2.4721114735111702</v>
      </c>
      <c r="I126" s="7">
        <v>2.5095451582955901</v>
      </c>
      <c r="J126" s="7">
        <v>2.5643567546083199</v>
      </c>
      <c r="K126" s="7">
        <v>4.9456077782898902</v>
      </c>
      <c r="L126" s="7">
        <v>5.0443568066278104</v>
      </c>
      <c r="M126" s="7">
        <v>5.1431058349657297</v>
      </c>
      <c r="N126" s="7">
        <v>5.2495587711129996</v>
      </c>
      <c r="O126" s="7">
        <v>5.3560117072602704</v>
      </c>
      <c r="P126" s="7">
        <v>5.5362867993710703</v>
      </c>
      <c r="Q126" s="7">
        <v>5.6453335721915199</v>
      </c>
      <c r="R126" s="7">
        <v>5.7609463109754104</v>
      </c>
      <c r="S126" s="7">
        <v>5.7711858923516202</v>
      </c>
      <c r="T126" s="7">
        <v>5.7814487772474301</v>
      </c>
      <c r="U126" s="7">
        <v>5.7949829933651698</v>
      </c>
      <c r="V126" s="7">
        <v>5.8085172094828996</v>
      </c>
      <c r="W126" s="7">
        <v>5.8220514256006304</v>
      </c>
      <c r="X126" s="7">
        <v>5.8313882335990801</v>
      </c>
      <c r="Y126" s="7">
        <v>5.84072504159752</v>
      </c>
      <c r="Z126" s="7">
        <v>5.9440780058285201</v>
      </c>
      <c r="AA126" s="7"/>
      <c r="AB126" s="7"/>
      <c r="AC126" s="7">
        <v>6.0444308044378303</v>
      </c>
      <c r="AD126" s="7">
        <v>6.05955705385351</v>
      </c>
      <c r="AE126" s="7">
        <v>6.0746833032691896</v>
      </c>
      <c r="AF126" s="7">
        <v>6.0898095526848701</v>
      </c>
      <c r="AG126" s="7">
        <v>6.1049358021005498</v>
      </c>
      <c r="AH126" s="7">
        <v>6.1434909503758304</v>
      </c>
      <c r="AI126" s="7">
        <v>6.1820460986511101</v>
      </c>
      <c r="AJ126" s="7">
        <v>6.2206012469263898</v>
      </c>
      <c r="AK126" s="7">
        <v>6.2591563952016704</v>
      </c>
      <c r="AL126" s="7">
        <v>6.2977115434769502</v>
      </c>
      <c r="AM126" s="7"/>
      <c r="AN126" s="7"/>
    </row>
    <row r="127" spans="1:40" ht="18.75" hidden="1" customHeight="1" x14ac:dyDescent="0.3">
      <c r="A127" s="2" t="s">
        <v>4</v>
      </c>
      <c r="B127" s="2" t="s">
        <v>2</v>
      </c>
      <c r="C127" s="2" t="s">
        <v>19</v>
      </c>
      <c r="D127" s="2" t="s">
        <v>111</v>
      </c>
      <c r="E127" s="2" t="s">
        <v>2</v>
      </c>
      <c r="F127" s="7"/>
      <c r="G127" s="7">
        <v>26.1357737767344</v>
      </c>
      <c r="H127" s="7">
        <v>26.378359403952501</v>
      </c>
      <c r="I127" s="7">
        <v>34.241949853632804</v>
      </c>
      <c r="J127" s="7">
        <v>42.532227203363597</v>
      </c>
      <c r="K127" s="7">
        <v>107.944514053635</v>
      </c>
      <c r="L127" s="7">
        <v>117.313604967152</v>
      </c>
      <c r="M127" s="7">
        <v>126.68269588066801</v>
      </c>
      <c r="N127" s="7">
        <v>132.18919803271601</v>
      </c>
      <c r="O127" s="7">
        <v>137.69570018476401</v>
      </c>
      <c r="P127" s="7">
        <v>20.831654504467298</v>
      </c>
      <c r="Q127" s="7">
        <v>14.2070712452487</v>
      </c>
      <c r="R127" s="7">
        <v>14.226482022748399</v>
      </c>
      <c r="S127" s="7">
        <v>14.248586236986799</v>
      </c>
      <c r="T127" s="7">
        <v>14.2706904512252</v>
      </c>
      <c r="U127" s="7">
        <v>14.2927946654636</v>
      </c>
      <c r="V127" s="7">
        <v>14.314898879702</v>
      </c>
      <c r="W127" s="7">
        <v>14.3370030939404</v>
      </c>
      <c r="X127" s="7">
        <v>14.359846084879701</v>
      </c>
      <c r="Y127" s="7">
        <v>14.382689075819</v>
      </c>
      <c r="Z127" s="7">
        <v>14.405532066758299</v>
      </c>
      <c r="AA127" s="7">
        <v>14.4283750576976</v>
      </c>
      <c r="AB127" s="7">
        <v>14.4512180486369</v>
      </c>
      <c r="AC127" s="7">
        <v>14.4764252784913</v>
      </c>
      <c r="AD127" s="7">
        <v>14.501632508345701</v>
      </c>
      <c r="AE127" s="7">
        <v>14.526839738200101</v>
      </c>
      <c r="AF127" s="7">
        <v>14.552046968054499</v>
      </c>
      <c r="AG127" s="7">
        <v>14.5772541979089</v>
      </c>
      <c r="AH127" s="7">
        <v>14.6116684156123</v>
      </c>
      <c r="AI127" s="7">
        <v>14.6460826333158</v>
      </c>
      <c r="AJ127" s="7">
        <v>14.6804968510192</v>
      </c>
      <c r="AK127" s="7">
        <v>14.714911068722699</v>
      </c>
      <c r="AL127" s="7">
        <v>14.7493252864261</v>
      </c>
      <c r="AM127" s="7"/>
      <c r="AN127" s="7"/>
    </row>
    <row r="128" spans="1:40" ht="18.75" hidden="1" customHeight="1" x14ac:dyDescent="0.3">
      <c r="A128" s="2" t="s">
        <v>4</v>
      </c>
      <c r="B128" s="2" t="s">
        <v>2</v>
      </c>
      <c r="C128" s="2" t="s">
        <v>19</v>
      </c>
      <c r="D128" s="2" t="s">
        <v>112</v>
      </c>
      <c r="E128" s="2" t="s">
        <v>2</v>
      </c>
      <c r="F128" s="7"/>
      <c r="G128" s="7">
        <v>10.6393054460109</v>
      </c>
      <c r="H128" s="7">
        <v>10.018464342559</v>
      </c>
      <c r="I128" s="7">
        <v>10.4723838817599</v>
      </c>
      <c r="J128" s="7">
        <v>10.926303420960901</v>
      </c>
      <c r="K128" s="7">
        <v>11.3802229601619</v>
      </c>
      <c r="L128" s="7">
        <v>11.834142499362899</v>
      </c>
      <c r="M128" s="7">
        <v>12.288062038563799</v>
      </c>
      <c r="N128" s="7">
        <v>12.557558648058899</v>
      </c>
      <c r="O128" s="7">
        <v>12.8270552575539</v>
      </c>
      <c r="P128" s="7">
        <v>13.0965518670489</v>
      </c>
      <c r="Q128" s="7">
        <v>13.366048476544</v>
      </c>
      <c r="R128" s="7">
        <v>13.635545086039</v>
      </c>
      <c r="S128" s="7">
        <v>13.9541664270144</v>
      </c>
      <c r="T128" s="7">
        <v>14.2706904512252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1:40" ht="18.75" hidden="1" customHeight="1" x14ac:dyDescent="0.3">
      <c r="A129" s="2" t="s">
        <v>4</v>
      </c>
      <c r="B129" s="2" t="s">
        <v>2</v>
      </c>
      <c r="C129" s="2" t="s">
        <v>19</v>
      </c>
      <c r="D129" s="2" t="s">
        <v>113</v>
      </c>
      <c r="E129" s="2" t="s">
        <v>2</v>
      </c>
      <c r="F129" s="7"/>
      <c r="G129" s="7">
        <v>2.2473205066351598</v>
      </c>
      <c r="H129" s="7">
        <v>2.4721114735111702</v>
      </c>
      <c r="I129" s="7">
        <v>2.5095451582955999</v>
      </c>
      <c r="J129" s="7">
        <v>2.5643567546083301</v>
      </c>
      <c r="K129" s="7">
        <v>4.9456077782898902</v>
      </c>
      <c r="L129" s="7">
        <v>5.0443568066278104</v>
      </c>
      <c r="M129" s="7">
        <v>5.1431058349657297</v>
      </c>
      <c r="N129" s="7">
        <v>5.2495587711129996</v>
      </c>
      <c r="O129" s="7">
        <v>5.3560117072602598</v>
      </c>
      <c r="P129" s="7">
        <v>11.5038506859946</v>
      </c>
      <c r="Q129" s="7">
        <v>11.7761260269563</v>
      </c>
      <c r="R129" s="7">
        <v>12.048401367917901</v>
      </c>
      <c r="S129" s="7">
        <v>12.370317343634801</v>
      </c>
      <c r="T129" s="7">
        <v>12.692233319351701</v>
      </c>
      <c r="U129" s="7">
        <v>13.0141492950686</v>
      </c>
      <c r="V129" s="7">
        <v>13.346821684070299</v>
      </c>
      <c r="W129" s="7">
        <v>13.6654430250457</v>
      </c>
      <c r="X129" s="7">
        <v>13.919062155875199</v>
      </c>
      <c r="Y129" s="7">
        <v>14.172681286704799</v>
      </c>
      <c r="Z129" s="7">
        <v>14.405532066758299</v>
      </c>
      <c r="AA129" s="7">
        <v>6.0197139360132699</v>
      </c>
      <c r="AB129" s="7">
        <v>6.0293045550221498</v>
      </c>
      <c r="AC129" s="7">
        <v>6.0444308044378303</v>
      </c>
      <c r="AD129" s="7">
        <v>6.05955705385351</v>
      </c>
      <c r="AE129" s="7">
        <v>6.0746833032691896</v>
      </c>
      <c r="AF129" s="7">
        <v>6.0898095526848701</v>
      </c>
      <c r="AG129" s="7">
        <v>6.0378485954840597</v>
      </c>
      <c r="AH129" s="7">
        <v>6.1434909503758304</v>
      </c>
      <c r="AI129" s="7">
        <v>6.1820460986511101</v>
      </c>
      <c r="AJ129" s="7">
        <v>6.2206012469263898</v>
      </c>
      <c r="AK129" s="7">
        <v>6.2591563952016704</v>
      </c>
      <c r="AL129" s="7">
        <v>6.2977115434769502</v>
      </c>
      <c r="AM129" s="7"/>
      <c r="AN129" s="7"/>
    </row>
    <row r="130" spans="1:40" ht="18.75" hidden="1" customHeight="1" x14ac:dyDescent="0.3">
      <c r="A130" s="2" t="s">
        <v>4</v>
      </c>
      <c r="B130" s="2" t="s">
        <v>2</v>
      </c>
      <c r="C130" s="2" t="s">
        <v>19</v>
      </c>
      <c r="D130" s="2" t="s">
        <v>58</v>
      </c>
      <c r="E130" s="2" t="s">
        <v>2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>
        <v>14.405532066758299</v>
      </c>
      <c r="AA130" s="7">
        <v>14.4283750576976</v>
      </c>
      <c r="AB130" s="7">
        <v>14.4512180486369</v>
      </c>
      <c r="AC130" s="7">
        <v>14.4764252784913</v>
      </c>
      <c r="AD130" s="7">
        <v>14.501632508345701</v>
      </c>
      <c r="AE130" s="7">
        <v>14.526839738200101</v>
      </c>
      <c r="AF130" s="7">
        <v>14.552046968054499</v>
      </c>
      <c r="AG130" s="7"/>
      <c r="AH130" s="7"/>
      <c r="AI130" s="7">
        <v>31.796330988867101</v>
      </c>
      <c r="AJ130" s="7">
        <v>32.167876086946102</v>
      </c>
      <c r="AK130" s="7">
        <v>32.539421185024999</v>
      </c>
      <c r="AL130" s="7">
        <v>32.910966283104003</v>
      </c>
      <c r="AM130" s="7"/>
      <c r="AN130" s="7"/>
    </row>
    <row r="131" spans="1:40" ht="18.75" hidden="1" customHeight="1" x14ac:dyDescent="0.3">
      <c r="A131" s="2" t="s">
        <v>4</v>
      </c>
      <c r="B131" s="2" t="s">
        <v>2</v>
      </c>
      <c r="C131" s="2" t="s">
        <v>19</v>
      </c>
      <c r="D131" s="2" t="s">
        <v>114</v>
      </c>
      <c r="E131" s="2" t="s">
        <v>2</v>
      </c>
      <c r="F131" s="7"/>
      <c r="G131" s="7">
        <v>3.4342931640199001</v>
      </c>
      <c r="H131" s="7">
        <v>3.4118789884515999</v>
      </c>
      <c r="I131" s="7">
        <v>3.4145678875571002</v>
      </c>
      <c r="J131" s="7">
        <v>3.4172567866626</v>
      </c>
      <c r="K131" s="7">
        <v>4.9456077782898902</v>
      </c>
      <c r="L131" s="7">
        <v>5.0443568066278104</v>
      </c>
      <c r="M131" s="7">
        <v>5.1431058349657297</v>
      </c>
      <c r="N131" s="7">
        <v>5.2495587711129996</v>
      </c>
      <c r="O131" s="7">
        <v>5.3560117072602704</v>
      </c>
      <c r="P131" s="7">
        <v>5.5362867993710703</v>
      </c>
      <c r="Q131" s="7">
        <v>5.6453335721915199</v>
      </c>
      <c r="R131" s="7">
        <v>5.7543803450119704</v>
      </c>
      <c r="S131" s="7">
        <v>5.7679145611297002</v>
      </c>
      <c r="T131" s="7">
        <v>5.7814487772474301</v>
      </c>
      <c r="U131" s="7">
        <v>5.7949829933651698</v>
      </c>
      <c r="V131" s="7">
        <v>5.8085172094828996</v>
      </c>
      <c r="W131" s="7">
        <v>5.8220514256006304</v>
      </c>
      <c r="X131" s="7">
        <v>5.8313882335990801</v>
      </c>
      <c r="Y131" s="7">
        <v>5.84072504159752</v>
      </c>
      <c r="Z131" s="7">
        <v>5.85006184959596</v>
      </c>
      <c r="AA131" s="7">
        <v>5.8593986575944097</v>
      </c>
      <c r="AB131" s="7">
        <v>5.8687354655928496</v>
      </c>
      <c r="AC131" s="7">
        <v>5.8835816346768199</v>
      </c>
      <c r="AD131" s="7">
        <v>5.8984278037607796</v>
      </c>
      <c r="AE131" s="7">
        <v>5.9132739728447401</v>
      </c>
      <c r="AF131" s="7">
        <v>5.9281201419287104</v>
      </c>
      <c r="AG131" s="7">
        <v>5.94296631101267</v>
      </c>
      <c r="AH131" s="7">
        <v>5.9811390790912498</v>
      </c>
      <c r="AI131" s="7">
        <v>6.0193118471698197</v>
      </c>
      <c r="AJ131" s="7">
        <v>6.0574846152484003</v>
      </c>
      <c r="AK131" s="7">
        <v>6.1903744567928598</v>
      </c>
      <c r="AL131" s="7">
        <v>6.2285059221200596</v>
      </c>
      <c r="AM131" s="7"/>
      <c r="AN131" s="7"/>
    </row>
    <row r="132" spans="1:40" ht="18.75" hidden="1" customHeight="1" x14ac:dyDescent="0.3">
      <c r="A132" s="2" t="s">
        <v>4</v>
      </c>
      <c r="B132" s="2" t="s">
        <v>2</v>
      </c>
      <c r="C132" s="2" t="s">
        <v>19</v>
      </c>
      <c r="D132" s="2" t="s">
        <v>115</v>
      </c>
      <c r="E132" s="2" t="s">
        <v>2</v>
      </c>
      <c r="F132" s="7"/>
      <c r="G132" s="7">
        <v>2.12246936737764</v>
      </c>
      <c r="H132" s="7">
        <v>2.3347719472050099</v>
      </c>
      <c r="I132" s="7">
        <v>2.3701259828347201</v>
      </c>
      <c r="J132" s="7">
        <v>2.42189249046341</v>
      </c>
      <c r="K132" s="7">
        <v>4.6708517906071201</v>
      </c>
      <c r="L132" s="7">
        <v>4.7641147618151498</v>
      </c>
      <c r="M132" s="7">
        <v>4.8573777330231902</v>
      </c>
      <c r="N132" s="7">
        <v>4.9579166171622804</v>
      </c>
      <c r="O132" s="7">
        <v>5.0584555013013599</v>
      </c>
      <c r="P132" s="7">
        <v>5.2287153105171198</v>
      </c>
      <c r="Q132" s="7">
        <v>5.3317039292919901</v>
      </c>
      <c r="R132" s="7">
        <v>5.4408937381434397</v>
      </c>
      <c r="S132" s="7">
        <v>5.4505644538876403</v>
      </c>
      <c r="T132" s="7">
        <v>5.46025717851147</v>
      </c>
      <c r="U132" s="7">
        <v>5.4730394937337703</v>
      </c>
      <c r="V132" s="7">
        <v>5.4858218089560697</v>
      </c>
      <c r="W132" s="7">
        <v>5.4986041241783798</v>
      </c>
      <c r="X132" s="7">
        <v>5.5074222206213497</v>
      </c>
      <c r="Y132" s="7">
        <v>5.5162403170643302</v>
      </c>
      <c r="Z132" s="7">
        <v>5.6138514499491601</v>
      </c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1:40" ht="18.75" hidden="1" customHeight="1" x14ac:dyDescent="0.3">
      <c r="A133" s="2" t="s">
        <v>4</v>
      </c>
      <c r="B133" s="2" t="s">
        <v>2</v>
      </c>
      <c r="C133" s="2" t="s">
        <v>19</v>
      </c>
      <c r="D133" s="2" t="s">
        <v>116</v>
      </c>
      <c r="E133" s="2" t="s">
        <v>2</v>
      </c>
      <c r="F133" s="7"/>
      <c r="G133" s="7">
        <v>7.8286860779999596</v>
      </c>
      <c r="H133" s="7">
        <v>7.7339427729724699</v>
      </c>
      <c r="I133" s="7">
        <v>8.1307013847361596</v>
      </c>
      <c r="J133" s="7">
        <v>8.5448379080281498</v>
      </c>
      <c r="K133" s="7">
        <v>11.285413858688999</v>
      </c>
      <c r="L133" s="7">
        <v>11.743487814006199</v>
      </c>
      <c r="M133" s="7">
        <v>12.2015617693233</v>
      </c>
      <c r="N133" s="7">
        <v>12.471243273611799</v>
      </c>
      <c r="O133" s="7">
        <v>12.7409247779003</v>
      </c>
      <c r="P133" s="7">
        <v>13.084428438152299</v>
      </c>
      <c r="Q133" s="7">
        <v>13.3567037791139</v>
      </c>
      <c r="R133" s="7">
        <v>13.635545086039</v>
      </c>
      <c r="S133" s="7">
        <v>13.9541664270144</v>
      </c>
      <c r="T133" s="7">
        <v>14.2706904512252</v>
      </c>
      <c r="U133" s="7">
        <v>14.2927946654636</v>
      </c>
      <c r="V133" s="7">
        <v>14.314898879702101</v>
      </c>
      <c r="W133" s="7">
        <v>14.3370030939404</v>
      </c>
      <c r="X133" s="7">
        <v>14.359846084879701</v>
      </c>
      <c r="Y133" s="7">
        <v>14.382689075819</v>
      </c>
      <c r="Z133" s="7">
        <v>5.9440780058285201</v>
      </c>
      <c r="AA133" s="7"/>
      <c r="AB133" s="7"/>
      <c r="AC133" s="7"/>
      <c r="AD133" s="7"/>
      <c r="AE133" s="7"/>
      <c r="AF133" s="7">
        <v>17.904074161163699</v>
      </c>
      <c r="AG133" s="7">
        <v>18.210081541730201</v>
      </c>
      <c r="AH133" s="7">
        <v>18.5063044116566</v>
      </c>
      <c r="AI133" s="7">
        <v>18.802527281582901</v>
      </c>
      <c r="AJ133" s="7">
        <v>19.098750151509201</v>
      </c>
      <c r="AK133" s="7">
        <v>19.394973021435501</v>
      </c>
      <c r="AL133" s="7">
        <v>19.6911958913619</v>
      </c>
      <c r="AM133" s="7"/>
      <c r="AN133" s="7"/>
    </row>
    <row r="134" spans="1:40" ht="18.75" hidden="1" customHeight="1" x14ac:dyDescent="0.3">
      <c r="A134" s="2" t="s">
        <v>4</v>
      </c>
      <c r="B134" s="2" t="s">
        <v>2</v>
      </c>
      <c r="C134" s="2" t="s">
        <v>19</v>
      </c>
      <c r="D134" s="2" t="s">
        <v>117</v>
      </c>
      <c r="E134" s="2" t="s">
        <v>2</v>
      </c>
      <c r="F134" s="7"/>
      <c r="G134" s="7">
        <v>3.80294766508842</v>
      </c>
      <c r="H134" s="7">
        <v>3.8128275830501299</v>
      </c>
      <c r="I134" s="7">
        <v>4.1330923465410496</v>
      </c>
      <c r="J134" s="7">
        <v>4.4707350215602899</v>
      </c>
      <c r="K134" s="7">
        <v>7.1348171239483502</v>
      </c>
      <c r="L134" s="7">
        <v>7.5163972309927702</v>
      </c>
      <c r="M134" s="7">
        <v>7.8979773380371903</v>
      </c>
      <c r="N134" s="7">
        <v>8.1222436729477998</v>
      </c>
      <c r="O134" s="7">
        <v>8.3465100078584005</v>
      </c>
      <c r="P134" s="7">
        <v>8.6445984987325506</v>
      </c>
      <c r="Q134" s="7">
        <v>8.8714586703163398</v>
      </c>
      <c r="R134" s="7">
        <v>9.0983188419001308</v>
      </c>
      <c r="S134" s="7">
        <v>11.5286558476348</v>
      </c>
      <c r="T134" s="7">
        <v>11.8505718233517</v>
      </c>
      <c r="U134" s="7">
        <v>12.1724877990686</v>
      </c>
      <c r="V134" s="7">
        <v>12.4944037747855</v>
      </c>
      <c r="W134" s="7">
        <v>12.8163197505024</v>
      </c>
      <c r="X134" s="7">
        <v>13.072503060664101</v>
      </c>
      <c r="Y134" s="7">
        <v>13.3286863708257</v>
      </c>
      <c r="Z134" s="7">
        <v>13.584869680987399</v>
      </c>
      <c r="AA134" s="7">
        <v>13.8410529911491</v>
      </c>
      <c r="AB134" s="7">
        <v>14.0972363013107</v>
      </c>
      <c r="AC134" s="7">
        <v>14.402963601545499</v>
      </c>
      <c r="AD134" s="7">
        <v>14.501632508345701</v>
      </c>
      <c r="AE134" s="7">
        <v>14.526839738200101</v>
      </c>
      <c r="AF134" s="7">
        <v>14.552046968054499</v>
      </c>
      <c r="AG134" s="7">
        <v>14.5772541979089</v>
      </c>
      <c r="AH134" s="7">
        <v>14.6116684156123</v>
      </c>
      <c r="AI134" s="7">
        <v>14.6460826333158</v>
      </c>
      <c r="AJ134" s="7">
        <v>14.6804968510192</v>
      </c>
      <c r="AK134" s="7">
        <v>14.714911068722699</v>
      </c>
      <c r="AL134" s="7">
        <v>14.7493252864261</v>
      </c>
      <c r="AM134" s="7"/>
      <c r="AN134" s="7"/>
    </row>
    <row r="135" spans="1:40" ht="18.75" hidden="1" customHeight="1" x14ac:dyDescent="0.3">
      <c r="A135" s="2" t="s">
        <v>4</v>
      </c>
      <c r="B135" s="2" t="s">
        <v>2</v>
      </c>
      <c r="C135" s="2" t="s">
        <v>19</v>
      </c>
      <c r="D135" s="2" t="s">
        <v>118</v>
      </c>
      <c r="E135" s="2" t="s">
        <v>2</v>
      </c>
      <c r="F135" s="7"/>
      <c r="G135" s="7">
        <v>10.6393054460109</v>
      </c>
      <c r="H135" s="7">
        <v>10.018464342559</v>
      </c>
      <c r="I135" s="7">
        <v>10.4723838817599</v>
      </c>
      <c r="J135" s="7">
        <v>10.926303420960901</v>
      </c>
      <c r="K135" s="7">
        <v>11.3802229601619</v>
      </c>
      <c r="L135" s="7">
        <v>11.834142499362899</v>
      </c>
      <c r="M135" s="7">
        <v>12.288062038563799</v>
      </c>
      <c r="N135" s="7">
        <v>12.557558648058899</v>
      </c>
      <c r="O135" s="7">
        <v>12.8270552575539</v>
      </c>
      <c r="P135" s="7">
        <v>13.0965518670489</v>
      </c>
      <c r="Q135" s="7">
        <v>13.366048476544</v>
      </c>
      <c r="R135" s="7">
        <v>13.635545086039</v>
      </c>
      <c r="S135" s="7">
        <v>13.9541664270144</v>
      </c>
      <c r="T135" s="7">
        <v>14.2706904512252</v>
      </c>
      <c r="U135" s="7"/>
      <c r="V135" s="7"/>
      <c r="W135" s="7"/>
      <c r="X135" s="7"/>
      <c r="Y135" s="7"/>
      <c r="Z135" s="7"/>
      <c r="AA135" s="7">
        <v>16.4236075177256</v>
      </c>
      <c r="AB135" s="7">
        <v>16.680044638897598</v>
      </c>
      <c r="AC135" s="7">
        <v>16.9860520194642</v>
      </c>
      <c r="AD135" s="7">
        <v>17.292059400030698</v>
      </c>
      <c r="AE135" s="7">
        <v>17.5980667805972</v>
      </c>
      <c r="AF135" s="7">
        <v>17.904074161163699</v>
      </c>
      <c r="AG135" s="7">
        <v>18.210081541730201</v>
      </c>
      <c r="AH135" s="7">
        <v>18.5063044116566</v>
      </c>
      <c r="AI135" s="7">
        <v>18.802527281582901</v>
      </c>
      <c r="AJ135" s="7">
        <v>19.098750151509201</v>
      </c>
      <c r="AK135" s="7">
        <v>19.394973021435501</v>
      </c>
      <c r="AL135" s="7">
        <v>19.6911958913619</v>
      </c>
      <c r="AM135" s="7"/>
      <c r="AN135" s="7"/>
    </row>
    <row r="136" spans="1:40" ht="18.75" hidden="1" customHeight="1" x14ac:dyDescent="0.3">
      <c r="A136" s="2" t="s">
        <v>4</v>
      </c>
      <c r="B136" s="2" t="s">
        <v>2</v>
      </c>
      <c r="C136" s="2" t="s">
        <v>19</v>
      </c>
      <c r="D136" s="2" t="s">
        <v>119</v>
      </c>
      <c r="E136" s="2" t="s">
        <v>2</v>
      </c>
      <c r="F136" s="7"/>
      <c r="G136" s="7">
        <v>6.2481083258423196</v>
      </c>
      <c r="H136" s="7">
        <v>6.1533650208148796</v>
      </c>
      <c r="I136" s="7">
        <v>6.5501236325785603</v>
      </c>
      <c r="J136" s="7">
        <v>6.9642601558705497</v>
      </c>
      <c r="K136" s="7">
        <v>9.7048361065313493</v>
      </c>
      <c r="L136" s="7">
        <v>10.1629100618485</v>
      </c>
      <c r="M136" s="7">
        <v>10.6209840171657</v>
      </c>
      <c r="N136" s="7">
        <v>10.890665521454199</v>
      </c>
      <c r="O136" s="7">
        <v>11.160347025742601</v>
      </c>
      <c r="P136" s="7">
        <v>11.5038506859946</v>
      </c>
      <c r="Q136" s="7">
        <v>11.7761260269563</v>
      </c>
      <c r="R136" s="7">
        <v>12.048401367917901</v>
      </c>
      <c r="S136" s="7">
        <v>12.370317343634801</v>
      </c>
      <c r="T136" s="7">
        <v>12.692233319351701</v>
      </c>
      <c r="U136" s="7">
        <v>13.0141492950686</v>
      </c>
      <c r="V136" s="7">
        <v>13.346821684070299</v>
      </c>
      <c r="W136" s="7">
        <v>13.6654430250457</v>
      </c>
      <c r="X136" s="7">
        <v>13.919062155875199</v>
      </c>
      <c r="Y136" s="7">
        <v>14.172681286704799</v>
      </c>
      <c r="Z136" s="7">
        <v>14.405532066758299</v>
      </c>
      <c r="AA136" s="7">
        <v>6.0197139360132699</v>
      </c>
      <c r="AB136" s="7"/>
      <c r="AC136" s="7"/>
      <c r="AD136" s="7"/>
      <c r="AE136" s="7"/>
      <c r="AF136" s="7"/>
      <c r="AG136" s="7">
        <v>6.0378485954840597</v>
      </c>
      <c r="AH136" s="7">
        <v>16.857465648939201</v>
      </c>
      <c r="AI136" s="7">
        <v>17.153260128329102</v>
      </c>
      <c r="AJ136" s="7">
        <v>17.449054607719098</v>
      </c>
      <c r="AK136" s="7">
        <v>17.744849087108999</v>
      </c>
      <c r="AL136" s="7">
        <v>18.110618139204199</v>
      </c>
      <c r="AM136" s="7"/>
      <c r="AN136" s="7"/>
    </row>
    <row r="137" spans="1:40" ht="18.75" hidden="1" customHeight="1" x14ac:dyDescent="0.3">
      <c r="A137" s="2" t="s">
        <v>4</v>
      </c>
      <c r="B137" s="2" t="s">
        <v>2</v>
      </c>
      <c r="C137" s="2" t="s">
        <v>19</v>
      </c>
      <c r="D137" s="2" t="s">
        <v>120</v>
      </c>
      <c r="E137" s="2" t="s">
        <v>2</v>
      </c>
      <c r="F137" s="7"/>
      <c r="G137" s="7">
        <v>8.9509419159879293</v>
      </c>
      <c r="H137" s="7">
        <v>8.33061424057985</v>
      </c>
      <c r="I137" s="7">
        <v>8.78868819589702</v>
      </c>
      <c r="J137" s="7">
        <v>9.24676215121419</v>
      </c>
      <c r="K137" s="7">
        <v>9.7048361065313493</v>
      </c>
      <c r="L137" s="7">
        <v>10.1629100618485</v>
      </c>
      <c r="M137" s="7">
        <v>10.6209840171657</v>
      </c>
      <c r="N137" s="7">
        <v>10.890665521454199</v>
      </c>
      <c r="O137" s="7">
        <v>11.160347025742601</v>
      </c>
      <c r="P137" s="7">
        <v>11.5038506859946</v>
      </c>
      <c r="Q137" s="7">
        <v>11.7761260269563</v>
      </c>
      <c r="R137" s="7">
        <v>12.048401367917901</v>
      </c>
      <c r="S137" s="7">
        <v>12.390957661144199</v>
      </c>
      <c r="T137" s="7">
        <v>12.7095790021196</v>
      </c>
      <c r="U137" s="7">
        <v>13.0282003430949</v>
      </c>
      <c r="V137" s="7">
        <v>13.346821684070299</v>
      </c>
      <c r="W137" s="7">
        <v>13.6654430250457</v>
      </c>
      <c r="X137" s="7">
        <v>13.919062155875199</v>
      </c>
      <c r="Y137" s="7">
        <v>14.172681286704799</v>
      </c>
      <c r="Z137" s="7">
        <v>14.405532066758299</v>
      </c>
      <c r="AA137" s="7">
        <v>14.4283750576976</v>
      </c>
      <c r="AB137" s="7">
        <v>14.4512180486369</v>
      </c>
      <c r="AC137" s="7">
        <v>14.4764252784913</v>
      </c>
      <c r="AD137" s="7">
        <v>14.501632508345701</v>
      </c>
      <c r="AE137" s="7">
        <v>14.526839738200101</v>
      </c>
      <c r="AF137" s="7">
        <v>14.552046968054499</v>
      </c>
      <c r="AG137" s="7"/>
      <c r="AH137" s="7"/>
      <c r="AI137" s="7"/>
      <c r="AJ137" s="7"/>
      <c r="AK137" s="7"/>
      <c r="AL137" s="7"/>
      <c r="AM137" s="7"/>
      <c r="AN137" s="7"/>
    </row>
    <row r="138" spans="1:40" ht="18.75" hidden="1" customHeight="1" x14ac:dyDescent="0.3">
      <c r="A138" s="2" t="s">
        <v>4</v>
      </c>
      <c r="B138" s="2" t="s">
        <v>2</v>
      </c>
      <c r="C138" s="2" t="s">
        <v>19</v>
      </c>
      <c r="D138" s="2" t="s">
        <v>59</v>
      </c>
      <c r="E138" s="2" t="s">
        <v>2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>
        <v>14.359846084879701</v>
      </c>
      <c r="Y138" s="7">
        <v>14.382689075819</v>
      </c>
      <c r="Z138" s="7">
        <v>14.405532066758299</v>
      </c>
      <c r="AA138" s="7">
        <v>14.4283750576977</v>
      </c>
      <c r="AB138" s="7">
        <v>14.451218048636999</v>
      </c>
      <c r="AC138" s="7">
        <v>14.4764252784913</v>
      </c>
      <c r="AD138" s="7">
        <v>14.501632508345701</v>
      </c>
      <c r="AE138" s="7">
        <v>14.5268397382002</v>
      </c>
      <c r="AF138" s="7">
        <v>14.552046968054499</v>
      </c>
      <c r="AG138" s="7">
        <v>14.5772541979089</v>
      </c>
      <c r="AH138" s="7">
        <v>14.611668415612399</v>
      </c>
      <c r="AI138" s="7">
        <v>14.6460826333158</v>
      </c>
      <c r="AJ138" s="7">
        <v>14.6804968510192</v>
      </c>
      <c r="AK138" s="7">
        <v>6.1903744567928598</v>
      </c>
      <c r="AL138" s="7">
        <v>6.2285059221200596</v>
      </c>
      <c r="AM138" s="7"/>
      <c r="AN138" s="7"/>
    </row>
    <row r="139" spans="1:40" ht="18.75" hidden="1" customHeight="1" x14ac:dyDescent="0.3">
      <c r="A139" s="2" t="s">
        <v>4</v>
      </c>
      <c r="B139" s="2" t="s">
        <v>2</v>
      </c>
      <c r="C139" s="2" t="s">
        <v>19</v>
      </c>
      <c r="D139" s="2" t="s">
        <v>38</v>
      </c>
      <c r="E139" s="2" t="s">
        <v>2</v>
      </c>
      <c r="F139" s="7"/>
      <c r="G139" s="7">
        <v>5.7229524091583999</v>
      </c>
      <c r="H139" s="7">
        <v>5.4147473431271997</v>
      </c>
      <c r="I139" s="7">
        <v>5.5143855057844799</v>
      </c>
      <c r="J139" s="7">
        <v>5.6140236684417602</v>
      </c>
      <c r="K139" s="7">
        <v>5.7136618310990404</v>
      </c>
      <c r="L139" s="7">
        <v>5.8132999937563197</v>
      </c>
      <c r="M139" s="7">
        <v>5.9129381564135999</v>
      </c>
      <c r="N139" s="7">
        <v>6.0222006045396004</v>
      </c>
      <c r="O139" s="7">
        <v>6.1314630526656</v>
      </c>
      <c r="P139" s="7">
        <v>6.2407255007915996</v>
      </c>
      <c r="Q139" s="7">
        <v>6.3499879489176001</v>
      </c>
      <c r="R139" s="7">
        <v>6.4592503970435997</v>
      </c>
      <c r="S139" s="7">
        <v>6.4730302155417601</v>
      </c>
      <c r="T139" s="7">
        <v>6.4868100340399204</v>
      </c>
      <c r="U139" s="7">
        <v>6.5005898525380799</v>
      </c>
      <c r="V139" s="7">
        <v>6.5143696710362402</v>
      </c>
      <c r="W139" s="7">
        <v>6.5281494895343997</v>
      </c>
      <c r="X139" s="7">
        <v>6.5377401085432796</v>
      </c>
      <c r="Y139" s="7">
        <v>6.5473307275521604</v>
      </c>
      <c r="Z139" s="7">
        <v>6.5569213465610403</v>
      </c>
      <c r="AA139" s="7">
        <v>6.5665119655699202</v>
      </c>
      <c r="AB139" s="7">
        <v>6.5761025845788001</v>
      </c>
      <c r="AC139" s="7">
        <v>6.5912288339944798</v>
      </c>
      <c r="AD139" s="7">
        <v>6.6063550834101603</v>
      </c>
      <c r="AE139" s="7">
        <v>6.6214813328258399</v>
      </c>
      <c r="AF139" s="7">
        <v>6.6366075822415196</v>
      </c>
      <c r="AG139" s="7">
        <v>6.6517338316572001</v>
      </c>
      <c r="AH139" s="7">
        <v>6.6902889799324798</v>
      </c>
      <c r="AI139" s="7">
        <v>6.7288441282077596</v>
      </c>
      <c r="AJ139" s="7">
        <v>6.7673992764830402</v>
      </c>
      <c r="AK139" s="7">
        <v>6.8059544247583199</v>
      </c>
      <c r="AL139" s="7">
        <v>6.8445095730335996</v>
      </c>
      <c r="AM139" s="7"/>
      <c r="AN139" s="7"/>
    </row>
    <row r="140" spans="1:40" ht="18.75" hidden="1" customHeight="1" x14ac:dyDescent="0.3">
      <c r="A140" s="2" t="s">
        <v>4</v>
      </c>
      <c r="B140" s="2" t="s">
        <v>2</v>
      </c>
      <c r="C140" s="2" t="s">
        <v>19</v>
      </c>
      <c r="D140" s="2" t="s">
        <v>121</v>
      </c>
      <c r="E140" s="2" t="s">
        <v>2</v>
      </c>
      <c r="F140" s="7"/>
      <c r="G140" s="7">
        <v>5.1192735622434897</v>
      </c>
      <c r="H140" s="7">
        <v>4.8144553650697803</v>
      </c>
      <c r="I140" s="7">
        <v>4.9129986028626904</v>
      </c>
      <c r="J140" s="7">
        <v>5.0115418406555996</v>
      </c>
      <c r="K140" s="7">
        <v>5.1100850784485203</v>
      </c>
      <c r="L140" s="7">
        <v>5.2086283162414304</v>
      </c>
      <c r="M140" s="7">
        <v>5.3071715540343503</v>
      </c>
      <c r="N140" s="7">
        <v>5.4152333159171997</v>
      </c>
      <c r="O140" s="7">
        <v>5.5232950778000598</v>
      </c>
      <c r="P140" s="7">
        <v>5.6313568396829199</v>
      </c>
      <c r="Q140" s="7">
        <v>5.7394186015657702</v>
      </c>
      <c r="R140" s="7">
        <v>5.9124523674869502</v>
      </c>
      <c r="S140" s="7">
        <v>5.9262321859851097</v>
      </c>
      <c r="T140" s="7">
        <v>5.94001200448327</v>
      </c>
      <c r="U140" s="7">
        <v>5.9537918229814304</v>
      </c>
      <c r="V140" s="7">
        <v>5.9675716414795899</v>
      </c>
      <c r="W140" s="7">
        <v>5.9813514599777502</v>
      </c>
      <c r="X140" s="7">
        <v>5.9909420789866301</v>
      </c>
      <c r="Y140" s="7">
        <v>6.00053269799551</v>
      </c>
      <c r="Z140" s="7">
        <v>6.01012331700439</v>
      </c>
      <c r="AA140" s="7">
        <v>6.0197139360132699</v>
      </c>
      <c r="AB140" s="7">
        <v>6.0293045550221498</v>
      </c>
      <c r="AC140" s="7">
        <v>6.0444308044378303</v>
      </c>
      <c r="AD140" s="7">
        <v>6.05955705385351</v>
      </c>
      <c r="AE140" s="7">
        <v>6.0746833032691896</v>
      </c>
      <c r="AF140" s="7">
        <v>6.0898095526848701</v>
      </c>
      <c r="AG140" s="7">
        <v>6.1049358021005498</v>
      </c>
      <c r="AH140" s="7">
        <v>6.1434909503758304</v>
      </c>
      <c r="AI140" s="7">
        <v>6.1820460986511101</v>
      </c>
      <c r="AJ140" s="7">
        <v>6.2206012469263898</v>
      </c>
      <c r="AK140" s="7">
        <v>6.2591563952016704</v>
      </c>
      <c r="AL140" s="7">
        <v>6.2977115434769502</v>
      </c>
      <c r="AM140" s="7"/>
      <c r="AN140" s="7"/>
    </row>
    <row r="141" spans="1:40" ht="18.75" hidden="1" customHeight="1" x14ac:dyDescent="0.3">
      <c r="A141" s="2" t="s">
        <v>4</v>
      </c>
      <c r="B141" s="2" t="s">
        <v>2</v>
      </c>
      <c r="C141" s="2" t="s">
        <v>19</v>
      </c>
      <c r="D141" s="2" t="s">
        <v>122</v>
      </c>
      <c r="E141" s="2" t="s">
        <v>2</v>
      </c>
      <c r="F141" s="7"/>
      <c r="G141" s="7">
        <v>2.2473205066351598</v>
      </c>
      <c r="H141" s="7">
        <v>2.4721114735111702</v>
      </c>
      <c r="I141" s="7">
        <v>2.5095451582955999</v>
      </c>
      <c r="J141" s="7">
        <v>2.5643567546083301</v>
      </c>
      <c r="K141" s="7">
        <v>4.9456077782898902</v>
      </c>
      <c r="L141" s="7">
        <v>5.0443568066278104</v>
      </c>
      <c r="M141" s="7">
        <v>5.1431058349657297</v>
      </c>
      <c r="N141" s="7">
        <v>5.2495587711129996</v>
      </c>
      <c r="O141" s="7">
        <v>5.3560117072602704</v>
      </c>
      <c r="P141" s="7">
        <v>8.4721315429200104</v>
      </c>
      <c r="Q141" s="7">
        <v>8.6414639589669306</v>
      </c>
      <c r="R141" s="7">
        <v>9.6436350774747908</v>
      </c>
      <c r="S141" s="7">
        <v>9.69114208029489</v>
      </c>
      <c r="T141" s="7">
        <v>9.73866800843963</v>
      </c>
      <c r="U141" s="7">
        <v>9.7888506599638507</v>
      </c>
      <c r="V141" s="7">
        <v>9.8390333114880804</v>
      </c>
      <c r="W141" s="7">
        <v>9.8892159630122993</v>
      </c>
      <c r="X141" s="7">
        <v>9.9653710356148792</v>
      </c>
      <c r="Y141" s="7">
        <v>10.0415261082175</v>
      </c>
      <c r="Z141" s="7">
        <v>10.1940338652071</v>
      </c>
      <c r="AA141" s="7">
        <v>10.3240319809022</v>
      </c>
      <c r="AB141" s="7">
        <v>10.4003931792682</v>
      </c>
      <c r="AC141" s="7">
        <v>10.4787441615016</v>
      </c>
      <c r="AD141" s="7">
        <v>10.557095143734999</v>
      </c>
      <c r="AE141" s="7">
        <v>10.6354461259685</v>
      </c>
      <c r="AF141" s="7">
        <v>10.7137971082019</v>
      </c>
      <c r="AG141" s="7">
        <v>10.792148090435299</v>
      </c>
      <c r="AH141" s="7">
        <v>10.8932643860591</v>
      </c>
      <c r="AI141" s="7">
        <v>10.9943806816828</v>
      </c>
      <c r="AJ141" s="7">
        <v>11.0954969773065</v>
      </c>
      <c r="AK141" s="7">
        <v>11.1966132729303</v>
      </c>
      <c r="AL141" s="7">
        <v>11.297729568554001</v>
      </c>
      <c r="AM141" s="7"/>
      <c r="AN141" s="7"/>
    </row>
    <row r="142" spans="1:40" ht="18.75" hidden="1" customHeight="1" x14ac:dyDescent="0.3">
      <c r="A142" s="2" t="s">
        <v>4</v>
      </c>
      <c r="B142" s="2" t="s">
        <v>2</v>
      </c>
      <c r="C142" s="2" t="s">
        <v>19</v>
      </c>
      <c r="D142" s="2" t="s">
        <v>123</v>
      </c>
      <c r="E142" s="2" t="s">
        <v>2</v>
      </c>
      <c r="F142" s="7"/>
      <c r="G142" s="7">
        <v>26.1357737767344</v>
      </c>
      <c r="H142" s="7">
        <v>26.378359403952501</v>
      </c>
      <c r="I142" s="7">
        <v>34.241949853632804</v>
      </c>
      <c r="J142" s="7">
        <v>42.532227203363597</v>
      </c>
      <c r="K142" s="7">
        <v>107.944514053635</v>
      </c>
      <c r="L142" s="7">
        <v>117.313604967152</v>
      </c>
      <c r="M142" s="7">
        <v>126.68269588066801</v>
      </c>
      <c r="N142" s="7">
        <v>132.18919803271601</v>
      </c>
      <c r="O142" s="7">
        <v>137.69570018476401</v>
      </c>
      <c r="P142" s="7">
        <v>20.980860951280299</v>
      </c>
      <c r="Q142" s="7">
        <v>17.535765129981701</v>
      </c>
      <c r="R142" s="7">
        <v>19.725322033902</v>
      </c>
      <c r="S142" s="7">
        <v>19.831480596141301</v>
      </c>
      <c r="T142" s="7">
        <v>19.937639158380598</v>
      </c>
      <c r="U142" s="7">
        <v>20.0437977206198</v>
      </c>
      <c r="V142" s="7">
        <v>20.149956282859101</v>
      </c>
      <c r="W142" s="7">
        <v>20.256114845098399</v>
      </c>
      <c r="X142" s="7">
        <v>20.4331626077743</v>
      </c>
      <c r="Y142" s="7">
        <v>20.610210370450101</v>
      </c>
      <c r="Z142" s="7">
        <v>20.787258133125999</v>
      </c>
      <c r="AA142" s="7">
        <v>20.9643058958018</v>
      </c>
      <c r="AB142" s="7">
        <v>21.141353658477701</v>
      </c>
      <c r="AC142" s="7">
        <v>21.313688793294599</v>
      </c>
      <c r="AD142" s="7">
        <v>21.4860239281115</v>
      </c>
      <c r="AE142" s="7">
        <v>21.658359062928302</v>
      </c>
      <c r="AF142" s="7">
        <v>21.830694197745199</v>
      </c>
      <c r="AG142" s="7">
        <v>22.0030293325621</v>
      </c>
      <c r="AH142" s="7">
        <v>22.1893894197412</v>
      </c>
      <c r="AI142" s="7">
        <v>22.3757495069203</v>
      </c>
      <c r="AJ142" s="7">
        <v>22.5621095940994</v>
      </c>
      <c r="AK142" s="7">
        <v>22.7484696812785</v>
      </c>
      <c r="AL142" s="7">
        <v>22.9348297684576</v>
      </c>
      <c r="AM142" s="7"/>
      <c r="AN142" s="7"/>
    </row>
    <row r="143" spans="1:40" ht="18.75" hidden="1" customHeight="1" x14ac:dyDescent="0.3">
      <c r="A143" s="2" t="s">
        <v>4</v>
      </c>
      <c r="B143" s="2" t="s">
        <v>2</v>
      </c>
      <c r="C143" s="2" t="s">
        <v>19</v>
      </c>
      <c r="D143" s="2" t="s">
        <v>124</v>
      </c>
      <c r="E143" s="2" t="s">
        <v>2</v>
      </c>
      <c r="F143" s="7"/>
      <c r="G143" s="7">
        <v>2222</v>
      </c>
      <c r="H143" s="7">
        <v>2222</v>
      </c>
      <c r="I143" s="7">
        <v>2222</v>
      </c>
      <c r="J143" s="7">
        <v>2222</v>
      </c>
      <c r="K143" s="7">
        <v>2222</v>
      </c>
      <c r="L143" s="7">
        <v>2222</v>
      </c>
      <c r="M143" s="7">
        <v>2222</v>
      </c>
      <c r="N143" s="7">
        <v>2222</v>
      </c>
      <c r="O143" s="7">
        <v>2222</v>
      </c>
      <c r="P143" s="7">
        <v>2222</v>
      </c>
      <c r="Q143" s="7">
        <v>2222</v>
      </c>
      <c r="R143" s="7">
        <v>2222</v>
      </c>
      <c r="S143" s="7">
        <v>2222</v>
      </c>
      <c r="T143" s="7">
        <v>2222</v>
      </c>
      <c r="U143" s="7">
        <v>2222</v>
      </c>
      <c r="V143" s="7">
        <v>2222</v>
      </c>
      <c r="W143" s="7">
        <v>2222</v>
      </c>
      <c r="X143" s="7">
        <v>2222</v>
      </c>
      <c r="Y143" s="7">
        <v>2222</v>
      </c>
      <c r="Z143" s="7">
        <v>2222</v>
      </c>
      <c r="AA143" s="7">
        <v>2222</v>
      </c>
      <c r="AB143" s="7">
        <v>2222</v>
      </c>
      <c r="AC143" s="7">
        <v>2222</v>
      </c>
      <c r="AD143" s="7">
        <v>2222</v>
      </c>
      <c r="AE143" s="7">
        <v>2222</v>
      </c>
      <c r="AF143" s="7">
        <v>2222</v>
      </c>
      <c r="AG143" s="7">
        <v>2222</v>
      </c>
      <c r="AH143" s="7">
        <v>2222</v>
      </c>
      <c r="AI143" s="7">
        <v>2222</v>
      </c>
      <c r="AJ143" s="7">
        <v>2222</v>
      </c>
      <c r="AK143" s="7">
        <v>2222</v>
      </c>
      <c r="AL143" s="7">
        <v>2222</v>
      </c>
      <c r="AM143" s="7"/>
      <c r="AN143" s="7"/>
    </row>
    <row r="144" spans="1:40" ht="18.75" hidden="1" customHeight="1" x14ac:dyDescent="0.3">
      <c r="A144" s="2" t="s">
        <v>4</v>
      </c>
      <c r="B144" s="2" t="s">
        <v>2</v>
      </c>
      <c r="C144" s="2" t="s">
        <v>19</v>
      </c>
      <c r="D144" s="2" t="s">
        <v>125</v>
      </c>
      <c r="E144" s="2" t="s">
        <v>2</v>
      </c>
      <c r="F144" s="7"/>
      <c r="G144" s="7">
        <v>2.2473205066351598</v>
      </c>
      <c r="H144" s="7">
        <v>2.4721114735111702</v>
      </c>
      <c r="I144" s="7">
        <v>2.5095451582955999</v>
      </c>
      <c r="J144" s="7">
        <v>2.5643567546083301</v>
      </c>
      <c r="K144" s="7">
        <v>4.9456077782898902</v>
      </c>
      <c r="L144" s="7">
        <v>5.0443568066278104</v>
      </c>
      <c r="M144" s="7">
        <v>5.1431058349657297</v>
      </c>
      <c r="N144" s="7">
        <v>5.2495587711129996</v>
      </c>
      <c r="O144" s="7">
        <v>5.3560117072602598</v>
      </c>
      <c r="P144" s="7">
        <v>11.5038506859946</v>
      </c>
      <c r="Q144" s="7">
        <v>11.7761260269563</v>
      </c>
      <c r="R144" s="7">
        <v>12.048401367917901</v>
      </c>
      <c r="S144" s="7">
        <v>12.370317343634801</v>
      </c>
      <c r="T144" s="7">
        <v>12.692233319351701</v>
      </c>
      <c r="U144" s="7">
        <v>13.0141492950686</v>
      </c>
      <c r="V144" s="7">
        <v>13.346821684070299</v>
      </c>
      <c r="W144" s="7">
        <v>13.6654430250457</v>
      </c>
      <c r="X144" s="7">
        <v>13.919062155875199</v>
      </c>
      <c r="Y144" s="7">
        <v>14.172681286704799</v>
      </c>
      <c r="Z144" s="7">
        <v>14.405532066758299</v>
      </c>
      <c r="AA144" s="7">
        <v>6.0197139360132699</v>
      </c>
      <c r="AB144" s="7">
        <v>6.0293045550221498</v>
      </c>
      <c r="AC144" s="7">
        <v>6.0444308044378303</v>
      </c>
      <c r="AD144" s="7">
        <v>6.05955705385351</v>
      </c>
      <c r="AE144" s="7">
        <v>6.0746833032691896</v>
      </c>
      <c r="AF144" s="7">
        <v>6.0898095526848701</v>
      </c>
      <c r="AG144" s="7">
        <v>6.0378485954840597</v>
      </c>
      <c r="AH144" s="7">
        <v>6.1434909503758304</v>
      </c>
      <c r="AI144" s="7">
        <v>6.1820460986511101</v>
      </c>
      <c r="AJ144" s="7">
        <v>6.2206012469263898</v>
      </c>
      <c r="AK144" s="7">
        <v>6.2591563952016704</v>
      </c>
      <c r="AL144" s="7">
        <v>6.2977115434769502</v>
      </c>
      <c r="AM144" s="7"/>
      <c r="AN144" s="7"/>
    </row>
    <row r="145" spans="1:40" ht="18.75" hidden="1" customHeight="1" x14ac:dyDescent="0.3">
      <c r="A145" s="2" t="s">
        <v>4</v>
      </c>
      <c r="B145" s="2" t="s">
        <v>2</v>
      </c>
      <c r="C145" s="2" t="s">
        <v>19</v>
      </c>
      <c r="D145" s="2" t="s">
        <v>126</v>
      </c>
      <c r="E145" s="2" t="s">
        <v>2</v>
      </c>
      <c r="F145" s="7"/>
      <c r="G145" s="7">
        <v>4.9501540967807696</v>
      </c>
      <c r="H145" s="7">
        <v>4.6493606932761402</v>
      </c>
      <c r="I145" s="7">
        <v>4.7481097216140604</v>
      </c>
      <c r="J145" s="7">
        <v>4.8468587499519797</v>
      </c>
      <c r="K145" s="7">
        <v>4.9456077782898902</v>
      </c>
      <c r="L145" s="7">
        <v>5.0443568066278104</v>
      </c>
      <c r="M145" s="7">
        <v>5.1431058349657297</v>
      </c>
      <c r="N145" s="7">
        <v>5.2495587711129996</v>
      </c>
      <c r="O145" s="7">
        <v>5.3560117072602704</v>
      </c>
      <c r="P145" s="7">
        <v>5.5362867993710703</v>
      </c>
      <c r="Q145" s="7">
        <v>5.6453335721915199</v>
      </c>
      <c r="R145" s="7">
        <v>10.397805463140701</v>
      </c>
      <c r="S145" s="7">
        <v>10.4798798616093</v>
      </c>
      <c r="T145" s="7">
        <v>10.561954260077799</v>
      </c>
      <c r="U145" s="7">
        <v>10.6440286585464</v>
      </c>
      <c r="V145" s="7">
        <v>10.7261030570149</v>
      </c>
      <c r="W145" s="7">
        <v>10.808177455483399</v>
      </c>
      <c r="X145" s="7">
        <v>10.951782167361999</v>
      </c>
      <c r="Y145" s="7">
        <v>11.0953868792405</v>
      </c>
      <c r="Z145" s="7">
        <v>19.976626061759301</v>
      </c>
      <c r="AA145" s="7">
        <v>20.134086124770999</v>
      </c>
      <c r="AB145" s="7">
        <v>20.2915461877826</v>
      </c>
      <c r="AC145" s="7">
        <v>20.4451925545271</v>
      </c>
      <c r="AD145" s="7">
        <v>20.5988389212717</v>
      </c>
      <c r="AE145" s="7">
        <v>20.752485288016199</v>
      </c>
      <c r="AF145" s="7">
        <v>20.906131654760699</v>
      </c>
      <c r="AG145" s="7">
        <v>12.217985981011999</v>
      </c>
      <c r="AH145" s="7">
        <v>12.364171457431199</v>
      </c>
      <c r="AI145" s="7">
        <v>31.796330988867101</v>
      </c>
      <c r="AJ145" s="7">
        <v>32.167876086946102</v>
      </c>
      <c r="AK145" s="7">
        <v>32.539421185024999</v>
      </c>
      <c r="AL145" s="7">
        <v>32.910966283104003</v>
      </c>
      <c r="AM145" s="7"/>
      <c r="AN145" s="7"/>
    </row>
    <row r="146" spans="1:40" ht="18.75" hidden="1" customHeight="1" x14ac:dyDescent="0.3">
      <c r="A146" s="2" t="s">
        <v>4</v>
      </c>
      <c r="B146" s="2" t="s">
        <v>2</v>
      </c>
      <c r="C146" s="2" t="s">
        <v>19</v>
      </c>
      <c r="D146" s="2" t="s">
        <v>127</v>
      </c>
      <c r="E146" s="2" t="s">
        <v>2</v>
      </c>
      <c r="F146" s="7"/>
      <c r="G146" s="7">
        <v>3.4342931640199001</v>
      </c>
      <c r="H146" s="7">
        <v>3.4118789884515999</v>
      </c>
      <c r="I146" s="7">
        <v>3.4145678875571002</v>
      </c>
      <c r="J146" s="7">
        <v>3.4172567866626</v>
      </c>
      <c r="K146" s="7">
        <v>4.9456077782898902</v>
      </c>
      <c r="L146" s="7">
        <v>5.0443568066278104</v>
      </c>
      <c r="M146" s="7">
        <v>5.1431058349657297</v>
      </c>
      <c r="N146" s="7">
        <v>5.2495587711129996</v>
      </c>
      <c r="O146" s="7">
        <v>5.3560117072602704</v>
      </c>
      <c r="P146" s="7">
        <v>5.5362867993710703</v>
      </c>
      <c r="Q146" s="7">
        <v>5.6453335721915199</v>
      </c>
      <c r="R146" s="7">
        <v>5.7543803450119704</v>
      </c>
      <c r="S146" s="7">
        <v>5.7679145611297002</v>
      </c>
      <c r="T146" s="7">
        <v>5.7814487772474301</v>
      </c>
      <c r="U146" s="7">
        <v>5.7949829933651698</v>
      </c>
      <c r="V146" s="7">
        <v>5.8085172094828996</v>
      </c>
      <c r="W146" s="7">
        <v>5.8220514256006304</v>
      </c>
      <c r="X146" s="7">
        <v>5.8313882335990801</v>
      </c>
      <c r="Y146" s="7">
        <v>5.84072504159752</v>
      </c>
      <c r="Z146" s="7">
        <v>5.85006184959596</v>
      </c>
      <c r="AA146" s="7">
        <v>5.8593986575944097</v>
      </c>
      <c r="AB146" s="7">
        <v>5.8687354655928496</v>
      </c>
      <c r="AC146" s="7">
        <v>5.8835816346768199</v>
      </c>
      <c r="AD146" s="7">
        <v>5.8984278037607796</v>
      </c>
      <c r="AE146" s="7">
        <v>5.9132739728447401</v>
      </c>
      <c r="AF146" s="7">
        <v>5.9281201419287104</v>
      </c>
      <c r="AG146" s="7">
        <v>5.94296631101267</v>
      </c>
      <c r="AH146" s="7">
        <v>5.9811390790912498</v>
      </c>
      <c r="AI146" s="7">
        <v>6.0193118471698197</v>
      </c>
      <c r="AJ146" s="7">
        <v>6.0574846152484003</v>
      </c>
      <c r="AK146" s="7">
        <v>6.1903744567928598</v>
      </c>
      <c r="AL146" s="7">
        <v>6.2285059221200596</v>
      </c>
      <c r="AM146" s="7"/>
      <c r="AN146" s="7"/>
    </row>
    <row r="147" spans="1:40" ht="18.75" hidden="1" customHeight="1" x14ac:dyDescent="0.3">
      <c r="A147" s="2" t="s">
        <v>4</v>
      </c>
      <c r="B147" s="2" t="s">
        <v>2</v>
      </c>
      <c r="C147" s="2" t="s">
        <v>19</v>
      </c>
      <c r="D147" s="2" t="s">
        <v>128</v>
      </c>
      <c r="E147" s="2" t="s">
        <v>2</v>
      </c>
      <c r="F147" s="7"/>
      <c r="G147" s="7">
        <v>2222</v>
      </c>
      <c r="H147" s="7">
        <v>2222</v>
      </c>
      <c r="I147" s="7">
        <v>2222</v>
      </c>
      <c r="J147" s="7">
        <v>2222</v>
      </c>
      <c r="K147" s="7">
        <v>2222</v>
      </c>
      <c r="L147" s="7">
        <v>2222</v>
      </c>
      <c r="M147" s="7">
        <v>2222</v>
      </c>
      <c r="N147" s="7">
        <v>2222</v>
      </c>
      <c r="O147" s="7">
        <v>2222</v>
      </c>
      <c r="P147" s="7">
        <v>2222</v>
      </c>
      <c r="Q147" s="7">
        <v>2222</v>
      </c>
      <c r="R147" s="7">
        <v>2222</v>
      </c>
      <c r="S147" s="7">
        <v>2222</v>
      </c>
      <c r="T147" s="7">
        <v>2222</v>
      </c>
      <c r="U147" s="7">
        <v>2222</v>
      </c>
      <c r="V147" s="7">
        <v>2222</v>
      </c>
      <c r="W147" s="7">
        <v>2222</v>
      </c>
      <c r="X147" s="7">
        <v>2222</v>
      </c>
      <c r="Y147" s="7">
        <v>2222</v>
      </c>
      <c r="Z147" s="7">
        <v>2222</v>
      </c>
      <c r="AA147" s="7">
        <v>2222</v>
      </c>
      <c r="AB147" s="7">
        <v>2222</v>
      </c>
      <c r="AC147" s="7">
        <v>2222</v>
      </c>
      <c r="AD147" s="7">
        <v>2222</v>
      </c>
      <c r="AE147" s="7">
        <v>2222</v>
      </c>
      <c r="AF147" s="7">
        <v>2222</v>
      </c>
      <c r="AG147" s="7">
        <v>2222</v>
      </c>
      <c r="AH147" s="7">
        <v>2222</v>
      </c>
      <c r="AI147" s="7">
        <v>2222</v>
      </c>
      <c r="AJ147" s="7">
        <v>2222</v>
      </c>
      <c r="AK147" s="7">
        <v>2222</v>
      </c>
      <c r="AL147" s="7">
        <v>2222</v>
      </c>
      <c r="AM147" s="7"/>
      <c r="AN147" s="7"/>
    </row>
    <row r="148" spans="1:40" ht="18.75" hidden="1" customHeight="1" x14ac:dyDescent="0.3">
      <c r="A148" s="2" t="s">
        <v>4</v>
      </c>
      <c r="B148" s="2" t="s">
        <v>2</v>
      </c>
      <c r="C148" s="2" t="s">
        <v>19</v>
      </c>
      <c r="D148" s="2" t="s">
        <v>129</v>
      </c>
      <c r="E148" s="2" t="s">
        <v>2</v>
      </c>
      <c r="F148" s="7"/>
      <c r="G148" s="7">
        <v>2.2473205066351598</v>
      </c>
      <c r="H148" s="7">
        <v>2.4721114735111702</v>
      </c>
      <c r="I148" s="7">
        <v>2.5095451582955999</v>
      </c>
      <c r="J148" s="7">
        <v>2.5643567546083301</v>
      </c>
      <c r="K148" s="7">
        <v>4.9456077782898902</v>
      </c>
      <c r="L148" s="7">
        <v>5.0443568066278104</v>
      </c>
      <c r="M148" s="7">
        <v>5.1431058349657297</v>
      </c>
      <c r="N148" s="7">
        <v>5.2495587711129996</v>
      </c>
      <c r="O148" s="7">
        <v>5.3560117072602704</v>
      </c>
      <c r="P148" s="7">
        <v>5.5362867993710703</v>
      </c>
      <c r="Q148" s="7">
        <v>5.6453335721915199</v>
      </c>
      <c r="R148" s="7">
        <v>5.7609463109754104</v>
      </c>
      <c r="S148" s="7">
        <v>5.7711858923516202</v>
      </c>
      <c r="T148" s="7">
        <v>5.7814487772474301</v>
      </c>
      <c r="U148" s="7">
        <v>5.7949829933651698</v>
      </c>
      <c r="V148" s="7">
        <v>5.8085172094828996</v>
      </c>
      <c r="W148" s="7">
        <v>5.8220514256006304</v>
      </c>
      <c r="X148" s="7">
        <v>5.8313882335990801</v>
      </c>
      <c r="Y148" s="7">
        <v>5.84072504159752</v>
      </c>
      <c r="Z148" s="7">
        <v>5.9440780058285201</v>
      </c>
      <c r="AA148" s="7">
        <v>6.0197139360132699</v>
      </c>
      <c r="AB148" s="7">
        <v>6.0293045550221498</v>
      </c>
      <c r="AC148" s="7">
        <v>6.0444308044378303</v>
      </c>
      <c r="AD148" s="7">
        <v>6.05955705385351</v>
      </c>
      <c r="AE148" s="7">
        <v>6.0746833032691896</v>
      </c>
      <c r="AF148" s="7">
        <v>6.0898095526848701</v>
      </c>
      <c r="AG148" s="7">
        <v>6.1049358021005498</v>
      </c>
      <c r="AH148" s="7">
        <v>6.1434909503758304</v>
      </c>
      <c r="AI148" s="7">
        <v>6.1820460986511101</v>
      </c>
      <c r="AJ148" s="7">
        <v>6.2206012469263898</v>
      </c>
      <c r="AK148" s="7">
        <v>6.2591563952016704</v>
      </c>
      <c r="AL148" s="7">
        <v>6.2977115434769502</v>
      </c>
      <c r="AM148" s="7"/>
      <c r="AN148" s="7"/>
    </row>
    <row r="149" spans="1:40" ht="18.75" hidden="1" customHeight="1" x14ac:dyDescent="0.3">
      <c r="A149" s="2" t="s">
        <v>4</v>
      </c>
      <c r="B149" s="2" t="s">
        <v>2</v>
      </c>
      <c r="C149" s="2" t="s">
        <v>19</v>
      </c>
      <c r="D149" s="2" t="s">
        <v>130</v>
      </c>
      <c r="E149" s="2" t="s">
        <v>2</v>
      </c>
      <c r="F149" s="7"/>
      <c r="G149" s="7">
        <v>26.1357737767344</v>
      </c>
      <c r="H149" s="7">
        <v>26.378359403952501</v>
      </c>
      <c r="I149" s="7">
        <v>34.241949853632804</v>
      </c>
      <c r="J149" s="7">
        <v>42.532227203363597</v>
      </c>
      <c r="K149" s="7">
        <v>107.944514053635</v>
      </c>
      <c r="L149" s="7">
        <v>117.313604967152</v>
      </c>
      <c r="M149" s="7">
        <v>126.68269588066801</v>
      </c>
      <c r="N149" s="7">
        <v>132.18919803271601</v>
      </c>
      <c r="O149" s="7">
        <v>137.69570018476401</v>
      </c>
      <c r="P149" s="7">
        <v>20.831654504467298</v>
      </c>
      <c r="Q149" s="7">
        <v>14.2070712452487</v>
      </c>
      <c r="R149" s="7">
        <v>14.226482022748399</v>
      </c>
      <c r="S149" s="7">
        <v>14.248586236986799</v>
      </c>
      <c r="T149" s="7">
        <v>14.2706904512252</v>
      </c>
      <c r="U149" s="7">
        <v>14.2927946654636</v>
      </c>
      <c r="V149" s="7">
        <v>14.314898879702</v>
      </c>
      <c r="W149" s="7">
        <v>14.3370030939404</v>
      </c>
      <c r="X149" s="7">
        <v>14.359846084879701</v>
      </c>
      <c r="Y149" s="7">
        <v>14.382689075819</v>
      </c>
      <c r="Z149" s="7">
        <v>14.405532066758299</v>
      </c>
      <c r="AA149" s="7">
        <v>14.4283750576976</v>
      </c>
      <c r="AB149" s="7">
        <v>14.4512180486369</v>
      </c>
      <c r="AC149" s="7">
        <v>14.4764252784913</v>
      </c>
      <c r="AD149" s="7">
        <v>14.501632508345701</v>
      </c>
      <c r="AE149" s="7">
        <v>14.526839738200101</v>
      </c>
      <c r="AF149" s="7">
        <v>14.552046968054499</v>
      </c>
      <c r="AG149" s="7">
        <v>14.5772541979089</v>
      </c>
      <c r="AH149" s="7">
        <v>14.6116684156123</v>
      </c>
      <c r="AI149" s="7">
        <v>14.6460826333158</v>
      </c>
      <c r="AJ149" s="7">
        <v>14.6804968510192</v>
      </c>
      <c r="AK149" s="7">
        <v>14.714911068722699</v>
      </c>
      <c r="AL149" s="7">
        <v>14.7493252864261</v>
      </c>
      <c r="AM149" s="7"/>
      <c r="AN149" s="7"/>
    </row>
    <row r="150" spans="1:40" ht="18.75" hidden="1" customHeight="1" x14ac:dyDescent="0.3">
      <c r="A150" s="2" t="s">
        <v>4</v>
      </c>
      <c r="B150" s="2" t="s">
        <v>2</v>
      </c>
      <c r="C150" s="2" t="s">
        <v>19</v>
      </c>
      <c r="D150" s="2" t="s">
        <v>131</v>
      </c>
      <c r="E150" s="2" t="s">
        <v>2</v>
      </c>
      <c r="F150" s="7"/>
      <c r="G150" s="7">
        <v>2222</v>
      </c>
      <c r="H150" s="7">
        <v>2222</v>
      </c>
      <c r="I150" s="7">
        <v>2222</v>
      </c>
      <c r="J150" s="7">
        <v>2222</v>
      </c>
      <c r="K150" s="7">
        <v>2222</v>
      </c>
      <c r="L150" s="7">
        <v>2222</v>
      </c>
      <c r="M150" s="7">
        <v>2222</v>
      </c>
      <c r="N150" s="7">
        <v>2222</v>
      </c>
      <c r="O150" s="7">
        <v>2222</v>
      </c>
      <c r="P150" s="7">
        <v>2222</v>
      </c>
      <c r="Q150" s="7">
        <v>2222</v>
      </c>
      <c r="R150" s="7">
        <v>2222</v>
      </c>
      <c r="S150" s="7">
        <v>2222</v>
      </c>
      <c r="T150" s="7">
        <v>2222</v>
      </c>
      <c r="U150" s="7">
        <v>2222</v>
      </c>
      <c r="V150" s="7">
        <v>2222</v>
      </c>
      <c r="W150" s="7">
        <v>2222</v>
      </c>
      <c r="X150" s="7">
        <v>2222</v>
      </c>
      <c r="Y150" s="7">
        <v>2222</v>
      </c>
      <c r="Z150" s="7">
        <v>2222</v>
      </c>
      <c r="AA150" s="7">
        <v>2222</v>
      </c>
      <c r="AB150" s="7">
        <v>2222</v>
      </c>
      <c r="AC150" s="7">
        <v>2222</v>
      </c>
      <c r="AD150" s="7">
        <v>2222</v>
      </c>
      <c r="AE150" s="7">
        <v>2222</v>
      </c>
      <c r="AF150" s="7">
        <v>2222</v>
      </c>
      <c r="AG150" s="7">
        <v>2222</v>
      </c>
      <c r="AH150" s="7">
        <v>2222</v>
      </c>
      <c r="AI150" s="7">
        <v>2222</v>
      </c>
      <c r="AJ150" s="7">
        <v>2222</v>
      </c>
      <c r="AK150" s="7">
        <v>2222</v>
      </c>
      <c r="AL150" s="7">
        <v>2222</v>
      </c>
      <c r="AM150" s="7"/>
      <c r="AN150" s="7"/>
    </row>
    <row r="151" spans="1:40" ht="18.75" hidden="1" customHeight="1" x14ac:dyDescent="0.3">
      <c r="A151" s="2" t="s">
        <v>4</v>
      </c>
      <c r="B151" s="2" t="s">
        <v>2</v>
      </c>
      <c r="C151" s="2" t="s">
        <v>19</v>
      </c>
      <c r="D151" s="2" t="s">
        <v>132</v>
      </c>
      <c r="E151" s="2" t="s">
        <v>2</v>
      </c>
      <c r="F151" s="7"/>
      <c r="G151" s="7">
        <v>2222</v>
      </c>
      <c r="H151" s="7">
        <v>2222</v>
      </c>
      <c r="I151" s="7">
        <v>2222</v>
      </c>
      <c r="J151" s="7">
        <v>2222</v>
      </c>
      <c r="K151" s="7">
        <v>2222</v>
      </c>
      <c r="L151" s="7">
        <v>2222</v>
      </c>
      <c r="M151" s="7">
        <v>2222</v>
      </c>
      <c r="N151" s="7">
        <v>2222</v>
      </c>
      <c r="O151" s="7">
        <v>2222</v>
      </c>
      <c r="P151" s="7">
        <v>2222</v>
      </c>
      <c r="Q151" s="7">
        <v>2222</v>
      </c>
      <c r="R151" s="7">
        <v>2222</v>
      </c>
      <c r="S151" s="7">
        <v>2222</v>
      </c>
      <c r="T151" s="7">
        <v>2222</v>
      </c>
      <c r="U151" s="7">
        <v>2222</v>
      </c>
      <c r="V151" s="7">
        <v>2222</v>
      </c>
      <c r="W151" s="7">
        <v>2222</v>
      </c>
      <c r="X151" s="7">
        <v>2222</v>
      </c>
      <c r="Y151" s="7">
        <v>2222</v>
      </c>
      <c r="Z151" s="7">
        <v>2222</v>
      </c>
      <c r="AA151" s="7">
        <v>2222</v>
      </c>
      <c r="AB151" s="7">
        <v>2222</v>
      </c>
      <c r="AC151" s="7">
        <v>2222</v>
      </c>
      <c r="AD151" s="7">
        <v>2222</v>
      </c>
      <c r="AE151" s="7">
        <v>2222</v>
      </c>
      <c r="AF151" s="7">
        <v>2222</v>
      </c>
      <c r="AG151" s="7">
        <v>2222</v>
      </c>
      <c r="AH151" s="7">
        <v>2222</v>
      </c>
      <c r="AI151" s="7">
        <v>2222</v>
      </c>
      <c r="AJ151" s="7">
        <v>2222</v>
      </c>
      <c r="AK151" s="7">
        <v>2222</v>
      </c>
      <c r="AL151" s="7">
        <v>2222</v>
      </c>
      <c r="AM151" s="7"/>
      <c r="AN151" s="7"/>
    </row>
    <row r="152" spans="1:40" ht="18.75" hidden="1" customHeight="1" x14ac:dyDescent="0.3">
      <c r="A152" s="2" t="s">
        <v>4</v>
      </c>
      <c r="B152" s="2" t="s">
        <v>2</v>
      </c>
      <c r="C152" s="2" t="s">
        <v>19</v>
      </c>
      <c r="D152" s="2" t="s">
        <v>133</v>
      </c>
      <c r="E152" s="2" t="s">
        <v>2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>
        <v>14.405532066758299</v>
      </c>
      <c r="AA152" s="7">
        <v>14.4283750576976</v>
      </c>
      <c r="AB152" s="7">
        <v>14.4512180486369</v>
      </c>
      <c r="AC152" s="7">
        <v>14.4764252784913</v>
      </c>
      <c r="AD152" s="7">
        <v>14.501632508345701</v>
      </c>
      <c r="AE152" s="7">
        <v>14.526839738200101</v>
      </c>
      <c r="AF152" s="7">
        <v>14.552046968054499</v>
      </c>
      <c r="AG152" s="7"/>
      <c r="AH152" s="7"/>
      <c r="AI152" s="7">
        <v>31.796330988867101</v>
      </c>
      <c r="AJ152" s="7">
        <v>32.167876086946102</v>
      </c>
      <c r="AK152" s="7">
        <v>32.539421185024999</v>
      </c>
      <c r="AL152" s="7">
        <v>32.910966283104003</v>
      </c>
      <c r="AM152" s="7"/>
      <c r="AN152" s="7"/>
    </row>
    <row r="153" spans="1:40" ht="18.75" hidden="1" customHeight="1" x14ac:dyDescent="0.3">
      <c r="A153" s="2" t="s">
        <v>4</v>
      </c>
      <c r="B153" s="2" t="s">
        <v>2</v>
      </c>
      <c r="C153" s="2" t="s">
        <v>19</v>
      </c>
      <c r="D153" s="2" t="s">
        <v>134</v>
      </c>
      <c r="E153" s="2" t="s">
        <v>2</v>
      </c>
      <c r="F153" s="7"/>
      <c r="G153" s="7">
        <v>2222</v>
      </c>
      <c r="H153" s="7">
        <v>2222</v>
      </c>
      <c r="I153" s="7">
        <v>2222</v>
      </c>
      <c r="J153" s="7">
        <v>2222</v>
      </c>
      <c r="K153" s="7">
        <v>2222</v>
      </c>
      <c r="L153" s="7">
        <v>2222</v>
      </c>
      <c r="M153" s="7">
        <v>2222</v>
      </c>
      <c r="N153" s="7">
        <v>2222</v>
      </c>
      <c r="O153" s="7">
        <v>2222</v>
      </c>
      <c r="P153" s="7">
        <v>2222</v>
      </c>
      <c r="Q153" s="7">
        <v>2222</v>
      </c>
      <c r="R153" s="7">
        <v>2222</v>
      </c>
      <c r="S153" s="7">
        <v>2222</v>
      </c>
      <c r="T153" s="7">
        <v>2222</v>
      </c>
      <c r="U153" s="7">
        <v>2222</v>
      </c>
      <c r="V153" s="7">
        <v>2222</v>
      </c>
      <c r="W153" s="7">
        <v>2222</v>
      </c>
      <c r="X153" s="7">
        <v>2222</v>
      </c>
      <c r="Y153" s="7">
        <v>2222</v>
      </c>
      <c r="Z153" s="7">
        <v>2222</v>
      </c>
      <c r="AA153" s="7">
        <v>2222</v>
      </c>
      <c r="AB153" s="7">
        <v>2222</v>
      </c>
      <c r="AC153" s="7">
        <v>2222</v>
      </c>
      <c r="AD153" s="7">
        <v>2222</v>
      </c>
      <c r="AE153" s="7">
        <v>2222</v>
      </c>
      <c r="AF153" s="7">
        <v>2222</v>
      </c>
      <c r="AG153" s="7">
        <v>2222</v>
      </c>
      <c r="AH153" s="7">
        <v>2222</v>
      </c>
      <c r="AI153" s="7">
        <v>2222</v>
      </c>
      <c r="AJ153" s="7">
        <v>2222</v>
      </c>
      <c r="AK153" s="7">
        <v>2222</v>
      </c>
      <c r="AL153" s="7">
        <v>2222</v>
      </c>
      <c r="AM153" s="7"/>
      <c r="AN153" s="7"/>
    </row>
    <row r="154" spans="1:40" ht="18.75" hidden="1" customHeight="1" x14ac:dyDescent="0.3">
      <c r="A154" s="2" t="s">
        <v>4</v>
      </c>
      <c r="B154" s="2" t="s">
        <v>2</v>
      </c>
      <c r="C154" s="2" t="s">
        <v>19</v>
      </c>
      <c r="D154" s="2" t="s">
        <v>135</v>
      </c>
      <c r="E154" s="2" t="s">
        <v>2</v>
      </c>
      <c r="F154" s="7"/>
      <c r="G154" s="7">
        <v>5.7229524091583999</v>
      </c>
      <c r="H154" s="7">
        <v>5.4147473431271997</v>
      </c>
      <c r="I154" s="7">
        <v>5.5143855057844799</v>
      </c>
      <c r="J154" s="7">
        <v>5.6140236684417602</v>
      </c>
      <c r="K154" s="7">
        <v>5.7136618310990404</v>
      </c>
      <c r="L154" s="7">
        <v>5.8132999937563197</v>
      </c>
      <c r="M154" s="7">
        <v>5.9129381564135999</v>
      </c>
      <c r="N154" s="7">
        <v>6.0222006045396004</v>
      </c>
      <c r="O154" s="7">
        <v>6.1314630526656</v>
      </c>
      <c r="P154" s="7">
        <v>6.2407255007915996</v>
      </c>
      <c r="Q154" s="7">
        <v>6.3499879489176001</v>
      </c>
      <c r="R154" s="7">
        <v>6.4592503970435997</v>
      </c>
      <c r="S154" s="7">
        <v>6.4730302155417601</v>
      </c>
      <c r="T154" s="7">
        <v>6.4868100340399204</v>
      </c>
      <c r="U154" s="7">
        <v>6.5005898525380799</v>
      </c>
      <c r="V154" s="7">
        <v>6.5143696710362402</v>
      </c>
      <c r="W154" s="7">
        <v>6.5281494895343997</v>
      </c>
      <c r="X154" s="7">
        <v>6.5377401085432796</v>
      </c>
      <c r="Y154" s="7">
        <v>6.5473307275521604</v>
      </c>
      <c r="Z154" s="7">
        <v>6.5569213465610403</v>
      </c>
      <c r="AA154" s="7">
        <v>6.5665119655699202</v>
      </c>
      <c r="AB154" s="7">
        <v>6.5761025845788001</v>
      </c>
      <c r="AC154" s="7">
        <v>6.5912288339944798</v>
      </c>
      <c r="AD154" s="7">
        <v>6.6063550834101603</v>
      </c>
      <c r="AE154" s="7">
        <v>6.6214813328258399</v>
      </c>
      <c r="AF154" s="7">
        <v>6.6366075822415196</v>
      </c>
      <c r="AG154" s="7">
        <v>6.6517338316572001</v>
      </c>
      <c r="AH154" s="7">
        <v>6.6902889799324798</v>
      </c>
      <c r="AI154" s="7">
        <v>6.7288441282077596</v>
      </c>
      <c r="AJ154" s="7">
        <v>6.7673992764830402</v>
      </c>
      <c r="AK154" s="7">
        <v>6.8059544247583199</v>
      </c>
      <c r="AL154" s="7">
        <v>6.8445095730335996</v>
      </c>
      <c r="AM154" s="7"/>
      <c r="AN154" s="7"/>
    </row>
    <row r="155" spans="1:40" ht="18.75" hidden="1" customHeight="1" x14ac:dyDescent="0.3">
      <c r="A155" s="2" t="s">
        <v>4</v>
      </c>
      <c r="B155" s="2" t="s">
        <v>2</v>
      </c>
      <c r="C155" s="2" t="s">
        <v>19</v>
      </c>
      <c r="D155" s="2" t="s">
        <v>136</v>
      </c>
      <c r="E155" s="2" t="s">
        <v>2</v>
      </c>
      <c r="F155" s="7"/>
      <c r="G155" s="7">
        <v>5.7229524091583999</v>
      </c>
      <c r="H155" s="7">
        <v>5.4147473431271997</v>
      </c>
      <c r="I155" s="7">
        <v>5.5143855057844799</v>
      </c>
      <c r="J155" s="7">
        <v>5.6140236684417602</v>
      </c>
      <c r="K155" s="7">
        <v>5.7136618310990404</v>
      </c>
      <c r="L155" s="7">
        <v>5.8132999937563197</v>
      </c>
      <c r="M155" s="7">
        <v>5.9129381564135999</v>
      </c>
      <c r="N155" s="7">
        <v>6.0222006045396004</v>
      </c>
      <c r="O155" s="7">
        <v>6.1314630526656</v>
      </c>
      <c r="P155" s="7">
        <v>6.2407255007915996</v>
      </c>
      <c r="Q155" s="7">
        <v>6.3499879489176001</v>
      </c>
      <c r="R155" s="7">
        <v>6.4592503970435997</v>
      </c>
      <c r="S155" s="7">
        <v>6.4730302155417601</v>
      </c>
      <c r="T155" s="7">
        <v>6.4868100340399204</v>
      </c>
      <c r="U155" s="7">
        <v>6.5005898525380799</v>
      </c>
      <c r="V155" s="7">
        <v>6.5143696710362402</v>
      </c>
      <c r="W155" s="7">
        <v>6.5281494895343997</v>
      </c>
      <c r="X155" s="7">
        <v>6.5377401085432796</v>
      </c>
      <c r="Y155" s="7">
        <v>6.5473307275521604</v>
      </c>
      <c r="Z155" s="7">
        <v>6.5569213465610403</v>
      </c>
      <c r="AA155" s="7">
        <v>6.5665119655699202</v>
      </c>
      <c r="AB155" s="7">
        <v>6.5761025845788001</v>
      </c>
      <c r="AC155" s="7">
        <v>6.5912288339944798</v>
      </c>
      <c r="AD155" s="7">
        <v>6.3249873462961697</v>
      </c>
      <c r="AE155" s="7">
        <v>4.24018049561227</v>
      </c>
      <c r="AF155" s="7">
        <v>5.9780643089849601</v>
      </c>
      <c r="AG155" s="7">
        <v>3.3032490508245198</v>
      </c>
      <c r="AH155" s="7">
        <v>5.6735341003033302</v>
      </c>
      <c r="AI155" s="7">
        <v>3.08649251814784</v>
      </c>
      <c r="AJ155" s="7">
        <v>5.4561646697584498</v>
      </c>
      <c r="AK155" s="7">
        <v>2.2701802396409199</v>
      </c>
      <c r="AL155" s="7"/>
      <c r="AM155" s="7"/>
      <c r="AN155" s="7"/>
    </row>
    <row r="156" spans="1:40" ht="18.75" hidden="1" customHeight="1" x14ac:dyDescent="0.3">
      <c r="A156" s="2" t="s">
        <v>4</v>
      </c>
      <c r="B156" s="2" t="s">
        <v>2</v>
      </c>
      <c r="C156" s="2" t="s">
        <v>19</v>
      </c>
      <c r="D156" s="2" t="s">
        <v>39</v>
      </c>
      <c r="E156" s="2" t="s">
        <v>2</v>
      </c>
      <c r="F156" s="7"/>
      <c r="G156" s="7">
        <v>25.195735144850399</v>
      </c>
      <c r="H156" s="7">
        <v>24.955115496948</v>
      </c>
      <c r="I156" s="7">
        <v>24.936144219352101</v>
      </c>
      <c r="J156" s="7">
        <v>24.917172941756199</v>
      </c>
      <c r="K156" s="7">
        <v>24.898201664160201</v>
      </c>
      <c r="L156" s="7">
        <v>24.879230386564299</v>
      </c>
      <c r="M156" s="7">
        <v>24.8602591089684</v>
      </c>
      <c r="N156" s="7">
        <v>25.216703207476598</v>
      </c>
      <c r="O156" s="7">
        <v>25.573147305984701</v>
      </c>
      <c r="P156" s="7">
        <v>25.9295914044929</v>
      </c>
      <c r="Q156" s="7">
        <v>26.286035503000999</v>
      </c>
      <c r="R156" s="7">
        <v>26.642479601509201</v>
      </c>
      <c r="S156" s="7">
        <v>26.970343377850099</v>
      </c>
      <c r="T156" s="7">
        <v>27.298207154191001</v>
      </c>
      <c r="U156" s="7">
        <v>27.6260709305318</v>
      </c>
      <c r="V156" s="7">
        <v>27.953934706872701</v>
      </c>
      <c r="W156" s="7">
        <v>28.281798483213599</v>
      </c>
      <c r="X156" s="7">
        <v>28.528751292659301</v>
      </c>
      <c r="Y156" s="7">
        <v>28.775704102104999</v>
      </c>
      <c r="Z156" s="7">
        <v>29.022656911550602</v>
      </c>
      <c r="AA156" s="7">
        <v>29.2696097209963</v>
      </c>
      <c r="AB156" s="7">
        <v>29.516562530441998</v>
      </c>
      <c r="AC156" s="7">
        <v>29.825917943009799</v>
      </c>
      <c r="AD156" s="7">
        <v>30.1352733555775</v>
      </c>
      <c r="AE156" s="7">
        <v>30.4446287681453</v>
      </c>
      <c r="AF156" s="7">
        <v>30.753984180713001</v>
      </c>
      <c r="AG156" s="7">
        <v>31.063339593280801</v>
      </c>
      <c r="AH156" s="7">
        <v>31.367622289264599</v>
      </c>
      <c r="AI156" s="7">
        <v>31.6719049852483</v>
      </c>
      <c r="AJ156" s="7">
        <v>31.976187681232101</v>
      </c>
      <c r="AK156" s="7">
        <v>32.280470377215799</v>
      </c>
      <c r="AL156" s="7">
        <v>32.5847530731996</v>
      </c>
      <c r="AM156" s="7"/>
      <c r="AN156" s="7"/>
    </row>
    <row r="157" spans="1:40" ht="18.75" hidden="1" customHeight="1" x14ac:dyDescent="0.3">
      <c r="A157" s="2" t="s">
        <v>4</v>
      </c>
      <c r="B157" s="2" t="s">
        <v>2</v>
      </c>
      <c r="C157" s="2" t="s">
        <v>19</v>
      </c>
      <c r="D157" s="2" t="s">
        <v>137</v>
      </c>
      <c r="E157" s="2" t="s">
        <v>2</v>
      </c>
      <c r="F157" s="7"/>
      <c r="G157" s="7">
        <v>7.5383714466581901</v>
      </c>
      <c r="H157" s="7">
        <v>7.1323984272483303</v>
      </c>
      <c r="I157" s="7">
        <v>7.2636435305923799</v>
      </c>
      <c r="J157" s="7">
        <v>7.3948886339364401</v>
      </c>
      <c r="K157" s="7">
        <v>7.5261337372805004</v>
      </c>
      <c r="L157" s="7">
        <v>7.6573788406245598</v>
      </c>
      <c r="M157" s="7">
        <v>7.78862394396862</v>
      </c>
      <c r="N157" s="7">
        <v>7.9325463218354901</v>
      </c>
      <c r="O157" s="7">
        <v>8.0764686997023603</v>
      </c>
      <c r="P157" s="7">
        <v>8.2203910775692304</v>
      </c>
      <c r="Q157" s="7">
        <v>8.3643134554361005</v>
      </c>
      <c r="R157" s="7">
        <v>8.5082358333029706</v>
      </c>
      <c r="S157" s="7">
        <v>8.5263868474788804</v>
      </c>
      <c r="T157" s="7">
        <v>8.5445378616547796</v>
      </c>
      <c r="U157" s="7">
        <v>8.5626888758306805</v>
      </c>
      <c r="V157" s="7">
        <v>8.5808398900065903</v>
      </c>
      <c r="W157" s="7">
        <v>8.5989909041824895</v>
      </c>
      <c r="X157" s="7">
        <v>8.6116238326647601</v>
      </c>
      <c r="Y157" s="7">
        <v>8.6242567611470307</v>
      </c>
      <c r="Z157" s="7">
        <v>8.6368896896292995</v>
      </c>
      <c r="AA157" s="7">
        <v>8.6495226181115594</v>
      </c>
      <c r="AB157" s="7">
        <v>8.66215554659383</v>
      </c>
      <c r="AC157" s="7">
        <v>8.6820801027560908</v>
      </c>
      <c r="AD157" s="7">
        <v>8.7020046589183409</v>
      </c>
      <c r="AE157" s="7">
        <v>8.7219292150805998</v>
      </c>
      <c r="AF157" s="7">
        <v>8.7418537712428499</v>
      </c>
      <c r="AG157" s="7">
        <v>8.7617783274051106</v>
      </c>
      <c r="AH157" s="7">
        <v>8.8125638325256705</v>
      </c>
      <c r="AI157" s="7">
        <v>8.8633493376462305</v>
      </c>
      <c r="AJ157" s="7">
        <v>8.9141348427667904</v>
      </c>
      <c r="AK157" s="7">
        <v>8.9649203478873591</v>
      </c>
      <c r="AL157" s="7">
        <v>9.0157058530079208</v>
      </c>
      <c r="AM157" s="7"/>
      <c r="AN157" s="7"/>
    </row>
    <row r="158" spans="1:40" ht="18.75" hidden="1" customHeight="1" x14ac:dyDescent="0.3">
      <c r="A158" s="2" t="s">
        <v>4</v>
      </c>
      <c r="B158" s="2" t="s">
        <v>2</v>
      </c>
      <c r="C158" s="2" t="s">
        <v>19</v>
      </c>
      <c r="D158" s="2" t="s">
        <v>138</v>
      </c>
      <c r="E158" s="2" t="s">
        <v>2</v>
      </c>
      <c r="F158" s="7"/>
      <c r="G158" s="7">
        <v>7.5383714466581901</v>
      </c>
      <c r="H158" s="7">
        <v>7.1323984272483303</v>
      </c>
      <c r="I158" s="7">
        <v>7.2636435305923799</v>
      </c>
      <c r="J158" s="7">
        <v>7.3948886339364401</v>
      </c>
      <c r="K158" s="7">
        <v>7.5261337372805004</v>
      </c>
      <c r="L158" s="7">
        <v>7.6573788406245598</v>
      </c>
      <c r="M158" s="7">
        <v>7.78862394396862</v>
      </c>
      <c r="N158" s="7">
        <v>7.9325463218354901</v>
      </c>
      <c r="O158" s="7">
        <v>8.0764686997023603</v>
      </c>
      <c r="P158" s="7">
        <v>8.2203910775692304</v>
      </c>
      <c r="Q158" s="7">
        <v>8.3643134554361005</v>
      </c>
      <c r="R158" s="7">
        <v>8.5082358333029706</v>
      </c>
      <c r="S158" s="7">
        <v>8.5263868474788804</v>
      </c>
      <c r="T158" s="7">
        <v>8.5445378616547796</v>
      </c>
      <c r="U158" s="7">
        <v>8.5626888758306805</v>
      </c>
      <c r="V158" s="7">
        <v>8.5808398900065903</v>
      </c>
      <c r="W158" s="7">
        <v>8.5989909041824895</v>
      </c>
      <c r="X158" s="7">
        <v>8.6116238326647601</v>
      </c>
      <c r="Y158" s="7">
        <v>8.6242567611470307</v>
      </c>
      <c r="Z158" s="7">
        <v>8.6368896896292995</v>
      </c>
      <c r="AA158" s="7">
        <v>8.6495226181115594</v>
      </c>
      <c r="AB158" s="7">
        <v>8.66215554659383</v>
      </c>
      <c r="AC158" s="7">
        <v>8.6820801027560908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 spans="1:40" ht="18.75" hidden="1" customHeight="1" x14ac:dyDescent="0.3">
      <c r="A159" s="2" t="s">
        <v>4</v>
      </c>
      <c r="B159" s="2" t="s">
        <v>2</v>
      </c>
      <c r="C159" s="2" t="s">
        <v>19</v>
      </c>
      <c r="D159" s="2" t="s">
        <v>40</v>
      </c>
      <c r="E159" s="2" t="s">
        <v>2</v>
      </c>
      <c r="F159" s="7"/>
      <c r="G159" s="7">
        <v>9.2415067298189992</v>
      </c>
      <c r="H159" s="7">
        <v>9.6605963379900004</v>
      </c>
      <c r="I159" s="7">
        <v>9.6007797966833994</v>
      </c>
      <c r="J159" s="7">
        <v>9.5409632553768002</v>
      </c>
      <c r="K159" s="7">
        <v>9.4811467140701993</v>
      </c>
      <c r="L159" s="7">
        <v>9.4213301727636001</v>
      </c>
      <c r="M159" s="7">
        <v>9.3615136314570009</v>
      </c>
      <c r="N159" s="7">
        <v>9.6447022051535996</v>
      </c>
      <c r="O159" s="7">
        <v>9.9278907788502</v>
      </c>
      <c r="P159" s="7">
        <v>10.2110793525468</v>
      </c>
      <c r="Q159" s="7">
        <v>10.494267926243401</v>
      </c>
      <c r="R159" s="7">
        <v>10.77745649994</v>
      </c>
      <c r="S159" s="7">
        <v>11.028976801596</v>
      </c>
      <c r="T159" s="7">
        <v>11.280497103251999</v>
      </c>
      <c r="U159" s="7">
        <v>11.532017404908</v>
      </c>
      <c r="V159" s="7">
        <v>11.783537706563999</v>
      </c>
      <c r="W159" s="7">
        <v>12.03505800822</v>
      </c>
      <c r="X159" s="7">
        <v>12.303440922123</v>
      </c>
      <c r="Y159" s="7">
        <v>12.571823836026001</v>
      </c>
      <c r="Z159" s="7">
        <v>12.840206749928999</v>
      </c>
      <c r="AA159" s="7">
        <v>13.108589663831999</v>
      </c>
      <c r="AB159" s="7">
        <v>13.376972577735</v>
      </c>
      <c r="AC159" s="7">
        <v>13.561516528466401</v>
      </c>
      <c r="AD159" s="7">
        <v>13.7460604791978</v>
      </c>
      <c r="AE159" s="7">
        <v>13.9306044299292</v>
      </c>
      <c r="AF159" s="7">
        <v>14.1151483806606</v>
      </c>
      <c r="AG159" s="7">
        <v>14.299692331392</v>
      </c>
      <c r="AH159" s="7">
        <v>17.349238934632801</v>
      </c>
      <c r="AI159" s="7">
        <v>17.5388470715952</v>
      </c>
      <c r="AJ159" s="7">
        <v>17.728455208557602</v>
      </c>
      <c r="AK159" s="7">
        <v>17.91806334552</v>
      </c>
      <c r="AL159" s="7">
        <v>18.107671482482399</v>
      </c>
      <c r="AM159" s="7"/>
      <c r="AN159" s="7"/>
    </row>
    <row r="160" spans="1:40" ht="18.75" hidden="1" customHeight="1" x14ac:dyDescent="0.3">
      <c r="A160" s="2" t="s">
        <v>4</v>
      </c>
      <c r="B160" s="2" t="s">
        <v>2</v>
      </c>
      <c r="C160" s="2" t="s">
        <v>19</v>
      </c>
      <c r="D160" s="2" t="s">
        <v>139</v>
      </c>
      <c r="E160" s="2" t="s">
        <v>2</v>
      </c>
      <c r="F160" s="7"/>
      <c r="G160" s="7">
        <v>9.2415067298189992</v>
      </c>
      <c r="H160" s="7">
        <v>9.6605963379900004</v>
      </c>
      <c r="I160" s="7">
        <v>9.6007797966833994</v>
      </c>
      <c r="J160" s="7">
        <v>9.5409632553768002</v>
      </c>
      <c r="K160" s="7">
        <v>9.4811467140701993</v>
      </c>
      <c r="L160" s="7">
        <v>9.4213301727636001</v>
      </c>
      <c r="M160" s="7">
        <v>9.3615136314570009</v>
      </c>
      <c r="N160" s="7">
        <v>9.6447022051535996</v>
      </c>
      <c r="O160" s="7">
        <v>9.9278907788502</v>
      </c>
      <c r="P160" s="7">
        <v>10.2110793525468</v>
      </c>
      <c r="Q160" s="7">
        <v>10.494267926243401</v>
      </c>
      <c r="R160" s="7">
        <v>10.77745649994</v>
      </c>
      <c r="S160" s="7">
        <v>11.028976801596</v>
      </c>
      <c r="T160" s="7">
        <v>11.280497103251999</v>
      </c>
      <c r="U160" s="7">
        <v>11.532017404908</v>
      </c>
      <c r="V160" s="7">
        <v>11.783537706563999</v>
      </c>
      <c r="W160" s="7">
        <v>12.03505800822</v>
      </c>
      <c r="X160" s="7">
        <v>12.303440922123</v>
      </c>
      <c r="Y160" s="7">
        <v>12.571823836026001</v>
      </c>
      <c r="Z160" s="7">
        <v>12.840206749928999</v>
      </c>
      <c r="AA160" s="7">
        <v>13.108589663831999</v>
      </c>
      <c r="AB160" s="7">
        <v>13.376972577735</v>
      </c>
      <c r="AC160" s="7">
        <v>13.561516528466401</v>
      </c>
      <c r="AD160" s="7">
        <v>13.7460604791978</v>
      </c>
      <c r="AE160" s="7">
        <v>13.9306044299292</v>
      </c>
      <c r="AF160" s="7"/>
      <c r="AG160" s="7"/>
      <c r="AH160" s="7">
        <v>17.349238934632801</v>
      </c>
      <c r="AI160" s="7">
        <v>17.5388470715952</v>
      </c>
      <c r="AJ160" s="7"/>
      <c r="AK160" s="7"/>
      <c r="AL160" s="7"/>
      <c r="AM160" s="7"/>
      <c r="AN160" s="7"/>
    </row>
    <row r="161" spans="1:40" ht="18.75" hidden="1" customHeight="1" x14ac:dyDescent="0.3">
      <c r="A161" s="2" t="s">
        <v>4</v>
      </c>
      <c r="B161" s="2" t="s">
        <v>2</v>
      </c>
      <c r="C161" s="2" t="s">
        <v>19</v>
      </c>
      <c r="D161" s="2" t="s">
        <v>41</v>
      </c>
      <c r="E161" s="2" t="s">
        <v>2</v>
      </c>
      <c r="F161" s="7"/>
      <c r="G161" s="7">
        <v>8.0174958237693001</v>
      </c>
      <c r="H161" s="7">
        <v>7.4943797088237902</v>
      </c>
      <c r="I161" s="7">
        <v>7.8768489501875703</v>
      </c>
      <c r="J161" s="7">
        <v>8.2593181915513494</v>
      </c>
      <c r="K161" s="7">
        <v>8.6417874329151392</v>
      </c>
      <c r="L161" s="7">
        <v>9.0242566742789201</v>
      </c>
      <c r="M161" s="7">
        <v>9.4067259156426992</v>
      </c>
      <c r="N161" s="7">
        <v>9.6338017625320393</v>
      </c>
      <c r="O161" s="7">
        <v>9.8608776094213795</v>
      </c>
      <c r="P161" s="7">
        <v>10.0879534563107</v>
      </c>
      <c r="Q161" s="7">
        <v>10.315029303200101</v>
      </c>
      <c r="R161" s="7">
        <v>10.5421051500894</v>
      </c>
      <c r="S161" s="7">
        <v>12.972687758204501</v>
      </c>
      <c r="T161" s="7">
        <v>13.2948493363018</v>
      </c>
      <c r="U161" s="7">
        <v>13.6170109143992</v>
      </c>
      <c r="V161" s="7">
        <v>13.9391724924965</v>
      </c>
      <c r="W161" s="7">
        <v>14.261334070593801</v>
      </c>
      <c r="X161" s="7">
        <v>14.517771191765901</v>
      </c>
      <c r="Y161" s="7">
        <v>14.774208312938001</v>
      </c>
      <c r="Z161" s="7">
        <v>15.030645434110101</v>
      </c>
      <c r="AA161" s="7">
        <v>15.287082555282201</v>
      </c>
      <c r="AB161" s="7">
        <v>15.5435196764543</v>
      </c>
      <c r="AC161" s="7">
        <v>15.849527057020801</v>
      </c>
      <c r="AD161" s="7">
        <v>16.155534437587299</v>
      </c>
      <c r="AE161" s="7">
        <v>16.461541818153901</v>
      </c>
      <c r="AF161" s="7">
        <v>16.767549198720399</v>
      </c>
      <c r="AG161" s="7">
        <v>17.073556579286901</v>
      </c>
      <c r="AH161" s="7">
        <v>17.369779449213201</v>
      </c>
      <c r="AI161" s="7">
        <v>17.666002319139501</v>
      </c>
      <c r="AJ161" s="7">
        <v>17.962225189065901</v>
      </c>
      <c r="AK161" s="7">
        <v>18.258448058992201</v>
      </c>
      <c r="AL161" s="7">
        <v>18.554670928918501</v>
      </c>
      <c r="AM161" s="7"/>
      <c r="AN161" s="7"/>
    </row>
    <row r="162" spans="1:40" ht="18.75" hidden="1" customHeight="1" x14ac:dyDescent="0.3">
      <c r="A162" s="2" t="s">
        <v>4</v>
      </c>
      <c r="B162" s="2" t="s">
        <v>2</v>
      </c>
      <c r="C162" s="2" t="s">
        <v>19</v>
      </c>
      <c r="D162" s="2" t="s">
        <v>140</v>
      </c>
      <c r="E162" s="2" t="s">
        <v>2</v>
      </c>
      <c r="F162" s="7"/>
      <c r="G162" s="7">
        <v>3.80294766508842</v>
      </c>
      <c r="H162" s="7">
        <v>3.8128275830501299</v>
      </c>
      <c r="I162" s="7">
        <v>4.1330923465410496</v>
      </c>
      <c r="J162" s="7">
        <v>4.4707350215602899</v>
      </c>
      <c r="K162" s="7">
        <v>7.1348171239483502</v>
      </c>
      <c r="L162" s="7">
        <v>7.5163972309927702</v>
      </c>
      <c r="M162" s="7">
        <v>7.8979773380371903</v>
      </c>
      <c r="N162" s="7">
        <v>8.1222436729477998</v>
      </c>
      <c r="O162" s="7">
        <v>8.3465100078584005</v>
      </c>
      <c r="P162" s="7">
        <v>8.6445984987325506</v>
      </c>
      <c r="Q162" s="7">
        <v>8.8714586703163398</v>
      </c>
      <c r="R162" s="7">
        <v>9.0983188419001308</v>
      </c>
      <c r="S162" s="7">
        <v>11.5286558476348</v>
      </c>
      <c r="T162" s="7">
        <v>11.8505718233517</v>
      </c>
      <c r="U162" s="7">
        <v>12.1724877990686</v>
      </c>
      <c r="V162" s="7">
        <v>12.4944037747855</v>
      </c>
      <c r="W162" s="7">
        <v>12.8163197505024</v>
      </c>
      <c r="X162" s="7">
        <v>13.072503060664101</v>
      </c>
      <c r="Y162" s="7">
        <v>13.3286863708257</v>
      </c>
      <c r="Z162" s="7">
        <v>13.584869680987399</v>
      </c>
      <c r="AA162" s="7">
        <v>13.8410529911491</v>
      </c>
      <c r="AB162" s="7">
        <v>14.0972363013107</v>
      </c>
      <c r="AC162" s="7">
        <v>14.402963601545499</v>
      </c>
      <c r="AD162" s="7">
        <v>14.708690901780299</v>
      </c>
      <c r="AE162" s="7">
        <v>15.014418202015101</v>
      </c>
      <c r="AF162" s="7">
        <v>15.3201455022499</v>
      </c>
      <c r="AG162" s="7">
        <v>15.6258728024847</v>
      </c>
      <c r="AH162" s="7">
        <v>15.921713292214401</v>
      </c>
      <c r="AI162" s="7">
        <v>16.217553781944002</v>
      </c>
      <c r="AJ162" s="7">
        <v>16.513394271673601</v>
      </c>
      <c r="AK162" s="7">
        <v>16.8092347614032</v>
      </c>
      <c r="AL162" s="7">
        <v>17.105075251132799</v>
      </c>
      <c r="AM162" s="7"/>
      <c r="AN162" s="7"/>
    </row>
    <row r="163" spans="1:40" ht="18.75" hidden="1" customHeight="1" x14ac:dyDescent="0.3">
      <c r="A163" s="2" t="s">
        <v>4</v>
      </c>
      <c r="B163" s="2" t="s">
        <v>2</v>
      </c>
      <c r="C163" s="2" t="s">
        <v>19</v>
      </c>
      <c r="D163" s="2" t="s">
        <v>42</v>
      </c>
      <c r="E163" s="2" t="s">
        <v>2</v>
      </c>
      <c r="F163" s="7"/>
      <c r="G163" s="7">
        <v>16.652441030659201</v>
      </c>
      <c r="H163" s="7">
        <v>16.434521220779999</v>
      </c>
      <c r="I163" s="7">
        <v>16.617599429389902</v>
      </c>
      <c r="J163" s="7">
        <v>16.800677637999801</v>
      </c>
      <c r="K163" s="7">
        <v>16.9837558466098</v>
      </c>
      <c r="L163" s="7">
        <v>17.166834055219699</v>
      </c>
      <c r="M163" s="7">
        <v>17.349912263829601</v>
      </c>
      <c r="N163" s="7">
        <v>17.670777738569299</v>
      </c>
      <c r="O163" s="7">
        <v>17.991643213309001</v>
      </c>
      <c r="P163" s="7">
        <v>18.312508688048599</v>
      </c>
      <c r="Q163" s="7">
        <v>18.6333741627883</v>
      </c>
      <c r="R163" s="7">
        <v>18.954239637528001</v>
      </c>
      <c r="S163" s="7">
        <v>19.2894324656904</v>
      </c>
      <c r="T163" s="7">
        <v>19.624625293852802</v>
      </c>
      <c r="U163" s="7">
        <v>19.9598181220152</v>
      </c>
      <c r="V163" s="7">
        <v>20.295010950177598</v>
      </c>
      <c r="W163" s="7">
        <v>20.63020377834</v>
      </c>
      <c r="X163" s="7">
        <v>20.871235840375402</v>
      </c>
      <c r="Y163" s="7">
        <v>21.112267902410899</v>
      </c>
      <c r="Z163" s="7">
        <v>21.3532999644463</v>
      </c>
      <c r="AA163" s="7">
        <v>21.594332026481801</v>
      </c>
      <c r="AB163" s="7">
        <v>21.835364088517199</v>
      </c>
      <c r="AC163" s="7">
        <v>22.177171238657799</v>
      </c>
      <c r="AD163" s="7">
        <v>22.518978388798299</v>
      </c>
      <c r="AE163" s="7">
        <v>22.860785538938899</v>
      </c>
      <c r="AF163" s="7">
        <v>23.202592689079399</v>
      </c>
      <c r="AG163" s="7">
        <v>23.544399839219999</v>
      </c>
      <c r="AH163" s="7">
        <v>23.8078633175042</v>
      </c>
      <c r="AI163" s="7">
        <v>24.071326795788501</v>
      </c>
      <c r="AJ163" s="7">
        <v>24.334790274072699</v>
      </c>
      <c r="AK163" s="7">
        <v>24.598253752357</v>
      </c>
      <c r="AL163" s="7">
        <v>24.861717230641201</v>
      </c>
      <c r="AM163" s="7"/>
      <c r="AN163" s="7"/>
    </row>
    <row r="164" spans="1:40" ht="18.75" hidden="1" customHeight="1" x14ac:dyDescent="0.3">
      <c r="A164" s="2" t="s">
        <v>4</v>
      </c>
      <c r="B164" s="2" t="s">
        <v>2</v>
      </c>
      <c r="C164" s="2" t="s">
        <v>19</v>
      </c>
      <c r="D164" s="2" t="s">
        <v>43</v>
      </c>
      <c r="E164" s="2" t="s">
        <v>2</v>
      </c>
      <c r="F164" s="7"/>
      <c r="G164" s="7">
        <v>11.3043179805232</v>
      </c>
      <c r="H164" s="7">
        <v>10.676578642588501</v>
      </c>
      <c r="I164" s="7">
        <v>11.135541732225001</v>
      </c>
      <c r="J164" s="7">
        <v>11.5945048218616</v>
      </c>
      <c r="K164" s="7">
        <v>12.0534679114981</v>
      </c>
      <c r="L164" s="7">
        <v>12.512431001134701</v>
      </c>
      <c r="M164" s="7">
        <v>12.9713940907712</v>
      </c>
      <c r="N164" s="7">
        <v>13.2438851070384</v>
      </c>
      <c r="O164" s="7">
        <v>13.5163761233056</v>
      </c>
      <c r="P164" s="7">
        <v>13.788867139572799</v>
      </c>
      <c r="Q164" s="7">
        <v>14.061358155840001</v>
      </c>
      <c r="R164" s="7">
        <v>14.3338491721072</v>
      </c>
      <c r="S164" s="7">
        <v>14.6560107502045</v>
      </c>
      <c r="T164" s="7">
        <v>14.978172328301801</v>
      </c>
      <c r="U164" s="7">
        <v>15.300333906399199</v>
      </c>
      <c r="V164" s="7">
        <v>15.6224954844965</v>
      </c>
      <c r="W164" s="7">
        <v>15.9446570625938</v>
      </c>
      <c r="X164" s="7">
        <v>16.2010941837659</v>
      </c>
      <c r="Y164" s="7">
        <v>16.457531304938001</v>
      </c>
      <c r="Z164" s="7">
        <v>16.7139684261101</v>
      </c>
      <c r="AA164" s="7">
        <v>16.970405547282201</v>
      </c>
      <c r="AB164" s="7">
        <v>17.226842668454299</v>
      </c>
      <c r="AC164" s="7">
        <v>17.532850049020801</v>
      </c>
      <c r="AD164" s="7">
        <v>17.8388574295873</v>
      </c>
      <c r="AE164" s="7">
        <v>18.144864810153901</v>
      </c>
      <c r="AF164" s="7">
        <v>18.4508721907204</v>
      </c>
      <c r="AG164" s="7">
        <v>18.756879571286898</v>
      </c>
      <c r="AH164" s="7">
        <v>19.053102441213198</v>
      </c>
      <c r="AI164" s="7">
        <v>19.349325311139498</v>
      </c>
      <c r="AJ164" s="7">
        <v>19.645548181065902</v>
      </c>
      <c r="AK164" s="7">
        <v>19.941771050992202</v>
      </c>
      <c r="AL164" s="7">
        <v>20.237993920918498</v>
      </c>
      <c r="AM164" s="7"/>
      <c r="AN164" s="7"/>
    </row>
    <row r="165" spans="1:40" ht="18.75" hidden="1" customHeight="1" x14ac:dyDescent="0.3">
      <c r="A165" s="2" t="s">
        <v>4</v>
      </c>
      <c r="B165" s="2" t="s">
        <v>2</v>
      </c>
      <c r="C165" s="2" t="s">
        <v>19</v>
      </c>
      <c r="D165" s="2" t="s">
        <v>141</v>
      </c>
      <c r="E165" s="2" t="s">
        <v>2</v>
      </c>
      <c r="F165" s="7"/>
      <c r="G165" s="7">
        <v>7.8286860779999596</v>
      </c>
      <c r="H165" s="7">
        <v>7.7339427729724699</v>
      </c>
      <c r="I165" s="7">
        <v>8.1307013847361596</v>
      </c>
      <c r="J165" s="7">
        <v>8.5448379080281498</v>
      </c>
      <c r="K165" s="7">
        <v>11.285413858688999</v>
      </c>
      <c r="L165" s="7">
        <v>11.743487814006199</v>
      </c>
      <c r="M165" s="7">
        <v>12.2015617693233</v>
      </c>
      <c r="N165" s="7">
        <v>12.471243273611799</v>
      </c>
      <c r="O165" s="7">
        <v>12.7409247779003</v>
      </c>
      <c r="P165" s="7">
        <v>13.084428438152299</v>
      </c>
      <c r="Q165" s="7">
        <v>13.3567037791139</v>
      </c>
      <c r="R165" s="7">
        <v>13.635545086039</v>
      </c>
      <c r="S165" s="7">
        <v>13.9541664270144</v>
      </c>
      <c r="T165" s="7">
        <v>14.2728110715094</v>
      </c>
      <c r="U165" s="7">
        <v>14.594727047226201</v>
      </c>
      <c r="V165" s="7">
        <v>14.9166430229431</v>
      </c>
      <c r="W165" s="7">
        <v>15.23855899866</v>
      </c>
      <c r="X165" s="7">
        <v>15.494742308821699</v>
      </c>
      <c r="Y165" s="7">
        <v>15.7509256189834</v>
      </c>
      <c r="Z165" s="7">
        <v>16.1011250853776</v>
      </c>
      <c r="AA165" s="7">
        <v>16.4236075177256</v>
      </c>
      <c r="AB165" s="7">
        <v>16.680044638897598</v>
      </c>
      <c r="AC165" s="7">
        <v>16.9860520194642</v>
      </c>
      <c r="AD165" s="7">
        <v>17.292059400030698</v>
      </c>
      <c r="AE165" s="7">
        <v>17.5980667805972</v>
      </c>
      <c r="AF165" s="7">
        <v>17.904074161163699</v>
      </c>
      <c r="AG165" s="7">
        <v>18.210081541730201</v>
      </c>
      <c r="AH165" s="7">
        <v>18.5063044116566</v>
      </c>
      <c r="AI165" s="7">
        <v>18.802527281582901</v>
      </c>
      <c r="AJ165" s="7">
        <v>19.098750151509201</v>
      </c>
      <c r="AK165" s="7">
        <v>19.394973021435501</v>
      </c>
      <c r="AL165" s="7">
        <v>19.6911958913619</v>
      </c>
      <c r="AM165" s="7"/>
      <c r="AN165" s="7"/>
    </row>
    <row r="166" spans="1:40" ht="18.75" hidden="1" customHeight="1" x14ac:dyDescent="0.3">
      <c r="A166" s="2" t="s">
        <v>4</v>
      </c>
      <c r="B166" s="2" t="s">
        <v>2</v>
      </c>
      <c r="C166" s="2" t="s">
        <v>19</v>
      </c>
      <c r="D166" s="2" t="s">
        <v>142</v>
      </c>
      <c r="E166" s="2" t="s">
        <v>2</v>
      </c>
      <c r="F166" s="7"/>
      <c r="G166" s="7">
        <v>10.6393054460109</v>
      </c>
      <c r="H166" s="7">
        <v>10.018464342559</v>
      </c>
      <c r="I166" s="7">
        <v>10.4723838817599</v>
      </c>
      <c r="J166" s="7">
        <v>10.926303420960901</v>
      </c>
      <c r="K166" s="7">
        <v>11.3802229601619</v>
      </c>
      <c r="L166" s="7">
        <v>11.834142499362899</v>
      </c>
      <c r="M166" s="7">
        <v>12.288062038563799</v>
      </c>
      <c r="N166" s="7">
        <v>12.557558648058899</v>
      </c>
      <c r="O166" s="7">
        <v>12.8270552575539</v>
      </c>
      <c r="P166" s="7">
        <v>13.0965518670489</v>
      </c>
      <c r="Q166" s="7">
        <v>13.366048476544</v>
      </c>
      <c r="R166" s="7">
        <v>13.635545086039</v>
      </c>
      <c r="S166" s="7">
        <v>13.9541664270144</v>
      </c>
      <c r="T166" s="7">
        <v>14.2728110715094</v>
      </c>
      <c r="U166" s="7">
        <v>14.7535358768425</v>
      </c>
      <c r="V166" s="7">
        <v>15.0756974549398</v>
      </c>
      <c r="W166" s="7">
        <v>15.3978590330372</v>
      </c>
      <c r="X166" s="7">
        <v>15.6542961542093</v>
      </c>
      <c r="Y166" s="7">
        <v>15.9107332753814</v>
      </c>
      <c r="Z166" s="7">
        <v>16.167170396553399</v>
      </c>
      <c r="AA166" s="7">
        <v>16.4236075177256</v>
      </c>
      <c r="AB166" s="7">
        <v>16.680044638897598</v>
      </c>
      <c r="AC166" s="7">
        <v>16.9860520194642</v>
      </c>
      <c r="AD166" s="7">
        <v>17.292059400030698</v>
      </c>
      <c r="AE166" s="7">
        <v>17.5980667805972</v>
      </c>
      <c r="AF166" s="7">
        <v>17.904074161163699</v>
      </c>
      <c r="AG166" s="7">
        <v>18.210081541730201</v>
      </c>
      <c r="AH166" s="7">
        <v>18.5063044116566</v>
      </c>
      <c r="AI166" s="7">
        <v>18.802527281582901</v>
      </c>
      <c r="AJ166" s="7">
        <v>19.098750151509201</v>
      </c>
      <c r="AK166" s="7">
        <v>19.394973021435501</v>
      </c>
      <c r="AL166" s="7">
        <v>19.6911958913619</v>
      </c>
      <c r="AM166" s="7"/>
      <c r="AN166" s="7"/>
    </row>
    <row r="167" spans="1:40" ht="18.75" hidden="1" customHeight="1" x14ac:dyDescent="0.3">
      <c r="A167" s="2" t="s">
        <v>4</v>
      </c>
      <c r="B167" s="2" t="s">
        <v>2</v>
      </c>
      <c r="C167" s="2" t="s">
        <v>19</v>
      </c>
      <c r="D167" s="2" t="s">
        <v>143</v>
      </c>
      <c r="E167" s="2" t="s">
        <v>2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>
        <v>14.359846084879701</v>
      </c>
      <c r="Y167" s="7">
        <v>14.382689075819</v>
      </c>
      <c r="Z167" s="7">
        <v>14.405532066758299</v>
      </c>
      <c r="AA167" s="7">
        <v>14.4283750576977</v>
      </c>
      <c r="AB167" s="7">
        <v>14.451218048636999</v>
      </c>
      <c r="AC167" s="7">
        <v>14.4764252784913</v>
      </c>
      <c r="AD167" s="7">
        <v>14.501632508345701</v>
      </c>
      <c r="AE167" s="7">
        <v>14.5268397382002</v>
      </c>
      <c r="AF167" s="7">
        <v>14.552046968054499</v>
      </c>
      <c r="AG167" s="7">
        <v>14.5772541979089</v>
      </c>
      <c r="AH167" s="7">
        <v>14.611668415612399</v>
      </c>
      <c r="AI167" s="7">
        <v>14.6460826333158</v>
      </c>
      <c r="AJ167" s="7">
        <v>14.6804968510192</v>
      </c>
      <c r="AK167" s="7">
        <v>6.1903744567928598</v>
      </c>
      <c r="AL167" s="7">
        <v>6.2285059221200596</v>
      </c>
      <c r="AM167" s="7"/>
      <c r="AN167" s="7"/>
    </row>
    <row r="168" spans="1:40" ht="18.75" hidden="1" customHeight="1" x14ac:dyDescent="0.3">
      <c r="A168" s="2" t="s">
        <v>4</v>
      </c>
      <c r="B168" s="2" t="s">
        <v>2</v>
      </c>
      <c r="C168" s="2" t="s">
        <v>19</v>
      </c>
      <c r="D168" s="2" t="s">
        <v>44</v>
      </c>
      <c r="E168" s="2" t="s">
        <v>2</v>
      </c>
      <c r="F168" s="7"/>
      <c r="G168" s="7">
        <v>17.551047751146001</v>
      </c>
      <c r="H168" s="7">
        <v>16.867144707893999</v>
      </c>
      <c r="I168" s="7">
        <v>17.4683021896656</v>
      </c>
      <c r="J168" s="7">
        <v>18.069459671437201</v>
      </c>
      <c r="K168" s="7">
        <v>18.670617153208799</v>
      </c>
      <c r="L168" s="7">
        <v>19.2717746349804</v>
      </c>
      <c r="M168" s="7">
        <v>19.872932116752001</v>
      </c>
      <c r="N168" s="7">
        <v>20.302857168867</v>
      </c>
      <c r="O168" s="7">
        <v>20.732782220981999</v>
      </c>
      <c r="P168" s="7">
        <v>21.162707273096999</v>
      </c>
      <c r="Q168" s="7">
        <v>21.592632325212001</v>
      </c>
      <c r="R168" s="7">
        <v>26.427068852792399</v>
      </c>
      <c r="S168" s="7">
        <v>26.635669195150101</v>
      </c>
      <c r="T168" s="7">
        <v>26.844269537507799</v>
      </c>
      <c r="U168" s="7">
        <v>27.052869879865401</v>
      </c>
      <c r="V168" s="7">
        <v>27.2614702222231</v>
      </c>
      <c r="W168" s="7">
        <v>27.470070564580801</v>
      </c>
      <c r="X168" s="7">
        <v>27.835056389893001</v>
      </c>
      <c r="Y168" s="7">
        <v>28.200042215205102</v>
      </c>
      <c r="Z168" s="7">
        <v>28.565028040517301</v>
      </c>
      <c r="AA168" s="7">
        <v>28.930013865829402</v>
      </c>
      <c r="AB168" s="7">
        <v>29.294999691141602</v>
      </c>
      <c r="AC168" s="7">
        <v>29.646647911455101</v>
      </c>
      <c r="AD168" s="7">
        <v>29.998296131768601</v>
      </c>
      <c r="AE168" s="7">
        <v>30.349944352082201</v>
      </c>
      <c r="AF168" s="7">
        <v>30.7015925723957</v>
      </c>
      <c r="AG168" s="7">
        <v>31.0532407927092</v>
      </c>
      <c r="AH168" s="7">
        <v>31.424785890788201</v>
      </c>
      <c r="AI168" s="7">
        <v>31.796330988867101</v>
      </c>
      <c r="AJ168" s="7">
        <v>32.167876086946102</v>
      </c>
      <c r="AK168" s="7">
        <v>32.539421185024999</v>
      </c>
      <c r="AL168" s="7">
        <v>32.910966283104003</v>
      </c>
      <c r="AM168" s="7"/>
      <c r="AN168" s="7"/>
    </row>
    <row r="169" spans="1:40" ht="18.75" hidden="1" customHeight="1" x14ac:dyDescent="0.3">
      <c r="A169" s="2" t="s">
        <v>4</v>
      </c>
      <c r="B169" s="2" t="s">
        <v>2</v>
      </c>
      <c r="C169" s="2" t="s">
        <v>19</v>
      </c>
      <c r="D169" s="2" t="s">
        <v>144</v>
      </c>
      <c r="E169" s="2" t="s">
        <v>2</v>
      </c>
      <c r="F169" s="7"/>
      <c r="G169" s="7">
        <v>17.551047751146001</v>
      </c>
      <c r="H169" s="7">
        <v>16.867144707893999</v>
      </c>
      <c r="I169" s="7">
        <v>17.4683021896656</v>
      </c>
      <c r="J169" s="7">
        <v>18.069459671437201</v>
      </c>
      <c r="K169" s="7">
        <v>18.670617153208799</v>
      </c>
      <c r="L169" s="7">
        <v>19.2717746349804</v>
      </c>
      <c r="M169" s="7">
        <v>19.872932116752001</v>
      </c>
      <c r="N169" s="7">
        <v>20.302857168867</v>
      </c>
      <c r="O169" s="7">
        <v>20.732782220981999</v>
      </c>
      <c r="P169" s="7">
        <v>21.162707273096999</v>
      </c>
      <c r="Q169" s="7">
        <v>21.592632325212001</v>
      </c>
      <c r="R169" s="7">
        <v>26.427068852792399</v>
      </c>
      <c r="S169" s="7">
        <v>26.635669195150101</v>
      </c>
      <c r="T169" s="7">
        <v>26.844269537507799</v>
      </c>
      <c r="U169" s="7">
        <v>27.052869879865401</v>
      </c>
      <c r="V169" s="7">
        <v>27.2614702222231</v>
      </c>
      <c r="W169" s="7">
        <v>27.470070564580801</v>
      </c>
      <c r="X169" s="7">
        <v>27.835056389893001</v>
      </c>
      <c r="Y169" s="7">
        <v>28.200042215205102</v>
      </c>
      <c r="Z169" s="7">
        <v>28.565028040517301</v>
      </c>
      <c r="AA169" s="7">
        <v>28.930013865829402</v>
      </c>
      <c r="AB169" s="7">
        <v>29.294999691141602</v>
      </c>
      <c r="AC169" s="7">
        <v>29.646647911455101</v>
      </c>
      <c r="AD169" s="7">
        <v>29.998296131768601</v>
      </c>
      <c r="AE169" s="7">
        <v>30.349944352082201</v>
      </c>
      <c r="AF169" s="7">
        <v>30.7015925723957</v>
      </c>
      <c r="AG169" s="7">
        <v>31.0532407927092</v>
      </c>
      <c r="AH169" s="7">
        <v>31.424785890788201</v>
      </c>
      <c r="AI169" s="7">
        <v>31.796330988867101</v>
      </c>
      <c r="AJ169" s="7">
        <v>32.167876086946102</v>
      </c>
      <c r="AK169" s="7">
        <v>32.539421185024999</v>
      </c>
      <c r="AL169" s="7">
        <v>32.910966283104003</v>
      </c>
      <c r="AM169" s="7"/>
      <c r="AN169" s="7"/>
    </row>
    <row r="170" spans="1:40" ht="18.75" hidden="1" customHeight="1" x14ac:dyDescent="0.3">
      <c r="A170" s="2" t="s">
        <v>4</v>
      </c>
      <c r="B170" s="2" t="s">
        <v>2</v>
      </c>
      <c r="C170" s="2" t="s">
        <v>19</v>
      </c>
      <c r="D170" s="2" t="s">
        <v>145</v>
      </c>
      <c r="E170" s="2" t="s">
        <v>2</v>
      </c>
      <c r="F170" s="7"/>
      <c r="G170" s="7">
        <v>17.551047751146001</v>
      </c>
      <c r="H170" s="7">
        <v>16.867144707893999</v>
      </c>
      <c r="I170" s="7">
        <v>17.4683021896656</v>
      </c>
      <c r="J170" s="7">
        <v>18.069459671437201</v>
      </c>
      <c r="K170" s="7">
        <v>18.670617153208799</v>
      </c>
      <c r="L170" s="7">
        <v>19.2717746349804</v>
      </c>
      <c r="M170" s="7">
        <v>19.872932116752001</v>
      </c>
      <c r="N170" s="7">
        <v>20.302857168867</v>
      </c>
      <c r="O170" s="7">
        <v>20.732782220981999</v>
      </c>
      <c r="P170" s="7">
        <v>21.162707273096999</v>
      </c>
      <c r="Q170" s="7">
        <v>21.592632325212001</v>
      </c>
      <c r="R170" s="7">
        <v>26.427068852792399</v>
      </c>
      <c r="S170" s="7">
        <v>26.635669195150101</v>
      </c>
      <c r="T170" s="7">
        <v>26.844269537507799</v>
      </c>
      <c r="U170" s="7">
        <v>27.052869879865401</v>
      </c>
      <c r="V170" s="7">
        <v>27.2614702222231</v>
      </c>
      <c r="W170" s="7">
        <v>27.470070564580801</v>
      </c>
      <c r="X170" s="7">
        <v>27.835056389893001</v>
      </c>
      <c r="Y170" s="7">
        <v>28.200042215205102</v>
      </c>
      <c r="Z170" s="7">
        <v>28.565028040517301</v>
      </c>
      <c r="AA170" s="7">
        <v>28.930013865829402</v>
      </c>
      <c r="AB170" s="7">
        <v>29.294999691141602</v>
      </c>
      <c r="AC170" s="7">
        <v>29.646647911455101</v>
      </c>
      <c r="AD170" s="7">
        <v>29.998296131768601</v>
      </c>
      <c r="AE170" s="7">
        <v>17.244363898981899</v>
      </c>
      <c r="AF170" s="7">
        <v>17.550371279548401</v>
      </c>
      <c r="AG170" s="7">
        <v>17.856378660114899</v>
      </c>
      <c r="AH170" s="7">
        <v>31.424785890788201</v>
      </c>
      <c r="AI170" s="7">
        <v>18.448824399967499</v>
      </c>
      <c r="AJ170" s="7">
        <v>18.745047269893899</v>
      </c>
      <c r="AK170" s="7">
        <v>19.041270139820199</v>
      </c>
      <c r="AL170" s="7">
        <v>19.300863674107401</v>
      </c>
      <c r="AM170" s="7"/>
      <c r="AN170" s="7"/>
    </row>
    <row r="171" spans="1:40" ht="18.75" hidden="1" customHeight="1" x14ac:dyDescent="0.3">
      <c r="A171" s="2" t="s">
        <v>4</v>
      </c>
      <c r="B171" s="2" t="s">
        <v>2</v>
      </c>
      <c r="C171" s="2" t="s">
        <v>19</v>
      </c>
      <c r="D171" s="2" t="s">
        <v>45</v>
      </c>
      <c r="E171" s="2" t="s">
        <v>2</v>
      </c>
      <c r="F171" s="7"/>
      <c r="G171" s="7">
        <v>10.462656484523199</v>
      </c>
      <c r="H171" s="7">
        <v>9.8349171465885501</v>
      </c>
      <c r="I171" s="7">
        <v>10.2938802362251</v>
      </c>
      <c r="J171" s="7">
        <v>10.752843325861599</v>
      </c>
      <c r="K171" s="7">
        <v>11.211806415498099</v>
      </c>
      <c r="L171" s="7">
        <v>11.6707695051347</v>
      </c>
      <c r="M171" s="7">
        <v>12.1297325947712</v>
      </c>
      <c r="N171" s="7">
        <v>12.4022236110384</v>
      </c>
      <c r="O171" s="7">
        <v>12.674714627305599</v>
      </c>
      <c r="P171" s="7">
        <v>12.947205643572801</v>
      </c>
      <c r="Q171" s="7">
        <v>13.21969665984</v>
      </c>
      <c r="R171" s="7">
        <v>13.4921876761072</v>
      </c>
      <c r="S171" s="7">
        <v>13.814349254204499</v>
      </c>
      <c r="T171" s="7">
        <v>14.1365108323018</v>
      </c>
      <c r="U171" s="7">
        <v>14.458672410399201</v>
      </c>
      <c r="V171" s="7">
        <v>14.7808339884965</v>
      </c>
      <c r="W171" s="7">
        <v>15.102995566593799</v>
      </c>
      <c r="X171" s="7">
        <v>15.359432687765899</v>
      </c>
      <c r="Y171" s="7">
        <v>15.615869808937999</v>
      </c>
      <c r="Z171" s="7">
        <v>15.872306930110099</v>
      </c>
      <c r="AA171" s="7">
        <v>16.128744051282201</v>
      </c>
      <c r="AB171" s="7">
        <v>16.385181172454299</v>
      </c>
      <c r="AC171" s="7">
        <v>16.691188553020801</v>
      </c>
      <c r="AD171" s="7">
        <v>16.9971959335873</v>
      </c>
      <c r="AE171" s="7">
        <v>17.303203314153901</v>
      </c>
      <c r="AF171" s="7">
        <v>17.609210694720399</v>
      </c>
      <c r="AG171" s="7">
        <v>17.915218075286901</v>
      </c>
      <c r="AH171" s="7">
        <v>18.211440945213202</v>
      </c>
      <c r="AI171" s="7">
        <v>18.507663815139502</v>
      </c>
      <c r="AJ171" s="7">
        <v>18.803886685065901</v>
      </c>
      <c r="AK171" s="7">
        <v>19.100109554992201</v>
      </c>
      <c r="AL171" s="7">
        <v>19.396332424918501</v>
      </c>
      <c r="AM171" s="7"/>
      <c r="AN171" s="7"/>
    </row>
    <row r="172" spans="1:40" ht="18.75" hidden="1" customHeight="1" x14ac:dyDescent="0.3">
      <c r="A172" s="2" t="s">
        <v>4</v>
      </c>
      <c r="B172" s="2" t="s">
        <v>2</v>
      </c>
      <c r="C172" s="2" t="s">
        <v>19</v>
      </c>
      <c r="D172" s="2" t="s">
        <v>146</v>
      </c>
      <c r="E172" s="2" t="s">
        <v>2</v>
      </c>
      <c r="F172" s="7"/>
      <c r="G172" s="7">
        <v>6.2481083258423196</v>
      </c>
      <c r="H172" s="7">
        <v>6.1533650208148796</v>
      </c>
      <c r="I172" s="7">
        <v>6.5501236325785603</v>
      </c>
      <c r="J172" s="7">
        <v>6.9642601558705497</v>
      </c>
      <c r="K172" s="7">
        <v>9.7048361065313493</v>
      </c>
      <c r="L172" s="7">
        <v>10.1629100618485</v>
      </c>
      <c r="M172" s="7">
        <v>10.6209840171657</v>
      </c>
      <c r="N172" s="7">
        <v>10.890665521454199</v>
      </c>
      <c r="O172" s="7">
        <v>11.160347025742601</v>
      </c>
      <c r="P172" s="7">
        <v>11.5038506859946</v>
      </c>
      <c r="Q172" s="7">
        <v>11.7761260269563</v>
      </c>
      <c r="R172" s="7">
        <v>12.048401367917901</v>
      </c>
      <c r="S172" s="7">
        <v>12.370317343634801</v>
      </c>
      <c r="T172" s="7">
        <v>12.692233319351701</v>
      </c>
      <c r="U172" s="7">
        <v>13.0141492950686</v>
      </c>
      <c r="V172" s="7">
        <v>13.346821684070299</v>
      </c>
      <c r="W172" s="7">
        <v>13.6654430250457</v>
      </c>
      <c r="X172" s="7">
        <v>13.919062155875199</v>
      </c>
      <c r="Y172" s="7">
        <v>14.172681286704799</v>
      </c>
      <c r="Z172" s="7">
        <v>14.4265311769874</v>
      </c>
      <c r="AA172" s="7">
        <v>14.8430297655679</v>
      </c>
      <c r="AB172" s="7">
        <v>15.09946688674</v>
      </c>
      <c r="AC172" s="7">
        <v>15.4054742673065</v>
      </c>
      <c r="AD172" s="7">
        <v>15.711481647873001</v>
      </c>
      <c r="AE172" s="7">
        <v>16.017489028439599</v>
      </c>
      <c r="AF172" s="7">
        <v>16.323496409006101</v>
      </c>
      <c r="AG172" s="7">
        <v>16.5624165829561</v>
      </c>
      <c r="AH172" s="7">
        <v>16.857465648939201</v>
      </c>
      <c r="AI172" s="7">
        <v>17.153260128329102</v>
      </c>
      <c r="AJ172" s="7">
        <v>17.449054607719098</v>
      </c>
      <c r="AK172" s="7">
        <v>17.744849087108999</v>
      </c>
      <c r="AL172" s="7">
        <v>18.110618139204199</v>
      </c>
      <c r="AM172" s="7"/>
      <c r="AN172" s="7"/>
    </row>
    <row r="173" spans="1:40" ht="18.75" hidden="1" customHeight="1" x14ac:dyDescent="0.3">
      <c r="A173" s="2" t="s">
        <v>4</v>
      </c>
      <c r="B173" s="2" t="s">
        <v>2</v>
      </c>
      <c r="C173" s="2" t="s">
        <v>19</v>
      </c>
      <c r="D173" s="2" t="s">
        <v>147</v>
      </c>
      <c r="E173" s="2" t="s">
        <v>2</v>
      </c>
      <c r="F173" s="7"/>
      <c r="G173" s="7">
        <v>8.9509419159879293</v>
      </c>
      <c r="H173" s="7">
        <v>8.33061424057985</v>
      </c>
      <c r="I173" s="7">
        <v>8.78868819589702</v>
      </c>
      <c r="J173" s="7">
        <v>9.24676215121419</v>
      </c>
      <c r="K173" s="7">
        <v>9.7048361065313493</v>
      </c>
      <c r="L173" s="7">
        <v>10.1629100618485</v>
      </c>
      <c r="M173" s="7">
        <v>10.6209840171657</v>
      </c>
      <c r="N173" s="7">
        <v>10.890665521454199</v>
      </c>
      <c r="O173" s="7">
        <v>11.160347025742601</v>
      </c>
      <c r="P173" s="7">
        <v>11.5038506859946</v>
      </c>
      <c r="Q173" s="7">
        <v>11.7761260269563</v>
      </c>
      <c r="R173" s="7">
        <v>12.048401367917901</v>
      </c>
      <c r="S173" s="7">
        <v>12.390957661144199</v>
      </c>
      <c r="T173" s="7">
        <v>12.7095790021196</v>
      </c>
      <c r="U173" s="7">
        <v>13.0282003430949</v>
      </c>
      <c r="V173" s="7">
        <v>13.346821684070299</v>
      </c>
      <c r="W173" s="7">
        <v>13.6654430250457</v>
      </c>
      <c r="X173" s="7">
        <v>13.919062155875199</v>
      </c>
      <c r="Y173" s="7">
        <v>14.172681286704799</v>
      </c>
      <c r="Z173" s="7">
        <v>14.4265311769874</v>
      </c>
      <c r="AA173" s="7">
        <v>14.682714487148999</v>
      </c>
      <c r="AB173" s="7">
        <v>14.9388977973107</v>
      </c>
      <c r="AC173" s="7">
        <v>15.2446250975455</v>
      </c>
      <c r="AD173" s="7">
        <v>15.5503523977803</v>
      </c>
      <c r="AE173" s="7">
        <v>15.856079698015099</v>
      </c>
      <c r="AF173" s="7">
        <v>16.161806998249901</v>
      </c>
      <c r="AG173" s="7">
        <v>16.629503789572599</v>
      </c>
      <c r="AH173" s="7">
        <v>16.925726659498899</v>
      </c>
      <c r="AI173" s="7">
        <v>17.221949529425199</v>
      </c>
      <c r="AJ173" s="7">
        <v>17.518172399351599</v>
      </c>
      <c r="AK173" s="7">
        <v>17.814395269277899</v>
      </c>
      <c r="AL173" s="7">
        <v>18.110618139204199</v>
      </c>
      <c r="AM173" s="7"/>
      <c r="AN173" s="7"/>
    </row>
    <row r="174" spans="1:40" ht="18.75" hidden="1" customHeight="1" x14ac:dyDescent="0.3">
      <c r="A174" s="2" t="s">
        <v>4</v>
      </c>
      <c r="B174" s="2" t="s">
        <v>2</v>
      </c>
      <c r="C174" s="2" t="s">
        <v>19</v>
      </c>
      <c r="D174" s="2" t="s">
        <v>148</v>
      </c>
      <c r="E174" s="2" t="s">
        <v>2</v>
      </c>
      <c r="F174" s="7"/>
      <c r="G174" s="7">
        <v>9.1218093124708606</v>
      </c>
      <c r="H174" s="7">
        <v>8.5568439083296894</v>
      </c>
      <c r="I174" s="7">
        <v>8.9699106890025693</v>
      </c>
      <c r="J174" s="7">
        <v>9.3829774696754509</v>
      </c>
      <c r="K174" s="7">
        <v>9.7960442503483396</v>
      </c>
      <c r="L174" s="7">
        <v>10.2091110310212</v>
      </c>
      <c r="M174" s="7">
        <v>10.622177811694099</v>
      </c>
      <c r="N174" s="7">
        <v>10.8674197263346</v>
      </c>
      <c r="O174" s="7">
        <v>11.1126616409751</v>
      </c>
      <c r="P174" s="7">
        <v>11.3579035556156</v>
      </c>
      <c r="Q174" s="7">
        <v>11.603145470256001</v>
      </c>
      <c r="R174" s="7">
        <v>11.848387384896499</v>
      </c>
      <c r="S174" s="7">
        <v>13.4356015810045</v>
      </c>
      <c r="T174" s="7">
        <v>13.757763159101801</v>
      </c>
      <c r="U174" s="7">
        <v>14.0799247371992</v>
      </c>
      <c r="V174" s="7">
        <v>14.402086315296501</v>
      </c>
      <c r="W174" s="7">
        <v>14.7242478933938</v>
      </c>
      <c r="X174" s="7">
        <v>14.9806850145659</v>
      </c>
      <c r="Y174" s="7">
        <v>15.237122135738</v>
      </c>
      <c r="Z174" s="7">
        <v>15.4935592569101</v>
      </c>
      <c r="AA174" s="7">
        <v>15.7499963780822</v>
      </c>
      <c r="AB174" s="7">
        <v>16.0064334992543</v>
      </c>
      <c r="AC174" s="7">
        <v>16.312440879820802</v>
      </c>
      <c r="AD174" s="7">
        <v>16.6184482603873</v>
      </c>
      <c r="AE174" s="7">
        <v>16.924455640953902</v>
      </c>
      <c r="AF174" s="7">
        <v>17.2304630215204</v>
      </c>
      <c r="AG174" s="7">
        <v>17.536470402086898</v>
      </c>
      <c r="AH174" s="7">
        <v>17.832693272013199</v>
      </c>
      <c r="AI174" s="7">
        <v>18.128916141939499</v>
      </c>
      <c r="AJ174" s="7">
        <v>18.425139011865902</v>
      </c>
      <c r="AK174" s="7">
        <v>18.721361881792198</v>
      </c>
      <c r="AL174" s="7">
        <v>19.017584751718498</v>
      </c>
      <c r="AM174" s="7"/>
      <c r="AN174" s="7"/>
    </row>
    <row r="175" spans="1:40" ht="18.75" hidden="1" customHeight="1" x14ac:dyDescent="0.3">
      <c r="A175" s="2" t="s">
        <v>4</v>
      </c>
      <c r="B175" s="2" t="s">
        <v>2</v>
      </c>
      <c r="C175" s="2" t="s">
        <v>19</v>
      </c>
      <c r="D175" s="2" t="s">
        <v>149</v>
      </c>
      <c r="E175" s="2" t="s">
        <v>2</v>
      </c>
      <c r="F175" s="7"/>
      <c r="G175" s="7">
        <v>9.9227673199250308</v>
      </c>
      <c r="H175" s="7">
        <v>9.3264149488871109</v>
      </c>
      <c r="I175" s="7">
        <v>9.7624298840418202</v>
      </c>
      <c r="J175" s="7">
        <v>10.198444819196499</v>
      </c>
      <c r="K175" s="7">
        <v>10.6344597543512</v>
      </c>
      <c r="L175" s="7">
        <v>11.0704746895059</v>
      </c>
      <c r="M175" s="7">
        <v>11.5064896246607</v>
      </c>
      <c r="N175" s="7">
        <v>11.7653560901145</v>
      </c>
      <c r="O175" s="7">
        <v>12.024222555568301</v>
      </c>
      <c r="P175" s="7">
        <v>12.283089021022199</v>
      </c>
      <c r="Q175" s="7">
        <v>12.541955486476001</v>
      </c>
      <c r="R175" s="7">
        <v>12.800821951929899</v>
      </c>
      <c r="S175" s="7">
        <v>13.7555098390325</v>
      </c>
      <c r="T175" s="7">
        <v>14.0776714171298</v>
      </c>
      <c r="U175" s="7">
        <v>14.3998329952272</v>
      </c>
      <c r="V175" s="7">
        <v>14.721994573324499</v>
      </c>
      <c r="W175" s="7">
        <v>15.044156151421801</v>
      </c>
      <c r="X175" s="7">
        <v>15.3005932725939</v>
      </c>
      <c r="Y175" s="7">
        <v>15.557030393766</v>
      </c>
      <c r="Z175" s="7">
        <v>15.8134675149381</v>
      </c>
      <c r="AA175" s="7">
        <v>16.069904636110198</v>
      </c>
      <c r="AB175" s="7">
        <v>16.3263417572823</v>
      </c>
      <c r="AC175" s="7">
        <v>16.632349137848799</v>
      </c>
      <c r="AD175" s="7">
        <v>16.938356518415301</v>
      </c>
      <c r="AE175" s="7">
        <v>17.244363898981899</v>
      </c>
      <c r="AF175" s="7">
        <v>17.550371279548401</v>
      </c>
      <c r="AG175" s="7">
        <v>17.856378660114899</v>
      </c>
      <c r="AH175" s="7">
        <v>18.152601530041199</v>
      </c>
      <c r="AI175" s="7">
        <v>18.448824399967499</v>
      </c>
      <c r="AJ175" s="7">
        <v>18.745047269893899</v>
      </c>
      <c r="AK175" s="7">
        <v>19.041270139820199</v>
      </c>
      <c r="AL175" s="7">
        <v>19.300863674107401</v>
      </c>
      <c r="AM175" s="7"/>
      <c r="AN175" s="7"/>
    </row>
    <row r="176" spans="1:40" ht="18.75" hidden="1" customHeight="1" x14ac:dyDescent="0.3">
      <c r="A176" s="2" t="s">
        <v>4</v>
      </c>
      <c r="B176" s="2" t="s">
        <v>2</v>
      </c>
      <c r="C176" s="2" t="s">
        <v>19</v>
      </c>
      <c r="D176" s="2" t="s">
        <v>46</v>
      </c>
      <c r="E176" s="2" t="s">
        <v>2</v>
      </c>
      <c r="F176" s="7"/>
      <c r="G176" s="7">
        <v>0.90525390318019405</v>
      </c>
      <c r="H176" s="7">
        <v>1.01388425156182</v>
      </c>
      <c r="I176" s="7">
        <v>1.13555024174924</v>
      </c>
      <c r="J176" s="7">
        <v>1.2718161507591399</v>
      </c>
      <c r="K176" s="7">
        <v>1.4244339688502401</v>
      </c>
      <c r="L176" s="7">
        <v>1.59536592511227</v>
      </c>
      <c r="M176" s="7">
        <v>1.7868097161257399</v>
      </c>
      <c r="N176" s="7">
        <v>2.0012267620608299</v>
      </c>
      <c r="O176" s="7">
        <v>2.2413738535081298</v>
      </c>
      <c r="P176" s="7">
        <v>2.51033859592911</v>
      </c>
      <c r="Q176" s="7">
        <v>2.8115791074406</v>
      </c>
      <c r="R176" s="7">
        <v>3.1489684803334801</v>
      </c>
      <c r="S176" s="7">
        <v>3.1862811479217501</v>
      </c>
      <c r="T176" s="7">
        <v>3.2000423138071299</v>
      </c>
      <c r="U176" s="7">
        <v>3.2138034796924999</v>
      </c>
      <c r="V176" s="7">
        <v>3.2275646455778801</v>
      </c>
      <c r="W176" s="7">
        <v>3.2413258114632599</v>
      </c>
      <c r="X176" s="7">
        <v>3.2509034484359298</v>
      </c>
      <c r="Y176" s="7">
        <v>3.2604810854086002</v>
      </c>
      <c r="Z176" s="7">
        <v>3.27005872238127</v>
      </c>
      <c r="AA176" s="7">
        <v>3.2796363593539399</v>
      </c>
      <c r="AB176" s="7">
        <v>3.2892139963266098</v>
      </c>
      <c r="AC176" s="7">
        <v>3.30431977057615</v>
      </c>
      <c r="AD176" s="7">
        <v>3.31942554482568</v>
      </c>
      <c r="AE176" s="7">
        <v>3.3345313190752202</v>
      </c>
      <c r="AF176" s="7">
        <v>3.3496370933247599</v>
      </c>
      <c r="AG176" s="7">
        <v>3.3647428675742899</v>
      </c>
      <c r="AH176" s="7">
        <v>3.40324582690008</v>
      </c>
      <c r="AI176" s="7"/>
      <c r="AJ176" s="7"/>
      <c r="AK176" s="7"/>
      <c r="AL176" s="7"/>
      <c r="AM176" s="7"/>
      <c r="AN176" s="7"/>
    </row>
    <row r="177" spans="1:40" ht="18.75" hidden="1" customHeight="1" x14ac:dyDescent="0.3">
      <c r="A177" s="2" t="s">
        <v>4</v>
      </c>
      <c r="B177" s="2" t="s">
        <v>2</v>
      </c>
      <c r="C177" s="2" t="s">
        <v>19</v>
      </c>
      <c r="D177" s="2" t="s">
        <v>47</v>
      </c>
      <c r="E177" s="2" t="s">
        <v>2</v>
      </c>
      <c r="F177" s="7"/>
      <c r="G177" s="7">
        <v>1.0297200798189401</v>
      </c>
      <c r="H177" s="7">
        <v>1.15328636939721</v>
      </c>
      <c r="I177" s="7">
        <v>1.29168061372488</v>
      </c>
      <c r="J177" s="7">
        <v>1.44668216737186</v>
      </c>
      <c r="K177" s="7">
        <v>1.6202839074564901</v>
      </c>
      <c r="L177" s="7">
        <v>1.81471785635126</v>
      </c>
      <c r="M177" s="7">
        <v>2.0324838791134199</v>
      </c>
      <c r="N177" s="7">
        <v>2.27638182460703</v>
      </c>
      <c r="O177" s="7">
        <v>2.5495475235598701</v>
      </c>
      <c r="P177" s="7">
        <v>2.8554931063870499</v>
      </c>
      <c r="Q177" s="7">
        <v>3.1981521591535</v>
      </c>
      <c r="R177" s="7">
        <v>3.5819302982519199</v>
      </c>
      <c r="S177" s="7">
        <v>4.01176181404215</v>
      </c>
      <c r="T177" s="7">
        <v>4.4931731117272102</v>
      </c>
      <c r="U177" s="7">
        <v>5.0323537651344799</v>
      </c>
      <c r="V177" s="7">
        <v>5.6362360969506096</v>
      </c>
      <c r="W177" s="7">
        <v>6.3125843085846904</v>
      </c>
      <c r="X177" s="7">
        <v>7.07009430561485</v>
      </c>
      <c r="Y177" s="7">
        <v>7.9185055022886397</v>
      </c>
      <c r="Z177" s="7">
        <v>8.8687260425632708</v>
      </c>
      <c r="AA177" s="7">
        <v>9.2646784566200608</v>
      </c>
      <c r="AB177" s="7">
        <v>9.3918067138851402</v>
      </c>
      <c r="AC177" s="7">
        <v>9.5344961515546096</v>
      </c>
      <c r="AD177" s="7">
        <v>9.6771855892240808</v>
      </c>
      <c r="AE177" s="7">
        <v>9.8198750268935608</v>
      </c>
      <c r="AF177" s="7">
        <v>9.9625644645630302</v>
      </c>
      <c r="AG177" s="7">
        <v>10.1052539022325</v>
      </c>
      <c r="AH177" s="7">
        <v>10.2612155227002</v>
      </c>
      <c r="AI177" s="7">
        <v>10.417177143167899</v>
      </c>
      <c r="AJ177" s="7">
        <v>10.573138763635701</v>
      </c>
      <c r="AK177" s="7">
        <v>10.729100384103401</v>
      </c>
      <c r="AL177" s="7">
        <v>10.8850620045711</v>
      </c>
      <c r="AM177" s="7"/>
      <c r="AN177" s="7"/>
    </row>
    <row r="178" spans="1:40" ht="18.75" hidden="1" customHeight="1" x14ac:dyDescent="0.3">
      <c r="A178" s="2" t="s">
        <v>4</v>
      </c>
      <c r="B178" s="2" t="s">
        <v>2</v>
      </c>
      <c r="C178" s="2" t="s">
        <v>19</v>
      </c>
      <c r="D178" s="2" t="s">
        <v>48</v>
      </c>
      <c r="E178" s="2" t="s">
        <v>2</v>
      </c>
      <c r="F178" s="7"/>
      <c r="G178" s="7">
        <v>9.9999999999999995E-7</v>
      </c>
      <c r="H178" s="7">
        <v>9.9999999999999995E-7</v>
      </c>
      <c r="I178" s="7">
        <v>9.9999999999999995E-7</v>
      </c>
      <c r="J178" s="7">
        <v>9.9999999999999995E-7</v>
      </c>
      <c r="K178" s="7">
        <v>9.9999999999999995E-7</v>
      </c>
      <c r="L178" s="7">
        <v>9.9999999999999995E-7</v>
      </c>
      <c r="M178" s="7">
        <v>9.9999999999999995E-7</v>
      </c>
      <c r="N178" s="7">
        <v>9.9999999999999995E-7</v>
      </c>
      <c r="O178" s="7">
        <v>9.9999999999999995E-7</v>
      </c>
      <c r="P178" s="7">
        <v>9.9999999999999995E-7</v>
      </c>
      <c r="Q178" s="7">
        <v>9.9999999999999995E-7</v>
      </c>
      <c r="R178" s="7">
        <v>9.9999999999999995E-7</v>
      </c>
      <c r="S178" s="7">
        <v>9.9999999999999995E-7</v>
      </c>
      <c r="T178" s="7">
        <v>9.9999999999999995E-7</v>
      </c>
      <c r="U178" s="7">
        <v>9.9999999999999995E-7</v>
      </c>
      <c r="V178" s="7">
        <v>9.9999999999999995E-7</v>
      </c>
      <c r="W178" s="7">
        <v>9.9999999999999995E-7</v>
      </c>
      <c r="X178" s="7">
        <v>9.9999999999999995E-7</v>
      </c>
      <c r="Y178" s="7">
        <v>9.9999999999999995E-7</v>
      </c>
      <c r="Z178" s="7">
        <v>9.9999999999999995E-7</v>
      </c>
      <c r="AA178" s="7">
        <v>9.9999999999999995E-7</v>
      </c>
      <c r="AB178" s="7">
        <v>9.9999999999999995E-7</v>
      </c>
      <c r="AC178" s="7">
        <v>9.9999999999999995E-7</v>
      </c>
      <c r="AD178" s="7">
        <v>9.9999999999999995E-7</v>
      </c>
      <c r="AE178" s="7">
        <v>9.9999999999999995E-7</v>
      </c>
      <c r="AF178" s="7">
        <v>9.9999999999999995E-7</v>
      </c>
      <c r="AG178" s="7">
        <v>9.9999999999999995E-7</v>
      </c>
      <c r="AH178" s="7">
        <v>9.9999999999999995E-7</v>
      </c>
      <c r="AI178" s="7">
        <v>9.9999999999999995E-7</v>
      </c>
      <c r="AJ178" s="7">
        <v>9.9999999999999995E-7</v>
      </c>
      <c r="AK178" s="7">
        <v>9.9999999999999995E-7</v>
      </c>
      <c r="AL178" s="7">
        <v>9.9999999999999995E-7</v>
      </c>
      <c r="AM178" s="7"/>
      <c r="AN178" s="7"/>
    </row>
    <row r="179" spans="1:40" ht="18.75" hidden="1" customHeight="1" x14ac:dyDescent="0.3">
      <c r="A179" s="2" t="s">
        <v>4</v>
      </c>
      <c r="B179" s="2" t="s">
        <v>2</v>
      </c>
      <c r="C179" s="2" t="s">
        <v>19</v>
      </c>
      <c r="D179" s="2" t="s">
        <v>49</v>
      </c>
      <c r="E179" s="2" t="s">
        <v>2</v>
      </c>
      <c r="F179" s="7"/>
      <c r="G179" s="7">
        <v>1.90911459615412</v>
      </c>
      <c r="H179" s="7">
        <v>2.1382082276926102</v>
      </c>
      <c r="I179" s="7">
        <v>2.3947930950157201</v>
      </c>
      <c r="J179" s="7">
        <v>2.6821681464176099</v>
      </c>
      <c r="K179" s="7">
        <v>3.00402820398772</v>
      </c>
      <c r="L179" s="7">
        <v>3.36451146846625</v>
      </c>
      <c r="M179" s="7">
        <v>3.7682527246822</v>
      </c>
      <c r="N179" s="7">
        <v>4.2204429316440599</v>
      </c>
      <c r="O179" s="7">
        <v>4.7268959634413497</v>
      </c>
      <c r="P179" s="7">
        <v>5.2941233590543204</v>
      </c>
      <c r="Q179" s="7">
        <v>5.9294180421408296</v>
      </c>
      <c r="R179" s="7">
        <v>6.6409480871977298</v>
      </c>
      <c r="S179" s="7">
        <v>7.4378617376614597</v>
      </c>
      <c r="T179" s="7">
        <v>8.3304050261808396</v>
      </c>
      <c r="U179" s="7">
        <v>9.2968172334013204</v>
      </c>
      <c r="V179" s="7">
        <v>9.5460351825313108</v>
      </c>
      <c r="W179" s="7">
        <v>9.7952531316613101</v>
      </c>
      <c r="X179" s="7">
        <v>9.9936279155097001</v>
      </c>
      <c r="Y179" s="7">
        <v>10.192002699358101</v>
      </c>
      <c r="Z179" s="7">
        <v>10.3903774832065</v>
      </c>
      <c r="AA179" s="7">
        <v>10.5887522670549</v>
      </c>
      <c r="AB179" s="7">
        <v>10.7871270509032</v>
      </c>
      <c r="AC179" s="7">
        <v>11.0238484261021</v>
      </c>
      <c r="AD179" s="7">
        <v>11.2605698013009</v>
      </c>
      <c r="AE179" s="7">
        <v>11.4972911764998</v>
      </c>
      <c r="AF179" s="7">
        <v>11.734012551698701</v>
      </c>
      <c r="AG179" s="7">
        <v>11.9707339268975</v>
      </c>
      <c r="AH179" s="7">
        <v>12.199886194416299</v>
      </c>
      <c r="AI179" s="7">
        <v>12.4290384619351</v>
      </c>
      <c r="AJ179" s="7">
        <v>12.658190729453899</v>
      </c>
      <c r="AK179" s="7">
        <v>12.8873429969727</v>
      </c>
      <c r="AL179" s="7">
        <v>13.116495264491601</v>
      </c>
      <c r="AM179" s="7"/>
      <c r="AN179" s="7"/>
    </row>
    <row r="180" spans="1:40" ht="18.75" hidden="1" customHeight="1" x14ac:dyDescent="0.3">
      <c r="A180" s="2" t="s">
        <v>4</v>
      </c>
      <c r="B180" s="2" t="s">
        <v>2</v>
      </c>
      <c r="C180" s="2" t="s">
        <v>19</v>
      </c>
      <c r="D180" s="2" t="s">
        <v>50</v>
      </c>
      <c r="E180" s="2" t="s">
        <v>2</v>
      </c>
      <c r="F180" s="7"/>
      <c r="G180" s="7">
        <v>1.2815435991722799</v>
      </c>
      <c r="H180" s="7">
        <v>1.43532871107296</v>
      </c>
      <c r="I180" s="7">
        <v>1.60756803640171</v>
      </c>
      <c r="J180" s="7">
        <v>1.8004760807699201</v>
      </c>
      <c r="K180" s="7">
        <v>2.01653309046231</v>
      </c>
      <c r="L180" s="7">
        <v>2.2585169413177901</v>
      </c>
      <c r="M180" s="7">
        <v>2.5295388542759198</v>
      </c>
      <c r="N180" s="7">
        <v>2.8330833967890299</v>
      </c>
      <c r="O180" s="7">
        <v>3.17305328440372</v>
      </c>
      <c r="P180" s="7">
        <v>3.5538195585321599</v>
      </c>
      <c r="Q180" s="7">
        <v>3.9802777855560199</v>
      </c>
      <c r="R180" s="7">
        <v>4.4579109998227402</v>
      </c>
      <c r="S180" s="7">
        <v>4.9928601998014699</v>
      </c>
      <c r="T180" s="7">
        <v>5.5920033037776502</v>
      </c>
      <c r="U180" s="7">
        <v>6.2630435802309696</v>
      </c>
      <c r="V180" s="7">
        <v>7.0146086898586901</v>
      </c>
      <c r="W180" s="7">
        <v>7.8563616126417299</v>
      </c>
      <c r="X180" s="7">
        <v>8.7991248861587401</v>
      </c>
      <c r="Y180" s="7">
        <v>9.8550197524977907</v>
      </c>
      <c r="Z180" s="7">
        <v>11.0376220027975</v>
      </c>
      <c r="AA180" s="7">
        <v>11.586145900842499</v>
      </c>
      <c r="AB180" s="7">
        <v>12.085419260072101</v>
      </c>
      <c r="AC180" s="7">
        <v>12.382918973023999</v>
      </c>
      <c r="AD180" s="7">
        <v>12.6804186859759</v>
      </c>
      <c r="AE180" s="7">
        <v>12.9779183989277</v>
      </c>
      <c r="AF180" s="7">
        <v>13.275418111879601</v>
      </c>
      <c r="AG180" s="7">
        <v>13.5061428049246</v>
      </c>
      <c r="AH180" s="7">
        <v>13.7952063516304</v>
      </c>
      <c r="AI180" s="7">
        <v>14.083359950061899</v>
      </c>
      <c r="AJ180" s="7">
        <v>14.371513548493301</v>
      </c>
      <c r="AK180" s="7">
        <v>14.6596671469248</v>
      </c>
      <c r="AL180" s="7">
        <v>15.015765640336101</v>
      </c>
      <c r="AM180" s="7"/>
      <c r="AN180" s="7"/>
    </row>
    <row r="181" spans="1:40" ht="18.75" hidden="1" customHeight="1" x14ac:dyDescent="0.3">
      <c r="A181" s="2" t="s">
        <v>4</v>
      </c>
      <c r="B181" s="2" t="s">
        <v>2</v>
      </c>
      <c r="C181" s="2" t="s">
        <v>19</v>
      </c>
      <c r="D181" s="2" t="s">
        <v>51</v>
      </c>
      <c r="E181" s="2" t="s">
        <v>2</v>
      </c>
      <c r="F181" s="7"/>
      <c r="G181" s="7">
        <v>0.75935000910004502</v>
      </c>
      <c r="H181" s="7">
        <v>0.85047189019205005</v>
      </c>
      <c r="I181" s="7">
        <v>0.95252839701509595</v>
      </c>
      <c r="J181" s="7">
        <v>1.0668316846569099</v>
      </c>
      <c r="K181" s="7">
        <v>1.1948513668157399</v>
      </c>
      <c r="L181" s="7">
        <v>1.33823341083363</v>
      </c>
      <c r="M181" s="7">
        <v>1.4988213001336601</v>
      </c>
      <c r="N181" s="7">
        <v>1.6786797361496999</v>
      </c>
      <c r="O181" s="7">
        <v>1.88012118448766</v>
      </c>
      <c r="P181" s="7">
        <v>2.1057356066261801</v>
      </c>
      <c r="Q181" s="7">
        <v>2.35842375942133</v>
      </c>
      <c r="R181" s="7">
        <v>2.6414344905518901</v>
      </c>
      <c r="S181" s="7">
        <v>2.95840650941811</v>
      </c>
      <c r="T181" s="7">
        <v>3.3134151705482902</v>
      </c>
      <c r="U181" s="7">
        <v>3.7110248710140801</v>
      </c>
      <c r="V181" s="7">
        <v>4.1563477355357703</v>
      </c>
      <c r="W181" s="7">
        <v>4.6551093438000599</v>
      </c>
      <c r="X181" s="7">
        <v>5.2137223450560697</v>
      </c>
      <c r="Y181" s="7">
        <v>5.8393689064628003</v>
      </c>
      <c r="Z181" s="7">
        <v>6.5400930552383398</v>
      </c>
      <c r="AA181" s="7">
        <v>7.3249041018669399</v>
      </c>
      <c r="AB181" s="7">
        <v>8.2038924740909707</v>
      </c>
      <c r="AC181" s="7">
        <v>9.1883594509818902</v>
      </c>
      <c r="AD181" s="7">
        <v>10.2909624650997</v>
      </c>
      <c r="AE181" s="7">
        <v>11.525877840911701</v>
      </c>
      <c r="AF181" s="7">
        <v>12.9089830618211</v>
      </c>
      <c r="AG181" s="7">
        <v>13.600229294202</v>
      </c>
      <c r="AH181" s="7">
        <v>13.8878916140371</v>
      </c>
      <c r="AI181" s="7">
        <v>14.967902842292901</v>
      </c>
      <c r="AJ181" s="7">
        <v>15.2648238829847</v>
      </c>
      <c r="AK181" s="7">
        <v>15.5617449236764</v>
      </c>
      <c r="AL181" s="7">
        <v>15.8586659643681</v>
      </c>
      <c r="AM181" s="7"/>
      <c r="AN181" s="7"/>
    </row>
    <row r="182" spans="1:40" ht="18.75" hidden="1" customHeight="1" x14ac:dyDescent="0.3">
      <c r="A182" s="2" t="s">
        <v>4</v>
      </c>
      <c r="B182" s="2" t="s">
        <v>2</v>
      </c>
      <c r="C182" s="2" t="s">
        <v>19</v>
      </c>
      <c r="D182" s="2" t="s">
        <v>52</v>
      </c>
      <c r="E182" s="2" t="s">
        <v>2</v>
      </c>
      <c r="F182" s="7"/>
      <c r="G182" s="7">
        <v>9.9999999999999995E-7</v>
      </c>
      <c r="H182" s="7">
        <v>9.9999999999999995E-7</v>
      </c>
      <c r="I182" s="7">
        <v>9.9999999999999995E-7</v>
      </c>
      <c r="J182" s="7">
        <v>9.9999999999999995E-7</v>
      </c>
      <c r="K182" s="7">
        <v>9.9999999999999995E-7</v>
      </c>
      <c r="L182" s="7">
        <v>9.9999999999999995E-7</v>
      </c>
      <c r="M182" s="7">
        <v>9.9999999999999995E-7</v>
      </c>
      <c r="N182" s="7">
        <v>9.9999999999999995E-7</v>
      </c>
      <c r="O182" s="7">
        <v>9.9999999999999995E-7</v>
      </c>
      <c r="P182" s="7">
        <v>9.9999999999999995E-7</v>
      </c>
      <c r="Q182" s="7">
        <v>9.9999999999999995E-7</v>
      </c>
      <c r="R182" s="7">
        <v>9.9999999999999995E-7</v>
      </c>
      <c r="S182" s="7">
        <v>9.9999999999999995E-7</v>
      </c>
      <c r="T182" s="7">
        <v>9.9999999999999995E-7</v>
      </c>
      <c r="U182" s="7">
        <v>9.9999999999999995E-7</v>
      </c>
      <c r="V182" s="7">
        <v>9.9999999999999995E-7</v>
      </c>
      <c r="W182" s="7">
        <v>9.9999999999999995E-7</v>
      </c>
      <c r="X182" s="7">
        <v>9.9999999999999995E-7</v>
      </c>
      <c r="Y182" s="7">
        <v>9.9999999999999995E-7</v>
      </c>
      <c r="Z182" s="7">
        <v>9.9999999999999995E-7</v>
      </c>
      <c r="AA182" s="7">
        <v>9.9999999999999995E-7</v>
      </c>
      <c r="AB182" s="7">
        <v>9.9999999999999995E-7</v>
      </c>
      <c r="AC182" s="7">
        <v>9.9999999999999995E-7</v>
      </c>
      <c r="AD182" s="7">
        <v>9.9999999999999995E-7</v>
      </c>
      <c r="AE182" s="7">
        <v>9.9999999999999995E-7</v>
      </c>
      <c r="AF182" s="7">
        <v>9.9999999999999995E-7</v>
      </c>
      <c r="AG182" s="7">
        <v>9.9999999999999995E-7</v>
      </c>
      <c r="AH182" s="7">
        <v>9.9999999999999995E-7</v>
      </c>
      <c r="AI182" s="7">
        <v>9.9999999999999995E-7</v>
      </c>
      <c r="AJ182" s="7">
        <v>9.9999999999999995E-7</v>
      </c>
      <c r="AK182" s="7">
        <v>9.9999999999999995E-7</v>
      </c>
      <c r="AL182" s="7">
        <v>9.9999999999999995E-7</v>
      </c>
      <c r="AM182" s="7"/>
      <c r="AN182" s="7"/>
    </row>
    <row r="183" spans="1:40" ht="18.75" hidden="1" customHeight="1" x14ac:dyDescent="0.3">
      <c r="A183" s="2" t="s">
        <v>4</v>
      </c>
      <c r="B183" s="2" t="s">
        <v>2</v>
      </c>
      <c r="C183" s="2" t="s">
        <v>20</v>
      </c>
      <c r="D183" s="2" t="s">
        <v>150</v>
      </c>
      <c r="E183" s="2" t="s">
        <v>211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>
        <v>410.64947873869397</v>
      </c>
      <c r="AN183" s="7"/>
    </row>
    <row r="184" spans="1:40" ht="18.75" hidden="1" customHeight="1" x14ac:dyDescent="0.3">
      <c r="A184" s="2" t="s">
        <v>4</v>
      </c>
      <c r="B184" s="2" t="s">
        <v>2</v>
      </c>
      <c r="C184" s="2" t="s">
        <v>20</v>
      </c>
      <c r="D184" s="2" t="s">
        <v>150</v>
      </c>
      <c r="E184" s="2" t="s">
        <v>212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3324.17883796347</v>
      </c>
      <c r="AN184" s="7"/>
    </row>
    <row r="185" spans="1:40" ht="18.75" hidden="1" customHeight="1" x14ac:dyDescent="0.3">
      <c r="A185" s="2" t="s">
        <v>4</v>
      </c>
      <c r="B185" s="2" t="s">
        <v>2</v>
      </c>
      <c r="C185" s="2" t="s">
        <v>20</v>
      </c>
      <c r="D185" s="2" t="s">
        <v>150</v>
      </c>
      <c r="E185" s="2" t="s">
        <v>213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8936.9885092214608</v>
      </c>
      <c r="AN185" s="7"/>
    </row>
    <row r="186" spans="1:40" ht="18.75" hidden="1" customHeight="1" x14ac:dyDescent="0.3">
      <c r="A186" s="2" t="s">
        <v>4</v>
      </c>
      <c r="B186" s="2" t="s">
        <v>2</v>
      </c>
      <c r="C186" s="2" t="s">
        <v>20</v>
      </c>
      <c r="D186" s="2" t="s">
        <v>150</v>
      </c>
      <c r="E186" s="2" t="s">
        <v>214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>
        <v>68.755531990652898</v>
      </c>
      <c r="AN186" s="7"/>
    </row>
    <row r="187" spans="1:40" ht="18.75" hidden="1" customHeight="1" x14ac:dyDescent="0.3">
      <c r="A187" s="2" t="s">
        <v>4</v>
      </c>
      <c r="B187" s="2" t="s">
        <v>2</v>
      </c>
      <c r="C187" s="2" t="s">
        <v>20</v>
      </c>
      <c r="D187" s="2" t="s">
        <v>150</v>
      </c>
      <c r="E187" s="2" t="s">
        <v>215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>
        <v>1629.8282595411999</v>
      </c>
      <c r="AN187" s="7"/>
    </row>
    <row r="188" spans="1:40" ht="18.75" hidden="1" customHeight="1" x14ac:dyDescent="0.3">
      <c r="A188" s="2" t="s">
        <v>4</v>
      </c>
      <c r="B188" s="2" t="s">
        <v>2</v>
      </c>
      <c r="C188" s="2" t="s">
        <v>20</v>
      </c>
      <c r="D188" s="2" t="s">
        <v>150</v>
      </c>
      <c r="E188" s="2" t="s">
        <v>216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436.19551729256699</v>
      </c>
      <c r="AN188" s="7"/>
    </row>
    <row r="189" spans="1:40" ht="18.75" hidden="1" customHeight="1" x14ac:dyDescent="0.3">
      <c r="A189" s="2" t="s">
        <v>4</v>
      </c>
      <c r="B189" s="2" t="s">
        <v>2</v>
      </c>
      <c r="C189" s="2" t="s">
        <v>20</v>
      </c>
      <c r="D189" s="2" t="s">
        <v>150</v>
      </c>
      <c r="E189" s="2" t="s">
        <v>217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>
        <v>237.16080475649801</v>
      </c>
      <c r="AN189" s="7"/>
    </row>
    <row r="190" spans="1:40" ht="18.75" hidden="1" customHeight="1" x14ac:dyDescent="0.3">
      <c r="A190" s="2" t="s">
        <v>4</v>
      </c>
      <c r="B190" s="2" t="s">
        <v>2</v>
      </c>
      <c r="C190" s="2" t="s">
        <v>21</v>
      </c>
      <c r="D190" s="2" t="s">
        <v>150</v>
      </c>
      <c r="E190" s="2" t="s">
        <v>211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>
        <v>-0.90525290318019402</v>
      </c>
      <c r="AN190" s="7"/>
    </row>
    <row r="191" spans="1:40" ht="18.75" hidden="1" customHeight="1" x14ac:dyDescent="0.3">
      <c r="A191" s="2" t="s">
        <v>4</v>
      </c>
      <c r="B191" s="2" t="s">
        <v>2</v>
      </c>
      <c r="C191" s="2" t="s">
        <v>21</v>
      </c>
      <c r="D191" s="2" t="s">
        <v>150</v>
      </c>
      <c r="E191" s="2" t="s">
        <v>212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>
        <v>-1.02971907981894</v>
      </c>
      <c r="AN191" s="7"/>
    </row>
    <row r="192" spans="1:40" ht="18.75" hidden="1" customHeight="1" x14ac:dyDescent="0.3">
      <c r="A192" s="2" t="s">
        <v>4</v>
      </c>
      <c r="B192" s="2" t="s">
        <v>2</v>
      </c>
      <c r="C192" s="2" t="s">
        <v>21</v>
      </c>
      <c r="D192" s="2" t="s">
        <v>150</v>
      </c>
      <c r="E192" s="2" t="s">
        <v>214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-1.9091135961541199</v>
      </c>
      <c r="AN192" s="7"/>
    </row>
    <row r="193" spans="1:40" ht="18.75" hidden="1" customHeight="1" x14ac:dyDescent="0.3">
      <c r="A193" s="2" t="s">
        <v>4</v>
      </c>
      <c r="B193" s="2" t="s">
        <v>2</v>
      </c>
      <c r="C193" s="2" t="s">
        <v>21</v>
      </c>
      <c r="D193" s="2" t="s">
        <v>150</v>
      </c>
      <c r="E193" s="2" t="s">
        <v>215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>
        <v>-1.28154259917228</v>
      </c>
      <c r="AN193" s="7"/>
    </row>
    <row r="194" spans="1:40" ht="18.75" hidden="1" customHeight="1" x14ac:dyDescent="0.3">
      <c r="A194" s="2" t="s">
        <v>4</v>
      </c>
      <c r="B194" s="2" t="s">
        <v>2</v>
      </c>
      <c r="C194" s="2" t="s">
        <v>21</v>
      </c>
      <c r="D194" s="2" t="s">
        <v>150</v>
      </c>
      <c r="E194" s="2" t="s">
        <v>216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>
        <v>-0.75934900910004499</v>
      </c>
      <c r="AN194" s="7"/>
    </row>
    <row r="195" spans="1:40" ht="18.75" hidden="1" customHeight="1" x14ac:dyDescent="0.3">
      <c r="A195" s="2" t="s">
        <v>4</v>
      </c>
      <c r="B195" s="2" t="s">
        <v>2</v>
      </c>
      <c r="C195" s="2" t="s">
        <v>22</v>
      </c>
      <c r="D195" s="2" t="s">
        <v>2</v>
      </c>
      <c r="E195" s="2" t="s">
        <v>2</v>
      </c>
      <c r="F195" s="7">
        <v>98384.645355931396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 spans="1:40" ht="18.75" hidden="1" customHeight="1" x14ac:dyDescent="0.3">
      <c r="A196" s="2" t="s">
        <v>4</v>
      </c>
      <c r="B196" s="2" t="s">
        <v>2</v>
      </c>
      <c r="C196" s="2" t="s">
        <v>23</v>
      </c>
      <c r="D196" s="2" t="s">
        <v>2</v>
      </c>
      <c r="E196" s="2" t="s">
        <v>218</v>
      </c>
      <c r="F196" s="7"/>
      <c r="G196" s="7">
        <v>0.32096747923199997</v>
      </c>
      <c r="H196" s="7">
        <v>0.32096747923199997</v>
      </c>
      <c r="I196" s="7">
        <v>0.32096747923199997</v>
      </c>
      <c r="J196" s="7">
        <v>0.32096747923199997</v>
      </c>
      <c r="K196" s="7">
        <v>0.32096747923199997</v>
      </c>
      <c r="L196" s="7">
        <v>0.315168405302993</v>
      </c>
      <c r="M196" s="7">
        <v>0.106306675864246</v>
      </c>
      <c r="N196" s="7">
        <v>0.17841030346008099</v>
      </c>
      <c r="O196" s="7">
        <v>3.65356115679158E-2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 spans="1:40" ht="18.75" hidden="1" customHeight="1" x14ac:dyDescent="0.3">
      <c r="A197" s="2" t="s">
        <v>4</v>
      </c>
      <c r="B197" s="2" t="s">
        <v>2</v>
      </c>
      <c r="C197" s="2" t="s">
        <v>23</v>
      </c>
      <c r="D197" s="2" t="s">
        <v>2</v>
      </c>
      <c r="E197" s="2" t="s">
        <v>219</v>
      </c>
      <c r="F197" s="7"/>
      <c r="G197" s="7">
        <v>0.32096747923199997</v>
      </c>
      <c r="H197" s="7">
        <v>0.32096747923199997</v>
      </c>
      <c r="I197" s="7">
        <v>0.32096747923199997</v>
      </c>
      <c r="J197" s="7">
        <v>0.32096747923199997</v>
      </c>
      <c r="K197" s="7">
        <v>0.20397157733503399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 spans="1:40" ht="18.75" hidden="1" customHeight="1" x14ac:dyDescent="0.3">
      <c r="A198" s="2" t="s">
        <v>4</v>
      </c>
      <c r="B198" s="2" t="s">
        <v>2</v>
      </c>
      <c r="C198" s="2" t="s">
        <v>23</v>
      </c>
      <c r="D198" s="2" t="s">
        <v>2</v>
      </c>
      <c r="E198" s="2" t="s">
        <v>220</v>
      </c>
      <c r="F198" s="7"/>
      <c r="G198" s="7">
        <v>0.213978319488</v>
      </c>
      <c r="H198" s="7">
        <v>0.213978319488</v>
      </c>
      <c r="I198" s="7">
        <v>0.213978319488</v>
      </c>
      <c r="J198" s="7">
        <v>0.213978319488</v>
      </c>
      <c r="K198" s="7">
        <v>0.213978319488</v>
      </c>
      <c r="L198" s="7">
        <v>0.213978319488</v>
      </c>
      <c r="M198" s="7">
        <v>0.213978319488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 spans="1:40" ht="18.75" hidden="1" customHeight="1" x14ac:dyDescent="0.3">
      <c r="A199" s="2" t="s">
        <v>4</v>
      </c>
      <c r="B199" s="2" t="s">
        <v>2</v>
      </c>
      <c r="C199" s="2" t="s">
        <v>23</v>
      </c>
      <c r="D199" s="2" t="s">
        <v>2</v>
      </c>
      <c r="E199" s="2" t="s">
        <v>221</v>
      </c>
      <c r="F199" s="7"/>
      <c r="G199" s="7">
        <v>5.6629595199372898E-2</v>
      </c>
      <c r="H199" s="7">
        <v>7.2288656072717006E-2</v>
      </c>
      <c r="I199" s="7">
        <v>6.6302931972645501E-2</v>
      </c>
      <c r="J199" s="7">
        <v>6.03172078725739E-2</v>
      </c>
      <c r="K199" s="7">
        <v>5.4331483772502298E-2</v>
      </c>
      <c r="L199" s="7">
        <v>4.5639224305298598E-2</v>
      </c>
      <c r="M199" s="7">
        <v>3.6946964838094801E-2</v>
      </c>
      <c r="N199" s="7">
        <v>2.9708475832353601E-2</v>
      </c>
      <c r="O199" s="7">
        <v>2.2469986826612501E-2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 spans="1:40" ht="18.75" hidden="1" customHeight="1" x14ac:dyDescent="0.3">
      <c r="A200" s="2" t="s">
        <v>4</v>
      </c>
      <c r="B200" s="2" t="s">
        <v>2</v>
      </c>
      <c r="C200" s="2" t="s">
        <v>23</v>
      </c>
      <c r="D200" s="2" t="s">
        <v>2</v>
      </c>
      <c r="E200" s="2" t="s">
        <v>222</v>
      </c>
      <c r="F200" s="7"/>
      <c r="G200" s="7">
        <v>2.3775368832000002E-2</v>
      </c>
      <c r="H200" s="7">
        <v>2.3775368832000002E-2</v>
      </c>
      <c r="I200" s="7">
        <v>2.3775368832000002E-2</v>
      </c>
      <c r="J200" s="7">
        <v>2.3775368832000002E-2</v>
      </c>
      <c r="K200" s="7">
        <v>2.3775368832000002E-2</v>
      </c>
      <c r="L200" s="7">
        <v>2.3775368832000002E-2</v>
      </c>
      <c r="M200" s="7">
        <v>2.3775368832000002E-2</v>
      </c>
      <c r="N200" s="7">
        <v>2.3775368832000002E-2</v>
      </c>
      <c r="O200" s="7">
        <v>2.3775368832000002E-2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 spans="1:40" ht="18.75" hidden="1" customHeight="1" x14ac:dyDescent="0.3">
      <c r="A201" s="2" t="s">
        <v>4</v>
      </c>
      <c r="B201" s="2" t="s">
        <v>2</v>
      </c>
      <c r="C201" s="2" t="s">
        <v>23</v>
      </c>
      <c r="D201" s="2" t="s">
        <v>2</v>
      </c>
      <c r="E201" s="2" t="s">
        <v>223</v>
      </c>
      <c r="F201" s="7"/>
      <c r="G201" s="7">
        <v>0.26242182636609601</v>
      </c>
      <c r="H201" s="7">
        <v>0.179149572299449</v>
      </c>
      <c r="I201" s="7">
        <v>0.17147600015306699</v>
      </c>
      <c r="J201" s="7">
        <v>0.16380242800668399</v>
      </c>
      <c r="K201" s="7">
        <v>0.15612885586030201</v>
      </c>
      <c r="L201" s="7">
        <v>0.14097015516168801</v>
      </c>
      <c r="M201" s="7">
        <v>0.12581145446307501</v>
      </c>
      <c r="N201" s="7">
        <v>0.113211313481956</v>
      </c>
      <c r="O201" s="7">
        <v>0.100611172500837</v>
      </c>
      <c r="P201" s="7">
        <v>8.8733320365155105E-2</v>
      </c>
      <c r="Q201" s="7">
        <v>6.6778706967061105E-2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 spans="1:40" ht="18.75" hidden="1" customHeight="1" x14ac:dyDescent="0.3">
      <c r="A202" s="2" t="s">
        <v>4</v>
      </c>
      <c r="B202" s="2" t="s">
        <v>2</v>
      </c>
      <c r="C202" s="2" t="s">
        <v>23</v>
      </c>
      <c r="D202" s="2" t="s">
        <v>2</v>
      </c>
      <c r="E202" s="2" t="s">
        <v>224</v>
      </c>
      <c r="F202" s="7"/>
      <c r="G202" s="7">
        <v>8.5591327795199998E-2</v>
      </c>
      <c r="H202" s="7">
        <v>8.5591327795199998E-2</v>
      </c>
      <c r="I202" s="7">
        <v>8.5591327795199998E-2</v>
      </c>
      <c r="J202" s="7">
        <v>8.5591327795199998E-2</v>
      </c>
      <c r="K202" s="7">
        <v>8.5591327795199998E-2</v>
      </c>
      <c r="L202" s="7">
        <v>8.5591327795199998E-2</v>
      </c>
      <c r="M202" s="7">
        <v>8.5591327795199998E-2</v>
      </c>
      <c r="N202" s="7">
        <v>8.5591327795199998E-2</v>
      </c>
      <c r="O202" s="7">
        <v>8.5591327795199998E-2</v>
      </c>
      <c r="P202" s="7">
        <v>8.5591327795199998E-2</v>
      </c>
      <c r="Q202" s="7">
        <v>8.5591327795199998E-2</v>
      </c>
      <c r="R202" s="7">
        <v>8.5591327795199998E-2</v>
      </c>
      <c r="S202" s="7">
        <v>8.5591327795199998E-2</v>
      </c>
      <c r="T202" s="7">
        <v>8.5591327795199998E-2</v>
      </c>
      <c r="U202" s="7">
        <v>8.5591327795199998E-2</v>
      </c>
      <c r="V202" s="7">
        <v>8.5591327795199998E-2</v>
      </c>
      <c r="W202" s="7">
        <v>8.5591327795199998E-2</v>
      </c>
      <c r="X202" s="7">
        <v>8.5591327795199998E-2</v>
      </c>
      <c r="Y202" s="7">
        <v>8.5591327795199998E-2</v>
      </c>
      <c r="Z202" s="7">
        <v>2.3820287903681799E-2</v>
      </c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1:40" ht="18.75" hidden="1" customHeight="1" x14ac:dyDescent="0.3">
      <c r="A203" s="2" t="s">
        <v>4</v>
      </c>
      <c r="B203" s="2" t="s">
        <v>2</v>
      </c>
      <c r="C203" s="2" t="s">
        <v>23</v>
      </c>
      <c r="D203" s="2" t="s">
        <v>2</v>
      </c>
      <c r="E203" s="2" t="s">
        <v>225</v>
      </c>
      <c r="F203" s="7"/>
      <c r="G203" s="7">
        <v>2.8530442598399999E-2</v>
      </c>
      <c r="H203" s="7">
        <v>2.8530442598399999E-2</v>
      </c>
      <c r="I203" s="7">
        <v>2.8530442598399999E-2</v>
      </c>
      <c r="J203" s="7">
        <v>2.8530442598399999E-2</v>
      </c>
      <c r="K203" s="7">
        <v>2.8530442598399999E-2</v>
      </c>
      <c r="L203" s="7">
        <v>2.8530442598399999E-2</v>
      </c>
      <c r="M203" s="7">
        <v>2.8530442598399999E-2</v>
      </c>
      <c r="N203" s="7">
        <v>2.8530442598399999E-2</v>
      </c>
      <c r="O203" s="7">
        <v>2.8530442598399999E-2</v>
      </c>
      <c r="P203" s="7">
        <v>2.8530442598399999E-2</v>
      </c>
      <c r="Q203" s="7">
        <v>2.8530442598399999E-2</v>
      </c>
      <c r="R203" s="7">
        <v>2.8530442598399999E-2</v>
      </c>
      <c r="S203" s="7">
        <v>2.8530442598399999E-2</v>
      </c>
      <c r="T203" s="7">
        <v>2.8530442598399999E-2</v>
      </c>
      <c r="U203" s="7">
        <v>2.8530442598399999E-2</v>
      </c>
      <c r="V203" s="7">
        <v>2.8530442598399999E-2</v>
      </c>
      <c r="W203" s="7">
        <v>2.8530442598399999E-2</v>
      </c>
      <c r="X203" s="7">
        <v>2.8530442598399999E-2</v>
      </c>
      <c r="Y203" s="7">
        <v>2.8530442598399999E-2</v>
      </c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 spans="1:40" ht="18.75" hidden="1" customHeight="1" x14ac:dyDescent="0.3">
      <c r="A204" s="2" t="s">
        <v>4</v>
      </c>
      <c r="B204" s="2" t="s">
        <v>2</v>
      </c>
      <c r="C204" s="2" t="s">
        <v>23</v>
      </c>
      <c r="D204" s="2" t="s">
        <v>2</v>
      </c>
      <c r="E204" s="2" t="s">
        <v>226</v>
      </c>
      <c r="F204" s="7"/>
      <c r="G204" s="7">
        <v>1.10951721216E-2</v>
      </c>
      <c r="H204" s="7">
        <v>1.10951721216E-2</v>
      </c>
      <c r="I204" s="7">
        <v>1.10951721216E-2</v>
      </c>
      <c r="J204" s="7">
        <v>1.10951721216E-2</v>
      </c>
      <c r="K204" s="7">
        <v>1.10951721216E-2</v>
      </c>
      <c r="L204" s="7">
        <v>1.10951721216E-2</v>
      </c>
      <c r="M204" s="7">
        <v>1.10951721216E-2</v>
      </c>
      <c r="N204" s="7">
        <v>1.10951721216E-2</v>
      </c>
      <c r="O204" s="7">
        <v>1.10951721216E-2</v>
      </c>
      <c r="P204" s="7">
        <v>1.10951721216E-2</v>
      </c>
      <c r="Q204" s="7">
        <v>1.10951721216E-2</v>
      </c>
      <c r="R204" s="7">
        <v>1.10951721216E-2</v>
      </c>
      <c r="S204" s="7">
        <v>1.10951721216E-2</v>
      </c>
      <c r="T204" s="7">
        <v>1.10951721216E-2</v>
      </c>
      <c r="U204" s="7">
        <v>1.10951721216E-2</v>
      </c>
      <c r="V204" s="7">
        <v>1.10951721216E-2</v>
      </c>
      <c r="W204" s="7">
        <v>1.10951721216E-2</v>
      </c>
      <c r="X204" s="7">
        <v>1.10951721216E-2</v>
      </c>
      <c r="Y204" s="7">
        <v>1.10951721216E-2</v>
      </c>
      <c r="Z204" s="7">
        <v>1.10951721216E-2</v>
      </c>
      <c r="AA204" s="7">
        <v>1.10951721216E-2</v>
      </c>
      <c r="AB204" s="7">
        <v>1.10951721216E-2</v>
      </c>
      <c r="AC204" s="7">
        <v>1.10951721216E-2</v>
      </c>
      <c r="AD204" s="7">
        <v>1.10951721216E-2</v>
      </c>
      <c r="AE204" s="7">
        <v>1.10951721216E-2</v>
      </c>
      <c r="AF204" s="7"/>
      <c r="AG204" s="7"/>
      <c r="AH204" s="7"/>
      <c r="AI204" s="7"/>
      <c r="AJ204" s="7"/>
      <c r="AK204" s="7"/>
      <c r="AL204" s="7"/>
      <c r="AM204" s="7"/>
      <c r="AN204" s="7"/>
    </row>
    <row r="205" spans="1:40" ht="18.75" hidden="1" customHeight="1" x14ac:dyDescent="0.3">
      <c r="A205" s="2" t="s">
        <v>4</v>
      </c>
      <c r="B205" s="2" t="s">
        <v>2</v>
      </c>
      <c r="C205" s="2" t="s">
        <v>23</v>
      </c>
      <c r="D205" s="2" t="s">
        <v>2</v>
      </c>
      <c r="E205" s="2" t="s">
        <v>227</v>
      </c>
      <c r="F205" s="7"/>
      <c r="G205" s="7">
        <v>3.1700491776000001E-3</v>
      </c>
      <c r="H205" s="7">
        <v>3.1700491776000001E-3</v>
      </c>
      <c r="I205" s="7">
        <v>3.1700491776000001E-3</v>
      </c>
      <c r="J205" s="7">
        <v>3.1700491776000001E-3</v>
      </c>
      <c r="K205" s="7">
        <v>3.1700491776000001E-3</v>
      </c>
      <c r="L205" s="7">
        <v>3.1700491776000001E-3</v>
      </c>
      <c r="M205" s="7">
        <v>3.1700491776000001E-3</v>
      </c>
      <c r="N205" s="7">
        <v>3.1700491776000001E-3</v>
      </c>
      <c r="O205" s="7">
        <v>3.1700491776000001E-3</v>
      </c>
      <c r="P205" s="7">
        <v>3.1700491776000001E-3</v>
      </c>
      <c r="Q205" s="7">
        <v>3.1700491776000001E-3</v>
      </c>
      <c r="R205" s="7">
        <v>3.1700491776000001E-3</v>
      </c>
      <c r="S205" s="7">
        <v>3.1700491776000001E-3</v>
      </c>
      <c r="T205" s="7">
        <v>3.1700491776000001E-3</v>
      </c>
      <c r="U205" s="7">
        <v>3.1700491776000001E-3</v>
      </c>
      <c r="V205" s="7">
        <v>3.1700491776000001E-3</v>
      </c>
      <c r="W205" s="7">
        <v>3.1700491776000001E-3</v>
      </c>
      <c r="X205" s="7">
        <v>3.1700491776000001E-3</v>
      </c>
      <c r="Y205" s="7">
        <v>3.1700491776000001E-3</v>
      </c>
      <c r="Z205" s="7">
        <v>3.1700491776000001E-3</v>
      </c>
      <c r="AA205" s="7">
        <v>3.1700491776000001E-3</v>
      </c>
      <c r="AB205" s="7">
        <v>3.1700491776000001E-3</v>
      </c>
      <c r="AC205" s="7">
        <v>3.1700491776000001E-3</v>
      </c>
      <c r="AD205" s="7">
        <v>3.1700491776000001E-3</v>
      </c>
      <c r="AE205" s="7">
        <v>3.1700491776000001E-3</v>
      </c>
      <c r="AF205" s="7">
        <v>3.1700491776000001E-3</v>
      </c>
      <c r="AG205" s="7">
        <v>3.1700491776000001E-3</v>
      </c>
      <c r="AH205" s="7">
        <v>3.1700491776000001E-3</v>
      </c>
      <c r="AI205" s="7">
        <v>3.1700491776000001E-3</v>
      </c>
      <c r="AJ205" s="7">
        <v>3.1700491776000001E-3</v>
      </c>
      <c r="AK205" s="7">
        <v>2.8890405878706201E-3</v>
      </c>
      <c r="AL205" s="7">
        <v>2.25560755279655E-3</v>
      </c>
      <c r="AM205" s="7"/>
      <c r="AN205" s="7"/>
    </row>
    <row r="206" spans="1:40" ht="18.75" hidden="1" customHeight="1" x14ac:dyDescent="0.3">
      <c r="A206" s="2" t="s">
        <v>4</v>
      </c>
      <c r="B206" s="2" t="s">
        <v>2</v>
      </c>
      <c r="C206" s="2" t="s">
        <v>23</v>
      </c>
      <c r="D206" s="2" t="s">
        <v>2</v>
      </c>
      <c r="E206" s="2" t="s">
        <v>228</v>
      </c>
      <c r="F206" s="7"/>
      <c r="G206" s="7">
        <v>0.34236531118079999</v>
      </c>
      <c r="H206" s="7">
        <v>0.34236531118079999</v>
      </c>
      <c r="I206" s="7">
        <v>0.34236531118079999</v>
      </c>
      <c r="J206" s="7">
        <v>0.34236531118079999</v>
      </c>
      <c r="K206" s="7">
        <v>0.34236531118079999</v>
      </c>
      <c r="L206" s="7">
        <v>0.34236531118079999</v>
      </c>
      <c r="M206" s="7">
        <v>0.34236531118079999</v>
      </c>
      <c r="N206" s="7">
        <v>0.34236531118079999</v>
      </c>
      <c r="O206" s="7">
        <v>0.34236531118079999</v>
      </c>
      <c r="P206" s="7">
        <v>0.34236531118079999</v>
      </c>
      <c r="Q206" s="7">
        <v>0.34236531118079999</v>
      </c>
      <c r="R206" s="7">
        <v>0.290876454228155</v>
      </c>
      <c r="S206" s="7">
        <v>0.246518879046008</v>
      </c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 spans="1:40" ht="18.75" hidden="1" customHeight="1" x14ac:dyDescent="0.3">
      <c r="A207" s="2" t="s">
        <v>4</v>
      </c>
      <c r="B207" s="2" t="s">
        <v>2</v>
      </c>
      <c r="C207" s="2" t="s">
        <v>23</v>
      </c>
      <c r="D207" s="2" t="s">
        <v>2</v>
      </c>
      <c r="E207" s="2" t="s">
        <v>229</v>
      </c>
      <c r="F207" s="7"/>
      <c r="G207" s="7">
        <v>0.34236531118079999</v>
      </c>
      <c r="H207" s="7">
        <v>0.34236531118079999</v>
      </c>
      <c r="I207" s="7">
        <v>0.34236531118079999</v>
      </c>
      <c r="J207" s="7">
        <v>0.34236531118079999</v>
      </c>
      <c r="K207" s="7">
        <v>0.34236531118079999</v>
      </c>
      <c r="L207" s="7">
        <v>0.34236531118079999</v>
      </c>
      <c r="M207" s="7">
        <v>0.34236531118079999</v>
      </c>
      <c r="N207" s="7">
        <v>0.34236531118079999</v>
      </c>
      <c r="O207" s="7">
        <v>0.34236531118079999</v>
      </c>
      <c r="P207" s="7">
        <v>0.34236531118079999</v>
      </c>
      <c r="Q207" s="7">
        <v>0.34236531118079999</v>
      </c>
      <c r="R207" s="7">
        <v>0.34236531118079999</v>
      </c>
      <c r="S207" s="7">
        <v>0.34236531118079999</v>
      </c>
      <c r="T207" s="7">
        <v>0.34236531118079999</v>
      </c>
      <c r="U207" s="7">
        <v>0.34236531118079999</v>
      </c>
      <c r="V207" s="7">
        <v>0.34236531118079999</v>
      </c>
      <c r="W207" s="7">
        <v>0.34236531118079999</v>
      </c>
      <c r="X207" s="7">
        <v>0.34236531118079999</v>
      </c>
      <c r="Y207" s="7">
        <v>0.34236531118079999</v>
      </c>
      <c r="Z207" s="7">
        <v>0.34236531118079999</v>
      </c>
      <c r="AA207" s="7">
        <v>0.34236531118079999</v>
      </c>
      <c r="AB207" s="7">
        <v>0.34236531118079999</v>
      </c>
      <c r="AC207" s="7">
        <v>0.34236531118079999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 spans="1:40" ht="18.75" hidden="1" customHeight="1" x14ac:dyDescent="0.3">
      <c r="A208" s="2" t="s">
        <v>4</v>
      </c>
      <c r="B208" s="2" t="s">
        <v>2</v>
      </c>
      <c r="C208" s="2" t="s">
        <v>23</v>
      </c>
      <c r="D208" s="2" t="s">
        <v>2</v>
      </c>
      <c r="E208" s="2" t="s">
        <v>230</v>
      </c>
      <c r="F208" s="7"/>
      <c r="G208" s="7">
        <v>2.1092846385921099E-2</v>
      </c>
      <c r="H208" s="7">
        <v>1.95429557712541E-2</v>
      </c>
      <c r="I208" s="7">
        <v>1.8683924748341799E-2</v>
      </c>
      <c r="J208" s="7">
        <v>1.78248937254296E-2</v>
      </c>
      <c r="K208" s="7">
        <v>1.6965862702517299E-2</v>
      </c>
      <c r="L208" s="7">
        <v>1.6106831679604999E-2</v>
      </c>
      <c r="M208" s="7">
        <v>1.52478006566928E-2</v>
      </c>
      <c r="N208" s="7">
        <v>1.40451572246156E-2</v>
      </c>
      <c r="O208" s="7">
        <v>1.2842513792538399E-2</v>
      </c>
      <c r="P208" s="7">
        <v>1.1639870360461199E-2</v>
      </c>
      <c r="Q208" s="7">
        <v>1.0437226928384001E-2</v>
      </c>
      <c r="R208" s="7">
        <v>9.2345834963068595E-3</v>
      </c>
      <c r="S208" s="7">
        <v>8.6332617802682803E-3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 spans="1:40" ht="18.75" hidden="1" customHeight="1" x14ac:dyDescent="0.3">
      <c r="A209" s="2" t="s">
        <v>4</v>
      </c>
      <c r="B209" s="2" t="s">
        <v>2</v>
      </c>
      <c r="C209" s="2" t="s">
        <v>23</v>
      </c>
      <c r="D209" s="2" t="s">
        <v>2</v>
      </c>
      <c r="E209" s="2" t="s">
        <v>231</v>
      </c>
      <c r="F209" s="7"/>
      <c r="G209" s="7">
        <v>0.1141217703936</v>
      </c>
      <c r="H209" s="7">
        <v>0.1141217703936</v>
      </c>
      <c r="I209" s="7">
        <v>0.1141217703936</v>
      </c>
      <c r="J209" s="7">
        <v>0.1141217703936</v>
      </c>
      <c r="K209" s="7">
        <v>0.1141217703936</v>
      </c>
      <c r="L209" s="7">
        <v>0.1141217703936</v>
      </c>
      <c r="M209" s="7">
        <v>0.1141217703936</v>
      </c>
      <c r="N209" s="7">
        <v>0.1141217703936</v>
      </c>
      <c r="O209" s="7">
        <v>0.1141217703936</v>
      </c>
      <c r="P209" s="7">
        <v>0.1141217703936</v>
      </c>
      <c r="Q209" s="7">
        <v>0.1141217703936</v>
      </c>
      <c r="R209" s="7">
        <v>0.1141217703936</v>
      </c>
      <c r="S209" s="7">
        <v>0.1141217703936</v>
      </c>
      <c r="T209" s="7">
        <v>0.1141217703936</v>
      </c>
      <c r="U209" s="7">
        <v>0.1141217703936</v>
      </c>
      <c r="V209" s="7">
        <v>0.10567858021875499</v>
      </c>
      <c r="W209" s="7">
        <v>8.9622271902192893E-2</v>
      </c>
      <c r="X209" s="7">
        <v>8.0469580781457106E-2</v>
      </c>
      <c r="Y209" s="7">
        <v>7.1316889660721305E-2</v>
      </c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 spans="1:40" ht="18.75" hidden="1" customHeight="1" x14ac:dyDescent="0.3">
      <c r="A210" s="2" t="s">
        <v>4</v>
      </c>
      <c r="B210" s="2" t="s">
        <v>2</v>
      </c>
      <c r="C210" s="2" t="s">
        <v>23</v>
      </c>
      <c r="D210" s="2" t="s">
        <v>2</v>
      </c>
      <c r="E210" s="2" t="s">
        <v>232</v>
      </c>
      <c r="F210" s="7"/>
      <c r="G210" s="7">
        <v>4.4380688486399998E-2</v>
      </c>
      <c r="H210" s="7">
        <v>4.4380688486399998E-2</v>
      </c>
      <c r="I210" s="7">
        <v>4.4380688486399998E-2</v>
      </c>
      <c r="J210" s="7">
        <v>4.4380688486399998E-2</v>
      </c>
      <c r="K210" s="7">
        <v>4.4380688486399998E-2</v>
      </c>
      <c r="L210" s="7">
        <v>4.4380688486399998E-2</v>
      </c>
      <c r="M210" s="7">
        <v>4.4380688486399998E-2</v>
      </c>
      <c r="N210" s="7">
        <v>4.4380688486399998E-2</v>
      </c>
      <c r="O210" s="7">
        <v>4.4380688486399998E-2</v>
      </c>
      <c r="P210" s="7">
        <v>4.4380688486399998E-2</v>
      </c>
      <c r="Q210" s="7">
        <v>4.4380688486399998E-2</v>
      </c>
      <c r="R210" s="7">
        <v>4.4380688486399998E-2</v>
      </c>
      <c r="S210" s="7">
        <v>4.2824875509249703E-2</v>
      </c>
      <c r="T210" s="7">
        <v>3.9444321254010102E-2</v>
      </c>
      <c r="U210" s="7">
        <v>3.6063766998770397E-2</v>
      </c>
      <c r="V210" s="7">
        <v>3.26832127435309E-2</v>
      </c>
      <c r="W210" s="7">
        <v>2.9302658488291399E-2</v>
      </c>
      <c r="X210" s="7">
        <v>2.6872581657573801E-2</v>
      </c>
      <c r="Y210" s="7">
        <v>2.4442504826856101E-2</v>
      </c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 spans="1:40" ht="18.75" hidden="1" customHeight="1" x14ac:dyDescent="0.3">
      <c r="A211" s="2" t="s">
        <v>4</v>
      </c>
      <c r="B211" s="2" t="s">
        <v>2</v>
      </c>
      <c r="C211" s="2" t="s">
        <v>23</v>
      </c>
      <c r="D211" s="2" t="s">
        <v>2</v>
      </c>
      <c r="E211" s="2" t="s">
        <v>233</v>
      </c>
      <c r="F211" s="7"/>
      <c r="G211" s="7">
        <v>1.26801967104E-2</v>
      </c>
      <c r="H211" s="7">
        <v>1.26801967104E-2</v>
      </c>
      <c r="I211" s="7">
        <v>1.26801967104E-2</v>
      </c>
      <c r="J211" s="7">
        <v>1.26801967104E-2</v>
      </c>
      <c r="K211" s="7">
        <v>1.26801967104E-2</v>
      </c>
      <c r="L211" s="7">
        <v>1.26801967104E-2</v>
      </c>
      <c r="M211" s="7">
        <v>1.26801967104E-2</v>
      </c>
      <c r="N211" s="7">
        <v>1.26801967104E-2</v>
      </c>
      <c r="O211" s="7">
        <v>1.26801967104E-2</v>
      </c>
      <c r="P211" s="7">
        <v>1.26801967104E-2</v>
      </c>
      <c r="Q211" s="7">
        <v>1.26801967104E-2</v>
      </c>
      <c r="R211" s="7">
        <v>1.26801967104E-2</v>
      </c>
      <c r="S211" s="7">
        <v>1.26801967104E-2</v>
      </c>
      <c r="T211" s="7">
        <v>1.26801967104E-2</v>
      </c>
      <c r="U211" s="7">
        <v>1.26801967104E-2</v>
      </c>
      <c r="V211" s="7">
        <v>1.26801967104E-2</v>
      </c>
      <c r="W211" s="7">
        <v>1.26801967104E-2</v>
      </c>
      <c r="X211" s="7">
        <v>1.20345732258926E-2</v>
      </c>
      <c r="Y211" s="7">
        <v>1.11148554585594E-2</v>
      </c>
      <c r="Z211" s="7">
        <v>1.03879651487885E-2</v>
      </c>
      <c r="AA211" s="7">
        <v>9.6610748390176093E-3</v>
      </c>
      <c r="AB211" s="7">
        <v>8.9341845292467102E-3</v>
      </c>
      <c r="AC211" s="7">
        <v>8.2531341242526902E-3</v>
      </c>
      <c r="AD211" s="7">
        <v>7.5720837192586798E-3</v>
      </c>
      <c r="AE211" s="7">
        <v>6.8910333142646702E-3</v>
      </c>
      <c r="AF211" s="7">
        <v>6.2305654614838004E-3</v>
      </c>
      <c r="AG211" s="7">
        <v>5.57009760870294E-3</v>
      </c>
      <c r="AH211" s="7">
        <v>4.9298575052264502E-3</v>
      </c>
      <c r="AI211" s="7">
        <v>4.2896174017499596E-3</v>
      </c>
      <c r="AJ211" s="7">
        <v>3.6493772982734399E-3</v>
      </c>
      <c r="AK211" s="7">
        <v>3.0091371947969202E-3</v>
      </c>
      <c r="AL211" s="7">
        <v>2.3688970913204E-3</v>
      </c>
      <c r="AM211" s="7"/>
      <c r="AN211" s="7"/>
    </row>
    <row r="212" spans="1:40" ht="18.75" hidden="1" customHeight="1" x14ac:dyDescent="0.3">
      <c r="A212" s="2" t="s">
        <v>4</v>
      </c>
      <c r="B212" s="2" t="s">
        <v>2</v>
      </c>
      <c r="C212" s="2" t="s">
        <v>23</v>
      </c>
      <c r="D212" s="2" t="s">
        <v>2</v>
      </c>
      <c r="E212" s="2" t="s">
        <v>234</v>
      </c>
      <c r="F212" s="7"/>
      <c r="G212" s="7">
        <v>0.35951040000000001</v>
      </c>
      <c r="H212" s="7">
        <v>0.35951040000000001</v>
      </c>
      <c r="I212" s="7">
        <v>0.35951040000000001</v>
      </c>
      <c r="J212" s="7">
        <v>0.35951040000000001</v>
      </c>
      <c r="K212" s="7">
        <v>0.35951040000000001</v>
      </c>
      <c r="L212" s="7">
        <v>0.35951040000000001</v>
      </c>
      <c r="M212" s="7">
        <v>0.35951040000000001</v>
      </c>
      <c r="N212" s="7">
        <v>0.35951040000000001</v>
      </c>
      <c r="O212" s="7">
        <v>0.35951040000000001</v>
      </c>
      <c r="P212" s="7">
        <v>0.21454034305</v>
      </c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 spans="1:40" ht="18.75" hidden="1" customHeight="1" x14ac:dyDescent="0.3">
      <c r="A213" s="2" t="s">
        <v>4</v>
      </c>
      <c r="B213" s="2" t="s">
        <v>2</v>
      </c>
      <c r="C213" s="2" t="s">
        <v>23</v>
      </c>
      <c r="D213" s="2" t="s">
        <v>2</v>
      </c>
      <c r="E213" s="2" t="s">
        <v>235</v>
      </c>
      <c r="F213" s="7"/>
      <c r="G213" s="7">
        <v>0.56727587545937497</v>
      </c>
      <c r="H213" s="7">
        <v>0.61672895037406406</v>
      </c>
      <c r="I213" s="7">
        <v>0.49706442538925999</v>
      </c>
      <c r="J213" s="7">
        <v>0.28943369483278197</v>
      </c>
      <c r="K213" s="7">
        <v>8.1802964276304499E-2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 spans="1:40" ht="18.75" hidden="1" customHeight="1" x14ac:dyDescent="0.3">
      <c r="A214" s="2" t="s">
        <v>4</v>
      </c>
      <c r="B214" s="2" t="s">
        <v>2</v>
      </c>
      <c r="C214" s="2" t="s">
        <v>23</v>
      </c>
      <c r="D214" s="2" t="s">
        <v>2</v>
      </c>
      <c r="E214" s="2" t="s">
        <v>236</v>
      </c>
      <c r="F214" s="7"/>
      <c r="G214" s="7">
        <v>0.112193373027635</v>
      </c>
      <c r="H214" s="7">
        <v>0.112193373027635</v>
      </c>
      <c r="I214" s="7">
        <v>0.112193373027635</v>
      </c>
      <c r="J214" s="7">
        <v>0.112193373027635</v>
      </c>
      <c r="K214" s="7">
        <v>0.192073963047413</v>
      </c>
      <c r="L214" s="7">
        <v>0.17684606607233899</v>
      </c>
      <c r="M214" s="7">
        <v>0.16161816909726401</v>
      </c>
      <c r="N214" s="7">
        <v>0.14908740990424499</v>
      </c>
      <c r="O214" s="7">
        <v>0.136556650711225</v>
      </c>
      <c r="P214" s="7">
        <v>0.12616999974571799</v>
      </c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 spans="1:40" ht="18.75" hidden="1" customHeight="1" x14ac:dyDescent="0.3">
      <c r="A215" s="2" t="s">
        <v>4</v>
      </c>
      <c r="B215" s="2" t="s">
        <v>2</v>
      </c>
      <c r="C215" s="2" t="s">
        <v>23</v>
      </c>
      <c r="D215" s="2" t="s">
        <v>2</v>
      </c>
      <c r="E215" s="2" t="s">
        <v>237</v>
      </c>
      <c r="F215" s="7"/>
      <c r="G215" s="7">
        <v>0.810477299439335</v>
      </c>
      <c r="H215" s="7">
        <v>0.55329491286448895</v>
      </c>
      <c r="I215" s="7">
        <v>0.52959545113763995</v>
      </c>
      <c r="J215" s="7">
        <v>0.50589598941079195</v>
      </c>
      <c r="K215" s="7">
        <v>0.482196527683944</v>
      </c>
      <c r="L215" s="7">
        <v>0.435379603286498</v>
      </c>
      <c r="M215" s="7">
        <v>0.38856267888905099</v>
      </c>
      <c r="N215" s="7">
        <v>0.34964774419651701</v>
      </c>
      <c r="O215" s="7">
        <v>0.31073280950398202</v>
      </c>
      <c r="P215" s="7">
        <v>0.274048629474547</v>
      </c>
      <c r="Q215" s="7">
        <v>0.206242852708485</v>
      </c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 spans="1:40" ht="18.75" hidden="1" customHeight="1" x14ac:dyDescent="0.3">
      <c r="A216" s="2" t="s">
        <v>4</v>
      </c>
      <c r="B216" s="2" t="s">
        <v>2</v>
      </c>
      <c r="C216" s="2" t="s">
        <v>23</v>
      </c>
      <c r="D216" s="2" t="s">
        <v>2</v>
      </c>
      <c r="E216" s="2" t="s">
        <v>238</v>
      </c>
      <c r="F216" s="7"/>
      <c r="G216" s="7">
        <v>3.9707797085885699</v>
      </c>
      <c r="H216" s="7">
        <v>3.92847035977577</v>
      </c>
      <c r="I216" s="7">
        <v>4.03360259919749</v>
      </c>
      <c r="J216" s="7">
        <v>4.2193837311891098</v>
      </c>
      <c r="K216" s="7">
        <v>3.9232254307361498</v>
      </c>
      <c r="L216" s="7">
        <v>3.42907161185967</v>
      </c>
      <c r="M216" s="7">
        <v>2.9349177929831902</v>
      </c>
      <c r="N216" s="7">
        <v>2.6038601185225998</v>
      </c>
      <c r="O216" s="7">
        <v>2.2728024440620098</v>
      </c>
      <c r="P216" s="7">
        <v>2.0102956231464701</v>
      </c>
      <c r="Q216" s="7">
        <v>1.74778880223093</v>
      </c>
      <c r="R216" s="7">
        <v>1.4852819813153899</v>
      </c>
      <c r="S216" s="7">
        <v>1.31027761095788</v>
      </c>
      <c r="T216" s="7">
        <v>1.13527324060037</v>
      </c>
      <c r="U216" s="7">
        <v>0.96026887024286101</v>
      </c>
      <c r="V216" s="7">
        <v>0.82663728405419901</v>
      </c>
      <c r="W216" s="7">
        <v>0.69300569786553701</v>
      </c>
      <c r="X216" s="7">
        <v>0.60572786586418503</v>
      </c>
      <c r="Y216" s="7">
        <v>0.51845003386283395</v>
      </c>
      <c r="Z216" s="7">
        <v>9.3978412237381306E-2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  <row r="217" spans="1:40" ht="18.75" hidden="1" customHeight="1" x14ac:dyDescent="0.3">
      <c r="A217" s="2" t="s">
        <v>4</v>
      </c>
      <c r="B217" s="2" t="s">
        <v>2</v>
      </c>
      <c r="C217" s="2" t="s">
        <v>23</v>
      </c>
      <c r="D217" s="2" t="s">
        <v>2</v>
      </c>
      <c r="E217" s="2" t="s">
        <v>239</v>
      </c>
      <c r="F217" s="7"/>
      <c r="G217" s="7">
        <v>0.17905026214560199</v>
      </c>
      <c r="H217" s="7">
        <v>0.17678550668720799</v>
      </c>
      <c r="I217" s="7">
        <v>0.17905026214560099</v>
      </c>
      <c r="J217" s="7">
        <v>0.17905026214560199</v>
      </c>
      <c r="K217" s="7">
        <v>0.17905026214560199</v>
      </c>
      <c r="L217" s="7">
        <v>0.17905026214560199</v>
      </c>
      <c r="M217" s="7">
        <v>0.17905026214560199</v>
      </c>
      <c r="N217" s="7">
        <v>0.17905026214560199</v>
      </c>
      <c r="O217" s="7">
        <v>0.17905026214560199</v>
      </c>
      <c r="P217" s="7">
        <v>9.5196976564846797E-2</v>
      </c>
      <c r="Q217" s="7">
        <v>8.6034033439598395E-2</v>
      </c>
      <c r="R217" s="7">
        <v>7.6871090314349994E-2</v>
      </c>
      <c r="S217" s="7">
        <v>7.2573409741234093E-2</v>
      </c>
      <c r="T217" s="7">
        <v>6.8275729168118096E-2</v>
      </c>
      <c r="U217" s="7">
        <v>6.3978048595002196E-2</v>
      </c>
      <c r="V217" s="7">
        <v>5.9118220866866397E-2</v>
      </c>
      <c r="W217" s="7">
        <v>5.4258393138730703E-2</v>
      </c>
      <c r="X217" s="7">
        <v>4.97283306276642E-2</v>
      </c>
      <c r="Y217" s="7">
        <v>4.5198268116597801E-2</v>
      </c>
      <c r="Z217" s="7">
        <v>4.066965158468E-2</v>
      </c>
      <c r="AA217" s="7">
        <v>3.6141035052762199E-2</v>
      </c>
      <c r="AB217" s="7">
        <v>3.1612418520844503E-2</v>
      </c>
      <c r="AC217" s="7">
        <v>2.7815916754918998E-2</v>
      </c>
      <c r="AD217" s="7">
        <v>2.40194149889934E-2</v>
      </c>
      <c r="AE217" s="7">
        <v>2.0222913223068E-2</v>
      </c>
      <c r="AF217" s="7">
        <v>1.8839434754895999E-2</v>
      </c>
      <c r="AG217" s="7">
        <v>1.7455956286724101E-2</v>
      </c>
      <c r="AH217" s="7">
        <v>1.6698688058963299E-2</v>
      </c>
      <c r="AI217" s="7">
        <v>1.5941419831202501E-2</v>
      </c>
      <c r="AJ217" s="7">
        <v>1.51841516034416E-2</v>
      </c>
      <c r="AK217" s="7">
        <v>1.44268833756808E-2</v>
      </c>
      <c r="AL217" s="7">
        <v>1.36696151479199E-2</v>
      </c>
      <c r="AM217" s="7"/>
      <c r="AN217" s="7"/>
    </row>
    <row r="218" spans="1:40" ht="18.75" hidden="1" customHeight="1" x14ac:dyDescent="0.3">
      <c r="A218" s="2" t="s">
        <v>4</v>
      </c>
      <c r="B218" s="2" t="s">
        <v>2</v>
      </c>
      <c r="C218" s="2" t="s">
        <v>23</v>
      </c>
      <c r="D218" s="2" t="s">
        <v>2</v>
      </c>
      <c r="E218" s="2" t="s">
        <v>240</v>
      </c>
      <c r="F218" s="7"/>
      <c r="G218" s="7">
        <v>0.61324097015441703</v>
      </c>
      <c r="H218" s="7">
        <v>0.61324097015441703</v>
      </c>
      <c r="I218" s="7">
        <v>0.61324097015441703</v>
      </c>
      <c r="J218" s="7">
        <v>0.61324097015441703</v>
      </c>
      <c r="K218" s="7">
        <v>0.61324097015441703</v>
      </c>
      <c r="L218" s="7">
        <v>0.61324097015441703</v>
      </c>
      <c r="M218" s="7">
        <v>0.61324097015441703</v>
      </c>
      <c r="N218" s="7">
        <v>0.61324097015441703</v>
      </c>
      <c r="O218" s="7">
        <v>0.61324097015441703</v>
      </c>
      <c r="P218" s="7">
        <v>0.61274999067768199</v>
      </c>
      <c r="Q218" s="7">
        <v>0.522630342915271</v>
      </c>
      <c r="R218" s="7">
        <v>0.43251069515286</v>
      </c>
      <c r="S218" s="7">
        <v>0.39520555036353699</v>
      </c>
      <c r="T218" s="7">
        <v>0.35790040557421499</v>
      </c>
      <c r="U218" s="7">
        <v>0.32059526078489198</v>
      </c>
      <c r="V218" s="7">
        <v>0.28329011599557002</v>
      </c>
      <c r="W218" s="7">
        <v>0.24598497120624699</v>
      </c>
      <c r="X218" s="7">
        <v>0.22471965537279401</v>
      </c>
      <c r="Y218" s="7">
        <v>0.203454339539341</v>
      </c>
      <c r="Z218" s="7">
        <v>1.9537798203942799E-2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</row>
    <row r="219" spans="1:40" ht="18.75" hidden="1" customHeight="1" x14ac:dyDescent="0.3">
      <c r="A219" s="2" t="s">
        <v>4</v>
      </c>
      <c r="B219" s="2" t="s">
        <v>2</v>
      </c>
      <c r="C219" s="2" t="s">
        <v>23</v>
      </c>
      <c r="D219" s="2" t="s">
        <v>2</v>
      </c>
      <c r="E219" s="2" t="s">
        <v>241</v>
      </c>
      <c r="F219" s="7"/>
      <c r="G219" s="7">
        <v>7.2015258812680699E-2</v>
      </c>
      <c r="H219" s="7">
        <v>7.2015258812680699E-2</v>
      </c>
      <c r="I219" s="7">
        <v>7.2015258812680699E-2</v>
      </c>
      <c r="J219" s="7">
        <v>7.2015258812680699E-2</v>
      </c>
      <c r="K219" s="7">
        <v>7.2015258812680699E-2</v>
      </c>
      <c r="L219" s="7">
        <v>7.2015258812680699E-2</v>
      </c>
      <c r="M219" s="7">
        <v>7.2015258812680699E-2</v>
      </c>
      <c r="N219" s="7">
        <v>7.2015258812680699E-2</v>
      </c>
      <c r="O219" s="7">
        <v>7.2015258812680699E-2</v>
      </c>
      <c r="P219" s="7">
        <v>7.2015258812680699E-2</v>
      </c>
      <c r="Q219" s="7">
        <v>7.2015258812680699E-2</v>
      </c>
      <c r="R219" s="7">
        <v>7.2015258812680699E-2</v>
      </c>
      <c r="S219" s="7">
        <v>7.2015258812680699E-2</v>
      </c>
      <c r="T219" s="7">
        <v>7.2015258812680699E-2</v>
      </c>
      <c r="U219" s="7">
        <v>7.2015258812680699E-2</v>
      </c>
      <c r="V219" s="7">
        <v>7.2015258812680699E-2</v>
      </c>
      <c r="W219" s="7">
        <v>7.2015258812680699E-2</v>
      </c>
      <c r="X219" s="7">
        <v>7.2015258812680699E-2</v>
      </c>
      <c r="Y219" s="7">
        <v>7.2015258812680699E-2</v>
      </c>
      <c r="Z219" s="7">
        <v>6.9422236070519505E-2</v>
      </c>
      <c r="AA219" s="7">
        <v>6.3596169635057001E-2</v>
      </c>
      <c r="AB219" s="7">
        <v>5.7770103199594497E-2</v>
      </c>
      <c r="AC219" s="7">
        <v>5.2911863105515398E-2</v>
      </c>
      <c r="AD219" s="7">
        <v>4.8053623011436397E-2</v>
      </c>
      <c r="AE219" s="7">
        <v>4.3195382917357403E-2</v>
      </c>
      <c r="AF219" s="7">
        <v>8.1866530050705398E-3</v>
      </c>
      <c r="AG219" s="7"/>
      <c r="AH219" s="7"/>
      <c r="AI219" s="7"/>
      <c r="AJ219" s="7"/>
      <c r="AK219" s="7"/>
      <c r="AL219" s="7"/>
      <c r="AM219" s="7"/>
      <c r="AN219" s="7"/>
    </row>
    <row r="220" spans="1:40" ht="18.75" hidden="1" customHeight="1" x14ac:dyDescent="0.3">
      <c r="A220" s="2" t="s">
        <v>4</v>
      </c>
      <c r="B220" s="2" t="s">
        <v>2</v>
      </c>
      <c r="C220" s="2" t="s">
        <v>23</v>
      </c>
      <c r="D220" s="2" t="s">
        <v>2</v>
      </c>
      <c r="E220" s="2" t="s">
        <v>242</v>
      </c>
      <c r="F220" s="7"/>
      <c r="G220" s="7">
        <v>8.0173996489854606E-3</v>
      </c>
      <c r="H220" s="7">
        <v>8.0173996489854606E-3</v>
      </c>
      <c r="I220" s="7">
        <v>8.0173996489854606E-3</v>
      </c>
      <c r="J220" s="7">
        <v>8.0173996489854606E-3</v>
      </c>
      <c r="K220" s="7">
        <v>8.0173996489854606E-3</v>
      </c>
      <c r="L220" s="7">
        <v>8.0173996489854606E-3</v>
      </c>
      <c r="M220" s="7">
        <v>8.0173996489854606E-3</v>
      </c>
      <c r="N220" s="7">
        <v>8.0173996489854606E-3</v>
      </c>
      <c r="O220" s="7">
        <v>8.0173996489854606E-3</v>
      </c>
      <c r="P220" s="7">
        <v>8.0173996489854606E-3</v>
      </c>
      <c r="Q220" s="7">
        <v>8.0173996489854606E-3</v>
      </c>
      <c r="R220" s="7">
        <v>8.0173996489854606E-3</v>
      </c>
      <c r="S220" s="7">
        <v>8.0173996489854606E-3</v>
      </c>
      <c r="T220" s="7">
        <v>8.0173996489854606E-3</v>
      </c>
      <c r="U220" s="7">
        <v>8.0173996489854606E-3</v>
      </c>
      <c r="V220" s="7">
        <v>8.0173996489854606E-3</v>
      </c>
      <c r="W220" s="7">
        <v>8.0173996489854606E-3</v>
      </c>
      <c r="X220" s="7">
        <v>8.0173996489854606E-3</v>
      </c>
      <c r="Y220" s="7">
        <v>8.0173996489854606E-3</v>
      </c>
      <c r="Z220" s="7">
        <v>8.0173996489854606E-3</v>
      </c>
      <c r="AA220" s="7">
        <v>8.0173996489854606E-3</v>
      </c>
      <c r="AB220" s="7">
        <v>8.0173996489854606E-3</v>
      </c>
      <c r="AC220" s="7">
        <v>8.0173996489854606E-3</v>
      </c>
      <c r="AD220" s="7">
        <v>8.0173996489854606E-3</v>
      </c>
      <c r="AE220" s="7">
        <v>8.0173996489854606E-3</v>
      </c>
      <c r="AF220" s="7">
        <v>8.0173996489854606E-3</v>
      </c>
      <c r="AG220" s="7">
        <v>8.0173996489854606E-3</v>
      </c>
      <c r="AH220" s="7">
        <v>8.0173996489854606E-3</v>
      </c>
      <c r="AI220" s="7">
        <v>8.0173996489854606E-3</v>
      </c>
      <c r="AJ220" s="7">
        <v>8.0173996489854606E-3</v>
      </c>
      <c r="AK220" s="7">
        <v>8.0173996489854606E-3</v>
      </c>
      <c r="AL220" s="7">
        <v>8.0173996489854606E-3</v>
      </c>
      <c r="AM220" s="7"/>
      <c r="AN220" s="7"/>
    </row>
    <row r="221" spans="1:40" ht="18.75" hidden="1" customHeight="1" x14ac:dyDescent="0.3">
      <c r="A221" s="2" t="s">
        <v>4</v>
      </c>
      <c r="B221" s="2" t="s">
        <v>2</v>
      </c>
      <c r="C221" s="2" t="s">
        <v>23</v>
      </c>
      <c r="D221" s="2" t="s">
        <v>2</v>
      </c>
      <c r="E221" s="2" t="s">
        <v>243</v>
      </c>
      <c r="F221" s="7"/>
      <c r="G221" s="7">
        <v>0.66944714800759997</v>
      </c>
      <c r="H221" s="7">
        <v>0.66944714800759997</v>
      </c>
      <c r="I221" s="7">
        <v>0.66944714800759997</v>
      </c>
      <c r="J221" s="7">
        <v>0.66944714800759997</v>
      </c>
      <c r="K221" s="7">
        <v>0.66944714800759997</v>
      </c>
      <c r="L221" s="7">
        <v>0.66944714800759997</v>
      </c>
      <c r="M221" s="7">
        <v>0.66944714800759997</v>
      </c>
      <c r="N221" s="7">
        <v>0.66944714800759997</v>
      </c>
      <c r="O221" s="7">
        <v>0.66944714800759997</v>
      </c>
      <c r="P221" s="7">
        <v>0.66944714800759997</v>
      </c>
      <c r="Q221" s="7">
        <v>0.66944714800759997</v>
      </c>
      <c r="R221" s="7">
        <v>0.66944714800759997</v>
      </c>
      <c r="S221" s="7">
        <v>0.66944714800759997</v>
      </c>
      <c r="T221" s="7">
        <v>0.66944714800759997</v>
      </c>
      <c r="U221" s="7">
        <v>0.66944714800759997</v>
      </c>
      <c r="V221" s="7">
        <v>0.66944714800759997</v>
      </c>
      <c r="W221" s="7">
        <v>0.66944714800759997</v>
      </c>
      <c r="X221" s="7">
        <v>0.66944714800759997</v>
      </c>
      <c r="Y221" s="7">
        <v>0.66944714800759997</v>
      </c>
      <c r="Z221" s="7">
        <v>0.66944714800759997</v>
      </c>
      <c r="AA221" s="7">
        <v>0.66944714800759997</v>
      </c>
      <c r="AB221" s="7">
        <v>0.66944714800759997</v>
      </c>
      <c r="AC221" s="7">
        <v>0.66944714800759997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</row>
    <row r="222" spans="1:40" ht="18.75" hidden="1" customHeight="1" x14ac:dyDescent="0.3">
      <c r="A222" s="2" t="s">
        <v>4</v>
      </c>
      <c r="B222" s="2" t="s">
        <v>2</v>
      </c>
      <c r="C222" s="2" t="s">
        <v>23</v>
      </c>
      <c r="D222" s="2" t="s">
        <v>2</v>
      </c>
      <c r="E222" s="2" t="s">
        <v>244</v>
      </c>
      <c r="F222" s="7"/>
      <c r="G222" s="7">
        <v>0.109255702836646</v>
      </c>
      <c r="H222" s="7">
        <v>0.101227654590944</v>
      </c>
      <c r="I222" s="7">
        <v>9.6778087356177198E-2</v>
      </c>
      <c r="J222" s="7">
        <v>9.2328520121410407E-2</v>
      </c>
      <c r="K222" s="7">
        <v>8.7878952886643602E-2</v>
      </c>
      <c r="L222" s="7">
        <v>8.3429385651876894E-2</v>
      </c>
      <c r="M222" s="7">
        <v>7.8979818417110201E-2</v>
      </c>
      <c r="N222" s="7">
        <v>7.2750424288436602E-2</v>
      </c>
      <c r="O222" s="7">
        <v>6.65210301597631E-2</v>
      </c>
      <c r="P222" s="7">
        <v>6.0291636031089599E-2</v>
      </c>
      <c r="Q222" s="7">
        <v>5.4062241902416097E-2</v>
      </c>
      <c r="R222" s="7">
        <v>4.78328477737427E-2</v>
      </c>
      <c r="S222" s="7">
        <v>4.4718150709405997E-2</v>
      </c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</row>
    <row r="223" spans="1:40" ht="18.75" hidden="1" customHeight="1" x14ac:dyDescent="0.3">
      <c r="A223" s="2" t="s">
        <v>4</v>
      </c>
      <c r="B223" s="2" t="s">
        <v>2</v>
      </c>
      <c r="C223" s="2" t="s">
        <v>23</v>
      </c>
      <c r="D223" s="2" t="s">
        <v>2</v>
      </c>
      <c r="E223" s="2" t="s">
        <v>245</v>
      </c>
      <c r="F223" s="7"/>
      <c r="G223" s="7">
        <v>1.30499845899152</v>
      </c>
      <c r="H223" s="7">
        <v>1.30499845899152</v>
      </c>
      <c r="I223" s="7">
        <v>1.30499845899152</v>
      </c>
      <c r="J223" s="7">
        <v>1.30499845899152</v>
      </c>
      <c r="K223" s="7">
        <v>1.30499845899152</v>
      </c>
      <c r="L223" s="7">
        <v>1.1642525548170799</v>
      </c>
      <c r="M223" s="7">
        <v>0.94170368636633195</v>
      </c>
      <c r="N223" s="7">
        <v>0.78799042173755296</v>
      </c>
      <c r="O223" s="7">
        <v>0.63427715710877497</v>
      </c>
      <c r="P223" s="7">
        <v>0.48105487195673002</v>
      </c>
      <c r="Q223" s="7">
        <v>0.41746125509035997</v>
      </c>
      <c r="R223" s="7">
        <v>0.35386763822399098</v>
      </c>
      <c r="S223" s="7">
        <v>0.32754297824383799</v>
      </c>
      <c r="T223" s="7">
        <v>0.301218318263685</v>
      </c>
      <c r="U223" s="7">
        <v>0.27489365828353202</v>
      </c>
      <c r="V223" s="7">
        <v>0.248568998303379</v>
      </c>
      <c r="W223" s="7">
        <v>0.22224433832322599</v>
      </c>
      <c r="X223" s="7">
        <v>0.207238305995844</v>
      </c>
      <c r="Y223" s="7">
        <v>0.19223227366846299</v>
      </c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</row>
    <row r="224" spans="1:40" ht="18.75" hidden="1" customHeight="1" x14ac:dyDescent="0.3">
      <c r="A224" s="2" t="s">
        <v>4</v>
      </c>
      <c r="B224" s="2" t="s">
        <v>2</v>
      </c>
      <c r="C224" s="2" t="s">
        <v>23</v>
      </c>
      <c r="D224" s="2" t="s">
        <v>2</v>
      </c>
      <c r="E224" s="2" t="s">
        <v>246</v>
      </c>
      <c r="F224" s="7"/>
      <c r="G224" s="7">
        <v>0.37746921881372097</v>
      </c>
      <c r="H224" s="7">
        <v>0.43896319564390501</v>
      </c>
      <c r="I224" s="7">
        <v>0.41545693418295998</v>
      </c>
      <c r="J224" s="7">
        <v>0.391950672722016</v>
      </c>
      <c r="K224" s="7">
        <v>0.36844441126107103</v>
      </c>
      <c r="L224" s="7">
        <v>0.33430943940027003</v>
      </c>
      <c r="M224" s="7">
        <v>0.30017446753946803</v>
      </c>
      <c r="N224" s="7">
        <v>0.27174853070935401</v>
      </c>
      <c r="O224" s="7">
        <v>0.24332259387923999</v>
      </c>
      <c r="P224" s="7">
        <v>0.216213943332176</v>
      </c>
      <c r="Q224" s="7">
        <v>0.18910529278511201</v>
      </c>
      <c r="R224" s="7">
        <v>0.16199664223804799</v>
      </c>
      <c r="S224" s="7">
        <v>0.147967066046263</v>
      </c>
      <c r="T224" s="7">
        <v>0.13393748985447801</v>
      </c>
      <c r="U224" s="7">
        <v>0.119907913662694</v>
      </c>
      <c r="V224" s="7">
        <v>0.10587833747090999</v>
      </c>
      <c r="W224" s="7">
        <v>9.1848761279125696E-2</v>
      </c>
      <c r="X224" s="7">
        <v>8.1763744008480896E-2</v>
      </c>
      <c r="Y224" s="7">
        <v>7.1678726737836193E-2</v>
      </c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spans="1:40" ht="18.75" hidden="1" customHeight="1" x14ac:dyDescent="0.3">
      <c r="A225" s="2" t="s">
        <v>4</v>
      </c>
      <c r="B225" s="2" t="s">
        <v>2</v>
      </c>
      <c r="C225" s="2" t="s">
        <v>23</v>
      </c>
      <c r="D225" s="2" t="s">
        <v>2</v>
      </c>
      <c r="E225" s="2" t="s">
        <v>165</v>
      </c>
      <c r="F225" s="7"/>
      <c r="G225" s="7">
        <v>85.062798220058198</v>
      </c>
      <c r="H225" s="7">
        <v>81.915317932615096</v>
      </c>
      <c r="I225" s="7">
        <v>89.736323465427503</v>
      </c>
      <c r="J225" s="7">
        <v>103.217837665804</v>
      </c>
      <c r="K225" s="7"/>
      <c r="L225" s="7">
        <v>46.213776864005503</v>
      </c>
      <c r="M225" s="7"/>
      <c r="N225" s="7">
        <v>19.014106292860099</v>
      </c>
      <c r="O225" s="7"/>
      <c r="P225" s="7"/>
      <c r="Q225" s="7"/>
      <c r="R225" s="7"/>
      <c r="S225" s="7"/>
      <c r="T225" s="7">
        <v>25.862881241015302</v>
      </c>
      <c r="U225" s="7">
        <v>18.540908880811401</v>
      </c>
      <c r="V225" s="7">
        <v>12.9499240469769</v>
      </c>
      <c r="W225" s="7">
        <v>7.3589392131423201</v>
      </c>
      <c r="X225" s="7">
        <v>3.7073397001305199</v>
      </c>
      <c r="Y225" s="7">
        <v>5.5740187118711801E-2</v>
      </c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 spans="1:40" ht="18.75" hidden="1" customHeight="1" x14ac:dyDescent="0.3">
      <c r="A226" s="2" t="s">
        <v>4</v>
      </c>
      <c r="B226" s="2" t="s">
        <v>2</v>
      </c>
      <c r="C226" s="2" t="s">
        <v>23</v>
      </c>
      <c r="D226" s="2" t="s">
        <v>2</v>
      </c>
      <c r="E226" s="2" t="s">
        <v>166</v>
      </c>
      <c r="F226" s="7"/>
      <c r="G226" s="7">
        <v>2.2651299096506698</v>
      </c>
      <c r="H226" s="7">
        <v>2.4889264191795402</v>
      </c>
      <c r="I226" s="7">
        <v>2.1507858569163001</v>
      </c>
      <c r="J226" s="7">
        <v>1.81264529465306</v>
      </c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</row>
    <row r="227" spans="1:40" ht="18.75" hidden="1" customHeight="1" x14ac:dyDescent="0.3">
      <c r="A227" s="2" t="s">
        <v>4</v>
      </c>
      <c r="B227" s="2" t="s">
        <v>2</v>
      </c>
      <c r="C227" s="2" t="s">
        <v>23</v>
      </c>
      <c r="D227" s="2" t="s">
        <v>2</v>
      </c>
      <c r="E227" s="2" t="s">
        <v>167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>
        <v>0.12815258280198999</v>
      </c>
      <c r="Q227" s="7">
        <v>5.3553796749053501E-2</v>
      </c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</row>
    <row r="228" spans="1:40" ht="18.75" hidden="1" customHeight="1" x14ac:dyDescent="0.3">
      <c r="A228" s="2" t="s">
        <v>4</v>
      </c>
      <c r="B228" s="2" t="s">
        <v>2</v>
      </c>
      <c r="C228" s="2" t="s">
        <v>23</v>
      </c>
      <c r="D228" s="2" t="s">
        <v>2</v>
      </c>
      <c r="E228" s="2" t="s">
        <v>168</v>
      </c>
      <c r="F228" s="7"/>
      <c r="G228" s="7"/>
      <c r="H228" s="7"/>
      <c r="I228" s="7"/>
      <c r="J228" s="7"/>
      <c r="K228" s="7">
        <v>6.6034993551964298</v>
      </c>
      <c r="L228" s="7">
        <v>5.3446527714267997</v>
      </c>
      <c r="M228" s="7">
        <v>4.0858061876571599</v>
      </c>
      <c r="N228" s="7">
        <v>3.0499242514979499</v>
      </c>
      <c r="O228" s="7">
        <v>2.0140423153387501</v>
      </c>
      <c r="P228" s="7">
        <v>7.0992498670800499</v>
      </c>
      <c r="Q228" s="7">
        <v>6.24061521082134</v>
      </c>
      <c r="R228" s="7">
        <v>5.3819805545626398</v>
      </c>
      <c r="S228" s="7">
        <v>4.7796276418426897</v>
      </c>
      <c r="T228" s="7">
        <v>4.1772747291227503</v>
      </c>
      <c r="U228" s="7">
        <v>3.5749218164027998</v>
      </c>
      <c r="V228" s="7">
        <v>3.0297992324380498</v>
      </c>
      <c r="W228" s="7">
        <v>2.48467664847331</v>
      </c>
      <c r="X228" s="7">
        <v>2.1861406494498001</v>
      </c>
      <c r="Y228" s="7">
        <v>1.95612822113273</v>
      </c>
      <c r="Z228" s="7">
        <v>1.7743400561010201</v>
      </c>
      <c r="AA228" s="7">
        <v>1.5925518910693199</v>
      </c>
      <c r="AB228" s="7">
        <v>1.41076372603761</v>
      </c>
      <c r="AC228" s="7">
        <v>1.2404396733521601</v>
      </c>
      <c r="AD228" s="7">
        <v>1.07011562066671</v>
      </c>
      <c r="AE228" s="7">
        <v>0.89979156798125803</v>
      </c>
      <c r="AF228" s="7">
        <v>0.73461501052060496</v>
      </c>
      <c r="AG228" s="7">
        <v>0.569438453059953</v>
      </c>
      <c r="AH228" s="7">
        <v>0.40932065808290302</v>
      </c>
      <c r="AI228" s="7">
        <v>0.24920286310585399</v>
      </c>
      <c r="AJ228" s="7">
        <v>8.9085068128797101E-2</v>
      </c>
      <c r="AK228" s="7"/>
      <c r="AL228" s="7"/>
      <c r="AM228" s="7"/>
      <c r="AN228" s="7"/>
    </row>
    <row r="229" spans="1:40" ht="18.75" hidden="1" customHeight="1" x14ac:dyDescent="0.3">
      <c r="A229" s="2" t="s">
        <v>4</v>
      </c>
      <c r="B229" s="2" t="s">
        <v>2</v>
      </c>
      <c r="C229" s="2" t="s">
        <v>23</v>
      </c>
      <c r="D229" s="2" t="s">
        <v>2</v>
      </c>
      <c r="E229" s="2" t="s">
        <v>169</v>
      </c>
      <c r="F229" s="7"/>
      <c r="G229" s="7">
        <v>305.68417936807998</v>
      </c>
      <c r="H229" s="7">
        <v>299.68454083213902</v>
      </c>
      <c r="I229" s="7">
        <v>305.68417936807998</v>
      </c>
      <c r="J229" s="7">
        <v>305.68417936807998</v>
      </c>
      <c r="K229" s="7">
        <v>334.93315484232198</v>
      </c>
      <c r="L229" s="7">
        <v>385.92604917608003</v>
      </c>
      <c r="M229" s="7">
        <v>385.92604917608003</v>
      </c>
      <c r="N229" s="7">
        <v>385.92604917608003</v>
      </c>
      <c r="O229" s="7">
        <v>385.92604917608003</v>
      </c>
      <c r="P229" s="7">
        <v>370.71112374363298</v>
      </c>
      <c r="Q229" s="7">
        <v>326.52036432050102</v>
      </c>
      <c r="R229" s="7">
        <v>282.32960489737002</v>
      </c>
      <c r="S229" s="7">
        <v>261.60288361491303</v>
      </c>
      <c r="T229" s="7">
        <v>240.87616233245501</v>
      </c>
      <c r="U229" s="7">
        <v>220.14944104999799</v>
      </c>
      <c r="V229" s="7">
        <v>196.711613810828</v>
      </c>
      <c r="W229" s="7">
        <v>173.27378657165801</v>
      </c>
      <c r="X229" s="7">
        <v>151.426340847951</v>
      </c>
      <c r="Y229" s="7">
        <v>129.57889512424299</v>
      </c>
      <c r="Z229" s="7">
        <v>107.73842302416401</v>
      </c>
      <c r="AA229" s="7">
        <v>85.897950924085805</v>
      </c>
      <c r="AB229" s="7">
        <v>64.057478824007205</v>
      </c>
      <c r="AC229" s="7">
        <v>45.747827231254398</v>
      </c>
      <c r="AD229" s="7">
        <v>115.840093598114</v>
      </c>
      <c r="AE229" s="7">
        <v>97.530442005361095</v>
      </c>
      <c r="AF229" s="7">
        <v>90.858244730054906</v>
      </c>
      <c r="AG229" s="7">
        <v>84.186047454748802</v>
      </c>
      <c r="AH229" s="7">
        <v>80.533917608002398</v>
      </c>
      <c r="AI229" s="7">
        <v>76.881787761255893</v>
      </c>
      <c r="AJ229" s="7">
        <v>73.229657914509204</v>
      </c>
      <c r="AK229" s="7">
        <v>69.577528067762699</v>
      </c>
      <c r="AL229" s="7">
        <v>65.925398221016096</v>
      </c>
      <c r="AM229" s="7"/>
      <c r="AN229" s="7"/>
    </row>
    <row r="230" spans="1:40" ht="18.75" hidden="1" customHeight="1" x14ac:dyDescent="0.3">
      <c r="A230" s="2" t="s">
        <v>4</v>
      </c>
      <c r="B230" s="2" t="s">
        <v>2</v>
      </c>
      <c r="C230" s="2" t="s">
        <v>23</v>
      </c>
      <c r="D230" s="2" t="s">
        <v>2</v>
      </c>
      <c r="E230" s="2" t="s">
        <v>170</v>
      </c>
      <c r="F230" s="7"/>
      <c r="G230" s="7"/>
      <c r="H230" s="7"/>
      <c r="I230" s="7"/>
      <c r="J230" s="7">
        <v>0.339129868377613</v>
      </c>
      <c r="K230" s="7">
        <v>81.525136773498204</v>
      </c>
      <c r="L230" s="7"/>
      <c r="M230" s="7">
        <v>61.668080831947997</v>
      </c>
      <c r="N230" s="7"/>
      <c r="O230" s="7">
        <v>29.8547116257722</v>
      </c>
      <c r="P230" s="7">
        <v>20.622623011595099</v>
      </c>
      <c r="Q230" s="7">
        <v>3.8036920853938501</v>
      </c>
      <c r="R230" s="7"/>
      <c r="S230" s="7"/>
      <c r="T230" s="7">
        <v>25.239003902349801</v>
      </c>
      <c r="U230" s="7">
        <v>21.348366980399899</v>
      </c>
      <c r="V230" s="7">
        <v>18.377515554791401</v>
      </c>
      <c r="W230" s="7">
        <v>15.4066641291829</v>
      </c>
      <c r="X230" s="7">
        <v>13.466333410821299</v>
      </c>
      <c r="Y230" s="7">
        <v>11.5260026924598</v>
      </c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</row>
    <row r="231" spans="1:40" ht="18.75" hidden="1" customHeight="1" x14ac:dyDescent="0.3">
      <c r="A231" s="2" t="s">
        <v>4</v>
      </c>
      <c r="B231" s="2" t="s">
        <v>2</v>
      </c>
      <c r="C231" s="2" t="s">
        <v>23</v>
      </c>
      <c r="D231" s="2" t="s">
        <v>2</v>
      </c>
      <c r="E231" s="2" t="s">
        <v>171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>
        <v>1.8125355741709499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</row>
    <row r="232" spans="1:40" ht="18.75" hidden="1" customHeight="1" x14ac:dyDescent="0.3">
      <c r="A232" s="2" t="s">
        <v>4</v>
      </c>
      <c r="B232" s="2" t="s">
        <v>2</v>
      </c>
      <c r="C232" s="2" t="s">
        <v>23</v>
      </c>
      <c r="D232" s="2" t="s">
        <v>2</v>
      </c>
      <c r="E232" s="2" t="s">
        <v>172</v>
      </c>
      <c r="F232" s="7"/>
      <c r="G232" s="7">
        <v>68.297326702210597</v>
      </c>
      <c r="H232" s="7">
        <v>77.220649016066801</v>
      </c>
      <c r="I232" s="7">
        <v>63.738145509575702</v>
      </c>
      <c r="J232" s="7">
        <v>50.255642003084603</v>
      </c>
      <c r="K232" s="7">
        <v>38.2476432289833</v>
      </c>
      <c r="L232" s="7">
        <v>23.8249553884873</v>
      </c>
      <c r="M232" s="7">
        <v>9.6294980043143603</v>
      </c>
      <c r="N232" s="7">
        <v>53.319354479561497</v>
      </c>
      <c r="O232" s="7">
        <v>43.514631082808599</v>
      </c>
      <c r="P232" s="7">
        <v>33.709907686055502</v>
      </c>
      <c r="Q232" s="7">
        <v>23.9051842893025</v>
      </c>
      <c r="R232" s="7">
        <v>14.100460892549499</v>
      </c>
      <c r="S232" s="7">
        <v>10.041782956974</v>
      </c>
      <c r="T232" s="7">
        <v>5.9831050213985</v>
      </c>
      <c r="U232" s="7">
        <v>1.9244270858230299</v>
      </c>
      <c r="V232" s="7"/>
      <c r="W232" s="7"/>
      <c r="X232" s="7"/>
      <c r="Y232" s="7"/>
      <c r="Z232" s="7">
        <v>2.1639458572318802</v>
      </c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</row>
    <row r="233" spans="1:40" ht="18.75" hidden="1" customHeight="1" x14ac:dyDescent="0.3">
      <c r="A233" s="2" t="s">
        <v>4</v>
      </c>
      <c r="B233" s="2" t="s">
        <v>2</v>
      </c>
      <c r="C233" s="2" t="s">
        <v>23</v>
      </c>
      <c r="D233" s="2" t="s">
        <v>2</v>
      </c>
      <c r="E233" s="2" t="s">
        <v>173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>
        <v>3.7635815736303999</v>
      </c>
      <c r="Q233" s="7">
        <v>2.11241780946261</v>
      </c>
      <c r="R233" s="7">
        <v>0.461254045294826</v>
      </c>
      <c r="S233" s="7"/>
      <c r="T233" s="7"/>
      <c r="U233" s="7"/>
      <c r="V233" s="7"/>
      <c r="W233" s="7"/>
      <c r="X233" s="7"/>
      <c r="Y233" s="7"/>
      <c r="Z233" s="7">
        <v>5.7601330929256598</v>
      </c>
      <c r="AA233" s="7">
        <v>5.1426365581242504</v>
      </c>
      <c r="AB233" s="7">
        <v>4.52514002332284</v>
      </c>
      <c r="AC233" s="7">
        <v>4.0102220325037203</v>
      </c>
      <c r="AD233" s="7">
        <v>3.4953040416846002</v>
      </c>
      <c r="AE233" s="7">
        <v>2.98038605086548</v>
      </c>
      <c r="AF233" s="7">
        <v>0.86769176394592196</v>
      </c>
      <c r="AG233" s="7"/>
      <c r="AH233" s="7"/>
      <c r="AI233" s="7"/>
      <c r="AJ233" s="7"/>
      <c r="AK233" s="7"/>
      <c r="AL233" s="7"/>
      <c r="AM233" s="7"/>
      <c r="AN233" s="7"/>
    </row>
    <row r="234" spans="1:40" ht="18.75" hidden="1" customHeight="1" x14ac:dyDescent="0.3">
      <c r="A234" s="2" t="s">
        <v>4</v>
      </c>
      <c r="B234" s="2" t="s">
        <v>2</v>
      </c>
      <c r="C234" s="2" t="s">
        <v>23</v>
      </c>
      <c r="D234" s="2" t="s">
        <v>2</v>
      </c>
      <c r="E234" s="2" t="s">
        <v>174</v>
      </c>
      <c r="F234" s="7"/>
      <c r="G234" s="7">
        <v>65.605456591524103</v>
      </c>
      <c r="H234" s="7">
        <v>44.787393074862202</v>
      </c>
      <c r="I234" s="7">
        <v>42.869000038266599</v>
      </c>
      <c r="J234" s="7">
        <v>40.950607001671003</v>
      </c>
      <c r="K234" s="7">
        <v>39.0322139650754</v>
      </c>
      <c r="L234" s="7">
        <v>35.242538790422103</v>
      </c>
      <c r="M234" s="7">
        <v>31.452863615768798</v>
      </c>
      <c r="N234" s="7">
        <v>28.302828370488999</v>
      </c>
      <c r="O234" s="7">
        <v>25.1527931252092</v>
      </c>
      <c r="P234" s="7">
        <v>22.183330091288799</v>
      </c>
      <c r="Q234" s="7">
        <v>16.694676741765299</v>
      </c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</row>
    <row r="235" spans="1:40" ht="18.75" hidden="1" customHeight="1" x14ac:dyDescent="0.3">
      <c r="A235" s="2" t="s">
        <v>4</v>
      </c>
      <c r="B235" s="2" t="s">
        <v>2</v>
      </c>
      <c r="C235" s="2" t="s">
        <v>23</v>
      </c>
      <c r="D235" s="2" t="s">
        <v>2</v>
      </c>
      <c r="E235" s="2" t="s">
        <v>175</v>
      </c>
      <c r="F235" s="7"/>
      <c r="G235" s="7">
        <v>99.905036641962397</v>
      </c>
      <c r="H235" s="7">
        <v>100.84564352108499</v>
      </c>
      <c r="I235" s="7">
        <v>98.508379762780706</v>
      </c>
      <c r="J235" s="7">
        <v>94.717287454125696</v>
      </c>
      <c r="K235" s="7">
        <v>182.487383751587</v>
      </c>
      <c r="L235" s="7">
        <v>110.498336099941</v>
      </c>
      <c r="M235" s="7">
        <v>130.93684217630499</v>
      </c>
      <c r="N235" s="7">
        <v>94.654628505565</v>
      </c>
      <c r="O235" s="7">
        <v>96.400627420545305</v>
      </c>
      <c r="P235" s="7">
        <v>83.8705971971347</v>
      </c>
      <c r="Q235" s="7">
        <v>72.887627553678897</v>
      </c>
      <c r="R235" s="7">
        <v>61.9046579102232</v>
      </c>
      <c r="S235" s="7">
        <v>54.5826855500192</v>
      </c>
      <c r="T235" s="7">
        <v>21.3978319488</v>
      </c>
      <c r="U235" s="7">
        <v>21.3978319488</v>
      </c>
      <c r="V235" s="7">
        <v>21.3978319488</v>
      </c>
      <c r="W235" s="7">
        <v>21.3978319488</v>
      </c>
      <c r="X235" s="7">
        <v>21.3978319488</v>
      </c>
      <c r="Y235" s="7">
        <v>21.3978319488</v>
      </c>
      <c r="Z235" s="7">
        <v>3.86577626421888</v>
      </c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</row>
    <row r="236" spans="1:40" ht="18.75" hidden="1" customHeight="1" x14ac:dyDescent="0.3">
      <c r="A236" s="2" t="s">
        <v>4</v>
      </c>
      <c r="B236" s="2" t="s">
        <v>2</v>
      </c>
      <c r="C236" s="2" t="s">
        <v>23</v>
      </c>
      <c r="D236" s="2" t="s">
        <v>2</v>
      </c>
      <c r="E236" s="2" t="s">
        <v>176</v>
      </c>
      <c r="F236" s="7"/>
      <c r="G236" s="7"/>
      <c r="H236" s="7"/>
      <c r="I236" s="7"/>
      <c r="J236" s="7"/>
      <c r="K236" s="7">
        <v>1.4745047323898199</v>
      </c>
      <c r="L236" s="7">
        <v>1.1120689825983801</v>
      </c>
      <c r="M236" s="7">
        <v>0.74963323280692895</v>
      </c>
      <c r="N236" s="7">
        <v>0.49930087791134697</v>
      </c>
      <c r="O236" s="7">
        <v>0.248968523015765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</row>
    <row r="237" spans="1:40" ht="18.75" hidden="1" customHeight="1" x14ac:dyDescent="0.3">
      <c r="A237" s="2" t="s">
        <v>4</v>
      </c>
      <c r="B237" s="2" t="s">
        <v>2</v>
      </c>
      <c r="C237" s="2" t="s">
        <v>23</v>
      </c>
      <c r="D237" s="2" t="s">
        <v>2</v>
      </c>
      <c r="E237" s="2" t="s">
        <v>177</v>
      </c>
      <c r="F237" s="7"/>
      <c r="G237" s="7">
        <v>0.57190199683757204</v>
      </c>
      <c r="H237" s="7">
        <v>0.74112384774213302</v>
      </c>
      <c r="I237" s="7">
        <v>0.67643827563720604</v>
      </c>
      <c r="J237" s="7">
        <v>0.61175270353227895</v>
      </c>
      <c r="K237" s="7">
        <v>0.54706713142735097</v>
      </c>
      <c r="L237" s="7">
        <v>0.45313300297097497</v>
      </c>
      <c r="M237" s="7">
        <v>0.35919887451459898</v>
      </c>
      <c r="N237" s="7">
        <v>0.28097512168476302</v>
      </c>
      <c r="O237" s="7">
        <v>0.20275136885492601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</row>
    <row r="238" spans="1:40" ht="18.75" hidden="1" customHeight="1" x14ac:dyDescent="0.3">
      <c r="A238" s="2" t="s">
        <v>4</v>
      </c>
      <c r="B238" s="2" t="s">
        <v>2</v>
      </c>
      <c r="C238" s="2" t="s">
        <v>23</v>
      </c>
      <c r="D238" s="2" t="s">
        <v>2</v>
      </c>
      <c r="E238" s="2" t="s">
        <v>178</v>
      </c>
      <c r="F238" s="7"/>
      <c r="G238" s="7">
        <v>9.9064036800000004</v>
      </c>
      <c r="H238" s="7">
        <v>9.9064036800000004</v>
      </c>
      <c r="I238" s="7">
        <v>9.9064036800000004</v>
      </c>
      <c r="J238" s="7">
        <v>9.9064036800000004</v>
      </c>
      <c r="K238" s="7">
        <v>9.9064036800000004</v>
      </c>
      <c r="L238" s="7">
        <v>9.9064036800000004</v>
      </c>
      <c r="M238" s="7">
        <v>9.9064036800000004</v>
      </c>
      <c r="N238" s="7">
        <v>9.9064036800000004</v>
      </c>
      <c r="O238" s="7">
        <v>9.9064036800000004</v>
      </c>
      <c r="P238" s="7">
        <v>3.962561472</v>
      </c>
      <c r="Q238" s="7">
        <v>3.962561472</v>
      </c>
      <c r="R238" s="7">
        <v>3.962561472</v>
      </c>
      <c r="S238" s="7">
        <v>3.962561472</v>
      </c>
      <c r="T238" s="7">
        <v>3.962561472</v>
      </c>
      <c r="U238" s="7">
        <v>3.962561472</v>
      </c>
      <c r="V238" s="7">
        <v>3.962561472</v>
      </c>
      <c r="W238" s="7">
        <v>3.962561472</v>
      </c>
      <c r="X238" s="7">
        <v>3.8011556008731402</v>
      </c>
      <c r="Y238" s="7">
        <v>3.57122615903985</v>
      </c>
      <c r="Z238" s="7">
        <v>3.3895035815971299</v>
      </c>
      <c r="AA238" s="7">
        <v>3.2077810041544002</v>
      </c>
      <c r="AB238" s="7">
        <v>3.0260584267116801</v>
      </c>
      <c r="AC238" s="7">
        <v>2.8557958254631699</v>
      </c>
      <c r="AD238" s="7">
        <v>2.6855332242146699</v>
      </c>
      <c r="AE238" s="7">
        <v>2.5152706229661699</v>
      </c>
      <c r="AF238" s="7">
        <v>2.35015365977095</v>
      </c>
      <c r="AG238" s="7">
        <v>2.1850366965757302</v>
      </c>
      <c r="AH238" s="7">
        <v>2.0249766707066099</v>
      </c>
      <c r="AI238" s="7">
        <v>1.8649166448374901</v>
      </c>
      <c r="AJ238" s="7">
        <v>1.70485661896836</v>
      </c>
      <c r="AK238" s="7">
        <v>1.4745444456668899</v>
      </c>
      <c r="AL238" s="7">
        <v>1.1561261610292399</v>
      </c>
      <c r="AM238" s="7"/>
      <c r="AN238" s="7"/>
    </row>
    <row r="239" spans="1:40" ht="18.75" hidden="1" customHeight="1" x14ac:dyDescent="0.3">
      <c r="A239" s="2" t="s">
        <v>4</v>
      </c>
      <c r="B239" s="2" t="s">
        <v>2</v>
      </c>
      <c r="C239" s="2" t="s">
        <v>23</v>
      </c>
      <c r="D239" s="2" t="s">
        <v>2</v>
      </c>
      <c r="E239" s="2" t="s">
        <v>179</v>
      </c>
      <c r="F239" s="7"/>
      <c r="G239" s="7">
        <v>165.83319760320001</v>
      </c>
      <c r="H239" s="7">
        <v>165.83319760320001</v>
      </c>
      <c r="I239" s="7">
        <v>165.83319760320001</v>
      </c>
      <c r="J239" s="7">
        <v>165.83319760320001</v>
      </c>
      <c r="K239" s="7">
        <v>136.584222128958</v>
      </c>
      <c r="L239" s="7">
        <v>85.591327795200002</v>
      </c>
      <c r="M239" s="7">
        <v>85.591327795200002</v>
      </c>
      <c r="N239" s="7">
        <v>85.591327795200002</v>
      </c>
      <c r="O239" s="7">
        <v>85.591327795200002</v>
      </c>
      <c r="P239" s="7">
        <v>85.591327795200002</v>
      </c>
      <c r="Q239" s="7">
        <v>85.591327795200002</v>
      </c>
      <c r="R239" s="7">
        <v>85.591327795200002</v>
      </c>
      <c r="S239" s="7">
        <v>85.591327795200002</v>
      </c>
      <c r="T239" s="7">
        <v>85.591327795200002</v>
      </c>
      <c r="U239" s="7">
        <v>85.591327795200002</v>
      </c>
      <c r="V239" s="7">
        <v>85.591327795200002</v>
      </c>
      <c r="W239" s="7">
        <v>85.591327795200002</v>
      </c>
      <c r="X239" s="7">
        <v>85.591327795200002</v>
      </c>
      <c r="Y239" s="7">
        <v>85.591327795200002</v>
      </c>
      <c r="Z239" s="7">
        <v>85.591327795200002</v>
      </c>
      <c r="AA239" s="7">
        <v>85.591327795200002</v>
      </c>
      <c r="AB239" s="7">
        <v>85.591327795200002</v>
      </c>
      <c r="AC239" s="7">
        <v>85.591327795200002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</row>
    <row r="240" spans="1:40" ht="18.75" hidden="1" customHeight="1" x14ac:dyDescent="0.3">
      <c r="A240" s="2" t="s">
        <v>4</v>
      </c>
      <c r="B240" s="2" t="s">
        <v>2</v>
      </c>
      <c r="C240" s="2" t="s">
        <v>23</v>
      </c>
      <c r="D240" s="2" t="s">
        <v>2</v>
      </c>
      <c r="E240" s="2" t="s">
        <v>180</v>
      </c>
      <c r="F240" s="7"/>
      <c r="G240" s="7">
        <v>87.325992910037598</v>
      </c>
      <c r="H240" s="7">
        <v>86.385386030915299</v>
      </c>
      <c r="I240" s="7">
        <v>88.722649789219204</v>
      </c>
      <c r="J240" s="7">
        <v>92.513742097874299</v>
      </c>
      <c r="K240" s="7">
        <v>4.7436458004126401</v>
      </c>
      <c r="L240" s="7">
        <v>75.282924969807596</v>
      </c>
      <c r="M240" s="7">
        <v>2.6289865337563798</v>
      </c>
      <c r="N240" s="7">
        <v>56.937107103455197</v>
      </c>
      <c r="O240" s="7">
        <v>19.722435215433698</v>
      </c>
      <c r="P240" s="7">
        <v>23.118562546865299</v>
      </c>
      <c r="Q240" s="7">
        <v>34.101532190321102</v>
      </c>
      <c r="R240" s="7">
        <v>32.212287595615599</v>
      </c>
      <c r="S240" s="7">
        <v>28.444866160282899</v>
      </c>
      <c r="T240" s="7"/>
      <c r="U240" s="7"/>
      <c r="V240" s="7"/>
      <c r="W240" s="7"/>
      <c r="X240" s="7"/>
      <c r="Y240" s="7"/>
      <c r="Z240" s="7">
        <v>2.08929571170157</v>
      </c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</row>
    <row r="241" spans="1:40" ht="18.75" hidden="1" customHeight="1" x14ac:dyDescent="0.3">
      <c r="A241" s="2" t="s">
        <v>4</v>
      </c>
      <c r="B241" s="2" t="s">
        <v>2</v>
      </c>
      <c r="C241" s="2" t="s">
        <v>23</v>
      </c>
      <c r="D241" s="2" t="s">
        <v>2</v>
      </c>
      <c r="E241" s="2" t="s">
        <v>181</v>
      </c>
      <c r="F241" s="7"/>
      <c r="G241" s="7">
        <v>5.2732115964802704</v>
      </c>
      <c r="H241" s="7">
        <v>4.8857389428135303</v>
      </c>
      <c r="I241" s="7">
        <v>4.6709811870854603</v>
      </c>
      <c r="J241" s="7">
        <v>4.4562234313573903</v>
      </c>
      <c r="K241" s="7">
        <v>4.2414656756293203</v>
      </c>
      <c r="L241" s="7">
        <v>4.0267079199012601</v>
      </c>
      <c r="M241" s="7">
        <v>3.8119501641731901</v>
      </c>
      <c r="N241" s="7">
        <v>3.5112893061538899</v>
      </c>
      <c r="O241" s="7">
        <v>3.2106284481345999</v>
      </c>
      <c r="P241" s="7">
        <v>2.9099675901153002</v>
      </c>
      <c r="Q241" s="7">
        <v>2.6093067320960102</v>
      </c>
      <c r="R241" s="7">
        <v>2.3086458740767202</v>
      </c>
      <c r="S241" s="7">
        <v>2.1583154450670698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</row>
    <row r="242" spans="1:40" ht="18.75" hidden="1" customHeight="1" x14ac:dyDescent="0.3">
      <c r="A242" s="2" t="s">
        <v>4</v>
      </c>
      <c r="B242" s="2" t="s">
        <v>2</v>
      </c>
      <c r="C242" s="2" t="s">
        <v>23</v>
      </c>
      <c r="D242" s="2" t="s">
        <v>2</v>
      </c>
      <c r="E242" s="2" t="s">
        <v>182</v>
      </c>
      <c r="F242" s="7"/>
      <c r="G242" s="7">
        <v>89.15763312</v>
      </c>
      <c r="H242" s="7">
        <v>89.15763312</v>
      </c>
      <c r="I242" s="7">
        <v>89.15763312</v>
      </c>
      <c r="J242" s="7">
        <v>89.15763312</v>
      </c>
      <c r="K242" s="7">
        <v>87.683128387610196</v>
      </c>
      <c r="L242" s="7">
        <v>88.045564137401598</v>
      </c>
      <c r="M242" s="7">
        <v>88.4079998871931</v>
      </c>
      <c r="N242" s="7">
        <v>35.163752370088602</v>
      </c>
      <c r="O242" s="7">
        <v>35.4140847249842</v>
      </c>
      <c r="P242" s="7">
        <v>35.663053247999997</v>
      </c>
      <c r="Q242" s="7">
        <v>35.663053247999997</v>
      </c>
      <c r="R242" s="7">
        <v>35.663053247999997</v>
      </c>
      <c r="S242" s="7">
        <v>35.663053247999997</v>
      </c>
      <c r="T242" s="7">
        <v>35.663053247999997</v>
      </c>
      <c r="U242" s="7">
        <v>35.663053247999997</v>
      </c>
      <c r="V242" s="7">
        <v>33.552255704288797</v>
      </c>
      <c r="W242" s="7">
        <v>29.538178625148198</v>
      </c>
      <c r="X242" s="7">
        <v>27.250005844964299</v>
      </c>
      <c r="Y242" s="7">
        <v>24.961833064780301</v>
      </c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</row>
    <row r="243" spans="1:40" ht="18.75" hidden="1" customHeight="1" x14ac:dyDescent="0.3">
      <c r="A243" s="2" t="s">
        <v>4</v>
      </c>
      <c r="B243" s="2" t="s">
        <v>2</v>
      </c>
      <c r="C243" s="2" t="s">
        <v>23</v>
      </c>
      <c r="D243" s="2" t="s">
        <v>2</v>
      </c>
      <c r="E243" s="2" t="s">
        <v>183</v>
      </c>
      <c r="F243" s="7"/>
      <c r="G243" s="7">
        <v>27.454461955005598</v>
      </c>
      <c r="H243" s="7">
        <v>31.2000053224371</v>
      </c>
      <c r="I243" s="7">
        <v>29.768259869524201</v>
      </c>
      <c r="J243" s="7">
        <v>28.336514416611202</v>
      </c>
      <c r="K243" s="7">
        <v>26.904768963698199</v>
      </c>
      <c r="L243" s="7">
        <v>24.8256382253537</v>
      </c>
      <c r="M243" s="7">
        <v>22.746507487009101</v>
      </c>
      <c r="N243" s="7">
        <v>21.0151089884036</v>
      </c>
      <c r="O243" s="7">
        <v>19.283710489798199</v>
      </c>
      <c r="P243" s="7">
        <v>13.868965151999999</v>
      </c>
      <c r="Q243" s="7">
        <v>13.868965151999999</v>
      </c>
      <c r="R243" s="7">
        <v>13.868965151999999</v>
      </c>
      <c r="S243" s="7">
        <v>13.480011907712401</v>
      </c>
      <c r="T243" s="7">
        <v>12.6348733439025</v>
      </c>
      <c r="U243" s="7">
        <v>11.7897347800926</v>
      </c>
      <c r="V243" s="7">
        <v>10.944596216282701</v>
      </c>
      <c r="W243" s="7">
        <v>10.0994576524729</v>
      </c>
      <c r="X243" s="7">
        <v>9.4919384447934405</v>
      </c>
      <c r="Y243" s="7">
        <v>8.8844192371140291</v>
      </c>
      <c r="Z243" s="7">
        <v>2.7737930303999998</v>
      </c>
      <c r="AA243" s="7">
        <v>2.7737930303999998</v>
      </c>
      <c r="AB243" s="7">
        <v>2.7737930303999998</v>
      </c>
      <c r="AC243" s="7">
        <v>2.7737930303999998</v>
      </c>
      <c r="AD243" s="7">
        <v>2.7737930303999998</v>
      </c>
      <c r="AE243" s="7">
        <v>2.7737930303999998</v>
      </c>
      <c r="AF243" s="7"/>
      <c r="AG243" s="7"/>
      <c r="AH243" s="7"/>
      <c r="AI243" s="7"/>
      <c r="AJ243" s="7"/>
      <c r="AK243" s="7"/>
      <c r="AL243" s="7"/>
      <c r="AM243" s="7"/>
      <c r="AN243" s="7"/>
    </row>
    <row r="244" spans="1:40" ht="18.75" hidden="1" customHeight="1" x14ac:dyDescent="0.3">
      <c r="A244" s="2" t="s">
        <v>4</v>
      </c>
      <c r="B244" s="2" t="s">
        <v>2</v>
      </c>
      <c r="C244" s="2" t="s">
        <v>23</v>
      </c>
      <c r="D244" s="2" t="s">
        <v>2</v>
      </c>
      <c r="E244" s="2" t="s">
        <v>247</v>
      </c>
      <c r="F244" s="7"/>
      <c r="G244" s="7">
        <v>5.9256000000000002</v>
      </c>
      <c r="H244" s="7">
        <v>5.8376337944283296</v>
      </c>
      <c r="I244" s="7">
        <v>5.9256000000000002</v>
      </c>
      <c r="J244" s="7">
        <v>5.9256000000000002</v>
      </c>
      <c r="K244" s="7">
        <v>5.9256000000000002</v>
      </c>
      <c r="L244" s="7">
        <v>5.9256000000000002</v>
      </c>
      <c r="M244" s="7">
        <v>5.9256000000000002</v>
      </c>
      <c r="N244" s="7">
        <v>5.9256000000000002</v>
      </c>
      <c r="O244" s="7">
        <v>5.9256000000000002</v>
      </c>
      <c r="P244" s="7">
        <v>5.9256000000000002</v>
      </c>
      <c r="Q244" s="7">
        <v>5.4847007992903301</v>
      </c>
      <c r="R244" s="7">
        <v>4.8292612555306498</v>
      </c>
      <c r="S244" s="7">
        <v>4.5218414936087399</v>
      </c>
      <c r="T244" s="7">
        <v>4.2144217316868202</v>
      </c>
      <c r="U244" s="7">
        <v>3.9070019697649001</v>
      </c>
      <c r="V244" s="7">
        <v>3.55937094932314</v>
      </c>
      <c r="W244" s="7">
        <v>3.2117399288813799</v>
      </c>
      <c r="X244" s="7">
        <v>2.8876975262526101</v>
      </c>
      <c r="Y244" s="7">
        <v>2.5636551236238501</v>
      </c>
      <c r="Z244" s="7">
        <v>2.23971615412793</v>
      </c>
      <c r="AA244" s="7">
        <v>1.915777184632</v>
      </c>
      <c r="AB244" s="7">
        <v>1.5918382151360799</v>
      </c>
      <c r="AC244" s="7">
        <v>1.32026855118342</v>
      </c>
      <c r="AD244" s="7">
        <v>1.71814603523837</v>
      </c>
      <c r="AE244" s="7">
        <v>1.44657637128571</v>
      </c>
      <c r="AF244" s="7">
        <v>1.3476140091292499</v>
      </c>
      <c r="AG244" s="7">
        <v>1.24865164697278</v>
      </c>
      <c r="AH244" s="7">
        <v>1.1944830752679501</v>
      </c>
      <c r="AI244" s="7">
        <v>1.1403145035631299</v>
      </c>
      <c r="AJ244" s="7">
        <v>1.0861459318583</v>
      </c>
      <c r="AK244" s="7">
        <v>1.0319773601534701</v>
      </c>
      <c r="AL244" s="7">
        <v>0.97780878844864405</v>
      </c>
      <c r="AM244" s="7"/>
      <c r="AN244" s="7"/>
    </row>
    <row r="245" spans="1:40" ht="18.75" hidden="1" customHeight="1" x14ac:dyDescent="0.3">
      <c r="A245" s="2" t="s">
        <v>4</v>
      </c>
      <c r="B245" s="2" t="s">
        <v>2</v>
      </c>
      <c r="C245" s="2" t="s">
        <v>23</v>
      </c>
      <c r="D245" s="2" t="s">
        <v>2</v>
      </c>
      <c r="E245" s="2" t="s">
        <v>248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>
        <v>3.51410160701408E-2</v>
      </c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</row>
    <row r="246" spans="1:40" ht="18.75" hidden="1" customHeight="1" x14ac:dyDescent="0.3">
      <c r="A246" s="2" t="s">
        <v>4</v>
      </c>
      <c r="B246" s="2" t="s">
        <v>2</v>
      </c>
      <c r="C246" s="2" t="s">
        <v>23</v>
      </c>
      <c r="D246" s="2" t="s">
        <v>2</v>
      </c>
      <c r="E246" s="2" t="s">
        <v>249</v>
      </c>
      <c r="F246" s="7"/>
      <c r="G246" s="7"/>
      <c r="H246" s="7">
        <v>8.79662055716737E-2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>
        <v>1.37869963348018E-2</v>
      </c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</row>
    <row r="247" spans="1:40" ht="18.75" hidden="1" customHeight="1" x14ac:dyDescent="0.3">
      <c r="A247" s="2" t="s">
        <v>4</v>
      </c>
      <c r="B247" s="2" t="s">
        <v>2</v>
      </c>
      <c r="C247" s="2" t="s">
        <v>23</v>
      </c>
      <c r="D247" s="2" t="s">
        <v>2</v>
      </c>
      <c r="E247" s="2" t="s">
        <v>250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>
        <v>6.4575930429344203E-2</v>
      </c>
      <c r="AA247" s="7">
        <v>6.0706177814153502E-2</v>
      </c>
      <c r="AB247" s="7">
        <v>5.6836425198962801E-2</v>
      </c>
      <c r="AC247" s="7">
        <v>5.36095160111697E-2</v>
      </c>
      <c r="AD247" s="7">
        <v>5.0382606823376697E-2</v>
      </c>
      <c r="AE247" s="7">
        <v>4.7155697635583603E-2</v>
      </c>
      <c r="AF247" s="7">
        <v>5.4376863406837396E-3</v>
      </c>
      <c r="AG247" s="7"/>
      <c r="AH247" s="7"/>
      <c r="AI247" s="7"/>
      <c r="AJ247" s="7"/>
      <c r="AK247" s="7"/>
      <c r="AL247" s="7"/>
      <c r="AM247" s="7"/>
      <c r="AN247" s="7"/>
    </row>
    <row r="248" spans="1:40" ht="18.75" hidden="1" customHeight="1" x14ac:dyDescent="0.3">
      <c r="A248" s="2" t="s">
        <v>4</v>
      </c>
      <c r="B248" s="2" t="s">
        <v>2</v>
      </c>
      <c r="C248" s="2" t="s">
        <v>23</v>
      </c>
      <c r="D248" s="2" t="s">
        <v>2</v>
      </c>
      <c r="E248" s="2" t="s">
        <v>251</v>
      </c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>
        <v>0.115783348780212</v>
      </c>
      <c r="R248" s="7">
        <v>0.105396697814705</v>
      </c>
      <c r="S248" s="7">
        <v>9.8110211744203896E-2</v>
      </c>
      <c r="T248" s="7">
        <v>9.0823725673702893E-2</v>
      </c>
      <c r="U248" s="7">
        <v>8.3537239603202001E-2</v>
      </c>
      <c r="V248" s="7">
        <v>7.6943051991758701E-2</v>
      </c>
      <c r="W248" s="7">
        <v>7.0348864380315498E-2</v>
      </c>
      <c r="X248" s="7">
        <v>6.4785082817514397E-2</v>
      </c>
      <c r="Y248" s="7">
        <v>5.92213012547134E-2</v>
      </c>
      <c r="Z248" s="7">
        <v>5.48240186889878E-2</v>
      </c>
      <c r="AA248" s="7">
        <v>5.0426736123262303E-2</v>
      </c>
      <c r="AB248" s="7">
        <v>4.6029453557536702E-2</v>
      </c>
      <c r="AC248" s="7">
        <v>4.1909476950331197E-2</v>
      </c>
      <c r="AD248" s="7">
        <v>3.7789500343125698E-2</v>
      </c>
      <c r="AE248" s="7">
        <v>3.3669523735920102E-2</v>
      </c>
      <c r="AF248" s="7">
        <v>2.9674060135406799E-2</v>
      </c>
      <c r="AG248" s="7">
        <v>2.5678596534893499E-2</v>
      </c>
      <c r="AH248" s="7">
        <v>2.1805499580577599E-2</v>
      </c>
      <c r="AI248" s="7">
        <v>1.7932402626261602E-2</v>
      </c>
      <c r="AJ248" s="7">
        <v>1.40593056719454E-2</v>
      </c>
      <c r="AK248" s="7">
        <v>1.01862087176293E-2</v>
      </c>
      <c r="AL248" s="7">
        <v>6.31311176331308E-3</v>
      </c>
      <c r="AM248" s="7"/>
      <c r="AN248" s="7"/>
    </row>
    <row r="249" spans="1:40" ht="18.75" hidden="1" customHeight="1" x14ac:dyDescent="0.3">
      <c r="A249" s="2" t="s">
        <v>4</v>
      </c>
      <c r="B249" s="2" t="s">
        <v>2</v>
      </c>
      <c r="C249" s="2" t="s">
        <v>23</v>
      </c>
      <c r="D249" s="2" t="s">
        <v>2</v>
      </c>
      <c r="E249" s="2" t="s">
        <v>252</v>
      </c>
      <c r="F249" s="7"/>
      <c r="G249" s="7">
        <v>0.34025119288023298</v>
      </c>
      <c r="H249" s="7">
        <v>0.327661271730461</v>
      </c>
      <c r="I249" s="7">
        <v>0.35894529386170998</v>
      </c>
      <c r="J249" s="7">
        <v>0.41287135066321701</v>
      </c>
      <c r="K249" s="7"/>
      <c r="L249" s="7">
        <v>0.18485510745602199</v>
      </c>
      <c r="M249" s="7"/>
      <c r="N249" s="7">
        <v>7.6056425171440595E-2</v>
      </c>
      <c r="O249" s="7"/>
      <c r="P249" s="7"/>
      <c r="Q249" s="7"/>
      <c r="R249" s="7"/>
      <c r="S249" s="7"/>
      <c r="T249" s="7">
        <v>0.103451524964061</v>
      </c>
      <c r="U249" s="7">
        <v>7.4163635523245702E-2</v>
      </c>
      <c r="V249" s="7">
        <v>5.1799696187907501E-2</v>
      </c>
      <c r="W249" s="7">
        <v>2.94357568525693E-2</v>
      </c>
      <c r="X249" s="7">
        <v>1.4829358800522101E-2</v>
      </c>
      <c r="Y249" s="7">
        <v>2.2296074847484701E-4</v>
      </c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</row>
    <row r="250" spans="1:40" ht="18.75" hidden="1" customHeight="1" x14ac:dyDescent="0.3">
      <c r="A250" s="2" t="s">
        <v>4</v>
      </c>
      <c r="B250" s="2" t="s">
        <v>2</v>
      </c>
      <c r="C250" s="2" t="s">
        <v>23</v>
      </c>
      <c r="D250" s="2" t="s">
        <v>2</v>
      </c>
      <c r="E250" s="2" t="s">
        <v>253</v>
      </c>
      <c r="F250" s="7"/>
      <c r="G250" s="7">
        <v>9.0605196386026998E-3</v>
      </c>
      <c r="H250" s="7">
        <v>9.9557056767181698E-3</v>
      </c>
      <c r="I250" s="7">
        <v>8.6031434276652094E-3</v>
      </c>
      <c r="J250" s="7">
        <v>7.2505811786122603E-3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</row>
    <row r="251" spans="1:40" ht="18.75" hidden="1" customHeight="1" x14ac:dyDescent="0.3">
      <c r="A251" s="2" t="s">
        <v>4</v>
      </c>
      <c r="B251" s="2" t="s">
        <v>2</v>
      </c>
      <c r="C251" s="2" t="s">
        <v>23</v>
      </c>
      <c r="D251" s="2" t="s">
        <v>2</v>
      </c>
      <c r="E251" s="2" t="s">
        <v>254</v>
      </c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>
        <v>5.1261033120795899E-4</v>
      </c>
      <c r="Q251" s="7">
        <v>2.14215186996214E-4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</row>
    <row r="252" spans="1:40" ht="18.75" hidden="1" customHeight="1" x14ac:dyDescent="0.3">
      <c r="A252" s="2" t="s">
        <v>4</v>
      </c>
      <c r="B252" s="2" t="s">
        <v>2</v>
      </c>
      <c r="C252" s="2" t="s">
        <v>23</v>
      </c>
      <c r="D252" s="2" t="s">
        <v>2</v>
      </c>
      <c r="E252" s="2" t="s">
        <v>255</v>
      </c>
      <c r="F252" s="7"/>
      <c r="G252" s="7"/>
      <c r="H252" s="7"/>
      <c r="I252" s="7"/>
      <c r="J252" s="7"/>
      <c r="K252" s="7">
        <v>2.64139974207857E-2</v>
      </c>
      <c r="L252" s="7">
        <v>2.1378611085707201E-2</v>
      </c>
      <c r="M252" s="7">
        <v>1.6343224750628601E-2</v>
      </c>
      <c r="N252" s="7">
        <v>1.21996970059918E-2</v>
      </c>
      <c r="O252" s="7">
        <v>8.0561692613549899E-3</v>
      </c>
      <c r="P252" s="7">
        <v>2.8396999468320201E-2</v>
      </c>
      <c r="Q252" s="7">
        <v>2.4962460843285399E-2</v>
      </c>
      <c r="R252" s="7">
        <v>2.15279222182506E-2</v>
      </c>
      <c r="S252" s="7">
        <v>1.9118510567370801E-2</v>
      </c>
      <c r="T252" s="7">
        <v>1.6709098916491E-2</v>
      </c>
      <c r="U252" s="7">
        <v>1.42996872656112E-2</v>
      </c>
      <c r="V252" s="7">
        <v>1.2119196929752199E-2</v>
      </c>
      <c r="W252" s="7">
        <v>9.93870659389323E-3</v>
      </c>
      <c r="X252" s="7">
        <v>8.7445625977992103E-3</v>
      </c>
      <c r="Y252" s="7">
        <v>7.8245128845309299E-3</v>
      </c>
      <c r="Z252" s="7">
        <v>7.0973602244040999E-3</v>
      </c>
      <c r="AA252" s="7">
        <v>6.37020756427727E-3</v>
      </c>
      <c r="AB252" s="7">
        <v>5.6430549041504401E-3</v>
      </c>
      <c r="AC252" s="7">
        <v>4.9617586934086397E-3</v>
      </c>
      <c r="AD252" s="7">
        <v>4.2804624826668298E-3</v>
      </c>
      <c r="AE252" s="7">
        <v>3.5991662719250298E-3</v>
      </c>
      <c r="AF252" s="7">
        <v>2.93846004208242E-3</v>
      </c>
      <c r="AG252" s="7">
        <v>2.2777538122398101E-3</v>
      </c>
      <c r="AH252" s="7">
        <v>1.6372826323316099E-3</v>
      </c>
      <c r="AI252" s="7">
        <v>9.968114524234171E-4</v>
      </c>
      <c r="AJ252" s="7">
        <v>3.5634027251518898E-4</v>
      </c>
      <c r="AK252" s="7"/>
      <c r="AL252" s="7"/>
      <c r="AM252" s="7"/>
      <c r="AN252" s="7"/>
    </row>
    <row r="253" spans="1:40" ht="18.75" hidden="1" customHeight="1" x14ac:dyDescent="0.3">
      <c r="A253" s="2" t="s">
        <v>4</v>
      </c>
      <c r="B253" s="2" t="s">
        <v>2</v>
      </c>
      <c r="C253" s="2" t="s">
        <v>23</v>
      </c>
      <c r="D253" s="2" t="s">
        <v>2</v>
      </c>
      <c r="E253" s="2" t="s">
        <v>256</v>
      </c>
      <c r="F253" s="7"/>
      <c r="G253" s="7"/>
      <c r="H253" s="7"/>
      <c r="I253" s="7"/>
      <c r="J253" s="7">
        <v>1.3565194735104501E-3</v>
      </c>
      <c r="K253" s="7">
        <v>0.326100547093993</v>
      </c>
      <c r="L253" s="7"/>
      <c r="M253" s="7">
        <v>0.24667232332779199</v>
      </c>
      <c r="N253" s="7"/>
      <c r="O253" s="7">
        <v>0.119418846503089</v>
      </c>
      <c r="P253" s="7">
        <v>8.2490492046380398E-2</v>
      </c>
      <c r="Q253" s="7">
        <v>1.52147683415754E-2</v>
      </c>
      <c r="R253" s="7"/>
      <c r="S253" s="7"/>
      <c r="T253" s="7">
        <v>0.100956015609399</v>
      </c>
      <c r="U253" s="7">
        <v>8.5393467921599797E-2</v>
      </c>
      <c r="V253" s="7">
        <v>7.3510062219165603E-2</v>
      </c>
      <c r="W253" s="7">
        <v>6.1626656516731403E-2</v>
      </c>
      <c r="X253" s="7">
        <v>5.3865333643285301E-2</v>
      </c>
      <c r="Y253" s="7">
        <v>4.61040107698392E-2</v>
      </c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</row>
    <row r="254" spans="1:40" ht="18.75" hidden="1" customHeight="1" x14ac:dyDescent="0.3">
      <c r="A254" s="2" t="s">
        <v>4</v>
      </c>
      <c r="B254" s="2" t="s">
        <v>2</v>
      </c>
      <c r="C254" s="2" t="s">
        <v>23</v>
      </c>
      <c r="D254" s="2" t="s">
        <v>2</v>
      </c>
      <c r="E254" s="2" t="s">
        <v>257</v>
      </c>
      <c r="F254" s="7"/>
      <c r="G254" s="7">
        <v>1.22273671747232</v>
      </c>
      <c r="H254" s="7">
        <v>1.1987381633285501</v>
      </c>
      <c r="I254" s="7">
        <v>1.22273671747232</v>
      </c>
      <c r="J254" s="7">
        <v>1.22273671747232</v>
      </c>
      <c r="K254" s="7">
        <v>1.33973261936929</v>
      </c>
      <c r="L254" s="7">
        <v>1.5437041967043199</v>
      </c>
      <c r="M254" s="7">
        <v>1.5437041967043199</v>
      </c>
      <c r="N254" s="7">
        <v>1.5437041967043199</v>
      </c>
      <c r="O254" s="7">
        <v>1.5437041967043199</v>
      </c>
      <c r="P254" s="7">
        <v>1.4828444949745301</v>
      </c>
      <c r="Q254" s="7">
        <v>1.3060814572820101</v>
      </c>
      <c r="R254" s="7">
        <v>1.1293184195894801</v>
      </c>
      <c r="S254" s="7">
        <v>1.0464115344596501</v>
      </c>
      <c r="T254" s="7">
        <v>0.96350464932982105</v>
      </c>
      <c r="U254" s="7">
        <v>0.88059776419999103</v>
      </c>
      <c r="V254" s="7">
        <v>0.78684645524331298</v>
      </c>
      <c r="W254" s="7">
        <v>0.69309514628663405</v>
      </c>
      <c r="X254" s="7">
        <v>0.60570536339180303</v>
      </c>
      <c r="Y254" s="7">
        <v>0.51831558049697102</v>
      </c>
      <c r="Z254" s="7">
        <v>0.43095369209665702</v>
      </c>
      <c r="AA254" s="7">
        <v>0.34359180369634301</v>
      </c>
      <c r="AB254" s="7">
        <v>0.25622991529602901</v>
      </c>
      <c r="AC254" s="7">
        <v>0.182991308925018</v>
      </c>
      <c r="AD254" s="7">
        <v>0.46336037439245498</v>
      </c>
      <c r="AE254" s="7">
        <v>0.39012176802144399</v>
      </c>
      <c r="AF254" s="7">
        <v>0.36343297892021997</v>
      </c>
      <c r="AG254" s="7">
        <v>0.33674418981899501</v>
      </c>
      <c r="AH254" s="7">
        <v>0.32213567043200902</v>
      </c>
      <c r="AI254" s="7">
        <v>0.30752715104502298</v>
      </c>
      <c r="AJ254" s="7">
        <v>0.292918631658037</v>
      </c>
      <c r="AK254" s="7">
        <v>0.27831011227105101</v>
      </c>
      <c r="AL254" s="7">
        <v>0.26370159288406397</v>
      </c>
      <c r="AM254" s="7"/>
      <c r="AN254" s="7"/>
    </row>
    <row r="255" spans="1:40" ht="18.75" hidden="1" customHeight="1" x14ac:dyDescent="0.3">
      <c r="A255" s="2" t="s">
        <v>4</v>
      </c>
      <c r="B255" s="2" t="s">
        <v>2</v>
      </c>
      <c r="C255" s="2" t="s">
        <v>23</v>
      </c>
      <c r="D255" s="2" t="s">
        <v>2</v>
      </c>
      <c r="E255" s="2" t="s">
        <v>258</v>
      </c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>
        <v>7.2501422966837897E-3</v>
      </c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</row>
    <row r="256" spans="1:40" ht="18.75" hidden="1" customHeight="1" x14ac:dyDescent="0.3">
      <c r="A256" s="2" t="s">
        <v>4</v>
      </c>
      <c r="B256" s="2" t="s">
        <v>2</v>
      </c>
      <c r="C256" s="2" t="s">
        <v>23</v>
      </c>
      <c r="D256" s="2" t="s">
        <v>2</v>
      </c>
      <c r="E256" s="2" t="s">
        <v>259</v>
      </c>
      <c r="F256" s="7"/>
      <c r="G256" s="7">
        <v>0.27318930680884301</v>
      </c>
      <c r="H256" s="7">
        <v>0.30888259606426699</v>
      </c>
      <c r="I256" s="7">
        <v>0.25495258203830301</v>
      </c>
      <c r="J256" s="7">
        <v>0.201022568012338</v>
      </c>
      <c r="K256" s="7">
        <v>0.15299057291593299</v>
      </c>
      <c r="L256" s="7">
        <v>9.5299821553949102E-2</v>
      </c>
      <c r="M256" s="7">
        <v>3.8517992017257502E-2</v>
      </c>
      <c r="N256" s="7">
        <v>0.213277417918246</v>
      </c>
      <c r="O256" s="7">
        <v>0.174058524331234</v>
      </c>
      <c r="P256" s="7">
        <v>0.13483963074422201</v>
      </c>
      <c r="Q256" s="7">
        <v>9.5620737157210006E-2</v>
      </c>
      <c r="R256" s="7">
        <v>5.6401843570197799E-2</v>
      </c>
      <c r="S256" s="7">
        <v>4.0167131827895899E-2</v>
      </c>
      <c r="T256" s="7">
        <v>2.3932420085594E-2</v>
      </c>
      <c r="U256" s="7">
        <v>7.6977083432921102E-3</v>
      </c>
      <c r="V256" s="7"/>
      <c r="W256" s="7"/>
      <c r="X256" s="7"/>
      <c r="Y256" s="7"/>
      <c r="Z256" s="7">
        <v>8.6557834289275291E-3</v>
      </c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</row>
    <row r="257" spans="1:40" ht="18.75" hidden="1" customHeight="1" x14ac:dyDescent="0.3">
      <c r="A257" s="2" t="s">
        <v>4</v>
      </c>
      <c r="B257" s="2" t="s">
        <v>2</v>
      </c>
      <c r="C257" s="2" t="s">
        <v>23</v>
      </c>
      <c r="D257" s="2" t="s">
        <v>2</v>
      </c>
      <c r="E257" s="2" t="s">
        <v>260</v>
      </c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>
        <v>1.50543262945216E-2</v>
      </c>
      <c r="Q257" s="7">
        <v>8.44967123785045E-3</v>
      </c>
      <c r="R257" s="7">
        <v>1.8450161811793099E-3</v>
      </c>
      <c r="S257" s="7"/>
      <c r="T257" s="7"/>
      <c r="U257" s="7"/>
      <c r="V257" s="7"/>
      <c r="W257" s="7"/>
      <c r="X257" s="7"/>
      <c r="Y257" s="7"/>
      <c r="Z257" s="7">
        <v>2.3040532371702602E-2</v>
      </c>
      <c r="AA257" s="7">
        <v>2.0570546232496999E-2</v>
      </c>
      <c r="AB257" s="7">
        <v>1.8100560093291401E-2</v>
      </c>
      <c r="AC257" s="7">
        <v>1.6040888130014901E-2</v>
      </c>
      <c r="AD257" s="7">
        <v>1.39812161667384E-2</v>
      </c>
      <c r="AE257" s="7">
        <v>1.1921544203461899E-2</v>
      </c>
      <c r="AF257" s="7">
        <v>3.4707670557836902E-3</v>
      </c>
      <c r="AG257" s="7"/>
      <c r="AH257" s="7"/>
      <c r="AI257" s="7"/>
      <c r="AJ257" s="7"/>
      <c r="AK257" s="7"/>
      <c r="AL257" s="7"/>
      <c r="AM257" s="7"/>
      <c r="AN257" s="7"/>
    </row>
    <row r="258" spans="1:40" ht="18.75" hidden="1" customHeight="1" x14ac:dyDescent="0.3">
      <c r="A258" s="2" t="s">
        <v>4</v>
      </c>
      <c r="B258" s="2" t="s">
        <v>2</v>
      </c>
      <c r="C258" s="2" t="s">
        <v>24</v>
      </c>
      <c r="D258" s="2" t="s">
        <v>2</v>
      </c>
      <c r="E258" s="2" t="s">
        <v>195</v>
      </c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>
        <v>4.4321127000000002</v>
      </c>
      <c r="T258" s="7">
        <v>4.4782111000000002</v>
      </c>
      <c r="U258" s="7">
        <v>4.5243095000000002</v>
      </c>
      <c r="V258" s="7">
        <v>4.5704079000000002</v>
      </c>
      <c r="W258" s="7">
        <v>4.6165063000000002</v>
      </c>
      <c r="X258" s="7">
        <v>4.6482222000000002</v>
      </c>
      <c r="Y258" s="7">
        <v>4.6799381000000002</v>
      </c>
      <c r="Z258" s="7">
        <v>4.7116540999999996</v>
      </c>
      <c r="AA258" s="7">
        <v>4.7433699999999996</v>
      </c>
      <c r="AB258" s="7">
        <v>4.7750858999999997</v>
      </c>
      <c r="AC258" s="7">
        <v>4.8236895000000004</v>
      </c>
      <c r="AD258" s="7">
        <v>4.872293</v>
      </c>
      <c r="AE258" s="7">
        <v>4.9208964999999996</v>
      </c>
      <c r="AF258" s="7">
        <v>4.9695</v>
      </c>
      <c r="AG258" s="7">
        <v>5.0181035999999999</v>
      </c>
      <c r="AH258" s="7">
        <v>5.0497215000000004</v>
      </c>
      <c r="AI258" s="7">
        <v>5.0813394000000001</v>
      </c>
      <c r="AJ258" s="7">
        <v>5.1129572999999997</v>
      </c>
      <c r="AK258" s="7">
        <v>5.1445752999999996</v>
      </c>
      <c r="AL258" s="7">
        <v>5.1761932000000002</v>
      </c>
      <c r="AM258" s="7"/>
      <c r="AN258" s="7"/>
    </row>
    <row r="259" spans="1:40" ht="18.75" customHeight="1" x14ac:dyDescent="0.3">
      <c r="A259" s="2" t="s">
        <v>4</v>
      </c>
      <c r="B259" s="2" t="s">
        <v>2</v>
      </c>
      <c r="C259" s="2" t="s">
        <v>26</v>
      </c>
      <c r="D259" s="2" t="s">
        <v>34</v>
      </c>
      <c r="E259" s="2" t="s">
        <v>195</v>
      </c>
      <c r="F259" s="7"/>
      <c r="G259" s="7">
        <v>53.607126975368203</v>
      </c>
      <c r="H259" s="7">
        <v>54.302217248127597</v>
      </c>
      <c r="I259" s="7">
        <v>47.623271017773597</v>
      </c>
      <c r="J259" s="7">
        <v>41.173932896468799</v>
      </c>
      <c r="K259" s="7">
        <v>34.816768036390599</v>
      </c>
      <c r="L259" s="7">
        <v>28.626497230975701</v>
      </c>
      <c r="M259" s="7">
        <v>22.204542394952899</v>
      </c>
      <c r="N259" s="7">
        <v>17.8347425047589</v>
      </c>
      <c r="O259" s="7">
        <v>13.472368279420399</v>
      </c>
      <c r="P259" s="7">
        <v>9.3241595433997908</v>
      </c>
      <c r="Q259" s="7">
        <v>5.4605998983255999</v>
      </c>
      <c r="R259" s="7">
        <v>0.68362715379407701</v>
      </c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</row>
    <row r="260" spans="1:40" ht="18.75" hidden="1" customHeight="1" x14ac:dyDescent="0.3">
      <c r="A260" s="2" t="s">
        <v>4</v>
      </c>
      <c r="B260" s="2" t="s">
        <v>2</v>
      </c>
      <c r="C260" s="2" t="s">
        <v>24</v>
      </c>
      <c r="D260" s="2" t="s">
        <v>2</v>
      </c>
      <c r="E260" s="2" t="s">
        <v>326</v>
      </c>
      <c r="F260" s="7"/>
      <c r="G260" s="7">
        <v>3.0968740000000001</v>
      </c>
      <c r="H260" s="7">
        <v>3.0153683</v>
      </c>
      <c r="I260" s="7">
        <v>3.0859915999999998</v>
      </c>
      <c r="J260" s="7">
        <v>3.1566149000000001</v>
      </c>
      <c r="K260" s="7">
        <v>3.2272381999999999</v>
      </c>
      <c r="L260" s="7">
        <v>3.2978614999999998</v>
      </c>
      <c r="M260" s="7">
        <v>3.3684847000000002</v>
      </c>
      <c r="N260" s="7">
        <v>3.4787944</v>
      </c>
      <c r="O260" s="7">
        <v>3.5891041000000001</v>
      </c>
      <c r="P260" s="7">
        <v>3.6994137999999999</v>
      </c>
      <c r="Q260" s="7">
        <v>3.8097235</v>
      </c>
      <c r="R260" s="7">
        <v>3.9200332000000002</v>
      </c>
      <c r="S260" s="7">
        <v>3.9259396</v>
      </c>
      <c r="T260" s="7">
        <v>3.9318460000000002</v>
      </c>
      <c r="U260" s="7">
        <v>3.9377523999999999</v>
      </c>
      <c r="V260" s="7">
        <v>3.9436586999999999</v>
      </c>
      <c r="W260" s="7">
        <v>3.9495651000000001</v>
      </c>
      <c r="X260" s="7">
        <v>3.9718339999999999</v>
      </c>
      <c r="Y260" s="7">
        <v>3.9941029000000001</v>
      </c>
      <c r="Z260" s="7">
        <v>4.0163717999999999</v>
      </c>
      <c r="AA260" s="7">
        <v>4.0386407000000002</v>
      </c>
      <c r="AB260" s="7">
        <v>4.0609095999999996</v>
      </c>
      <c r="AC260" s="7">
        <v>4.1050965000000001</v>
      </c>
      <c r="AD260" s="7">
        <v>4.1492833999999998</v>
      </c>
      <c r="AE260" s="7">
        <v>4.1934703000000004</v>
      </c>
      <c r="AF260" s="7">
        <v>4.2376572000000001</v>
      </c>
      <c r="AG260" s="7">
        <v>4.2818440999999998</v>
      </c>
      <c r="AH260" s="7">
        <v>4.391521</v>
      </c>
      <c r="AI260" s="7">
        <v>4.5011979000000002</v>
      </c>
      <c r="AJ260" s="7">
        <v>4.6108748000000004</v>
      </c>
      <c r="AK260" s="7">
        <v>4.7205516999999997</v>
      </c>
      <c r="AL260" s="7">
        <v>4.8302285999999999</v>
      </c>
      <c r="AM260" s="7"/>
      <c r="AN260" s="7"/>
    </row>
    <row r="261" spans="1:40" ht="18.75" hidden="1" customHeight="1" x14ac:dyDescent="0.3">
      <c r="A261" s="2" t="s">
        <v>4</v>
      </c>
      <c r="B261" s="2" t="s">
        <v>2</v>
      </c>
      <c r="C261" s="2" t="s">
        <v>24</v>
      </c>
      <c r="D261" s="2" t="s">
        <v>2</v>
      </c>
      <c r="E261" s="2" t="s">
        <v>327</v>
      </c>
      <c r="F261" s="7"/>
      <c r="G261" s="7">
        <v>0.95382540000000005</v>
      </c>
      <c r="H261" s="7">
        <v>0.90245790000000004</v>
      </c>
      <c r="I261" s="7">
        <v>0.91906429999999995</v>
      </c>
      <c r="J261" s="7">
        <v>0.93567060000000002</v>
      </c>
      <c r="K261" s="7">
        <v>0.95227700000000004</v>
      </c>
      <c r="L261" s="7">
        <v>0.9688833</v>
      </c>
      <c r="M261" s="7">
        <v>0.98548970000000002</v>
      </c>
      <c r="N261" s="7">
        <v>1.0037001000000001</v>
      </c>
      <c r="O261" s="7">
        <v>1.0219104999999999</v>
      </c>
      <c r="P261" s="7">
        <v>1.0401209</v>
      </c>
      <c r="Q261" s="7">
        <v>1.0583313000000001</v>
      </c>
      <c r="R261" s="7">
        <v>1.0765416999999999</v>
      </c>
      <c r="S261" s="7">
        <v>1.0788384</v>
      </c>
      <c r="T261" s="7">
        <v>1.081135</v>
      </c>
      <c r="U261" s="7">
        <v>1.0834315999999999</v>
      </c>
      <c r="V261" s="7">
        <v>1.0857283</v>
      </c>
      <c r="W261" s="7">
        <v>1.0880249</v>
      </c>
      <c r="X261" s="7">
        <v>1.0896234</v>
      </c>
      <c r="Y261" s="7">
        <v>1.0912218</v>
      </c>
      <c r="Z261" s="7">
        <v>1.0928202</v>
      </c>
      <c r="AA261" s="7">
        <v>1.0944187000000001</v>
      </c>
      <c r="AB261" s="7">
        <v>1.0960171000000001</v>
      </c>
      <c r="AC261" s="7">
        <v>1.0985381000000001</v>
      </c>
      <c r="AD261" s="7">
        <v>1.1010591999999999</v>
      </c>
      <c r="AE261" s="7">
        <v>1.1035801999999999</v>
      </c>
      <c r="AF261" s="7">
        <v>1.1061013</v>
      </c>
      <c r="AG261" s="7">
        <v>1.1086222999999999</v>
      </c>
      <c r="AH261" s="7">
        <v>1.1150481999999999</v>
      </c>
      <c r="AI261" s="7">
        <v>1.1214740000000001</v>
      </c>
      <c r="AJ261" s="7">
        <v>1.1278999000000001</v>
      </c>
      <c r="AK261" s="7">
        <v>1.1343257</v>
      </c>
      <c r="AL261" s="7">
        <v>1.1407516</v>
      </c>
      <c r="AM261" s="7"/>
      <c r="AN261" s="7"/>
    </row>
    <row r="262" spans="1:40" ht="18.75" hidden="1" customHeight="1" x14ac:dyDescent="0.3">
      <c r="A262" s="2" t="s">
        <v>4</v>
      </c>
      <c r="B262" s="2" t="s">
        <v>2</v>
      </c>
      <c r="C262" s="2" t="s">
        <v>23</v>
      </c>
      <c r="D262" s="2" t="s">
        <v>2</v>
      </c>
      <c r="E262" s="2" t="s">
        <v>261</v>
      </c>
      <c r="F262" s="7"/>
      <c r="G262" s="7">
        <v>31.6646</v>
      </c>
      <c r="H262" s="7">
        <v>27.873699999999999</v>
      </c>
      <c r="I262" s="7">
        <v>29.236599999999999</v>
      </c>
      <c r="J262" s="7">
        <v>30.599499999999999</v>
      </c>
      <c r="K262" s="7">
        <v>31.962399999999999</v>
      </c>
      <c r="L262" s="7">
        <v>33.325299999999999</v>
      </c>
      <c r="M262" s="7">
        <v>34.688200000000002</v>
      </c>
      <c r="N262" s="7">
        <v>36.028120000000001</v>
      </c>
      <c r="O262" s="7">
        <v>37.368040000000001</v>
      </c>
      <c r="P262" s="7">
        <v>38.70796</v>
      </c>
      <c r="Q262" s="7">
        <v>40.047879999999999</v>
      </c>
      <c r="R262" s="7">
        <v>41.387799999999999</v>
      </c>
      <c r="S262" s="7">
        <v>42.865299999999998</v>
      </c>
      <c r="T262" s="7">
        <v>44.342799999999997</v>
      </c>
      <c r="U262" s="7">
        <v>45.820300000000003</v>
      </c>
      <c r="V262" s="7">
        <v>47.297800000000002</v>
      </c>
      <c r="W262" s="7">
        <v>48.775300000000001</v>
      </c>
      <c r="X262" s="7">
        <v>50.427759999999999</v>
      </c>
      <c r="Y262" s="7">
        <v>52.080219999999997</v>
      </c>
      <c r="Z262" s="7">
        <v>53.732680000000002</v>
      </c>
      <c r="AA262" s="7">
        <v>55.38514</v>
      </c>
      <c r="AB262" s="7">
        <v>57.037599999999998</v>
      </c>
      <c r="AC262" s="7">
        <v>58.916040000000002</v>
      </c>
      <c r="AD262" s="7">
        <v>60.79448</v>
      </c>
      <c r="AE262" s="7">
        <v>62.672919999999998</v>
      </c>
      <c r="AF262" s="7">
        <v>64.551360000000003</v>
      </c>
      <c r="AG262" s="7">
        <v>66.4298</v>
      </c>
      <c r="AH262" s="7">
        <v>68.51858</v>
      </c>
      <c r="AI262" s="7">
        <v>70.60736</v>
      </c>
      <c r="AJ262" s="7">
        <v>72.69614</v>
      </c>
      <c r="AK262" s="7">
        <v>74.78492</v>
      </c>
      <c r="AL262" s="7">
        <v>76.873699999999999</v>
      </c>
      <c r="AM262" s="7"/>
      <c r="AN262" s="7"/>
    </row>
    <row r="263" spans="1:40" ht="18.75" hidden="1" customHeight="1" x14ac:dyDescent="0.3">
      <c r="A263" s="2" t="s">
        <v>4</v>
      </c>
      <c r="B263" s="2" t="s">
        <v>2</v>
      </c>
      <c r="C263" s="2" t="s">
        <v>23</v>
      </c>
      <c r="D263" s="2" t="s">
        <v>2</v>
      </c>
      <c r="E263" s="2" t="s">
        <v>262</v>
      </c>
      <c r="F263" s="7"/>
      <c r="G263" s="7">
        <v>105.9659</v>
      </c>
      <c r="H263" s="7">
        <v>97.14</v>
      </c>
      <c r="I263" s="7">
        <v>99.984160000000003</v>
      </c>
      <c r="J263" s="7">
        <v>102.82832000000001</v>
      </c>
      <c r="K263" s="7">
        <v>105.67247999999999</v>
      </c>
      <c r="L263" s="7">
        <v>108.51664</v>
      </c>
      <c r="M263" s="7">
        <v>111.3608</v>
      </c>
      <c r="N263" s="7">
        <v>113.86648</v>
      </c>
      <c r="O263" s="7">
        <v>116.37215999999999</v>
      </c>
      <c r="P263" s="7">
        <v>118.87784000000001</v>
      </c>
      <c r="Q263" s="7">
        <v>121.38352</v>
      </c>
      <c r="R263" s="7">
        <v>123.8892</v>
      </c>
      <c r="S263" s="7">
        <v>126.28466</v>
      </c>
      <c r="T263" s="7">
        <v>128.68011999999999</v>
      </c>
      <c r="U263" s="7">
        <v>131.07558</v>
      </c>
      <c r="V263" s="7">
        <v>133.47103999999999</v>
      </c>
      <c r="W263" s="7">
        <v>135.8665</v>
      </c>
      <c r="X263" s="7">
        <v>138.47864000000001</v>
      </c>
      <c r="Y263" s="7">
        <v>141.09078</v>
      </c>
      <c r="Z263" s="7">
        <v>143.70292000000001</v>
      </c>
      <c r="AA263" s="7">
        <v>146.31505999999999</v>
      </c>
      <c r="AB263" s="7">
        <v>148.9272</v>
      </c>
      <c r="AC263" s="7">
        <v>152.36601999999999</v>
      </c>
      <c r="AD263" s="7">
        <v>155.80484000000001</v>
      </c>
      <c r="AE263" s="7">
        <v>159.24366000000001</v>
      </c>
      <c r="AF263" s="7">
        <v>162.68248</v>
      </c>
      <c r="AG263" s="7">
        <v>166.12129999999999</v>
      </c>
      <c r="AH263" s="7">
        <v>170.3622</v>
      </c>
      <c r="AI263" s="7">
        <v>174.60310000000001</v>
      </c>
      <c r="AJ263" s="7">
        <v>178.84399999999999</v>
      </c>
      <c r="AK263" s="7">
        <v>183.0849</v>
      </c>
      <c r="AL263" s="7">
        <v>187.32579999999999</v>
      </c>
      <c r="AM263" s="7"/>
      <c r="AN263" s="7"/>
    </row>
    <row r="264" spans="1:40" ht="18.75" hidden="1" customHeight="1" x14ac:dyDescent="0.3">
      <c r="A264" s="2" t="s">
        <v>4</v>
      </c>
      <c r="B264" s="2" t="s">
        <v>2</v>
      </c>
      <c r="C264" s="2" t="s">
        <v>23</v>
      </c>
      <c r="D264" s="2" t="s">
        <v>2</v>
      </c>
      <c r="E264" s="2" t="s">
        <v>263</v>
      </c>
      <c r="F264" s="7"/>
      <c r="G264" s="7">
        <v>69.341300000000004</v>
      </c>
      <c r="H264" s="7">
        <v>71.078400000000002</v>
      </c>
      <c r="I264" s="7">
        <v>72.992840000000001</v>
      </c>
      <c r="J264" s="7">
        <v>74.90728</v>
      </c>
      <c r="K264" s="7">
        <v>76.821719999999999</v>
      </c>
      <c r="L264" s="7">
        <v>78.736159999999998</v>
      </c>
      <c r="M264" s="7">
        <v>80.650599999999997</v>
      </c>
      <c r="N264" s="7">
        <v>82.413380000000004</v>
      </c>
      <c r="O264" s="7">
        <v>84.176159999999996</v>
      </c>
      <c r="P264" s="7">
        <v>85.938940000000002</v>
      </c>
      <c r="Q264" s="7">
        <v>87.701719999999995</v>
      </c>
      <c r="R264" s="7">
        <v>89.464500000000001</v>
      </c>
      <c r="S264" s="7">
        <v>90.507499999999993</v>
      </c>
      <c r="T264" s="7">
        <v>91.5505</v>
      </c>
      <c r="U264" s="7">
        <v>92.593500000000006</v>
      </c>
      <c r="V264" s="7">
        <v>93.636499999999998</v>
      </c>
      <c r="W264" s="7">
        <v>94.679500000000004</v>
      </c>
      <c r="X264" s="7">
        <v>95.391620000000003</v>
      </c>
      <c r="Y264" s="7">
        <v>96.103740000000002</v>
      </c>
      <c r="Z264" s="7">
        <v>96.815860000000001</v>
      </c>
      <c r="AA264" s="7">
        <v>97.527979999999999</v>
      </c>
      <c r="AB264" s="7">
        <v>98.240099999999998</v>
      </c>
      <c r="AC264" s="7">
        <v>99.267380000000003</v>
      </c>
      <c r="AD264" s="7">
        <v>100.29465999999999</v>
      </c>
      <c r="AE264" s="7">
        <v>101.32194</v>
      </c>
      <c r="AF264" s="7">
        <v>102.34922</v>
      </c>
      <c r="AG264" s="7">
        <v>103.37649999999999</v>
      </c>
      <c r="AH264" s="7">
        <v>104.58893999999999</v>
      </c>
      <c r="AI264" s="7">
        <v>105.80137999999999</v>
      </c>
      <c r="AJ264" s="7">
        <v>107.01382</v>
      </c>
      <c r="AK264" s="7">
        <v>108.22626</v>
      </c>
      <c r="AL264" s="7">
        <v>109.4387</v>
      </c>
      <c r="AM264" s="7"/>
      <c r="AN264" s="7"/>
    </row>
    <row r="265" spans="1:40" ht="18.75" hidden="1" customHeight="1" x14ac:dyDescent="0.3">
      <c r="A265" s="2" t="s">
        <v>4</v>
      </c>
      <c r="B265" s="2" t="s">
        <v>2</v>
      </c>
      <c r="C265" s="2" t="s">
        <v>23</v>
      </c>
      <c r="D265" s="2" t="s">
        <v>2</v>
      </c>
      <c r="E265" s="2" t="s">
        <v>264</v>
      </c>
      <c r="F265" s="7"/>
      <c r="G265" s="7">
        <v>62.181399999999996</v>
      </c>
      <c r="H265" s="7">
        <v>54.353099999999998</v>
      </c>
      <c r="I265" s="7">
        <v>55.485239999999997</v>
      </c>
      <c r="J265" s="7">
        <v>56.617379999999997</v>
      </c>
      <c r="K265" s="7">
        <v>57.749519999999997</v>
      </c>
      <c r="L265" s="7">
        <v>58.881659999999997</v>
      </c>
      <c r="M265" s="7">
        <v>60.013800000000003</v>
      </c>
      <c r="N265" s="7">
        <v>61.532040000000002</v>
      </c>
      <c r="O265" s="7">
        <v>63.050280000000001</v>
      </c>
      <c r="P265" s="7">
        <v>64.568520000000007</v>
      </c>
      <c r="Q265" s="7">
        <v>66.086759999999998</v>
      </c>
      <c r="R265" s="7">
        <v>67.605000000000004</v>
      </c>
      <c r="S265" s="7">
        <v>68.968959999999996</v>
      </c>
      <c r="T265" s="7">
        <v>70.332920000000001</v>
      </c>
      <c r="U265" s="7">
        <v>71.696879999999993</v>
      </c>
      <c r="V265" s="7">
        <v>73.060839999999999</v>
      </c>
      <c r="W265" s="7">
        <v>74.424800000000005</v>
      </c>
      <c r="X265" s="7">
        <v>75.68844</v>
      </c>
      <c r="Y265" s="7">
        <v>76.952079999999995</v>
      </c>
      <c r="Z265" s="7">
        <v>78.215720000000005</v>
      </c>
      <c r="AA265" s="7">
        <v>79.47936</v>
      </c>
      <c r="AB265" s="7">
        <v>80.742999999999995</v>
      </c>
      <c r="AC265" s="7">
        <v>82.736779999999996</v>
      </c>
      <c r="AD265" s="7">
        <v>84.730559999999997</v>
      </c>
      <c r="AE265" s="7">
        <v>86.724339999999998</v>
      </c>
      <c r="AF265" s="7">
        <v>88.718119999999999</v>
      </c>
      <c r="AG265" s="7">
        <v>90.7119</v>
      </c>
      <c r="AH265" s="7">
        <v>93.38082</v>
      </c>
      <c r="AI265" s="7">
        <v>96.04974</v>
      </c>
      <c r="AJ265" s="7">
        <v>98.71866</v>
      </c>
      <c r="AK265" s="7">
        <v>101.38758</v>
      </c>
      <c r="AL265" s="7">
        <v>104.0565</v>
      </c>
      <c r="AM265" s="7"/>
      <c r="AN265" s="7"/>
    </row>
    <row r="266" spans="1:40" ht="18.75" hidden="1" customHeight="1" x14ac:dyDescent="0.3">
      <c r="A266" s="2" t="s">
        <v>4</v>
      </c>
      <c r="B266" s="2" t="s">
        <v>2</v>
      </c>
      <c r="C266" s="2" t="s">
        <v>23</v>
      </c>
      <c r="D266" s="2" t="s">
        <v>2</v>
      </c>
      <c r="E266" s="2" t="s">
        <v>265</v>
      </c>
      <c r="F266" s="7"/>
      <c r="G266" s="7">
        <v>574.73889999999994</v>
      </c>
      <c r="H266" s="7">
        <v>589.86</v>
      </c>
      <c r="I266" s="7">
        <v>605.09659999999997</v>
      </c>
      <c r="J266" s="7">
        <v>620.33320000000003</v>
      </c>
      <c r="K266" s="7">
        <v>635.56979999999999</v>
      </c>
      <c r="L266" s="7">
        <v>650.80640000000005</v>
      </c>
      <c r="M266" s="7">
        <v>666.04300000000001</v>
      </c>
      <c r="N266" s="7">
        <v>676.68813999999998</v>
      </c>
      <c r="O266" s="7">
        <v>687.33327999999995</v>
      </c>
      <c r="P266" s="7">
        <v>697.97842000000003</v>
      </c>
      <c r="Q266" s="7">
        <v>708.62356</v>
      </c>
      <c r="R266" s="7">
        <v>719.26869999999997</v>
      </c>
      <c r="S266" s="7">
        <v>726.84820000000002</v>
      </c>
      <c r="T266" s="7">
        <v>734.42769999999996</v>
      </c>
      <c r="U266" s="7">
        <v>742.00720000000001</v>
      </c>
      <c r="V266" s="7">
        <v>749.58669999999995</v>
      </c>
      <c r="W266" s="7">
        <v>757.1662</v>
      </c>
      <c r="X266" s="7">
        <v>764.67906000000005</v>
      </c>
      <c r="Y266" s="7">
        <v>772.19191999999998</v>
      </c>
      <c r="Z266" s="7">
        <v>779.70478000000003</v>
      </c>
      <c r="AA266" s="7">
        <v>787.21763999999996</v>
      </c>
      <c r="AB266" s="7">
        <v>794.73050000000001</v>
      </c>
      <c r="AC266" s="7">
        <v>801.72234000000003</v>
      </c>
      <c r="AD266" s="7">
        <v>808.71418000000006</v>
      </c>
      <c r="AE266" s="7">
        <v>815.70601999999997</v>
      </c>
      <c r="AF266" s="7">
        <v>822.69785999999999</v>
      </c>
      <c r="AG266" s="7">
        <v>829.68970000000002</v>
      </c>
      <c r="AH266" s="7">
        <v>837.96831999999995</v>
      </c>
      <c r="AI266" s="7">
        <v>846.24694</v>
      </c>
      <c r="AJ266" s="7">
        <v>854.52556000000004</v>
      </c>
      <c r="AK266" s="7">
        <v>862.80417999999997</v>
      </c>
      <c r="AL266" s="7">
        <v>871.08280000000002</v>
      </c>
      <c r="AM266" s="7"/>
      <c r="AN266" s="7"/>
    </row>
    <row r="267" spans="1:40" ht="18.75" hidden="1" customHeight="1" x14ac:dyDescent="0.3">
      <c r="A267" s="2" t="s">
        <v>4</v>
      </c>
      <c r="B267" s="2" t="s">
        <v>2</v>
      </c>
      <c r="C267" s="2" t="s">
        <v>23</v>
      </c>
      <c r="D267" s="2" t="s">
        <v>2</v>
      </c>
      <c r="E267" s="2" t="s">
        <v>266</v>
      </c>
      <c r="F267" s="7"/>
      <c r="G267" s="7">
        <v>25.2699189174709</v>
      </c>
      <c r="H267" s="7">
        <v>25.791755705992699</v>
      </c>
      <c r="I267" s="7">
        <v>26.518443999618999</v>
      </c>
      <c r="J267" s="7">
        <v>27.245999004860899</v>
      </c>
      <c r="K267" s="7">
        <v>27.9744207217182</v>
      </c>
      <c r="L267" s="7">
        <v>28.703709150191301</v>
      </c>
      <c r="M267" s="7">
        <v>29.433864290279899</v>
      </c>
      <c r="N267" s="7">
        <v>29.940194168746899</v>
      </c>
      <c r="O267" s="7">
        <v>30.446037070859301</v>
      </c>
      <c r="P267" s="7">
        <v>30.884678853210499</v>
      </c>
      <c r="Q267" s="7">
        <v>31.379145850415799</v>
      </c>
      <c r="R267" s="7">
        <v>31.8728439190687</v>
      </c>
      <c r="S267" s="7">
        <v>32.129562615146398</v>
      </c>
      <c r="T267" s="7">
        <v>32.383166753929302</v>
      </c>
      <c r="U267" s="7">
        <v>32.633656335417399</v>
      </c>
      <c r="V267" s="7">
        <v>32.881031359610802</v>
      </c>
      <c r="W267" s="7">
        <v>33.125291826509397</v>
      </c>
      <c r="X267" s="7">
        <v>33.210265919207103</v>
      </c>
      <c r="Y267" s="7">
        <v>33.301505064890598</v>
      </c>
      <c r="Z267" s="7">
        <v>33.373790529467399</v>
      </c>
      <c r="AA267" s="7">
        <v>33.439663840883</v>
      </c>
      <c r="AB267" s="7">
        <v>33.4991249991375</v>
      </c>
      <c r="AC267" s="7">
        <v>33.3922158335671</v>
      </c>
      <c r="AD267" s="7">
        <v>33.276519615114402</v>
      </c>
      <c r="AE267" s="7">
        <v>33.152036343779301</v>
      </c>
      <c r="AF267" s="7">
        <v>33.018766019561497</v>
      </c>
      <c r="AG267" s="7">
        <v>32.876708642461502</v>
      </c>
      <c r="AH267" s="7">
        <v>32.756049808727603</v>
      </c>
      <c r="AI267" s="7">
        <v>32.624386084832999</v>
      </c>
      <c r="AJ267" s="7">
        <v>32.481717470777703</v>
      </c>
      <c r="AK267" s="7">
        <v>32.328043966561502</v>
      </c>
      <c r="AL267" s="7">
        <v>32.163365572184702</v>
      </c>
      <c r="AM267" s="7"/>
      <c r="AN267" s="7"/>
    </row>
    <row r="268" spans="1:40" ht="18.75" hidden="1" customHeight="1" x14ac:dyDescent="0.3">
      <c r="A268" s="2" t="s">
        <v>4</v>
      </c>
      <c r="B268" s="2" t="s">
        <v>2</v>
      </c>
      <c r="C268" s="2" t="s">
        <v>23</v>
      </c>
      <c r="D268" s="2" t="s">
        <v>2</v>
      </c>
      <c r="E268" s="2" t="s">
        <v>267</v>
      </c>
      <c r="F268" s="7"/>
      <c r="G268" s="7">
        <v>0.52449999999999997</v>
      </c>
      <c r="H268" s="7">
        <v>0.52939999999999998</v>
      </c>
      <c r="I268" s="7">
        <v>0.55536237980117598</v>
      </c>
      <c r="J268" s="7">
        <v>0.58194356970176397</v>
      </c>
      <c r="K268" s="7">
        <v>0.60914356970176398</v>
      </c>
      <c r="L268" s="7">
        <v>0.63696237980117598</v>
      </c>
      <c r="M268" s="7">
        <v>0.66539999999999999</v>
      </c>
      <c r="N268" s="7">
        <v>0.693293971648684</v>
      </c>
      <c r="O268" s="7">
        <v>0.72173095747302596</v>
      </c>
      <c r="P268" s="7">
        <v>0.75071095747302696</v>
      </c>
      <c r="Q268" s="7">
        <v>0.78023397164868502</v>
      </c>
      <c r="R268" s="7">
        <v>0.81030000000000102</v>
      </c>
      <c r="S268" s="7">
        <v>0.84145657513567296</v>
      </c>
      <c r="T268" s="7">
        <v>0.87308486270350805</v>
      </c>
      <c r="U268" s="7">
        <v>0.90518486270350795</v>
      </c>
      <c r="V268" s="7">
        <v>0.93775657513567101</v>
      </c>
      <c r="W268" s="7">
        <v>0.970799999999998</v>
      </c>
      <c r="X268" s="7">
        <v>1.00586069116119</v>
      </c>
      <c r="Y268" s="7">
        <v>1.04142103674178</v>
      </c>
      <c r="Z268" s="7">
        <v>1.07748103674178</v>
      </c>
      <c r="AA268" s="7">
        <v>1.11404069116119</v>
      </c>
      <c r="AB268" s="7">
        <v>1.1511</v>
      </c>
      <c r="AC268" s="7">
        <v>1.18787056636969</v>
      </c>
      <c r="AD268" s="7">
        <v>1.2251058495545299</v>
      </c>
      <c r="AE268" s="7">
        <v>1.26280584955453</v>
      </c>
      <c r="AF268" s="7">
        <v>1.30097056636969</v>
      </c>
      <c r="AG268" s="7">
        <v>1.3395999999999999</v>
      </c>
      <c r="AH268" s="7">
        <v>1.37654811140606</v>
      </c>
      <c r="AI268" s="7">
        <v>1.4139621671091001</v>
      </c>
      <c r="AJ268" s="7">
        <v>1.45184216710909</v>
      </c>
      <c r="AK268" s="7">
        <v>1.49018811140606</v>
      </c>
      <c r="AL268" s="7">
        <v>1.5289999999999999</v>
      </c>
      <c r="AM268" s="7"/>
      <c r="AN268" s="7"/>
    </row>
    <row r="269" spans="1:40" ht="18.75" hidden="1" customHeight="1" x14ac:dyDescent="0.3">
      <c r="A269" s="2" t="s">
        <v>4</v>
      </c>
      <c r="B269" s="2" t="s">
        <v>2</v>
      </c>
      <c r="C269" s="2" t="s">
        <v>23</v>
      </c>
      <c r="D269" s="2" t="s">
        <v>2</v>
      </c>
      <c r="E269" s="2" t="s">
        <v>268</v>
      </c>
      <c r="F269" s="7"/>
      <c r="G269" s="7">
        <v>244.19768108252899</v>
      </c>
      <c r="H269" s="7">
        <v>249.25524429400701</v>
      </c>
      <c r="I269" s="7">
        <v>256.27378579215798</v>
      </c>
      <c r="J269" s="7">
        <v>263.300465682805</v>
      </c>
      <c r="K269" s="7">
        <v>270.33528396594801</v>
      </c>
      <c r="L269" s="7">
        <v>277.37824064158599</v>
      </c>
      <c r="M269" s="7">
        <v>284.42933570972002</v>
      </c>
      <c r="N269" s="7">
        <v>289.23601111367299</v>
      </c>
      <c r="O269" s="7">
        <v>294.03526085277002</v>
      </c>
      <c r="P269" s="7">
        <v>298.827084927013</v>
      </c>
      <c r="Q269" s="7">
        <v>303.6114833364</v>
      </c>
      <c r="R269" s="7">
        <v>308.38845608093101</v>
      </c>
      <c r="S269" s="7">
        <v>310.87212465260598</v>
      </c>
      <c r="T269" s="7">
        <v>313.325664147699</v>
      </c>
      <c r="U269" s="7">
        <v>315.74907456621099</v>
      </c>
      <c r="V269" s="7">
        <v>318.14235590814201</v>
      </c>
      <c r="W269" s="7">
        <v>320.50550817349102</v>
      </c>
      <c r="X269" s="7">
        <v>321.32737842005997</v>
      </c>
      <c r="Y269" s="7">
        <v>322.08725477061603</v>
      </c>
      <c r="Z269" s="7">
        <v>322.78513722515902</v>
      </c>
      <c r="AA269" s="7">
        <v>323.42102578368798</v>
      </c>
      <c r="AB269" s="7">
        <v>323.99492044620399</v>
      </c>
      <c r="AC269" s="7">
        <v>322.95728611498799</v>
      </c>
      <c r="AD269" s="7">
        <v>321.83466467507299</v>
      </c>
      <c r="AE269" s="7">
        <v>320.62705612645902</v>
      </c>
      <c r="AF269" s="7">
        <v>319.33446046914702</v>
      </c>
      <c r="AG269" s="7">
        <v>317.95687770313498</v>
      </c>
      <c r="AH269" s="7">
        <v>316.78521973914098</v>
      </c>
      <c r="AI269" s="7">
        <v>315.50710948905402</v>
      </c>
      <c r="AJ269" s="7">
        <v>314.12254695287601</v>
      </c>
      <c r="AK269" s="7">
        <v>312.63153213060502</v>
      </c>
      <c r="AL269" s="7">
        <v>311.034065022243</v>
      </c>
      <c r="AM269" s="7"/>
      <c r="AN269" s="7"/>
    </row>
    <row r="270" spans="1:40" ht="18.75" hidden="1" customHeight="1" x14ac:dyDescent="0.3">
      <c r="A270" s="2" t="s">
        <v>4</v>
      </c>
      <c r="B270" s="2" t="s">
        <v>2</v>
      </c>
      <c r="C270" s="2" t="s">
        <v>23</v>
      </c>
      <c r="D270" s="2" t="s">
        <v>2</v>
      </c>
      <c r="E270" s="2" t="s">
        <v>269</v>
      </c>
      <c r="F270" s="7"/>
      <c r="G270" s="7">
        <v>238.8158</v>
      </c>
      <c r="H270" s="7">
        <v>222.92160000000001</v>
      </c>
      <c r="I270" s="7">
        <v>228.287197175095</v>
      </c>
      <c r="J270" s="7">
        <v>233.619415762643</v>
      </c>
      <c r="K270" s="7">
        <v>238.91825576264301</v>
      </c>
      <c r="L270" s="7">
        <v>244.18371717509501</v>
      </c>
      <c r="M270" s="7">
        <v>249.41579999999999</v>
      </c>
      <c r="N270" s="7">
        <v>255.50159753663101</v>
      </c>
      <c r="O270" s="7">
        <v>261.59791630494698</v>
      </c>
      <c r="P270" s="7">
        <v>267.70475630494701</v>
      </c>
      <c r="Q270" s="7">
        <v>273.82211753663103</v>
      </c>
      <c r="R270" s="7">
        <v>279.95</v>
      </c>
      <c r="S270" s="7">
        <v>286.59225071813103</v>
      </c>
      <c r="T270" s="7">
        <v>293.27014607719701</v>
      </c>
      <c r="U270" s="7">
        <v>299.98368607719698</v>
      </c>
      <c r="V270" s="7">
        <v>306.73287071813098</v>
      </c>
      <c r="W270" s="7">
        <v>313.51769999999999</v>
      </c>
      <c r="X270" s="7">
        <v>322.103204540158</v>
      </c>
      <c r="Y270" s="7">
        <v>330.76079681023703</v>
      </c>
      <c r="Z270" s="7">
        <v>339.490476810237</v>
      </c>
      <c r="AA270" s="7">
        <v>348.29224454015798</v>
      </c>
      <c r="AB270" s="7">
        <v>357.16609999999997</v>
      </c>
      <c r="AC270" s="7">
        <v>369.30698726053998</v>
      </c>
      <c r="AD270" s="7">
        <v>381.54262089080999</v>
      </c>
      <c r="AE270" s="7">
        <v>393.87300089080998</v>
      </c>
      <c r="AF270" s="7">
        <v>406.29812726054001</v>
      </c>
      <c r="AG270" s="7">
        <v>418.81799999999998</v>
      </c>
      <c r="AH270" s="7">
        <v>433.70144225603298</v>
      </c>
      <c r="AI270" s="7">
        <v>448.70882338404903</v>
      </c>
      <c r="AJ270" s="7">
        <v>463.84014338404899</v>
      </c>
      <c r="AK270" s="7">
        <v>479.09540225603303</v>
      </c>
      <c r="AL270" s="7">
        <v>494.47460000000001</v>
      </c>
      <c r="AM270" s="7"/>
      <c r="AN270" s="7"/>
    </row>
    <row r="271" spans="1:40" ht="18.75" hidden="1" customHeight="1" x14ac:dyDescent="0.3">
      <c r="A271" s="2" t="s">
        <v>4</v>
      </c>
      <c r="B271" s="2" t="s">
        <v>2</v>
      </c>
      <c r="C271" s="2" t="s">
        <v>23</v>
      </c>
      <c r="D271" s="2" t="s">
        <v>2</v>
      </c>
      <c r="E271" s="2" t="s">
        <v>270</v>
      </c>
      <c r="F271" s="7"/>
      <c r="G271" s="7">
        <v>234.878297403125</v>
      </c>
      <c r="H271" s="7">
        <v>241.21815061188099</v>
      </c>
      <c r="I271" s="7">
        <v>246.70327011837199</v>
      </c>
      <c r="J271" s="7">
        <v>252.150541769932</v>
      </c>
      <c r="K271" s="7">
        <v>257.55996556656299</v>
      </c>
      <c r="L271" s="7">
        <v>262.93154150826399</v>
      </c>
      <c r="M271" s="7">
        <v>268.265269595034</v>
      </c>
      <c r="N271" s="7">
        <v>270.77758004973703</v>
      </c>
      <c r="O271" s="7">
        <v>273.233788680526</v>
      </c>
      <c r="P271" s="7">
        <v>275.63389548740099</v>
      </c>
      <c r="Q271" s="7">
        <v>277.97790047036199</v>
      </c>
      <c r="R271" s="7">
        <v>280.26580362940803</v>
      </c>
      <c r="S271" s="7">
        <v>280.744520600572</v>
      </c>
      <c r="T271" s="7">
        <v>281.171384191014</v>
      </c>
      <c r="U271" s="7">
        <v>281.54639440073402</v>
      </c>
      <c r="V271" s="7">
        <v>281.869551229732</v>
      </c>
      <c r="W271" s="7">
        <v>282.14085467800902</v>
      </c>
      <c r="X271" s="7">
        <v>281.92754221862901</v>
      </c>
      <c r="Y271" s="7">
        <v>281.65478230605902</v>
      </c>
      <c r="Z271" s="7">
        <v>281.32257494029898</v>
      </c>
      <c r="AA271" s="7">
        <v>280.930920121349</v>
      </c>
      <c r="AB271" s="7">
        <v>280.47981784920898</v>
      </c>
      <c r="AC271" s="7">
        <v>279.99219786234102</v>
      </c>
      <c r="AD271" s="7">
        <v>279.45277307098002</v>
      </c>
      <c r="AE271" s="7">
        <v>278.86154347512598</v>
      </c>
      <c r="AF271" s="7">
        <v>278.21850907477898</v>
      </c>
      <c r="AG271" s="7">
        <v>277.52366986993798</v>
      </c>
      <c r="AH271" s="7">
        <v>277.45709628224802</v>
      </c>
      <c r="AI271" s="7">
        <v>277.33420811447701</v>
      </c>
      <c r="AJ271" s="7">
        <v>277.15500536662398</v>
      </c>
      <c r="AK271" s="7">
        <v>276.91948803869099</v>
      </c>
      <c r="AL271" s="7">
        <v>276.62765613067597</v>
      </c>
      <c r="AM271" s="7"/>
      <c r="AN271" s="7"/>
    </row>
    <row r="272" spans="1:40" ht="18.75" hidden="1" customHeight="1" x14ac:dyDescent="0.3">
      <c r="A272" s="2" t="s">
        <v>4</v>
      </c>
      <c r="B272" s="2" t="s">
        <v>2</v>
      </c>
      <c r="C272" s="2" t="s">
        <v>23</v>
      </c>
      <c r="D272" s="2" t="s">
        <v>2</v>
      </c>
      <c r="E272" s="2" t="s">
        <v>271</v>
      </c>
      <c r="F272" s="7"/>
      <c r="G272" s="7">
        <v>1.1855</v>
      </c>
      <c r="H272" s="7">
        <v>1.2103999999999999</v>
      </c>
      <c r="I272" s="7">
        <v>1.26030503352073</v>
      </c>
      <c r="J272" s="7">
        <v>1.3111075502810901</v>
      </c>
      <c r="K272" s="7">
        <v>1.3628075502810899</v>
      </c>
      <c r="L272" s="7">
        <v>1.41540503352073</v>
      </c>
      <c r="M272" s="7">
        <v>1.4689000000000001</v>
      </c>
      <c r="N272" s="7">
        <v>1.51734901588258</v>
      </c>
      <c r="O272" s="7">
        <v>1.56650352382388</v>
      </c>
      <c r="P272" s="7">
        <v>1.61636352382388</v>
      </c>
      <c r="Q272" s="7">
        <v>1.66692901588258</v>
      </c>
      <c r="R272" s="7">
        <v>1.7181999999999999</v>
      </c>
      <c r="S272" s="7">
        <v>1.7691953543894701</v>
      </c>
      <c r="T272" s="7">
        <v>1.8207730315841999</v>
      </c>
      <c r="U272" s="7">
        <v>1.8729330315842101</v>
      </c>
      <c r="V272" s="7">
        <v>1.92567535438947</v>
      </c>
      <c r="W272" s="7">
        <v>1.9790000000000001</v>
      </c>
      <c r="X272" s="7">
        <v>2.0354375677354399</v>
      </c>
      <c r="Y272" s="7">
        <v>2.0924763516031502</v>
      </c>
      <c r="Z272" s="7">
        <v>2.1501163516031601</v>
      </c>
      <c r="AA272" s="7">
        <v>2.2083575677354399</v>
      </c>
      <c r="AB272" s="7">
        <v>2.2671999999999999</v>
      </c>
      <c r="AC272" s="7">
        <v>2.3338288521569699</v>
      </c>
      <c r="AD272" s="7">
        <v>2.40110327823546</v>
      </c>
      <c r="AE272" s="7">
        <v>2.46902327823546</v>
      </c>
      <c r="AF272" s="7">
        <v>2.5375888521569698</v>
      </c>
      <c r="AG272" s="7">
        <v>2.6067999999999998</v>
      </c>
      <c r="AH272" s="7">
        <v>2.6825297411754101</v>
      </c>
      <c r="AI272" s="7">
        <v>2.7590246117631199</v>
      </c>
      <c r="AJ272" s="7">
        <v>2.8362846117631202</v>
      </c>
      <c r="AK272" s="7">
        <v>2.9143097411754102</v>
      </c>
      <c r="AL272" s="7">
        <v>2.9931000000000001</v>
      </c>
      <c r="AM272" s="7"/>
      <c r="AN272" s="7"/>
    </row>
    <row r="273" spans="1:40" ht="18.75" hidden="1" customHeight="1" x14ac:dyDescent="0.3">
      <c r="A273" s="2" t="s">
        <v>4</v>
      </c>
      <c r="B273" s="2" t="s">
        <v>2</v>
      </c>
      <c r="C273" s="2" t="s">
        <v>23</v>
      </c>
      <c r="D273" s="2" t="s">
        <v>2</v>
      </c>
      <c r="E273" s="2" t="s">
        <v>272</v>
      </c>
      <c r="F273" s="7"/>
      <c r="G273" s="7">
        <v>59.130499999999898</v>
      </c>
      <c r="H273" s="7">
        <v>59.680799999999799</v>
      </c>
      <c r="I273" s="7">
        <v>62.607818892712999</v>
      </c>
      <c r="J273" s="7">
        <v>65.604608339069699</v>
      </c>
      <c r="K273" s="7">
        <v>68.671168339069794</v>
      </c>
      <c r="L273" s="7">
        <v>71.807498892713298</v>
      </c>
      <c r="M273" s="7">
        <v>75.013600000000295</v>
      </c>
      <c r="N273" s="7">
        <v>78.158978997218199</v>
      </c>
      <c r="O273" s="7">
        <v>81.365598495827101</v>
      </c>
      <c r="P273" s="7">
        <v>84.633458495827</v>
      </c>
      <c r="Q273" s="7">
        <v>87.962558997217897</v>
      </c>
      <c r="R273" s="7">
        <v>91.352899999999806</v>
      </c>
      <c r="S273" s="7">
        <v>94.864998726211596</v>
      </c>
      <c r="T273" s="7">
        <v>98.430268089317494</v>
      </c>
      <c r="U273" s="7">
        <v>102.048708089318</v>
      </c>
      <c r="V273" s="7">
        <v>105.720318726212</v>
      </c>
      <c r="W273" s="7">
        <v>109.4451</v>
      </c>
      <c r="X273" s="7">
        <v>113.396047335693</v>
      </c>
      <c r="Y273" s="7">
        <v>117.40329100354001</v>
      </c>
      <c r="Z273" s="7">
        <v>121.46683100353999</v>
      </c>
      <c r="AA273" s="7">
        <v>125.58666733569299</v>
      </c>
      <c r="AB273" s="7">
        <v>129.7628</v>
      </c>
      <c r="AC273" s="7">
        <v>133.90850522131899</v>
      </c>
      <c r="AD273" s="7">
        <v>138.10660783197801</v>
      </c>
      <c r="AE273" s="7">
        <v>142.357107831978</v>
      </c>
      <c r="AF273" s="7">
        <v>146.66000522131901</v>
      </c>
      <c r="AG273" s="7">
        <v>151.0153</v>
      </c>
      <c r="AH273" s="7">
        <v>155.180064707778</v>
      </c>
      <c r="AI273" s="7">
        <v>159.39734706166701</v>
      </c>
      <c r="AJ273" s="7">
        <v>163.66714706166701</v>
      </c>
      <c r="AK273" s="7">
        <v>167.98946470777801</v>
      </c>
      <c r="AL273" s="7">
        <v>172.36429999999999</v>
      </c>
      <c r="AM273" s="7"/>
      <c r="AN273" s="7"/>
    </row>
    <row r="274" spans="1:40" ht="18.75" hidden="1" customHeight="1" x14ac:dyDescent="0.3">
      <c r="A274" s="2" t="s">
        <v>4</v>
      </c>
      <c r="B274" s="2" t="s">
        <v>2</v>
      </c>
      <c r="C274" s="2" t="s">
        <v>23</v>
      </c>
      <c r="D274" s="2" t="s">
        <v>2</v>
      </c>
      <c r="E274" s="2" t="s">
        <v>273</v>
      </c>
      <c r="F274" s="7"/>
      <c r="G274" s="7">
        <v>7.3300000000000004E-2</v>
      </c>
      <c r="H274" s="7">
        <v>6.7599999999999993E-2</v>
      </c>
      <c r="I274" s="7">
        <v>7.0082714591920697E-2</v>
      </c>
      <c r="J274" s="7">
        <v>7.2594071887881001E-2</v>
      </c>
      <c r="K274" s="7">
        <v>7.5134071887881099E-2</v>
      </c>
      <c r="L274" s="7">
        <v>7.7702714591920699E-2</v>
      </c>
      <c r="M274" s="7">
        <v>8.0300000000000094E-2</v>
      </c>
      <c r="N274" s="7">
        <v>8.2008639763959196E-2</v>
      </c>
      <c r="O274" s="7">
        <v>8.3712959645938806E-2</v>
      </c>
      <c r="P274" s="7">
        <v>8.5412959645938799E-2</v>
      </c>
      <c r="Q274" s="7">
        <v>8.7108639763959203E-2</v>
      </c>
      <c r="R274" s="7">
        <v>8.8800000000000004E-2</v>
      </c>
      <c r="S274" s="7">
        <v>8.9906333707150204E-2</v>
      </c>
      <c r="T274" s="7">
        <v>9.0989500560725203E-2</v>
      </c>
      <c r="U274" s="7">
        <v>9.2049500560725195E-2</v>
      </c>
      <c r="V274" s="7">
        <v>9.3086333707150207E-2</v>
      </c>
      <c r="W274" s="7">
        <v>9.4100000000000003E-2</v>
      </c>
      <c r="X274" s="7">
        <v>9.5119575120785796E-2</v>
      </c>
      <c r="Y274" s="7">
        <v>9.6109362681178701E-2</v>
      </c>
      <c r="Z274" s="7">
        <v>9.7069362681178703E-2</v>
      </c>
      <c r="AA274" s="7">
        <v>9.7999575120785803E-2</v>
      </c>
      <c r="AB274" s="7">
        <v>9.8900000000000099E-2</v>
      </c>
      <c r="AC274" s="7">
        <v>0.100685016591958</v>
      </c>
      <c r="AD274" s="7">
        <v>0.102447524887936</v>
      </c>
      <c r="AE274" s="7">
        <v>0.10418752488793601</v>
      </c>
      <c r="AF274" s="7">
        <v>0.105905016591958</v>
      </c>
      <c r="AG274" s="7">
        <v>0.1076</v>
      </c>
      <c r="AH274" s="7">
        <v>0.11003141532925199</v>
      </c>
      <c r="AI274" s="7">
        <v>0.112447122993878</v>
      </c>
      <c r="AJ274" s="7">
        <v>0.114847122993878</v>
      </c>
      <c r="AK274" s="7">
        <v>0.11723141532925201</v>
      </c>
      <c r="AL274" s="7">
        <v>0.1196</v>
      </c>
      <c r="AM274" s="7"/>
      <c r="AN274" s="7"/>
    </row>
    <row r="275" spans="1:40" ht="18.75" hidden="1" customHeight="1" x14ac:dyDescent="0.3">
      <c r="A275" s="2" t="s">
        <v>4</v>
      </c>
      <c r="B275" s="2" t="s">
        <v>2</v>
      </c>
      <c r="C275" s="2" t="s">
        <v>23</v>
      </c>
      <c r="D275" s="2" t="s">
        <v>2</v>
      </c>
      <c r="E275" s="2" t="s">
        <v>274</v>
      </c>
      <c r="F275" s="7"/>
      <c r="G275" s="7">
        <v>25.455100000000002</v>
      </c>
      <c r="H275" s="7">
        <v>24.8811</v>
      </c>
      <c r="I275" s="7">
        <v>25.434639930646199</v>
      </c>
      <c r="J275" s="7">
        <v>25.9813998959693</v>
      </c>
      <c r="K275" s="7">
        <v>26.5213798959693</v>
      </c>
      <c r="L275" s="7">
        <v>27.054579930646199</v>
      </c>
      <c r="M275" s="7">
        <v>27.581</v>
      </c>
      <c r="N275" s="7">
        <v>28.064602279091801</v>
      </c>
      <c r="O275" s="7">
        <v>28.542643418637599</v>
      </c>
      <c r="P275" s="7">
        <v>29.0818375620442</v>
      </c>
      <c r="Q275" s="7">
        <v>29.5591583746961</v>
      </c>
      <c r="R275" s="7">
        <v>30.031199999999998</v>
      </c>
      <c r="S275" s="7">
        <v>30.4046371710965</v>
      </c>
      <c r="T275" s="7">
        <v>30.776495756644699</v>
      </c>
      <c r="U275" s="7">
        <v>31.146775756644701</v>
      </c>
      <c r="V275" s="7">
        <v>31.515477171096499</v>
      </c>
      <c r="W275" s="7">
        <v>31.8826</v>
      </c>
      <c r="X275" s="7">
        <v>32.326361281694098</v>
      </c>
      <c r="Y275" s="7">
        <v>32.772151922541099</v>
      </c>
      <c r="Z275" s="7">
        <v>33.219971922541099</v>
      </c>
      <c r="AA275" s="7">
        <v>33.669821281693999</v>
      </c>
      <c r="AB275" s="7">
        <v>34.121699999999997</v>
      </c>
      <c r="AC275" s="7">
        <v>34.722296047578801</v>
      </c>
      <c r="AD275" s="7">
        <v>35.323404071368202</v>
      </c>
      <c r="AE275" s="7">
        <v>35.925024071368199</v>
      </c>
      <c r="AF275" s="7">
        <v>36.527156047578799</v>
      </c>
      <c r="AG275" s="7">
        <v>37.129800000000003</v>
      </c>
      <c r="AH275" s="7">
        <v>37.819418436186602</v>
      </c>
      <c r="AI275" s="7">
        <v>38.508577654279797</v>
      </c>
      <c r="AJ275" s="7">
        <v>39.197277654279802</v>
      </c>
      <c r="AK275" s="7">
        <v>39.885518436186501</v>
      </c>
      <c r="AL275" s="7">
        <v>40.573300000000003</v>
      </c>
      <c r="AM275" s="7"/>
      <c r="AN275" s="7"/>
    </row>
    <row r="276" spans="1:40" ht="18.75" hidden="1" customHeight="1" x14ac:dyDescent="0.3">
      <c r="A276" s="2" t="s">
        <v>4</v>
      </c>
      <c r="B276" s="2" t="s">
        <v>2</v>
      </c>
      <c r="C276" s="2" t="s">
        <v>23</v>
      </c>
      <c r="D276" s="2" t="s">
        <v>2</v>
      </c>
      <c r="E276" s="2" t="s">
        <v>275</v>
      </c>
      <c r="F276" s="7"/>
      <c r="G276" s="7">
        <v>14.3615025968745</v>
      </c>
      <c r="H276" s="7">
        <v>14.7491493881192</v>
      </c>
      <c r="I276" s="7">
        <v>15.084533963482601</v>
      </c>
      <c r="J276" s="7">
        <v>15.417604352849001</v>
      </c>
      <c r="K276" s="7">
        <v>15.7483605562183</v>
      </c>
      <c r="L276" s="7">
        <v>16.076802573590601</v>
      </c>
      <c r="M276" s="7">
        <v>16.402930404965801</v>
      </c>
      <c r="N276" s="7">
        <v>16.556544227606199</v>
      </c>
      <c r="O276" s="7">
        <v>16.706727735489</v>
      </c>
      <c r="P276" s="7">
        <v>16.8534809286142</v>
      </c>
      <c r="Q276" s="7">
        <v>16.996803806981699</v>
      </c>
      <c r="R276" s="7">
        <v>17.136696370591601</v>
      </c>
      <c r="S276" s="7">
        <v>17.165967253004101</v>
      </c>
      <c r="T276" s="7">
        <v>17.192067589350302</v>
      </c>
      <c r="U276" s="7">
        <v>17.214997379630098</v>
      </c>
      <c r="V276" s="7">
        <v>17.234756623843701</v>
      </c>
      <c r="W276" s="7">
        <v>17.251345321991</v>
      </c>
      <c r="X276" s="7">
        <v>17.238302450541401</v>
      </c>
      <c r="Y276" s="7">
        <v>17.2089513710905</v>
      </c>
      <c r="Z276" s="7">
        <v>17.188510817731</v>
      </c>
      <c r="AA276" s="7">
        <v>17.164439262517199</v>
      </c>
      <c r="AB276" s="7">
        <v>17.136736705449099</v>
      </c>
      <c r="AC276" s="7">
        <v>17.106687224547901</v>
      </c>
      <c r="AD276" s="7">
        <v>17.073473191998801</v>
      </c>
      <c r="AE276" s="7">
        <v>17.037094607801901</v>
      </c>
      <c r="AF276" s="7">
        <v>16.997551471957301</v>
      </c>
      <c r="AG276" s="7">
        <v>16.9548437844647</v>
      </c>
      <c r="AH276" s="7">
        <v>16.950459501975001</v>
      </c>
      <c r="AI276" s="7">
        <v>16.9426343097733</v>
      </c>
      <c r="AJ276" s="7">
        <v>16.931368207859698</v>
      </c>
      <c r="AK276" s="7">
        <v>16.916661196233999</v>
      </c>
      <c r="AL276" s="7">
        <v>16.898513274896398</v>
      </c>
      <c r="AM276" s="7"/>
      <c r="AN276" s="7"/>
    </row>
    <row r="277" spans="1:40" ht="18.75" hidden="1" customHeight="1" x14ac:dyDescent="0.3">
      <c r="A277" s="2" t="s">
        <v>4</v>
      </c>
      <c r="B277" s="2" t="s">
        <v>2</v>
      </c>
      <c r="C277" s="2" t="s">
        <v>23</v>
      </c>
      <c r="D277" s="2" t="s">
        <v>2</v>
      </c>
      <c r="E277" s="2" t="s">
        <v>276</v>
      </c>
      <c r="F277" s="7"/>
      <c r="G277" s="7">
        <v>0.8674796736</v>
      </c>
      <c r="H277" s="7">
        <v>0.8674796736</v>
      </c>
      <c r="I277" s="7">
        <v>0.8674796736</v>
      </c>
      <c r="J277" s="7">
        <v>0.8674796736</v>
      </c>
      <c r="K277" s="7">
        <v>0.8674796736</v>
      </c>
      <c r="L277" s="7">
        <v>0.85180650081889997</v>
      </c>
      <c r="M277" s="7">
        <v>0.28731534017363702</v>
      </c>
      <c r="N277" s="7">
        <v>0.48219000935156903</v>
      </c>
      <c r="O277" s="7">
        <v>9.8744896129502296E-2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</row>
    <row r="278" spans="1:40" ht="18.75" hidden="1" customHeight="1" x14ac:dyDescent="0.3">
      <c r="A278" s="2" t="s">
        <v>4</v>
      </c>
      <c r="B278" s="2" t="s">
        <v>2</v>
      </c>
      <c r="C278" s="2" t="s">
        <v>23</v>
      </c>
      <c r="D278" s="2" t="s">
        <v>2</v>
      </c>
      <c r="E278" s="2" t="s">
        <v>277</v>
      </c>
      <c r="F278" s="7"/>
      <c r="G278" s="7">
        <v>1.8391294033297301</v>
      </c>
      <c r="H278" s="7">
        <v>1.8391294033297301</v>
      </c>
      <c r="I278" s="7">
        <v>1.8391294033297301</v>
      </c>
      <c r="J278" s="7">
        <v>1.8391294033297301</v>
      </c>
      <c r="K278" s="7">
        <v>1.52292426306766</v>
      </c>
      <c r="L278" s="7">
        <v>0.97164972972972996</v>
      </c>
      <c r="M278" s="7">
        <v>0.97164972972972996</v>
      </c>
      <c r="N278" s="7">
        <v>0.97164972972972996</v>
      </c>
      <c r="O278" s="7">
        <v>0.97164972972972996</v>
      </c>
      <c r="P278" s="7">
        <v>0.57983876499999998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</row>
    <row r="279" spans="1:40" ht="18.75" hidden="1" customHeight="1" x14ac:dyDescent="0.3">
      <c r="A279" s="2" t="s">
        <v>4</v>
      </c>
      <c r="B279" s="2" t="s">
        <v>2</v>
      </c>
      <c r="C279" s="2" t="s">
        <v>23</v>
      </c>
      <c r="D279" s="2" t="s">
        <v>2</v>
      </c>
      <c r="E279" s="2" t="s">
        <v>278</v>
      </c>
      <c r="F279" s="7"/>
      <c r="G279" s="7">
        <v>2.1114978241820901</v>
      </c>
      <c r="H279" s="7">
        <v>2.24515478341098</v>
      </c>
      <c r="I279" s="7">
        <v>1.9217371483169201</v>
      </c>
      <c r="J279" s="7">
        <v>1.3605730116777901</v>
      </c>
      <c r="K279" s="7">
        <v>0.79940887503866098</v>
      </c>
      <c r="L279" s="7">
        <v>0.57831978240000004</v>
      </c>
      <c r="M279" s="7">
        <v>0.57831978240000004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</row>
    <row r="280" spans="1:40" ht="18.75" hidden="1" customHeight="1" x14ac:dyDescent="0.3">
      <c r="A280" s="2" t="s">
        <v>4</v>
      </c>
      <c r="B280" s="2" t="s">
        <v>2</v>
      </c>
      <c r="C280" s="2" t="s">
        <v>23</v>
      </c>
      <c r="D280" s="2" t="s">
        <v>2</v>
      </c>
      <c r="E280" s="2" t="s">
        <v>279</v>
      </c>
      <c r="F280" s="7"/>
      <c r="G280" s="7">
        <v>0.15305295999830501</v>
      </c>
      <c r="H280" s="7">
        <v>0.19537474614247799</v>
      </c>
      <c r="I280" s="7">
        <v>0.179197113439582</v>
      </c>
      <c r="J280" s="7">
        <v>0.16301948073668601</v>
      </c>
      <c r="K280" s="7">
        <v>0.14684184803379</v>
      </c>
      <c r="L280" s="7">
        <v>0.12334925487918499</v>
      </c>
      <c r="M280" s="7">
        <v>9.9856661724580506E-2</v>
      </c>
      <c r="N280" s="7">
        <v>8.0293177925279999E-2</v>
      </c>
      <c r="O280" s="7">
        <v>6.0729694125979602E-2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</row>
    <row r="281" spans="1:40" ht="18.75" hidden="1" customHeight="1" x14ac:dyDescent="0.3">
      <c r="A281" s="2" t="s">
        <v>4</v>
      </c>
      <c r="B281" s="2" t="s">
        <v>2</v>
      </c>
      <c r="C281" s="2" t="s">
        <v>23</v>
      </c>
      <c r="D281" s="2" t="s">
        <v>2</v>
      </c>
      <c r="E281" s="2" t="s">
        <v>280</v>
      </c>
      <c r="F281" s="7"/>
      <c r="G281" s="7">
        <v>0.36748308610712199</v>
      </c>
      <c r="H281" s="7">
        <v>0.36748308610712199</v>
      </c>
      <c r="I281" s="7">
        <v>0.36748308610712199</v>
      </c>
      <c r="J281" s="7">
        <v>0.36748308610712199</v>
      </c>
      <c r="K281" s="7">
        <v>0.583376572647061</v>
      </c>
      <c r="L281" s="7">
        <v>0.54222009433605001</v>
      </c>
      <c r="M281" s="7">
        <v>0.50106361602503902</v>
      </c>
      <c r="N281" s="7">
        <v>0.46719669928714802</v>
      </c>
      <c r="O281" s="7">
        <v>0.43332978254925703</v>
      </c>
      <c r="P281" s="7">
        <v>0.34099999931275199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</row>
    <row r="282" spans="1:40" ht="18.75" hidden="1" customHeight="1" x14ac:dyDescent="0.3">
      <c r="A282" s="2" t="s">
        <v>4</v>
      </c>
      <c r="B282" s="2" t="s">
        <v>2</v>
      </c>
      <c r="C282" s="2" t="s">
        <v>23</v>
      </c>
      <c r="D282" s="2" t="s">
        <v>2</v>
      </c>
      <c r="E282" s="2" t="s">
        <v>281</v>
      </c>
      <c r="F282" s="7"/>
      <c r="G282" s="7">
        <v>2.98027534945953</v>
      </c>
      <c r="H282" s="7">
        <v>2.0345680143442699</v>
      </c>
      <c r="I282" s="7">
        <v>1.9474206980297399</v>
      </c>
      <c r="J282" s="7">
        <v>1.86027338171521</v>
      </c>
      <c r="K282" s="7">
        <v>1.77312606540068</v>
      </c>
      <c r="L282" s="7">
        <v>1.60097155124496</v>
      </c>
      <c r="M282" s="7">
        <v>1.4288170370892399</v>
      </c>
      <c r="N282" s="7">
        <v>1.28571960466242</v>
      </c>
      <c r="O282" s="7">
        <v>1.14262217223561</v>
      </c>
      <c r="P282" s="7">
        <v>1.00772763844362</v>
      </c>
      <c r="Q282" s="7">
        <v>0.75839322132096099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</row>
    <row r="283" spans="1:40" ht="18.75" hidden="1" customHeight="1" x14ac:dyDescent="0.3">
      <c r="A283" s="2" t="s">
        <v>4</v>
      </c>
      <c r="B283" s="2" t="s">
        <v>2</v>
      </c>
      <c r="C283" s="2" t="s">
        <v>23</v>
      </c>
      <c r="D283" s="2" t="s">
        <v>2</v>
      </c>
      <c r="E283" s="2" t="s">
        <v>282</v>
      </c>
      <c r="F283" s="7"/>
      <c r="G283" s="7">
        <v>11.267697323288299</v>
      </c>
      <c r="H283" s="7">
        <v>11.150171354363801</v>
      </c>
      <c r="I283" s="7">
        <v>11.442205352757499</v>
      </c>
      <c r="J283" s="7">
        <v>11.958264052734201</v>
      </c>
      <c r="K283" s="7">
        <v>11.135602107031501</v>
      </c>
      <c r="L283" s="7">
        <v>9.7629526101524107</v>
      </c>
      <c r="M283" s="7">
        <v>8.3903031132733101</v>
      </c>
      <c r="N283" s="7">
        <v>7.4706984619938899</v>
      </c>
      <c r="O283" s="7">
        <v>6.5510938107144803</v>
      </c>
      <c r="P283" s="7">
        <v>5.8219081970601998</v>
      </c>
      <c r="Q283" s="7">
        <v>5.0927225834059104</v>
      </c>
      <c r="R283" s="7">
        <v>4.36353696975163</v>
      </c>
      <c r="S283" s="7">
        <v>3.8774137187585498</v>
      </c>
      <c r="T283" s="7">
        <v>3.3912904677654701</v>
      </c>
      <c r="U283" s="7">
        <v>2.9051672167723899</v>
      </c>
      <c r="V283" s="7">
        <v>2.5339683662483301</v>
      </c>
      <c r="W283" s="7">
        <v>2.1627695157242699</v>
      </c>
      <c r="X283" s="7">
        <v>1.92033109349829</v>
      </c>
      <c r="Y283" s="7">
        <v>1.6778926712723199</v>
      </c>
      <c r="Z283" s="7">
        <v>0.32721861150295301</v>
      </c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</row>
    <row r="284" spans="1:40" ht="18.75" hidden="1" customHeight="1" x14ac:dyDescent="0.3">
      <c r="A284" s="2" t="s">
        <v>4</v>
      </c>
      <c r="B284" s="2" t="s">
        <v>2</v>
      </c>
      <c r="C284" s="2" t="s">
        <v>23</v>
      </c>
      <c r="D284" s="2" t="s">
        <v>2</v>
      </c>
      <c r="E284" s="2" t="s">
        <v>283</v>
      </c>
      <c r="F284" s="7"/>
      <c r="G284" s="7">
        <v>0.49736183929333799</v>
      </c>
      <c r="H284" s="7">
        <v>0.49107085190891098</v>
      </c>
      <c r="I284" s="7">
        <v>0.49736183929333699</v>
      </c>
      <c r="J284" s="7">
        <v>0.49736183929333799</v>
      </c>
      <c r="K284" s="7">
        <v>0.49736183929333799</v>
      </c>
      <c r="L284" s="7">
        <v>0.49736183929333799</v>
      </c>
      <c r="M284" s="7">
        <v>0.49736183929333799</v>
      </c>
      <c r="N284" s="7">
        <v>0.49736183929333799</v>
      </c>
      <c r="O284" s="7">
        <v>0.49736183929333799</v>
      </c>
      <c r="P284" s="7">
        <v>0.26443604601346299</v>
      </c>
      <c r="Q284" s="7">
        <v>0.23898342622110699</v>
      </c>
      <c r="R284" s="7">
        <v>0.21353080642875</v>
      </c>
      <c r="S284" s="7">
        <v>0.20159280483676101</v>
      </c>
      <c r="T284" s="7">
        <v>0.18965480324477299</v>
      </c>
      <c r="U284" s="7">
        <v>0.177716801652784</v>
      </c>
      <c r="V284" s="7">
        <v>0.16421728018574</v>
      </c>
      <c r="W284" s="7">
        <v>0.150717758718696</v>
      </c>
      <c r="X284" s="7">
        <v>0.13813425174351199</v>
      </c>
      <c r="Y284" s="7">
        <v>0.12555074476832701</v>
      </c>
      <c r="Z284" s="7">
        <v>0.112971254401889</v>
      </c>
      <c r="AA284" s="7">
        <v>0.100391764035451</v>
      </c>
      <c r="AB284" s="7">
        <v>8.7812273669012397E-2</v>
      </c>
      <c r="AC284" s="7">
        <v>7.7266435430330405E-2</v>
      </c>
      <c r="AD284" s="7">
        <v>6.6720597191648495E-2</v>
      </c>
      <c r="AE284" s="7">
        <v>5.6174758952966503E-2</v>
      </c>
      <c r="AF284" s="7">
        <v>5.2331763208044599E-2</v>
      </c>
      <c r="AG284" s="7">
        <v>4.8488767463122598E-2</v>
      </c>
      <c r="AH284" s="7">
        <v>4.6385244608231402E-2</v>
      </c>
      <c r="AI284" s="7">
        <v>4.4281721753340199E-2</v>
      </c>
      <c r="AJ284" s="7">
        <v>4.2178198898448899E-2</v>
      </c>
      <c r="AK284" s="7">
        <v>4.0074676043557599E-2</v>
      </c>
      <c r="AL284" s="7">
        <v>3.7971153188666402E-2</v>
      </c>
      <c r="AM284" s="7"/>
      <c r="AN284" s="7"/>
    </row>
    <row r="285" spans="1:40" ht="18.75" hidden="1" customHeight="1" x14ac:dyDescent="0.3">
      <c r="A285" s="2" t="s">
        <v>4</v>
      </c>
      <c r="B285" s="2" t="s">
        <v>2</v>
      </c>
      <c r="C285" s="2" t="s">
        <v>23</v>
      </c>
      <c r="D285" s="2" t="s">
        <v>2</v>
      </c>
      <c r="E285" s="2" t="s">
        <v>284</v>
      </c>
      <c r="F285" s="7"/>
      <c r="G285" s="7">
        <v>1.7826983687578299</v>
      </c>
      <c r="H285" s="7">
        <v>1.7826983687578299</v>
      </c>
      <c r="I285" s="7">
        <v>1.7826983687578299</v>
      </c>
      <c r="J285" s="7">
        <v>1.7826983687578299</v>
      </c>
      <c r="K285" s="7">
        <v>1.7826983687578299</v>
      </c>
      <c r="L285" s="7">
        <v>1.7826983687578299</v>
      </c>
      <c r="M285" s="7">
        <v>1.7826983687578299</v>
      </c>
      <c r="N285" s="7">
        <v>1.7826983687578299</v>
      </c>
      <c r="O285" s="7">
        <v>1.7826983687578299</v>
      </c>
      <c r="P285" s="7">
        <v>1.781334536878</v>
      </c>
      <c r="Q285" s="7">
        <v>1.53100218198242</v>
      </c>
      <c r="R285" s="7">
        <v>1.28066982708683</v>
      </c>
      <c r="S285" s="7">
        <v>1.17704442489427</v>
      </c>
      <c r="T285" s="7">
        <v>1.07341902270171</v>
      </c>
      <c r="U285" s="7">
        <v>0.96979362050914497</v>
      </c>
      <c r="V285" s="7">
        <v>0.86616821831658297</v>
      </c>
      <c r="W285" s="7">
        <v>0.76254281612402097</v>
      </c>
      <c r="X285" s="7">
        <v>0.70347249436442905</v>
      </c>
      <c r="Y285" s="7">
        <v>0.64440217260483701</v>
      </c>
      <c r="Z285" s="7">
        <v>5.4271661677618897E-2</v>
      </c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</row>
    <row r="286" spans="1:40" ht="18.75" hidden="1" customHeight="1" x14ac:dyDescent="0.3">
      <c r="A286" s="2" t="s">
        <v>4</v>
      </c>
      <c r="B286" s="2" t="s">
        <v>2</v>
      </c>
      <c r="C286" s="2" t="s">
        <v>23</v>
      </c>
      <c r="D286" s="2" t="s">
        <v>2</v>
      </c>
      <c r="E286" s="2" t="s">
        <v>285</v>
      </c>
      <c r="F286" s="7"/>
      <c r="G286" s="7">
        <v>0.403359504202492</v>
      </c>
      <c r="H286" s="7">
        <v>0.403359504202492</v>
      </c>
      <c r="I286" s="7">
        <v>0.403359504202492</v>
      </c>
      <c r="J286" s="7">
        <v>0.403359504202492</v>
      </c>
      <c r="K286" s="7">
        <v>0.403359504202492</v>
      </c>
      <c r="L286" s="7">
        <v>0.403359504202492</v>
      </c>
      <c r="M286" s="7">
        <v>0.403359504202492</v>
      </c>
      <c r="N286" s="7">
        <v>0.403359504202492</v>
      </c>
      <c r="O286" s="7">
        <v>0.403359504202492</v>
      </c>
      <c r="P286" s="7">
        <v>0.403359504202492</v>
      </c>
      <c r="Q286" s="7">
        <v>0.403359504202492</v>
      </c>
      <c r="R286" s="7">
        <v>0.39059472584347599</v>
      </c>
      <c r="S286" s="7">
        <v>0.36717763277374199</v>
      </c>
      <c r="T286" s="7">
        <v>0.34376053970400799</v>
      </c>
      <c r="U286" s="7">
        <v>0.320343446634274</v>
      </c>
      <c r="V286" s="7">
        <v>0.296926353564541</v>
      </c>
      <c r="W286" s="7">
        <v>0.273509260494808</v>
      </c>
      <c r="X286" s="7">
        <v>0.256676122785713</v>
      </c>
      <c r="Y286" s="7">
        <v>0.239842985076617</v>
      </c>
      <c r="Z286" s="7">
        <v>0.223659467200332</v>
      </c>
      <c r="AA286" s="7">
        <v>0.207475949324047</v>
      </c>
      <c r="AB286" s="7">
        <v>0.19129243144776201</v>
      </c>
      <c r="AC286" s="7">
        <v>0.17779732007532101</v>
      </c>
      <c r="AD286" s="7">
        <v>0.16430220870287901</v>
      </c>
      <c r="AE286" s="7">
        <v>0.15080709733043701</v>
      </c>
      <c r="AF286" s="7">
        <v>2.2740702791862601E-2</v>
      </c>
      <c r="AG286" s="7"/>
      <c r="AH286" s="7"/>
      <c r="AI286" s="7"/>
      <c r="AJ286" s="7"/>
      <c r="AK286" s="7"/>
      <c r="AL286" s="7"/>
      <c r="AM286" s="7"/>
      <c r="AN286" s="7"/>
    </row>
    <row r="287" spans="1:40" ht="18.75" hidden="1" customHeight="1" x14ac:dyDescent="0.3">
      <c r="A287" s="2" t="s">
        <v>4</v>
      </c>
      <c r="B287" s="2" t="s">
        <v>2</v>
      </c>
      <c r="C287" s="2" t="s">
        <v>23</v>
      </c>
      <c r="D287" s="2" t="s">
        <v>2</v>
      </c>
      <c r="E287" s="2" t="s">
        <v>286</v>
      </c>
      <c r="F287" s="7"/>
      <c r="G287" s="7">
        <v>3.10762467405152E-2</v>
      </c>
      <c r="H287" s="7">
        <v>3.10762467405152E-2</v>
      </c>
      <c r="I287" s="7">
        <v>3.10762467405152E-2</v>
      </c>
      <c r="J287" s="7">
        <v>3.10762467405152E-2</v>
      </c>
      <c r="K287" s="7">
        <v>3.10762467405152E-2</v>
      </c>
      <c r="L287" s="7">
        <v>3.10762467405152E-2</v>
      </c>
      <c r="M287" s="7">
        <v>3.10762467405152E-2</v>
      </c>
      <c r="N287" s="7">
        <v>3.10762467405152E-2</v>
      </c>
      <c r="O287" s="7">
        <v>3.10762467405152E-2</v>
      </c>
      <c r="P287" s="7">
        <v>3.10762467405152E-2</v>
      </c>
      <c r="Q287" s="7">
        <v>3.10762467405152E-2</v>
      </c>
      <c r="R287" s="7">
        <v>3.10762467405152E-2</v>
      </c>
      <c r="S287" s="7">
        <v>3.10762467405152E-2</v>
      </c>
      <c r="T287" s="7">
        <v>3.10762467405152E-2</v>
      </c>
      <c r="U287" s="7">
        <v>3.10762467405152E-2</v>
      </c>
      <c r="V287" s="7">
        <v>3.10762467405152E-2</v>
      </c>
      <c r="W287" s="7">
        <v>3.10762467405152E-2</v>
      </c>
      <c r="X287" s="7">
        <v>3.10762467405152E-2</v>
      </c>
      <c r="Y287" s="7">
        <v>3.10762467405152E-2</v>
      </c>
      <c r="Z287" s="7">
        <v>3.10762467405152E-2</v>
      </c>
      <c r="AA287" s="7">
        <v>3.10762467405152E-2</v>
      </c>
      <c r="AB287" s="7">
        <v>3.10762467405152E-2</v>
      </c>
      <c r="AC287" s="7">
        <v>3.10762467405152E-2</v>
      </c>
      <c r="AD287" s="7">
        <v>3.10762467405152E-2</v>
      </c>
      <c r="AE287" s="7">
        <v>3.10762467405152E-2</v>
      </c>
      <c r="AF287" s="7">
        <v>3.10762467405152E-2</v>
      </c>
      <c r="AG287" s="7">
        <v>3.10762467405152E-2</v>
      </c>
      <c r="AH287" s="7">
        <v>3.10762467405152E-2</v>
      </c>
      <c r="AI287" s="7">
        <v>3.10762467405152E-2</v>
      </c>
      <c r="AJ287" s="7">
        <v>3.10762467405152E-2</v>
      </c>
      <c r="AK287" s="7">
        <v>3.0295667324600199E-2</v>
      </c>
      <c r="AL287" s="7">
        <v>2.8536131116061101E-2</v>
      </c>
      <c r="AM287" s="7"/>
      <c r="AN287" s="7"/>
    </row>
    <row r="288" spans="1:40" ht="18.75" hidden="1" customHeight="1" x14ac:dyDescent="0.3">
      <c r="A288" s="2" t="s">
        <v>4</v>
      </c>
      <c r="B288" s="2" t="s">
        <v>2</v>
      </c>
      <c r="C288" s="2" t="s">
        <v>23</v>
      </c>
      <c r="D288" s="2" t="s">
        <v>2</v>
      </c>
      <c r="E288" s="2" t="s">
        <v>287</v>
      </c>
      <c r="F288" s="7"/>
      <c r="G288" s="7">
        <v>0.95101475327999996</v>
      </c>
      <c r="H288" s="7">
        <v>0.95101475327999996</v>
      </c>
      <c r="I288" s="7">
        <v>0.95101475327999996</v>
      </c>
      <c r="J288" s="7">
        <v>0.95101475327999996</v>
      </c>
      <c r="K288" s="7">
        <v>0.95101475327999996</v>
      </c>
      <c r="L288" s="7">
        <v>0.95101475327999996</v>
      </c>
      <c r="M288" s="7">
        <v>0.95101475327999996</v>
      </c>
      <c r="N288" s="7">
        <v>0.95101475327999996</v>
      </c>
      <c r="O288" s="7">
        <v>0.95101475327999996</v>
      </c>
      <c r="P288" s="7">
        <v>0.95101475327999996</v>
      </c>
      <c r="Q288" s="7">
        <v>0.95101475327999996</v>
      </c>
      <c r="R288" s="7">
        <v>0.807990150633764</v>
      </c>
      <c r="S288" s="7">
        <v>0.68477466401668996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</row>
    <row r="289" spans="1:40" ht="18.75" hidden="1" customHeight="1" x14ac:dyDescent="0.3">
      <c r="A289" s="2" t="s">
        <v>4</v>
      </c>
      <c r="B289" s="2" t="s">
        <v>2</v>
      </c>
      <c r="C289" s="2" t="s">
        <v>23</v>
      </c>
      <c r="D289" s="2" t="s">
        <v>2</v>
      </c>
      <c r="E289" s="2" t="s">
        <v>288</v>
      </c>
      <c r="F289" s="7"/>
      <c r="G289" s="7">
        <v>2.8105901644122202</v>
      </c>
      <c r="H289" s="7">
        <v>2.8105901644122202</v>
      </c>
      <c r="I289" s="7">
        <v>2.8105901644122202</v>
      </c>
      <c r="J289" s="7">
        <v>2.8105901644122202</v>
      </c>
      <c r="K289" s="7">
        <v>2.8105901644122202</v>
      </c>
      <c r="L289" s="7">
        <v>2.8105901644122202</v>
      </c>
      <c r="M289" s="7">
        <v>2.8105901644122202</v>
      </c>
      <c r="N289" s="7">
        <v>2.8105901644122202</v>
      </c>
      <c r="O289" s="7">
        <v>2.8105901644122202</v>
      </c>
      <c r="P289" s="7">
        <v>2.8105901644122202</v>
      </c>
      <c r="Q289" s="7">
        <v>2.8105901644122202</v>
      </c>
      <c r="R289" s="7">
        <v>2.8105901644122202</v>
      </c>
      <c r="S289" s="7">
        <v>2.8105901644122202</v>
      </c>
      <c r="T289" s="7">
        <v>2.8105901644122202</v>
      </c>
      <c r="U289" s="7">
        <v>2.8105901644122202</v>
      </c>
      <c r="V289" s="7">
        <v>2.8105901644122202</v>
      </c>
      <c r="W289" s="7">
        <v>2.8105901644122202</v>
      </c>
      <c r="X289" s="7">
        <v>2.8105901644122202</v>
      </c>
      <c r="Y289" s="7">
        <v>2.8105901644122202</v>
      </c>
      <c r="Z289" s="7">
        <v>2.8105901644122202</v>
      </c>
      <c r="AA289" s="7">
        <v>2.8105901644122202</v>
      </c>
      <c r="AB289" s="7">
        <v>2.8105901644122202</v>
      </c>
      <c r="AC289" s="7">
        <v>2.8105901644122202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</row>
    <row r="290" spans="1:40" ht="18.75" hidden="1" customHeight="1" x14ac:dyDescent="0.3">
      <c r="A290" s="2" t="s">
        <v>4</v>
      </c>
      <c r="B290" s="2" t="s">
        <v>2</v>
      </c>
      <c r="C290" s="2" t="s">
        <v>23</v>
      </c>
      <c r="D290" s="2" t="s">
        <v>2</v>
      </c>
      <c r="E290" s="2" t="s">
        <v>289</v>
      </c>
      <c r="F290" s="7"/>
      <c r="G290" s="7">
        <v>0.36207930339602101</v>
      </c>
      <c r="H290" s="7">
        <v>0.33547391767277301</v>
      </c>
      <c r="I290" s="7">
        <v>0.32072781140144202</v>
      </c>
      <c r="J290" s="7">
        <v>0.30598170513011103</v>
      </c>
      <c r="K290" s="7">
        <v>0.29123559885877998</v>
      </c>
      <c r="L290" s="7">
        <v>0.27648949258744998</v>
      </c>
      <c r="M290" s="7">
        <v>0.26174338631611899</v>
      </c>
      <c r="N290" s="7">
        <v>0.24109883753625599</v>
      </c>
      <c r="O290" s="7">
        <v>0.220454288756393</v>
      </c>
      <c r="P290" s="7">
        <v>0.19980973997653001</v>
      </c>
      <c r="Q290" s="7">
        <v>0.17916519119666699</v>
      </c>
      <c r="R290" s="7">
        <v>0.158520642416804</v>
      </c>
      <c r="S290" s="7">
        <v>0.148198368026873</v>
      </c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</row>
    <row r="291" spans="1:40" ht="18.75" hidden="1" customHeight="1" x14ac:dyDescent="0.3">
      <c r="A291" s="2" t="s">
        <v>4</v>
      </c>
      <c r="B291" s="2" t="s">
        <v>2</v>
      </c>
      <c r="C291" s="2" t="s">
        <v>23</v>
      </c>
      <c r="D291" s="2" t="s">
        <v>2</v>
      </c>
      <c r="E291" s="2" t="s">
        <v>290</v>
      </c>
      <c r="F291" s="7"/>
      <c r="G291" s="7">
        <v>3.94200063718089</v>
      </c>
      <c r="H291" s="7">
        <v>3.94200063718089</v>
      </c>
      <c r="I291" s="7">
        <v>3.94200063718089</v>
      </c>
      <c r="J291" s="7">
        <v>3.94200063718089</v>
      </c>
      <c r="K291" s="7">
        <v>3.94200063718089</v>
      </c>
      <c r="L291" s="7">
        <v>3.5510397922518799</v>
      </c>
      <c r="M291" s="7">
        <v>2.93284849099981</v>
      </c>
      <c r="N291" s="7">
        <v>2.5058672003643099</v>
      </c>
      <c r="O291" s="7">
        <v>2.0788859097288199</v>
      </c>
      <c r="P291" s="7">
        <v>1.6532684509731399</v>
      </c>
      <c r="Q291" s="7">
        <v>1.47661951523322</v>
      </c>
      <c r="R291" s="7">
        <v>1.2999705794933101</v>
      </c>
      <c r="S291" s="7">
        <v>1.2268465239928801</v>
      </c>
      <c r="T291" s="7">
        <v>1.1537224684924601</v>
      </c>
      <c r="U291" s="7">
        <v>1.0805984129920301</v>
      </c>
      <c r="V291" s="7">
        <v>0.984021051450372</v>
      </c>
      <c r="W291" s="7">
        <v>0.86629613951505202</v>
      </c>
      <c r="X291" s="7">
        <v>0.79918857438139301</v>
      </c>
      <c r="Y291" s="7">
        <v>0.732081009247735</v>
      </c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</row>
    <row r="292" spans="1:40" ht="18.75" hidden="1" customHeight="1" x14ac:dyDescent="0.3">
      <c r="A292" s="2" t="s">
        <v>4</v>
      </c>
      <c r="B292" s="2" t="s">
        <v>2</v>
      </c>
      <c r="C292" s="2" t="s">
        <v>23</v>
      </c>
      <c r="D292" s="2" t="s">
        <v>2</v>
      </c>
      <c r="E292" s="2" t="s">
        <v>291</v>
      </c>
      <c r="F292" s="7"/>
      <c r="G292" s="7">
        <v>1.17180529805589</v>
      </c>
      <c r="H292" s="7">
        <v>1.3426219003619599</v>
      </c>
      <c r="I292" s="7">
        <v>1.27732672963711</v>
      </c>
      <c r="J292" s="7">
        <v>1.2120315589122701</v>
      </c>
      <c r="K292" s="7">
        <v>1.14673638818742</v>
      </c>
      <c r="L292" s="7">
        <v>1.0519170219074201</v>
      </c>
      <c r="M292" s="7">
        <v>0.957097655627412</v>
      </c>
      <c r="N292" s="7">
        <v>0.87813671998820597</v>
      </c>
      <c r="O292" s="7">
        <v>0.79917578434900005</v>
      </c>
      <c r="P292" s="7">
        <v>0.72387397727382197</v>
      </c>
      <c r="Q292" s="7">
        <v>0.64857217019864399</v>
      </c>
      <c r="R292" s="7">
        <v>0.57327036312346602</v>
      </c>
      <c r="S292" s="7">
        <v>0.52997761543197996</v>
      </c>
      <c r="T292" s="7">
        <v>0.48161614196802299</v>
      </c>
      <c r="U292" s="7">
        <v>0.43325466850406602</v>
      </c>
      <c r="V292" s="7">
        <v>0.38489319504011299</v>
      </c>
      <c r="W292" s="7">
        <v>0.33653172157615902</v>
      </c>
      <c r="X292" s="7">
        <v>0.30176757129459603</v>
      </c>
      <c r="Y292" s="7">
        <v>0.26700342101303398</v>
      </c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</row>
    <row r="293" spans="1:40" ht="18.75" hidden="1" customHeight="1" x14ac:dyDescent="0.3">
      <c r="A293" s="2" t="s">
        <v>4</v>
      </c>
      <c r="B293" s="2" t="s">
        <v>2</v>
      </c>
      <c r="C293" s="2" t="s">
        <v>23</v>
      </c>
      <c r="D293" s="2" t="s">
        <v>2</v>
      </c>
      <c r="E293" s="2" t="s">
        <v>292</v>
      </c>
      <c r="F293" s="7"/>
      <c r="G293" s="7">
        <v>5.5198260695132298E-2</v>
      </c>
      <c r="H293" s="7">
        <v>5.5198260695132298E-2</v>
      </c>
      <c r="I293" s="7">
        <v>5.5198260695132298E-2</v>
      </c>
      <c r="J293" s="7">
        <v>5.5198260695132298E-2</v>
      </c>
      <c r="K293" s="7">
        <v>9.1877749015651197E-2</v>
      </c>
      <c r="L293" s="7">
        <v>8.4885418724838305E-2</v>
      </c>
      <c r="M293" s="7">
        <v>7.7893088434025398E-2</v>
      </c>
      <c r="N293" s="7">
        <v>7.2139227134881204E-2</v>
      </c>
      <c r="O293" s="7">
        <v>6.6385365835737106E-2</v>
      </c>
      <c r="P293" s="7">
        <v>6.16160339782197E-2</v>
      </c>
      <c r="Q293" s="7">
        <v>5.6846702120702301E-2</v>
      </c>
      <c r="R293" s="7">
        <v>5.2077370263184902E-2</v>
      </c>
      <c r="S293" s="7">
        <v>4.87315689783622E-2</v>
      </c>
      <c r="T293" s="7">
        <v>4.5385767693539601E-2</v>
      </c>
      <c r="U293" s="7">
        <v>4.2039966408716899E-2</v>
      </c>
      <c r="V293" s="7">
        <v>3.9012054028283102E-2</v>
      </c>
      <c r="W293" s="7">
        <v>3.5984141647849299E-2</v>
      </c>
      <c r="X293" s="7">
        <v>3.34293700719238E-2</v>
      </c>
      <c r="Y293" s="7">
        <v>3.0874598495998402E-2</v>
      </c>
      <c r="Z293" s="7">
        <v>2.88554587466348E-2</v>
      </c>
      <c r="AA293" s="7">
        <v>2.68363189972711E-2</v>
      </c>
      <c r="AB293" s="7">
        <v>2.4817179247907498E-2</v>
      </c>
      <c r="AC293" s="7">
        <v>2.2925372567368599E-2</v>
      </c>
      <c r="AD293" s="7">
        <v>2.1033565886829701E-2</v>
      </c>
      <c r="AE293" s="7">
        <v>1.9141759206290701E-2</v>
      </c>
      <c r="AF293" s="7">
        <v>1.7307126281899499E-2</v>
      </c>
      <c r="AG293" s="7">
        <v>1.54724933575082E-2</v>
      </c>
      <c r="AH293" s="7">
        <v>1.3694048625629E-2</v>
      </c>
      <c r="AI293" s="7">
        <v>1.1915603893749901E-2</v>
      </c>
      <c r="AJ293" s="7">
        <v>1.0137159161870701E-2</v>
      </c>
      <c r="AK293" s="7">
        <v>8.3587144299914502E-3</v>
      </c>
      <c r="AL293" s="7">
        <v>6.5802696981122196E-3</v>
      </c>
      <c r="AM293" s="7"/>
      <c r="AN293" s="7"/>
    </row>
    <row r="294" spans="1:40" ht="18.75" hidden="1" customHeight="1" x14ac:dyDescent="0.3">
      <c r="A294" s="2" t="s">
        <v>4</v>
      </c>
      <c r="B294" s="2" t="s">
        <v>2</v>
      </c>
      <c r="C294" s="2" t="s">
        <v>23</v>
      </c>
      <c r="D294" s="2" t="s">
        <v>2</v>
      </c>
      <c r="E294" s="2" t="s">
        <v>293</v>
      </c>
      <c r="F294" s="7"/>
      <c r="G294" s="7">
        <v>17.3771559172467</v>
      </c>
      <c r="H294" s="7">
        <v>17.573349613086499</v>
      </c>
      <c r="I294" s="7">
        <v>17.573349613086499</v>
      </c>
      <c r="J294" s="7">
        <v>17.573349613086499</v>
      </c>
      <c r="K294" s="7">
        <v>17.573349613086499</v>
      </c>
      <c r="L294" s="7">
        <v>17.573349613086499</v>
      </c>
      <c r="M294" s="7">
        <v>17.573349613086499</v>
      </c>
      <c r="N294" s="7">
        <v>17.573349613086499</v>
      </c>
      <c r="O294" s="7">
        <v>17.573349613086499</v>
      </c>
      <c r="P294" s="7">
        <v>17.573349613086499</v>
      </c>
      <c r="Q294" s="7">
        <v>17.573349613086499</v>
      </c>
      <c r="R294" s="7">
        <v>17.573349613086499</v>
      </c>
      <c r="S294" s="7">
        <v>17.573349613086499</v>
      </c>
      <c r="T294" s="7">
        <v>17.573349613086499</v>
      </c>
      <c r="U294" s="7">
        <v>17.573349613086499</v>
      </c>
      <c r="V294" s="7">
        <v>17.573349613086499</v>
      </c>
      <c r="W294" s="7">
        <v>17.573349613086499</v>
      </c>
      <c r="X294" s="7">
        <v>17.573349613086499</v>
      </c>
      <c r="Y294" s="7">
        <v>17.573349613086499</v>
      </c>
      <c r="Z294" s="7">
        <v>17.573349613086499</v>
      </c>
      <c r="AA294" s="7">
        <v>17.573349613086499</v>
      </c>
      <c r="AB294" s="7">
        <v>17.573349613086499</v>
      </c>
      <c r="AC294" s="7">
        <v>17.573349613086499</v>
      </c>
      <c r="AD294" s="7">
        <v>17.573349613086499</v>
      </c>
      <c r="AE294" s="7">
        <v>17.573349613086499</v>
      </c>
      <c r="AF294" s="7">
        <v>17.573349613086499</v>
      </c>
      <c r="AG294" s="7">
        <v>17.573349613086499</v>
      </c>
      <c r="AH294" s="7">
        <v>17.573349613086499</v>
      </c>
      <c r="AI294" s="7">
        <v>17.573349613086499</v>
      </c>
      <c r="AJ294" s="7">
        <v>17.573349613086499</v>
      </c>
      <c r="AK294" s="7">
        <v>17.573349613086499</v>
      </c>
      <c r="AL294" s="7">
        <v>17.573349613086499</v>
      </c>
      <c r="AM294" s="7"/>
      <c r="AN294" s="7"/>
    </row>
    <row r="295" spans="1:40" ht="18.75" hidden="1" customHeight="1" x14ac:dyDescent="0.3">
      <c r="A295" s="2" t="s">
        <v>4</v>
      </c>
      <c r="B295" s="2" t="s">
        <v>2</v>
      </c>
      <c r="C295" s="2" t="s">
        <v>23</v>
      </c>
      <c r="D295" s="2" t="s">
        <v>2</v>
      </c>
      <c r="E295" s="2" t="s">
        <v>294</v>
      </c>
      <c r="F295" s="7"/>
      <c r="G295" s="7">
        <v>20.235326319442699</v>
      </c>
      <c r="H295" s="7">
        <v>20.885084504011999</v>
      </c>
      <c r="I295" s="7">
        <v>20.885084504011999</v>
      </c>
      <c r="J295" s="7">
        <v>20.885084504011999</v>
      </c>
      <c r="K295" s="7">
        <v>20.885084504011999</v>
      </c>
      <c r="L295" s="7">
        <v>20.885084504011999</v>
      </c>
      <c r="M295" s="7">
        <v>20.885084504011999</v>
      </c>
      <c r="N295" s="7">
        <v>20.885084504011999</v>
      </c>
      <c r="O295" s="7">
        <v>20.885084504011999</v>
      </c>
      <c r="P295" s="7">
        <v>20.885084504011999</v>
      </c>
      <c r="Q295" s="7">
        <v>20.885084504011999</v>
      </c>
      <c r="R295" s="7">
        <v>20.885084504011999</v>
      </c>
      <c r="S295" s="7">
        <v>20.885084504011999</v>
      </c>
      <c r="T295" s="7">
        <v>20.885084504011999</v>
      </c>
      <c r="U295" s="7">
        <v>20.885084504011999</v>
      </c>
      <c r="V295" s="7">
        <v>20.885084504011999</v>
      </c>
      <c r="W295" s="7">
        <v>20.885084504011999</v>
      </c>
      <c r="X295" s="7">
        <v>20.885084504011999</v>
      </c>
      <c r="Y295" s="7">
        <v>20.885084504011999</v>
      </c>
      <c r="Z295" s="7">
        <v>20.885084504011999</v>
      </c>
      <c r="AA295" s="7">
        <v>20.885084504011999</v>
      </c>
      <c r="AB295" s="7">
        <v>20.885084504011999</v>
      </c>
      <c r="AC295" s="7">
        <v>20.885084504011999</v>
      </c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</row>
    <row r="296" spans="1:40" ht="18.75" hidden="1" customHeight="1" x14ac:dyDescent="0.3">
      <c r="A296" s="2" t="s">
        <v>4</v>
      </c>
      <c r="B296" s="2" t="s">
        <v>2</v>
      </c>
      <c r="C296" s="2" t="s">
        <v>23</v>
      </c>
      <c r="D296" s="2" t="s">
        <v>2</v>
      </c>
      <c r="E296" s="2" t="s">
        <v>295</v>
      </c>
      <c r="F296" s="7"/>
      <c r="G296" s="7">
        <v>6.14878353569949</v>
      </c>
      <c r="H296" s="7">
        <v>6.3462215391393899</v>
      </c>
      <c r="I296" s="7">
        <v>6.3462215391393899</v>
      </c>
      <c r="J296" s="7">
        <v>6.3462215391393899</v>
      </c>
      <c r="K296" s="7">
        <v>6.3462215391393899</v>
      </c>
      <c r="L296" s="7">
        <v>6.3462215391393899</v>
      </c>
      <c r="M296" s="7">
        <v>6.3462215391393899</v>
      </c>
      <c r="N296" s="7">
        <v>6.3462215391393899</v>
      </c>
      <c r="O296" s="7">
        <v>6.3462215391393899</v>
      </c>
      <c r="P296" s="7">
        <v>6.3462215391393899</v>
      </c>
      <c r="Q296" s="7">
        <v>6.3462215391393899</v>
      </c>
      <c r="R296" s="7">
        <v>6.3462215391393899</v>
      </c>
      <c r="S296" s="7">
        <v>6.3462215391393899</v>
      </c>
      <c r="T296" s="7">
        <v>6.3462215391393899</v>
      </c>
      <c r="U296" s="7">
        <v>6.3462215391393899</v>
      </c>
      <c r="V296" s="7">
        <v>6.3462215391393899</v>
      </c>
      <c r="W296" s="7">
        <v>6.3462215391393899</v>
      </c>
      <c r="X296" s="7">
        <v>6.3462215391393899</v>
      </c>
      <c r="Y296" s="7">
        <v>6.3462215391393899</v>
      </c>
      <c r="Z296" s="7">
        <v>6.3462215391393899</v>
      </c>
      <c r="AA296" s="7">
        <v>6.3462215391393899</v>
      </c>
      <c r="AB296" s="7">
        <v>6.3462215391393899</v>
      </c>
      <c r="AC296" s="7">
        <v>6.3462215391393899</v>
      </c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</row>
    <row r="297" spans="1:40" ht="18.75" hidden="1" customHeight="1" x14ac:dyDescent="0.3">
      <c r="A297" s="2" t="s">
        <v>4</v>
      </c>
      <c r="B297" s="2" t="s">
        <v>2</v>
      </c>
      <c r="C297" s="2" t="s">
        <v>23</v>
      </c>
      <c r="D297" s="2" t="s">
        <v>2</v>
      </c>
      <c r="E297" s="2" t="s">
        <v>296</v>
      </c>
      <c r="F297" s="7"/>
      <c r="G297" s="7">
        <v>0.51374637610155105</v>
      </c>
      <c r="H297" s="7">
        <v>0.51954673841237398</v>
      </c>
      <c r="I297" s="7">
        <v>0.51954673841237398</v>
      </c>
      <c r="J297" s="7">
        <v>0.51954673841237398</v>
      </c>
      <c r="K297" s="7">
        <v>0.51954673841237398</v>
      </c>
      <c r="L297" s="7">
        <v>0.51954673841237398</v>
      </c>
      <c r="M297" s="7">
        <v>0.51954673841237398</v>
      </c>
      <c r="N297" s="7">
        <v>0.51954673841237398</v>
      </c>
      <c r="O297" s="7">
        <v>0.51954673841237398</v>
      </c>
      <c r="P297" s="7">
        <v>0.51954673841237398</v>
      </c>
      <c r="Q297" s="7">
        <v>0.51954673841237398</v>
      </c>
      <c r="R297" s="7">
        <v>0.51954673841237398</v>
      </c>
      <c r="S297" s="7">
        <v>0.51954673841237398</v>
      </c>
      <c r="T297" s="7">
        <v>0.51954673841237398</v>
      </c>
      <c r="U297" s="7">
        <v>0.51954673841237398</v>
      </c>
      <c r="V297" s="7">
        <v>0.51954673841237398</v>
      </c>
      <c r="W297" s="7">
        <v>0.51954673841237398</v>
      </c>
      <c r="X297" s="7">
        <v>0.51954673841237398</v>
      </c>
      <c r="Y297" s="7">
        <v>0.51954673841237398</v>
      </c>
      <c r="Z297" s="7">
        <v>0.51954673841237398</v>
      </c>
      <c r="AA297" s="7">
        <v>0.51954673841237398</v>
      </c>
      <c r="AB297" s="7">
        <v>0.51954673841237398</v>
      </c>
      <c r="AC297" s="7">
        <v>0.51954673841237398</v>
      </c>
      <c r="AD297" s="7">
        <v>0.51954673841237398</v>
      </c>
      <c r="AE297" s="7">
        <v>0.51954673841237398</v>
      </c>
      <c r="AF297" s="7">
        <v>0.51954673841237398</v>
      </c>
      <c r="AG297" s="7">
        <v>0.51954673841237398</v>
      </c>
      <c r="AH297" s="7">
        <v>0.51954673841237398</v>
      </c>
      <c r="AI297" s="7">
        <v>0.51954673841237398</v>
      </c>
      <c r="AJ297" s="7">
        <v>0.51954673841237398</v>
      </c>
      <c r="AK297" s="7">
        <v>0.51954673841237398</v>
      </c>
      <c r="AL297" s="7">
        <v>0.51954673841237398</v>
      </c>
      <c r="AM297" s="7"/>
      <c r="AN297" s="7"/>
    </row>
    <row r="298" spans="1:40" ht="18.75" hidden="1" customHeight="1" x14ac:dyDescent="0.3">
      <c r="A298" s="2" t="s">
        <v>4</v>
      </c>
      <c r="B298" s="2" t="s">
        <v>2</v>
      </c>
      <c r="C298" s="2" t="s">
        <v>23</v>
      </c>
      <c r="D298" s="2" t="s">
        <v>2</v>
      </c>
      <c r="E298" s="2" t="s">
        <v>297</v>
      </c>
      <c r="F298" s="7"/>
      <c r="G298" s="7">
        <v>0.96382965660550202</v>
      </c>
      <c r="H298" s="7">
        <v>0.99477831530384397</v>
      </c>
      <c r="I298" s="7">
        <v>0.99477831530384397</v>
      </c>
      <c r="J298" s="7">
        <v>0.99477831530384397</v>
      </c>
      <c r="K298" s="7">
        <v>0.99477831530384397</v>
      </c>
      <c r="L298" s="7">
        <v>0.99477831530384397</v>
      </c>
      <c r="M298" s="7">
        <v>0.99477831530384397</v>
      </c>
      <c r="N298" s="7">
        <v>0.99477831530384397</v>
      </c>
      <c r="O298" s="7">
        <v>0.99477831530384397</v>
      </c>
      <c r="P298" s="7">
        <v>0.99477831530384397</v>
      </c>
      <c r="Q298" s="7">
        <v>0.99477831530384397</v>
      </c>
      <c r="R298" s="7">
        <v>0.99477831530384397</v>
      </c>
      <c r="S298" s="7">
        <v>0.99477831530384397</v>
      </c>
      <c r="T298" s="7">
        <v>0.99477831530384397</v>
      </c>
      <c r="U298" s="7">
        <v>0.99477831530384397</v>
      </c>
      <c r="V298" s="7">
        <v>0.99477831530384397</v>
      </c>
      <c r="W298" s="7">
        <v>0.99477831530384397</v>
      </c>
      <c r="X298" s="7">
        <v>0.99477831530384397</v>
      </c>
      <c r="Y298" s="7">
        <v>0.99477831530384397</v>
      </c>
      <c r="Z298" s="7">
        <v>0.99477831530384397</v>
      </c>
      <c r="AA298" s="7">
        <v>0.99477831530384397</v>
      </c>
      <c r="AB298" s="7">
        <v>0.99477831530384397</v>
      </c>
      <c r="AC298" s="7">
        <v>0.99477831530384397</v>
      </c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</row>
    <row r="299" spans="1:40" ht="18.75" hidden="1" customHeight="1" x14ac:dyDescent="0.3">
      <c r="A299" s="2" t="s">
        <v>4</v>
      </c>
      <c r="B299" s="2" t="s">
        <v>2</v>
      </c>
      <c r="C299" s="2" t="s">
        <v>23</v>
      </c>
      <c r="D299" s="2" t="s">
        <v>2</v>
      </c>
      <c r="E299" s="2" t="s">
        <v>298</v>
      </c>
      <c r="F299" s="7"/>
      <c r="G299" s="7">
        <v>11.6159710583151</v>
      </c>
      <c r="H299" s="7">
        <v>11.747119118650801</v>
      </c>
      <c r="I299" s="7">
        <v>11.747119118650801</v>
      </c>
      <c r="J299" s="7">
        <v>11.747119118650801</v>
      </c>
      <c r="K299" s="7">
        <v>11.747119118650801</v>
      </c>
      <c r="L299" s="7">
        <v>11.747119118650801</v>
      </c>
      <c r="M299" s="7">
        <v>11.747119118650801</v>
      </c>
      <c r="N299" s="7">
        <v>11.747119118650801</v>
      </c>
      <c r="O299" s="7">
        <v>11.747119118650801</v>
      </c>
      <c r="P299" s="7">
        <v>11.747119118650801</v>
      </c>
      <c r="Q299" s="7">
        <v>11.747119118650801</v>
      </c>
      <c r="R299" s="7">
        <v>11.747119118650801</v>
      </c>
      <c r="S299" s="7">
        <v>11.747119118650801</v>
      </c>
      <c r="T299" s="7">
        <v>11.747119118650801</v>
      </c>
      <c r="U299" s="7">
        <v>11.747119118650801</v>
      </c>
      <c r="V299" s="7">
        <v>11.747119118650801</v>
      </c>
      <c r="W299" s="7">
        <v>11.747119118650801</v>
      </c>
      <c r="X299" s="7">
        <v>11.747119118650801</v>
      </c>
      <c r="Y299" s="7">
        <v>11.747119118650801</v>
      </c>
      <c r="Z299" s="7">
        <v>11.747119118650801</v>
      </c>
      <c r="AA299" s="7">
        <v>11.747119118650801</v>
      </c>
      <c r="AB299" s="7">
        <v>11.747119118650801</v>
      </c>
      <c r="AC299" s="7">
        <v>11.747119118650801</v>
      </c>
      <c r="AD299" s="7">
        <v>11.747119118650801</v>
      </c>
      <c r="AE299" s="7">
        <v>11.747119118650801</v>
      </c>
      <c r="AF299" s="7">
        <v>11.747119118650801</v>
      </c>
      <c r="AG299" s="7">
        <v>11.747119118650801</v>
      </c>
      <c r="AH299" s="7">
        <v>11.747119118650801</v>
      </c>
      <c r="AI299" s="7">
        <v>11.747119118650801</v>
      </c>
      <c r="AJ299" s="7">
        <v>11.747119118650801</v>
      </c>
      <c r="AK299" s="7">
        <v>11.747119118650801</v>
      </c>
      <c r="AL299" s="7">
        <v>11.747119118650801</v>
      </c>
      <c r="AM299" s="7"/>
      <c r="AN299" s="7"/>
    </row>
    <row r="300" spans="1:40" ht="18.75" hidden="1" customHeight="1" x14ac:dyDescent="0.3">
      <c r="A300" s="2" t="s">
        <v>4</v>
      </c>
      <c r="B300" s="2" t="s">
        <v>2</v>
      </c>
      <c r="C300" s="2" t="s">
        <v>23</v>
      </c>
      <c r="D300" s="2" t="s">
        <v>2</v>
      </c>
      <c r="E300" s="2" t="s">
        <v>299</v>
      </c>
      <c r="F300" s="7"/>
      <c r="G300" s="7">
        <v>11.618805252523</v>
      </c>
      <c r="H300" s="7">
        <v>11.991886155127</v>
      </c>
      <c r="I300" s="7">
        <v>11.991886155127</v>
      </c>
      <c r="J300" s="7">
        <v>11.991886155127</v>
      </c>
      <c r="K300" s="7">
        <v>11.991886155127</v>
      </c>
      <c r="L300" s="7">
        <v>11.991886155127</v>
      </c>
      <c r="M300" s="7">
        <v>11.991886155127</v>
      </c>
      <c r="N300" s="7">
        <v>11.991886155127</v>
      </c>
      <c r="O300" s="7">
        <v>11.991886155127</v>
      </c>
      <c r="P300" s="7">
        <v>11.991886155127</v>
      </c>
      <c r="Q300" s="7">
        <v>11.991886155127</v>
      </c>
      <c r="R300" s="7">
        <v>11.991886155127</v>
      </c>
      <c r="S300" s="7">
        <v>11.991886155127</v>
      </c>
      <c r="T300" s="7">
        <v>11.991886155127</v>
      </c>
      <c r="U300" s="7">
        <v>11.991886155127</v>
      </c>
      <c r="V300" s="7">
        <v>11.991886155127</v>
      </c>
      <c r="W300" s="7">
        <v>11.991886155127</v>
      </c>
      <c r="X300" s="7">
        <v>11.991886155127</v>
      </c>
      <c r="Y300" s="7">
        <v>11.991886155127</v>
      </c>
      <c r="Z300" s="7">
        <v>11.991886155127</v>
      </c>
      <c r="AA300" s="7">
        <v>11.991886155127</v>
      </c>
      <c r="AB300" s="7">
        <v>11.991886155127</v>
      </c>
      <c r="AC300" s="7">
        <v>11.991886155127</v>
      </c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</row>
    <row r="301" spans="1:40" ht="18.75" hidden="1" customHeight="1" x14ac:dyDescent="0.3">
      <c r="A301" s="2" t="s">
        <v>4</v>
      </c>
      <c r="B301" s="2" t="s">
        <v>2</v>
      </c>
      <c r="C301" s="2" t="s">
        <v>23</v>
      </c>
      <c r="D301" s="2" t="s">
        <v>2</v>
      </c>
      <c r="E301" s="2" t="s">
        <v>200</v>
      </c>
      <c r="F301" s="7"/>
      <c r="G301" s="7">
        <v>13.1115551966565</v>
      </c>
      <c r="H301" s="7">
        <v>20.695225641614702</v>
      </c>
      <c r="I301" s="7">
        <v>22.8983002131652</v>
      </c>
      <c r="J301" s="7">
        <v>20.861316079954999</v>
      </c>
      <c r="K301" s="7">
        <v>37.325617264064903</v>
      </c>
      <c r="L301" s="7">
        <v>73.871241100829394</v>
      </c>
      <c r="M301" s="7">
        <v>110.383486350046</v>
      </c>
      <c r="N301" s="7">
        <v>138.25186455372199</v>
      </c>
      <c r="O301" s="7">
        <v>166.130763989082</v>
      </c>
      <c r="P301" s="7">
        <v>188.91929921174</v>
      </c>
      <c r="Q301" s="7">
        <v>212.44151687871499</v>
      </c>
      <c r="R301" s="7">
        <v>247.15923418031301</v>
      </c>
      <c r="S301" s="7">
        <v>261.72581017136798</v>
      </c>
      <c r="T301" s="7">
        <v>276.32803080335702</v>
      </c>
      <c r="U301" s="7">
        <v>290.96589607628101</v>
      </c>
      <c r="V301" s="7">
        <v>303.85118813501498</v>
      </c>
      <c r="W301" s="7">
        <v>316.77212483468298</v>
      </c>
      <c r="X301" s="7">
        <v>329.46917075800297</v>
      </c>
      <c r="Y301" s="7">
        <v>342.23830441124397</v>
      </c>
      <c r="Z301" s="7">
        <v>368.91929102541798</v>
      </c>
      <c r="AA301" s="7">
        <v>381.95034576203301</v>
      </c>
      <c r="AB301" s="7">
        <v>391.18771196434898</v>
      </c>
      <c r="AC301" s="7">
        <v>403.66918587882299</v>
      </c>
      <c r="AD301" s="7">
        <v>395.36032165901503</v>
      </c>
      <c r="AE301" s="7">
        <v>408.03128831294902</v>
      </c>
      <c r="AF301" s="7">
        <v>420.78670820333502</v>
      </c>
      <c r="AG301" s="7">
        <v>433.63687446345102</v>
      </c>
      <c r="AH301" s="7">
        <v>448.84049454032998</v>
      </c>
      <c r="AI301" s="7">
        <v>464.16805348919303</v>
      </c>
      <c r="AJ301" s="7">
        <v>479.61955131003901</v>
      </c>
      <c r="AK301" s="7">
        <v>495.19420742345301</v>
      </c>
      <c r="AL301" s="7">
        <v>510.89182345205802</v>
      </c>
      <c r="AM301" s="7"/>
      <c r="AN301" s="7"/>
    </row>
    <row r="302" spans="1:40" ht="18.75" hidden="1" customHeight="1" x14ac:dyDescent="0.3">
      <c r="A302" s="2" t="s">
        <v>4</v>
      </c>
      <c r="B302" s="2" t="s">
        <v>2</v>
      </c>
      <c r="C302" s="2" t="s">
        <v>27</v>
      </c>
      <c r="D302" s="2" t="s">
        <v>38</v>
      </c>
      <c r="E302" s="2" t="s">
        <v>200</v>
      </c>
      <c r="F302" s="7"/>
      <c r="G302" s="7">
        <v>13.1115551966565</v>
      </c>
      <c r="H302" s="7">
        <v>20.695225641614702</v>
      </c>
      <c r="I302" s="7">
        <v>22.8983002131652</v>
      </c>
      <c r="J302" s="7">
        <v>20.861316079954999</v>
      </c>
      <c r="K302" s="7">
        <v>37.325617264064903</v>
      </c>
      <c r="L302" s="7">
        <v>73.871241100829394</v>
      </c>
      <c r="M302" s="7">
        <v>110.383486350046</v>
      </c>
      <c r="N302" s="7">
        <v>138.25186455372199</v>
      </c>
      <c r="O302" s="7">
        <v>166.130763989082</v>
      </c>
      <c r="P302" s="7">
        <v>188.91929921174</v>
      </c>
      <c r="Q302" s="7">
        <v>212.44151687871499</v>
      </c>
      <c r="R302" s="7">
        <v>247.15923418031301</v>
      </c>
      <c r="S302" s="7">
        <v>261.72581017136798</v>
      </c>
      <c r="T302" s="7">
        <v>276.32803080335702</v>
      </c>
      <c r="U302" s="7">
        <v>290.96589607628101</v>
      </c>
      <c r="V302" s="7">
        <v>303.85118813501498</v>
      </c>
      <c r="W302" s="7">
        <v>316.77212483468298</v>
      </c>
      <c r="X302" s="7">
        <v>329.46917075800297</v>
      </c>
      <c r="Y302" s="7">
        <v>342.23830441124397</v>
      </c>
      <c r="Z302" s="7">
        <v>368.91929102541798</v>
      </c>
      <c r="AA302" s="7">
        <v>381.95034576203301</v>
      </c>
      <c r="AB302" s="7">
        <v>391.18771196434898</v>
      </c>
      <c r="AC302" s="7">
        <v>403.66918587882299</v>
      </c>
      <c r="AD302" s="7">
        <v>395.36032165901503</v>
      </c>
      <c r="AE302" s="7">
        <v>408.03128831294902</v>
      </c>
      <c r="AF302" s="7">
        <v>420.78670820333502</v>
      </c>
      <c r="AG302" s="7">
        <v>433.63687446345102</v>
      </c>
      <c r="AH302" s="7">
        <v>448.84049454032998</v>
      </c>
      <c r="AI302" s="7">
        <v>464.16805348919303</v>
      </c>
      <c r="AJ302" s="7">
        <v>479.61955131003901</v>
      </c>
      <c r="AK302" s="7">
        <v>495.19420742345301</v>
      </c>
      <c r="AL302" s="7">
        <v>510.89182345205802</v>
      </c>
      <c r="AM302" s="7"/>
      <c r="AN302" s="7"/>
    </row>
    <row r="303" spans="1:40" ht="18.75" hidden="1" customHeight="1" x14ac:dyDescent="0.3">
      <c r="A303" s="2" t="s">
        <v>4</v>
      </c>
      <c r="B303" s="2" t="s">
        <v>2</v>
      </c>
      <c r="C303" s="2" t="s">
        <v>17</v>
      </c>
      <c r="D303" s="2" t="s">
        <v>39</v>
      </c>
      <c r="E303" s="2" t="s">
        <v>201</v>
      </c>
      <c r="F303" s="7"/>
      <c r="G303" s="7">
        <v>835.22030927572803</v>
      </c>
      <c r="H303" s="7">
        <v>870.72212746072103</v>
      </c>
      <c r="I303" s="7">
        <v>1006.8379216590899</v>
      </c>
      <c r="J303" s="7">
        <v>1141.80253486109</v>
      </c>
      <c r="K303" s="7">
        <v>1275.61812113319</v>
      </c>
      <c r="L303" s="7">
        <v>1408.2868345418899</v>
      </c>
      <c r="M303" s="7">
        <v>1539.8108291536801</v>
      </c>
      <c r="N303" s="7">
        <v>1625.24068167531</v>
      </c>
      <c r="O303" s="7">
        <v>1711.02683046025</v>
      </c>
      <c r="P303" s="7">
        <v>1797.1092840163501</v>
      </c>
      <c r="Q303" s="7">
        <v>1883.4280508514501</v>
      </c>
      <c r="R303" s="7">
        <v>1969.9231394734099</v>
      </c>
      <c r="S303" s="7">
        <v>2007.07627988934</v>
      </c>
      <c r="T303" s="7">
        <v>2043.1278238846101</v>
      </c>
      <c r="U303" s="7">
        <v>2078.0267689235602</v>
      </c>
      <c r="V303" s="7">
        <v>2111.7221124705302</v>
      </c>
      <c r="W303" s="7">
        <v>2144.16285198988</v>
      </c>
      <c r="X303" s="7">
        <v>2156.7998516551502</v>
      </c>
      <c r="Y303" s="7">
        <v>2167.6208527755398</v>
      </c>
      <c r="Z303" s="7">
        <v>2176.5818132043</v>
      </c>
      <c r="AA303" s="7">
        <v>2183.6386907946899</v>
      </c>
      <c r="AB303" s="7">
        <v>2188.7474433999901</v>
      </c>
      <c r="AC303" s="7">
        <v>2197.1434221929198</v>
      </c>
      <c r="AD303" s="7">
        <v>5669.5722710400796</v>
      </c>
      <c r="AE303" s="7">
        <v>5709.7738314882799</v>
      </c>
      <c r="AF303" s="7">
        <v>5748.0163876475399</v>
      </c>
      <c r="AG303" s="7">
        <v>5784.25186122783</v>
      </c>
      <c r="AH303" s="7">
        <v>5838.8235716041299</v>
      </c>
      <c r="AI303" s="7">
        <v>5891.5711775693298</v>
      </c>
      <c r="AJ303" s="7">
        <v>5942.4432724666704</v>
      </c>
      <c r="AK303" s="7">
        <v>5991.3884496394203</v>
      </c>
      <c r="AL303" s="7">
        <v>6038.3553024308003</v>
      </c>
      <c r="AM303" s="7"/>
      <c r="AN303" s="7"/>
    </row>
    <row r="304" spans="1:40" ht="18.75" hidden="1" customHeight="1" x14ac:dyDescent="0.3">
      <c r="A304" s="2" t="s">
        <v>4</v>
      </c>
      <c r="B304" s="2" t="s">
        <v>2</v>
      </c>
      <c r="C304" s="2" t="s">
        <v>23</v>
      </c>
      <c r="D304" s="2" t="s">
        <v>2</v>
      </c>
      <c r="E304" s="2" t="s">
        <v>201</v>
      </c>
      <c r="F304" s="7"/>
      <c r="G304" s="7">
        <v>33.149273258908401</v>
      </c>
      <c r="H304" s="7">
        <v>34.8915286554058</v>
      </c>
      <c r="I304" s="7">
        <v>40.376648161896703</v>
      </c>
      <c r="J304" s="7">
        <v>45.823919813457501</v>
      </c>
      <c r="K304" s="7">
        <v>51.233343610088099</v>
      </c>
      <c r="L304" s="7">
        <v>56.604919551788797</v>
      </c>
      <c r="M304" s="7">
        <v>61.938647638559303</v>
      </c>
      <c r="N304" s="7">
        <v>64.4509580932625</v>
      </c>
      <c r="O304" s="7">
        <v>66.907166724051507</v>
      </c>
      <c r="P304" s="7">
        <v>69.307273530926395</v>
      </c>
      <c r="Q304" s="7">
        <v>71.651278513887107</v>
      </c>
      <c r="R304" s="7">
        <v>73.939181672933501</v>
      </c>
      <c r="S304" s="7">
        <v>74.417898644097207</v>
      </c>
      <c r="T304" s="7">
        <v>74.844762234538806</v>
      </c>
      <c r="U304" s="7">
        <v>75.219772444258993</v>
      </c>
      <c r="V304" s="7">
        <v>75.542929273257101</v>
      </c>
      <c r="W304" s="7">
        <v>75.814232721533799</v>
      </c>
      <c r="X304" s="7">
        <v>75.600920262153707</v>
      </c>
      <c r="Y304" s="7">
        <v>75.328160349583698</v>
      </c>
      <c r="Z304" s="7">
        <v>74.995952983823699</v>
      </c>
      <c r="AA304" s="7">
        <v>74.604298164873597</v>
      </c>
      <c r="AB304" s="7">
        <v>74.153195892733805</v>
      </c>
      <c r="AC304" s="7">
        <v>73.665575905866007</v>
      </c>
      <c r="AD304" s="7">
        <v>188.13740974381199</v>
      </c>
      <c r="AE304" s="7">
        <v>187.54618014795801</v>
      </c>
      <c r="AF304" s="7">
        <v>186.90314574761101</v>
      </c>
      <c r="AG304" s="7">
        <v>186.208306542771</v>
      </c>
      <c r="AH304" s="7">
        <v>186.14173295508101</v>
      </c>
      <c r="AI304" s="7">
        <v>186.01884478731</v>
      </c>
      <c r="AJ304" s="7">
        <v>185.839642039457</v>
      </c>
      <c r="AK304" s="7">
        <v>185.60412471152401</v>
      </c>
      <c r="AL304" s="7">
        <v>185.312292803509</v>
      </c>
      <c r="AM304" s="7"/>
      <c r="AN304" s="7"/>
    </row>
    <row r="305" spans="1:40" ht="18.75" hidden="1" customHeight="1" x14ac:dyDescent="0.3">
      <c r="A305" s="2" t="s">
        <v>4</v>
      </c>
      <c r="B305" s="2" t="s">
        <v>2</v>
      </c>
      <c r="C305" s="2" t="s">
        <v>27</v>
      </c>
      <c r="D305" s="2" t="s">
        <v>39</v>
      </c>
      <c r="E305" s="2" t="s">
        <v>201</v>
      </c>
      <c r="F305" s="7"/>
      <c r="G305" s="7">
        <v>33.149273258908401</v>
      </c>
      <c r="H305" s="7">
        <v>34.8915286554058</v>
      </c>
      <c r="I305" s="7">
        <v>40.376648161896703</v>
      </c>
      <c r="J305" s="7">
        <v>45.823919813457501</v>
      </c>
      <c r="K305" s="7">
        <v>51.233343610088099</v>
      </c>
      <c r="L305" s="7">
        <v>56.604919551788797</v>
      </c>
      <c r="M305" s="7">
        <v>61.938647638559303</v>
      </c>
      <c r="N305" s="7">
        <v>64.4509580932625</v>
      </c>
      <c r="O305" s="7">
        <v>66.907166724051507</v>
      </c>
      <c r="P305" s="7">
        <v>69.307273530926395</v>
      </c>
      <c r="Q305" s="7">
        <v>71.651278513887107</v>
      </c>
      <c r="R305" s="7">
        <v>73.939181672933501</v>
      </c>
      <c r="S305" s="7">
        <v>74.417898644097207</v>
      </c>
      <c r="T305" s="7">
        <v>74.844762234538806</v>
      </c>
      <c r="U305" s="7">
        <v>75.219772444258993</v>
      </c>
      <c r="V305" s="7">
        <v>75.542929273257101</v>
      </c>
      <c r="W305" s="7">
        <v>75.814232721533799</v>
      </c>
      <c r="X305" s="7">
        <v>75.600920262153707</v>
      </c>
      <c r="Y305" s="7">
        <v>75.328160349583698</v>
      </c>
      <c r="Z305" s="7">
        <v>74.995952983823699</v>
      </c>
      <c r="AA305" s="7">
        <v>74.604298164873597</v>
      </c>
      <c r="AB305" s="7">
        <v>74.153195892733805</v>
      </c>
      <c r="AC305" s="7">
        <v>73.665575905866007</v>
      </c>
      <c r="AD305" s="7">
        <v>188.13740974381199</v>
      </c>
      <c r="AE305" s="7">
        <v>187.54618014795801</v>
      </c>
      <c r="AF305" s="7">
        <v>186.90314574761101</v>
      </c>
      <c r="AG305" s="7">
        <v>186.208306542771</v>
      </c>
      <c r="AH305" s="7">
        <v>186.14173295508101</v>
      </c>
      <c r="AI305" s="7">
        <v>186.01884478731</v>
      </c>
      <c r="AJ305" s="7">
        <v>185.839642039457</v>
      </c>
      <c r="AK305" s="7">
        <v>185.60412471152401</v>
      </c>
      <c r="AL305" s="7">
        <v>185.312292803509</v>
      </c>
      <c r="AM305" s="7"/>
      <c r="AN305" s="7"/>
    </row>
    <row r="306" spans="1:40" ht="18.75" hidden="1" customHeight="1" x14ac:dyDescent="0.3">
      <c r="A306" s="2" t="s">
        <v>4</v>
      </c>
      <c r="B306" s="2" t="s">
        <v>2</v>
      </c>
      <c r="C306" s="2" t="s">
        <v>17</v>
      </c>
      <c r="D306" s="2" t="s">
        <v>40</v>
      </c>
      <c r="E306" s="2" t="s">
        <v>203</v>
      </c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>
        <v>0.54779133593409002</v>
      </c>
      <c r="AI306" s="7">
        <v>1.89540993091401</v>
      </c>
      <c r="AJ306" s="7">
        <v>3.2856011882071599</v>
      </c>
      <c r="AK306" s="7">
        <v>4.7188003321007299</v>
      </c>
      <c r="AL306" s="7">
        <v>6.1954425868819403</v>
      </c>
      <c r="AM306" s="7"/>
      <c r="AN306" s="7"/>
    </row>
    <row r="307" spans="1:40" ht="18.75" hidden="1" customHeight="1" x14ac:dyDescent="0.3">
      <c r="A307" s="2" t="s">
        <v>4</v>
      </c>
      <c r="B307" s="2" t="s">
        <v>2</v>
      </c>
      <c r="C307" s="2" t="s">
        <v>23</v>
      </c>
      <c r="D307" s="2" t="s">
        <v>2</v>
      </c>
      <c r="E307" s="2" t="s">
        <v>203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>
        <v>3.1574372685627197E-2</v>
      </c>
      <c r="AI307" s="7">
        <v>0.108069243273333</v>
      </c>
      <c r="AJ307" s="7">
        <v>0.185329243273333</v>
      </c>
      <c r="AK307" s="7">
        <v>0.263354372685626</v>
      </c>
      <c r="AL307" s="7">
        <v>0.34214463151021302</v>
      </c>
      <c r="AM307" s="7"/>
      <c r="AN307" s="7"/>
    </row>
    <row r="308" spans="1:40" ht="18.75" hidden="1" customHeight="1" x14ac:dyDescent="0.3">
      <c r="A308" s="2" t="s">
        <v>4</v>
      </c>
      <c r="B308" s="2" t="s">
        <v>2</v>
      </c>
      <c r="C308" s="2" t="s">
        <v>24</v>
      </c>
      <c r="D308" s="2" t="s">
        <v>2</v>
      </c>
      <c r="E308" s="2" t="s">
        <v>203</v>
      </c>
      <c r="F308" s="7"/>
      <c r="G308" s="7">
        <v>1.8483012999999999</v>
      </c>
      <c r="H308" s="7">
        <v>1.9321193000000001</v>
      </c>
      <c r="I308" s="7">
        <v>1.920156</v>
      </c>
      <c r="J308" s="7">
        <v>1.9081927000000001</v>
      </c>
      <c r="K308" s="7">
        <v>1.8962292999999999</v>
      </c>
      <c r="L308" s="7">
        <v>1.884266</v>
      </c>
      <c r="M308" s="7">
        <v>1.8723027000000001</v>
      </c>
      <c r="N308" s="7">
        <v>1.9289404000000001</v>
      </c>
      <c r="O308" s="7">
        <v>1.9855782</v>
      </c>
      <c r="P308" s="7">
        <v>2.0422159</v>
      </c>
      <c r="Q308" s="7">
        <v>2.0988536</v>
      </c>
      <c r="R308" s="7">
        <v>2.1554913</v>
      </c>
      <c r="S308" s="7">
        <v>2.2057954</v>
      </c>
      <c r="T308" s="7">
        <v>2.2560994000000001</v>
      </c>
      <c r="U308" s="7">
        <v>2.3064035000000001</v>
      </c>
      <c r="V308" s="7">
        <v>2.3567075000000002</v>
      </c>
      <c r="W308" s="7">
        <v>2.4070116000000001</v>
      </c>
      <c r="X308" s="7">
        <v>2.4606881999999999</v>
      </c>
      <c r="Y308" s="7">
        <v>2.5143648000000001</v>
      </c>
      <c r="Z308" s="7">
        <v>2.5680413</v>
      </c>
      <c r="AA308" s="7">
        <v>2.6217179000000002</v>
      </c>
      <c r="AB308" s="7">
        <v>2.6753944999999999</v>
      </c>
      <c r="AC308" s="7">
        <v>2.7123032999999999</v>
      </c>
      <c r="AD308" s="7">
        <v>2.7492120999999998</v>
      </c>
      <c r="AE308" s="7">
        <v>2.7861208999999998</v>
      </c>
      <c r="AF308" s="7">
        <v>2.8230297000000002</v>
      </c>
      <c r="AG308" s="7">
        <v>2.8599385000000002</v>
      </c>
      <c r="AH308" s="7"/>
      <c r="AI308" s="7"/>
      <c r="AJ308" s="7"/>
      <c r="AK308" s="7"/>
      <c r="AL308" s="7"/>
      <c r="AM308" s="7"/>
      <c r="AN308" s="7"/>
    </row>
    <row r="309" spans="1:40" ht="18.75" hidden="1" customHeight="1" x14ac:dyDescent="0.3">
      <c r="A309" s="2" t="s">
        <v>4</v>
      </c>
      <c r="B309" s="2" t="s">
        <v>2</v>
      </c>
      <c r="C309" s="2" t="s">
        <v>27</v>
      </c>
      <c r="D309" s="2" t="s">
        <v>40</v>
      </c>
      <c r="E309" s="2" t="s">
        <v>203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>
        <v>3.1574372685627197E-2</v>
      </c>
      <c r="AI309" s="7">
        <v>0.108069243273333</v>
      </c>
      <c r="AJ309" s="7">
        <v>0.185329243273333</v>
      </c>
      <c r="AK309" s="7">
        <v>0.263354372685626</v>
      </c>
      <c r="AL309" s="7">
        <v>0.34214463151021302</v>
      </c>
      <c r="AM309" s="7"/>
      <c r="AN309" s="7"/>
    </row>
    <row r="310" spans="1:40" ht="18.75" hidden="1" customHeight="1" x14ac:dyDescent="0.3">
      <c r="A310" s="2" t="s">
        <v>4</v>
      </c>
      <c r="B310" s="2" t="s">
        <v>2</v>
      </c>
      <c r="C310" s="2" t="s">
        <v>17</v>
      </c>
      <c r="D310" s="2" t="s">
        <v>41</v>
      </c>
      <c r="E310" s="2" t="s">
        <v>205</v>
      </c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>
        <v>152.30686240090699</v>
      </c>
      <c r="T310" s="7">
        <v>431.64786246896</v>
      </c>
      <c r="U310" s="7">
        <v>724.34356901129297</v>
      </c>
      <c r="V310" s="7">
        <v>1068.18455560395</v>
      </c>
      <c r="W310" s="7">
        <v>1427.1270770177</v>
      </c>
      <c r="X310" s="7">
        <v>1769.9648747395499</v>
      </c>
      <c r="Y310" s="7">
        <v>2124.0076646340999</v>
      </c>
      <c r="Z310" s="7">
        <v>2489.1506286372</v>
      </c>
      <c r="AA310" s="7">
        <v>2865.4950082210598</v>
      </c>
      <c r="AB310" s="7">
        <v>3253.0408033856902</v>
      </c>
      <c r="AC310" s="7">
        <v>3607.2831773264502</v>
      </c>
      <c r="AD310" s="7">
        <v>1504.4347573728801</v>
      </c>
      <c r="AE310" s="7">
        <v>1834.3358545999699</v>
      </c>
      <c r="AF310" s="7">
        <v>1980.3111410573699</v>
      </c>
      <c r="AG310" s="7">
        <v>2130.36991073646</v>
      </c>
      <c r="AH310" s="7">
        <v>2230.7681023025398</v>
      </c>
      <c r="AI310" s="7">
        <v>2333.3299826377101</v>
      </c>
      <c r="AJ310" s="7">
        <v>2438.0555517419698</v>
      </c>
      <c r="AK310" s="7">
        <v>2544.9448096153301</v>
      </c>
      <c r="AL310" s="7">
        <v>2653.9977562577901</v>
      </c>
      <c r="AM310" s="7"/>
      <c r="AN310" s="7"/>
    </row>
    <row r="311" spans="1:40" ht="18.75" hidden="1" customHeight="1" x14ac:dyDescent="0.3">
      <c r="A311" s="2" t="s">
        <v>4</v>
      </c>
      <c r="B311" s="2" t="s">
        <v>2</v>
      </c>
      <c r="C311" s="2" t="s">
        <v>23</v>
      </c>
      <c r="D311" s="2" t="s">
        <v>2</v>
      </c>
      <c r="E311" s="2" t="s">
        <v>205</v>
      </c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>
        <v>11.740578763609101</v>
      </c>
      <c r="T311" s="7">
        <v>32.467300046066498</v>
      </c>
      <c r="U311" s="7">
        <v>53.194021328524002</v>
      </c>
      <c r="V311" s="7">
        <v>76.631848567693595</v>
      </c>
      <c r="W311" s="7">
        <v>100.069675806863</v>
      </c>
      <c r="X311" s="7">
        <v>121.91712153057099</v>
      </c>
      <c r="Y311" s="7">
        <v>143.764567254279</v>
      </c>
      <c r="Z311" s="7">
        <v>165.60503935435699</v>
      </c>
      <c r="AA311" s="7">
        <v>187.445511454436</v>
      </c>
      <c r="AB311" s="7">
        <v>209.28598355451399</v>
      </c>
      <c r="AC311" s="7">
        <v>227.59563514726699</v>
      </c>
      <c r="AD311" s="7">
        <v>93.121943021128004</v>
      </c>
      <c r="AE311" s="7">
        <v>111.431594613881</v>
      </c>
      <c r="AF311" s="7">
        <v>118.10379188918699</v>
      </c>
      <c r="AG311" s="7">
        <v>124.775989164493</v>
      </c>
      <c r="AH311" s="7">
        <v>128.428119011239</v>
      </c>
      <c r="AI311" s="7">
        <v>132.08024885798599</v>
      </c>
      <c r="AJ311" s="7">
        <v>135.73237870473301</v>
      </c>
      <c r="AK311" s="7">
        <v>139.384508551479</v>
      </c>
      <c r="AL311" s="7">
        <v>143.03663839822599</v>
      </c>
      <c r="AM311" s="7"/>
      <c r="AN311" s="7"/>
    </row>
    <row r="312" spans="1:40" ht="18.75" hidden="1" customHeight="1" x14ac:dyDescent="0.3">
      <c r="A312" s="2" t="s">
        <v>4</v>
      </c>
      <c r="B312" s="2" t="s">
        <v>2</v>
      </c>
      <c r="C312" s="2" t="s">
        <v>24</v>
      </c>
      <c r="D312" s="2" t="s">
        <v>2</v>
      </c>
      <c r="E312" s="2" t="s">
        <v>205</v>
      </c>
      <c r="F312" s="7"/>
      <c r="G312" s="7">
        <v>1.6034991999999999</v>
      </c>
      <c r="H312" s="7">
        <v>1.4988759</v>
      </c>
      <c r="I312" s="7">
        <v>1.5753698</v>
      </c>
      <c r="J312" s="7">
        <v>1.6518636</v>
      </c>
      <c r="K312" s="7">
        <v>1.7283575</v>
      </c>
      <c r="L312" s="7">
        <v>1.8048512999999999</v>
      </c>
      <c r="M312" s="7">
        <v>1.8813451999999999</v>
      </c>
      <c r="N312" s="7">
        <v>1.9267604</v>
      </c>
      <c r="O312" s="7">
        <v>1.9721755000000001</v>
      </c>
      <c r="P312" s="7">
        <v>2.0175907</v>
      </c>
      <c r="Q312" s="7">
        <v>2.0630058999999998</v>
      </c>
      <c r="R312" s="7">
        <v>2.1084209999999999</v>
      </c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</row>
    <row r="313" spans="1:40" ht="18.75" hidden="1" customHeight="1" x14ac:dyDescent="0.3">
      <c r="A313" s="2" t="s">
        <v>4</v>
      </c>
      <c r="B313" s="2" t="s">
        <v>2</v>
      </c>
      <c r="C313" s="2" t="s">
        <v>27</v>
      </c>
      <c r="D313" s="2" t="s">
        <v>41</v>
      </c>
      <c r="E313" s="2" t="s">
        <v>205</v>
      </c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>
        <v>11.740578763609101</v>
      </c>
      <c r="T313" s="7">
        <v>32.467300046066498</v>
      </c>
      <c r="U313" s="7">
        <v>53.194021328524002</v>
      </c>
      <c r="V313" s="7">
        <v>76.631848567693595</v>
      </c>
      <c r="W313" s="7">
        <v>100.069675806863</v>
      </c>
      <c r="X313" s="7">
        <v>121.91712153057099</v>
      </c>
      <c r="Y313" s="7">
        <v>143.764567254279</v>
      </c>
      <c r="Z313" s="7">
        <v>165.60503935435699</v>
      </c>
      <c r="AA313" s="7">
        <v>187.445511454436</v>
      </c>
      <c r="AB313" s="7">
        <v>209.28598355451399</v>
      </c>
      <c r="AC313" s="7">
        <v>227.59563514726699</v>
      </c>
      <c r="AD313" s="7">
        <v>93.121943021128004</v>
      </c>
      <c r="AE313" s="7">
        <v>111.431594613881</v>
      </c>
      <c r="AF313" s="7">
        <v>118.10379188918699</v>
      </c>
      <c r="AG313" s="7">
        <v>124.775989164493</v>
      </c>
      <c r="AH313" s="7">
        <v>128.428119011239</v>
      </c>
      <c r="AI313" s="7">
        <v>132.08024885798599</v>
      </c>
      <c r="AJ313" s="7">
        <v>135.73237870473301</v>
      </c>
      <c r="AK313" s="7">
        <v>139.384508551479</v>
      </c>
      <c r="AL313" s="7">
        <v>143.03663839822599</v>
      </c>
      <c r="AM313" s="7"/>
      <c r="AN313" s="7"/>
    </row>
    <row r="314" spans="1:40" ht="18.75" hidden="1" customHeight="1" x14ac:dyDescent="0.3">
      <c r="A314" s="2" t="s">
        <v>4</v>
      </c>
      <c r="B314" s="2" t="s">
        <v>2</v>
      </c>
      <c r="C314" s="2" t="s">
        <v>17</v>
      </c>
      <c r="D314" s="2" t="s">
        <v>42</v>
      </c>
      <c r="E314" s="2" t="s">
        <v>206</v>
      </c>
      <c r="F314" s="7"/>
      <c r="G314" s="7">
        <v>209.10320663844499</v>
      </c>
      <c r="H314" s="7">
        <v>196.47164463369501</v>
      </c>
      <c r="I314" s="7">
        <v>247.300338049343</v>
      </c>
      <c r="J314" s="7">
        <v>300.37297079627001</v>
      </c>
      <c r="K314" s="7">
        <v>355.727863278401</v>
      </c>
      <c r="L314" s="7">
        <v>413.403335899659</v>
      </c>
      <c r="M314" s="7">
        <v>473.43770906396901</v>
      </c>
      <c r="N314" s="7">
        <v>537.77465545307405</v>
      </c>
      <c r="O314" s="7">
        <v>605.23190614376801</v>
      </c>
      <c r="P314" s="7">
        <v>675.86841102370499</v>
      </c>
      <c r="Q314" s="7">
        <v>749.74311998054395</v>
      </c>
      <c r="R314" s="7">
        <v>826.91498290193897</v>
      </c>
      <c r="S314" s="7">
        <v>909.28480278700397</v>
      </c>
      <c r="T314" s="7">
        <v>995.05253710739896</v>
      </c>
      <c r="U314" s="7">
        <v>1084.2716531116</v>
      </c>
      <c r="V314" s="7">
        <v>1176.9956180480599</v>
      </c>
      <c r="W314" s="7">
        <v>1273.2778991652499</v>
      </c>
      <c r="X314" s="7">
        <v>1370.61533811964</v>
      </c>
      <c r="Y314" s="7">
        <v>1471.0459302870099</v>
      </c>
      <c r="Z314" s="7">
        <v>1574.6103833304301</v>
      </c>
      <c r="AA314" s="7">
        <v>1681.3494049129699</v>
      </c>
      <c r="AB314" s="7">
        <v>1791.3037026977099</v>
      </c>
      <c r="AC314" s="7">
        <v>1911.2844869012499</v>
      </c>
      <c r="AD314" s="7">
        <v>2734.7429368451599</v>
      </c>
      <c r="AE314" s="7">
        <v>2873.42234593487</v>
      </c>
      <c r="AF314" s="7">
        <v>3016.2232128907799</v>
      </c>
      <c r="AG314" s="7">
        <v>3163.19926711986</v>
      </c>
      <c r="AH314" s="7">
        <v>3297.7498367145099</v>
      </c>
      <c r="AI314" s="7">
        <v>3435.7591025235301</v>
      </c>
      <c r="AJ314" s="7">
        <v>3577.2685739920798</v>
      </c>
      <c r="AK314" s="7">
        <v>3722.3197605653099</v>
      </c>
      <c r="AL314" s="7">
        <v>3870.95417168835</v>
      </c>
      <c r="AM314" s="7"/>
      <c r="AN314" s="7"/>
    </row>
    <row r="315" spans="1:40" ht="18.75" hidden="1" customHeight="1" x14ac:dyDescent="0.3">
      <c r="A315" s="2" t="s">
        <v>4</v>
      </c>
      <c r="B315" s="2" t="s">
        <v>2</v>
      </c>
      <c r="C315" s="2" t="s">
        <v>23</v>
      </c>
      <c r="D315" s="2" t="s">
        <v>2</v>
      </c>
      <c r="E315" s="2" t="s">
        <v>211</v>
      </c>
      <c r="F315" s="7"/>
      <c r="G315" s="7">
        <v>68.678696673107595</v>
      </c>
      <c r="H315" s="7">
        <v>46.885426054105103</v>
      </c>
      <c r="I315" s="7">
        <v>44.877167285623699</v>
      </c>
      <c r="J315" s="7">
        <v>42.868908517142401</v>
      </c>
      <c r="K315" s="7">
        <v>40.860649748660997</v>
      </c>
      <c r="L315" s="7">
        <v>36.893449986145399</v>
      </c>
      <c r="M315" s="7">
        <v>32.9262502236298</v>
      </c>
      <c r="N315" s="7">
        <v>29.628653859547502</v>
      </c>
      <c r="O315" s="7">
        <v>26.331057495465199</v>
      </c>
      <c r="P315" s="7">
        <v>23.222492117155301</v>
      </c>
      <c r="Q315" s="7">
        <v>17.476726778110901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</row>
    <row r="316" spans="1:40" ht="18.75" hidden="1" customHeight="1" x14ac:dyDescent="0.3">
      <c r="A316" s="2" t="s">
        <v>4</v>
      </c>
      <c r="B316" s="2" t="s">
        <v>2</v>
      </c>
      <c r="C316" s="2" t="s">
        <v>23</v>
      </c>
      <c r="D316" s="2" t="s">
        <v>2</v>
      </c>
      <c r="E316" s="2" t="s">
        <v>212</v>
      </c>
      <c r="F316" s="7"/>
      <c r="G316" s="7">
        <v>309.10126241004798</v>
      </c>
      <c r="H316" s="7">
        <v>305.80773466749997</v>
      </c>
      <c r="I316" s="7">
        <v>313.99164571523698</v>
      </c>
      <c r="J316" s="7">
        <v>328.453586856512</v>
      </c>
      <c r="K316" s="7">
        <v>305.39944856089699</v>
      </c>
      <c r="L316" s="7">
        <v>266.93255277488998</v>
      </c>
      <c r="M316" s="7">
        <v>228.46565698888401</v>
      </c>
      <c r="N316" s="7">
        <v>202.69481281816101</v>
      </c>
      <c r="O316" s="7">
        <v>176.92396864743901</v>
      </c>
      <c r="P316" s="7">
        <v>156.48939516537499</v>
      </c>
      <c r="Q316" s="7">
        <v>136.05482168331099</v>
      </c>
      <c r="R316" s="7">
        <v>115.620248201246</v>
      </c>
      <c r="S316" s="7">
        <v>101.99721298532199</v>
      </c>
      <c r="T316" s="7">
        <v>88.374177769396994</v>
      </c>
      <c r="U316" s="7">
        <v>74.751142553472206</v>
      </c>
      <c r="V316" s="7">
        <v>64.3487291686574</v>
      </c>
      <c r="W316" s="7">
        <v>53.946315783842699</v>
      </c>
      <c r="X316" s="7">
        <v>47.152262718224698</v>
      </c>
      <c r="Y316" s="7">
        <v>40.358209652606703</v>
      </c>
      <c r="Z316" s="7">
        <v>7.3156528424468998</v>
      </c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</row>
    <row r="317" spans="1:40" ht="18.75" hidden="1" customHeight="1" x14ac:dyDescent="0.3">
      <c r="A317" s="2" t="s">
        <v>4</v>
      </c>
      <c r="B317" s="2" t="s">
        <v>2</v>
      </c>
      <c r="C317" s="2" t="s">
        <v>23</v>
      </c>
      <c r="D317" s="2" t="s">
        <v>2</v>
      </c>
      <c r="E317" s="2" t="s">
        <v>213</v>
      </c>
      <c r="F317" s="7"/>
      <c r="G317" s="7">
        <v>475.670543431304</v>
      </c>
      <c r="H317" s="7">
        <v>469.653923032519</v>
      </c>
      <c r="I317" s="7">
        <v>475.670543431304</v>
      </c>
      <c r="J317" s="7">
        <v>475.670543431304</v>
      </c>
      <c r="K317" s="7">
        <v>475.670543431304</v>
      </c>
      <c r="L317" s="7">
        <v>475.670543431304</v>
      </c>
      <c r="M317" s="7">
        <v>475.670543431304</v>
      </c>
      <c r="N317" s="7">
        <v>475.670543431304</v>
      </c>
      <c r="O317" s="7">
        <v>475.670543431304</v>
      </c>
      <c r="P317" s="7">
        <v>460.41255244160402</v>
      </c>
      <c r="Q317" s="7">
        <v>416.096711913842</v>
      </c>
      <c r="R317" s="7">
        <v>371.78087138607998</v>
      </c>
      <c r="S317" s="7">
        <v>350.99548351297699</v>
      </c>
      <c r="T317" s="7">
        <v>330.210095639874</v>
      </c>
      <c r="U317" s="7">
        <v>309.42470776677197</v>
      </c>
      <c r="V317" s="7">
        <v>285.92054020307501</v>
      </c>
      <c r="W317" s="7">
        <v>262.41637263937901</v>
      </c>
      <c r="X317" s="7">
        <v>240.50708813579601</v>
      </c>
      <c r="Y317" s="7">
        <v>218.59780363221299</v>
      </c>
      <c r="Z317" s="7">
        <v>196.69551249096801</v>
      </c>
      <c r="AA317" s="7">
        <v>174.79322134972401</v>
      </c>
      <c r="AB317" s="7">
        <v>152.89093020847901</v>
      </c>
      <c r="AC317" s="7">
        <v>134.52945349489801</v>
      </c>
      <c r="AD317" s="7">
        <v>116.167976781316</v>
      </c>
      <c r="AE317" s="7">
        <v>97.806500067734206</v>
      </c>
      <c r="AF317" s="7">
        <v>91.115417264856205</v>
      </c>
      <c r="AG317" s="7">
        <v>84.424334461978205</v>
      </c>
      <c r="AH317" s="7">
        <v>80.761867331115099</v>
      </c>
      <c r="AI317" s="7">
        <v>77.099400200252006</v>
      </c>
      <c r="AJ317" s="7">
        <v>73.4369330693888</v>
      </c>
      <c r="AK317" s="7">
        <v>69.774465938525594</v>
      </c>
      <c r="AL317" s="7">
        <v>66.111998807662403</v>
      </c>
      <c r="AM317" s="7"/>
      <c r="AN317" s="7"/>
    </row>
    <row r="318" spans="1:40" ht="18.75" hidden="1" customHeight="1" x14ac:dyDescent="0.3">
      <c r="A318" s="2" t="s">
        <v>4</v>
      </c>
      <c r="B318" s="2" t="s">
        <v>2</v>
      </c>
      <c r="C318" s="2" t="s">
        <v>23</v>
      </c>
      <c r="D318" s="2" t="s">
        <v>2</v>
      </c>
      <c r="E318" s="2" t="s">
        <v>214</v>
      </c>
      <c r="F318" s="7"/>
      <c r="G318" s="7">
        <v>7.2846848137516496</v>
      </c>
      <c r="H318" s="7">
        <v>6.7494102274266501</v>
      </c>
      <c r="I318" s="7">
        <v>6.4527328547925098</v>
      </c>
      <c r="J318" s="7">
        <v>6.1560554821583704</v>
      </c>
      <c r="K318" s="7">
        <v>5.8593781095242301</v>
      </c>
      <c r="L318" s="7">
        <v>5.5627007368900898</v>
      </c>
      <c r="M318" s="7">
        <v>5.2660233642559602</v>
      </c>
      <c r="N318" s="7">
        <v>4.8506750425681604</v>
      </c>
      <c r="O318" s="7">
        <v>4.4353267208803597</v>
      </c>
      <c r="P318" s="7">
        <v>4.0199783991925697</v>
      </c>
      <c r="Q318" s="7">
        <v>3.6046300775047699</v>
      </c>
      <c r="R318" s="7">
        <v>3.1892817558169799</v>
      </c>
      <c r="S318" s="7">
        <v>2.9816075949730898</v>
      </c>
      <c r="T318" s="7">
        <v>2.3430468109175302</v>
      </c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</row>
    <row r="319" spans="1:40" ht="18.75" hidden="1" customHeight="1" x14ac:dyDescent="0.3">
      <c r="A319" s="2" t="s">
        <v>4</v>
      </c>
      <c r="B319" s="2" t="s">
        <v>2</v>
      </c>
      <c r="C319" s="2" t="s">
        <v>23</v>
      </c>
      <c r="D319" s="2" t="s">
        <v>2</v>
      </c>
      <c r="E319" s="2" t="s">
        <v>215</v>
      </c>
      <c r="F319" s="7"/>
      <c r="G319" s="7">
        <v>166.218276552454</v>
      </c>
      <c r="H319" s="7">
        <v>175.40816000446901</v>
      </c>
      <c r="I319" s="7">
        <v>161.52290163230001</v>
      </c>
      <c r="J319" s="7">
        <v>147.637643260131</v>
      </c>
      <c r="K319" s="7">
        <v>133.75238488796299</v>
      </c>
      <c r="L319" s="7">
        <v>118.86947940190799</v>
      </c>
      <c r="M319" s="7">
        <v>103.986573915854</v>
      </c>
      <c r="N319" s="7">
        <v>93.707033941786705</v>
      </c>
      <c r="O319" s="7">
        <v>83.427493967719201</v>
      </c>
      <c r="P319" s="7">
        <v>73.147953993651498</v>
      </c>
      <c r="Q319" s="7">
        <v>62.868414019583902</v>
      </c>
      <c r="R319" s="7">
        <v>52.588874045516199</v>
      </c>
      <c r="S319" s="7">
        <v>48.333645173436999</v>
      </c>
      <c r="T319" s="7">
        <v>44.078416301357699</v>
      </c>
      <c r="U319" s="7">
        <v>39.823187429278498</v>
      </c>
      <c r="V319" s="7">
        <v>35.567958557199198</v>
      </c>
      <c r="W319" s="7">
        <v>31.312729685120001</v>
      </c>
      <c r="X319" s="7">
        <v>28.887091440866499</v>
      </c>
      <c r="Y319" s="7">
        <v>26.4614531966131</v>
      </c>
      <c r="Z319" s="7">
        <v>2.2285881339903399</v>
      </c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</row>
    <row r="320" spans="1:40" ht="18.75" hidden="1" customHeight="1" x14ac:dyDescent="0.3">
      <c r="A320" s="2" t="s">
        <v>4</v>
      </c>
      <c r="B320" s="2" t="s">
        <v>2</v>
      </c>
      <c r="C320" s="2" t="s">
        <v>23</v>
      </c>
      <c r="D320" s="2" t="s">
        <v>2</v>
      </c>
      <c r="E320" s="2" t="s">
        <v>216</v>
      </c>
      <c r="F320" s="7"/>
      <c r="G320" s="7">
        <v>30.106735962689601</v>
      </c>
      <c r="H320" s="7">
        <v>34.225638874529203</v>
      </c>
      <c r="I320" s="7">
        <v>32.651175589363604</v>
      </c>
      <c r="J320" s="7">
        <v>31.076712304198001</v>
      </c>
      <c r="K320" s="7">
        <v>29.502249019032401</v>
      </c>
      <c r="L320" s="7">
        <v>27.215868429575998</v>
      </c>
      <c r="M320" s="7">
        <v>24.929487840119499</v>
      </c>
      <c r="N320" s="7">
        <v>23.025501791133699</v>
      </c>
      <c r="O320" s="7">
        <v>21.121515742147899</v>
      </c>
      <c r="P320" s="7">
        <v>19.305762306934401</v>
      </c>
      <c r="Q320" s="7">
        <v>17.490008871720899</v>
      </c>
      <c r="R320" s="7">
        <v>15.6742554365074</v>
      </c>
      <c r="S320" s="7">
        <v>14.734546131516501</v>
      </c>
      <c r="T320" s="7">
        <v>13.7948368265256</v>
      </c>
      <c r="U320" s="7">
        <v>12.855127521534801</v>
      </c>
      <c r="V320" s="7">
        <v>11.9154182165439</v>
      </c>
      <c r="W320" s="7">
        <v>10.975708911553101</v>
      </c>
      <c r="X320" s="7">
        <v>10.3002084943867</v>
      </c>
      <c r="Y320" s="7">
        <v>9.6247080772202303</v>
      </c>
      <c r="Z320" s="7">
        <v>8.9752763868501404</v>
      </c>
      <c r="AA320" s="7">
        <v>8.3258446964800505</v>
      </c>
      <c r="AB320" s="7">
        <v>7.6764130061099598</v>
      </c>
      <c r="AC320" s="7">
        <v>7.1348649287799697</v>
      </c>
      <c r="AD320" s="7">
        <v>6.5933168514499796</v>
      </c>
      <c r="AE320" s="7">
        <v>6.0517687741199904</v>
      </c>
      <c r="AF320" s="7">
        <v>0.91256630154343299</v>
      </c>
      <c r="AG320" s="7"/>
      <c r="AH320" s="7"/>
      <c r="AI320" s="7"/>
      <c r="AJ320" s="7"/>
      <c r="AK320" s="7"/>
      <c r="AL320" s="7"/>
      <c r="AM320" s="7"/>
      <c r="AN320" s="7"/>
    </row>
    <row r="321" spans="1:40" ht="18.75" hidden="1" customHeight="1" x14ac:dyDescent="0.3">
      <c r="A321" s="2" t="s">
        <v>4</v>
      </c>
      <c r="B321" s="2" t="s">
        <v>2</v>
      </c>
      <c r="C321" s="2" t="s">
        <v>23</v>
      </c>
      <c r="D321" s="2" t="s">
        <v>2</v>
      </c>
      <c r="E321" s="2" t="s">
        <v>217</v>
      </c>
      <c r="F321" s="7"/>
      <c r="G321" s="7">
        <v>10.1712436686365</v>
      </c>
      <c r="H321" s="7">
        <v>10.1712436686365</v>
      </c>
      <c r="I321" s="7">
        <v>10.1712436686365</v>
      </c>
      <c r="J321" s="7">
        <v>10.1712436686365</v>
      </c>
      <c r="K321" s="7">
        <v>16.930080064034101</v>
      </c>
      <c r="L321" s="7">
        <v>15.6416210744972</v>
      </c>
      <c r="M321" s="7">
        <v>14.3531620849602</v>
      </c>
      <c r="N321" s="7">
        <v>13.292912639196601</v>
      </c>
      <c r="O321" s="7">
        <v>12.2326631934329</v>
      </c>
      <c r="P321" s="7">
        <v>11.3538304938425</v>
      </c>
      <c r="Q321" s="7">
        <v>10.474997794251999</v>
      </c>
      <c r="R321" s="7">
        <v>9.5961650946615702</v>
      </c>
      <c r="S321" s="7">
        <v>8.9796427675772801</v>
      </c>
      <c r="T321" s="7">
        <v>8.3631204404929793</v>
      </c>
      <c r="U321" s="7">
        <v>7.7465981134086901</v>
      </c>
      <c r="V321" s="7">
        <v>7.1886523694517699</v>
      </c>
      <c r="W321" s="7">
        <v>6.6307066254948497</v>
      </c>
      <c r="X321" s="7">
        <v>6.1599453390122196</v>
      </c>
      <c r="Y321" s="7">
        <v>5.6891840525295896</v>
      </c>
      <c r="Z321" s="7">
        <v>5.3171222858511697</v>
      </c>
      <c r="AA321" s="7">
        <v>4.9450605191727499</v>
      </c>
      <c r="AB321" s="7">
        <v>4.5729987524943301</v>
      </c>
      <c r="AC321" s="7">
        <v>4.2244003278448199</v>
      </c>
      <c r="AD321" s="7">
        <v>3.8758019031953199</v>
      </c>
      <c r="AE321" s="7">
        <v>3.5272034785458102</v>
      </c>
      <c r="AF321" s="7">
        <v>3.1891403171075998</v>
      </c>
      <c r="AG321" s="7">
        <v>2.8510771556693899</v>
      </c>
      <c r="AH321" s="7">
        <v>2.5233676501280198</v>
      </c>
      <c r="AI321" s="7">
        <v>2.1956581445866399</v>
      </c>
      <c r="AJ321" s="7">
        <v>1.86794863904525</v>
      </c>
      <c r="AK321" s="7">
        <v>1.5402391335038701</v>
      </c>
      <c r="AL321" s="7">
        <v>1.21252962796248</v>
      </c>
      <c r="AM321" s="7"/>
      <c r="AN321" s="7"/>
    </row>
    <row r="322" spans="1:40" ht="18.75" hidden="1" customHeight="1" x14ac:dyDescent="0.3">
      <c r="A322" s="2" t="s">
        <v>4</v>
      </c>
      <c r="B322" s="2" t="s">
        <v>2</v>
      </c>
      <c r="C322" s="2" t="s">
        <v>23</v>
      </c>
      <c r="D322" s="2" t="s">
        <v>2</v>
      </c>
      <c r="E322" s="2" t="s">
        <v>300</v>
      </c>
      <c r="F322" s="7"/>
      <c r="G322" s="7">
        <v>344.38187853250997</v>
      </c>
      <c r="H322" s="7">
        <v>348.27006103206998</v>
      </c>
      <c r="I322" s="7">
        <v>348.27006103206998</v>
      </c>
      <c r="J322" s="7">
        <v>348.27006103206998</v>
      </c>
      <c r="K322" s="7">
        <v>348.27006103206998</v>
      </c>
      <c r="L322" s="7">
        <v>348.27006103206998</v>
      </c>
      <c r="M322" s="7">
        <v>348.27006103206998</v>
      </c>
      <c r="N322" s="7">
        <v>348.27006103206998</v>
      </c>
      <c r="O322" s="7">
        <v>348.27006103206998</v>
      </c>
      <c r="P322" s="7">
        <v>348.27006103206998</v>
      </c>
      <c r="Q322" s="7">
        <v>348.27006103206998</v>
      </c>
      <c r="R322" s="7">
        <v>348.27006103206998</v>
      </c>
      <c r="S322" s="7">
        <v>348.27006103206998</v>
      </c>
      <c r="T322" s="7">
        <v>348.27006103206998</v>
      </c>
      <c r="U322" s="7">
        <v>348.27006103206998</v>
      </c>
      <c r="V322" s="7">
        <v>348.27006103206998</v>
      </c>
      <c r="W322" s="7">
        <v>348.27006103206998</v>
      </c>
      <c r="X322" s="7">
        <v>348.27006103206998</v>
      </c>
      <c r="Y322" s="7">
        <v>348.27006103206998</v>
      </c>
      <c r="Z322" s="7">
        <v>348.27006103206998</v>
      </c>
      <c r="AA322" s="7">
        <v>348.27006103206998</v>
      </c>
      <c r="AB322" s="7">
        <v>348.27006103206998</v>
      </c>
      <c r="AC322" s="7">
        <v>348.27006103206998</v>
      </c>
      <c r="AD322" s="7">
        <v>348.27006103206998</v>
      </c>
      <c r="AE322" s="7">
        <v>348.27006103206998</v>
      </c>
      <c r="AF322" s="7">
        <v>348.27006103206998</v>
      </c>
      <c r="AG322" s="7">
        <v>348.27006103206998</v>
      </c>
      <c r="AH322" s="7">
        <v>348.27006103206998</v>
      </c>
      <c r="AI322" s="7">
        <v>348.27006103206998</v>
      </c>
      <c r="AJ322" s="7">
        <v>348.27006103206998</v>
      </c>
      <c r="AK322" s="7">
        <v>348.27006103206998</v>
      </c>
      <c r="AL322" s="7">
        <v>348.27006103206998</v>
      </c>
      <c r="AM322" s="7"/>
      <c r="AN322" s="7"/>
    </row>
    <row r="323" spans="1:40" ht="18.75" hidden="1" customHeight="1" x14ac:dyDescent="0.3">
      <c r="A323" s="2" t="s">
        <v>4</v>
      </c>
      <c r="B323" s="2" t="s">
        <v>2</v>
      </c>
      <c r="C323" s="2" t="s">
        <v>26</v>
      </c>
      <c r="D323" s="2" t="s">
        <v>41</v>
      </c>
      <c r="E323" s="2" t="s">
        <v>301</v>
      </c>
      <c r="F323" s="7"/>
      <c r="G323" s="7">
        <v>145.30693455500699</v>
      </c>
      <c r="H323" s="7">
        <v>149.97275355447999</v>
      </c>
      <c r="I323" s="7">
        <v>149.97275355447999</v>
      </c>
      <c r="J323" s="7">
        <v>149.97275355447999</v>
      </c>
      <c r="K323" s="7">
        <v>149.97275355447999</v>
      </c>
      <c r="L323" s="7">
        <v>149.97275355447999</v>
      </c>
      <c r="M323" s="7">
        <v>149.97275355447999</v>
      </c>
      <c r="N323" s="7">
        <v>149.97275355447999</v>
      </c>
      <c r="O323" s="7">
        <v>149.97275355447999</v>
      </c>
      <c r="P323" s="7">
        <v>149.97275355447999</v>
      </c>
      <c r="Q323" s="7">
        <v>149.97275355447999</v>
      </c>
      <c r="R323" s="7">
        <v>149.97275355447999</v>
      </c>
      <c r="S323" s="7">
        <v>149.97275355447999</v>
      </c>
      <c r="T323" s="7">
        <v>149.97275355447999</v>
      </c>
      <c r="U323" s="7">
        <v>149.97275355447999</v>
      </c>
      <c r="V323" s="7">
        <v>149.97275355447999</v>
      </c>
      <c r="W323" s="7">
        <v>149.97275355447999</v>
      </c>
      <c r="X323" s="7">
        <v>149.97275355447999</v>
      </c>
      <c r="Y323" s="7">
        <v>149.97275355447999</v>
      </c>
      <c r="Z323" s="7">
        <v>149.97275355447999</v>
      </c>
      <c r="AA323" s="7">
        <v>149.97275355447999</v>
      </c>
      <c r="AB323" s="7">
        <v>149.97275355447999</v>
      </c>
      <c r="AC323" s="7">
        <v>149.97275355447999</v>
      </c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</row>
    <row r="324" spans="1:40" ht="18.75" hidden="1" customHeight="1" x14ac:dyDescent="0.3">
      <c r="A324" s="2" t="s">
        <v>4</v>
      </c>
      <c r="B324" s="2" t="s">
        <v>2</v>
      </c>
      <c r="C324" s="2" t="s">
        <v>23</v>
      </c>
      <c r="D324" s="2" t="s">
        <v>2</v>
      </c>
      <c r="E324" s="2" t="s">
        <v>302</v>
      </c>
      <c r="F324" s="7"/>
      <c r="G324" s="7">
        <v>116.62923663655501</v>
      </c>
      <c r="H324" s="7">
        <v>116.62923663655501</v>
      </c>
      <c r="I324" s="7">
        <v>116.62923663655501</v>
      </c>
      <c r="J324" s="7">
        <v>116.62923663655501</v>
      </c>
      <c r="K324" s="7">
        <v>116.62923663655501</v>
      </c>
      <c r="L324" s="7">
        <v>116.62923663655501</v>
      </c>
      <c r="M324" s="7">
        <v>116.62923663655501</v>
      </c>
      <c r="N324" s="7">
        <v>116.62923663655501</v>
      </c>
      <c r="O324" s="7">
        <v>116.62923663655501</v>
      </c>
      <c r="P324" s="7">
        <v>110.44201874142</v>
      </c>
      <c r="Q324" s="7">
        <v>96.020367069151405</v>
      </c>
      <c r="R324" s="7">
        <v>81.598715396882596</v>
      </c>
      <c r="S324" s="7">
        <v>71.984290668342993</v>
      </c>
      <c r="T324" s="7">
        <v>62.369865939803397</v>
      </c>
      <c r="U324" s="7">
        <v>52.7554412112638</v>
      </c>
      <c r="V324" s="7">
        <v>45.413962686232601</v>
      </c>
      <c r="W324" s="7">
        <v>38.072484161201402</v>
      </c>
      <c r="X324" s="7">
        <v>33.277597356186803</v>
      </c>
      <c r="Y324" s="7">
        <v>28.482710551172101</v>
      </c>
      <c r="Z324" s="7">
        <v>5.1630046079315104</v>
      </c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</row>
    <row r="325" spans="1:40" ht="18.75" hidden="1" customHeight="1" x14ac:dyDescent="0.3">
      <c r="A325" s="2" t="s">
        <v>4</v>
      </c>
      <c r="B325" s="2" t="s">
        <v>2</v>
      </c>
      <c r="C325" s="2" t="s">
        <v>23</v>
      </c>
      <c r="D325" s="2" t="s">
        <v>2</v>
      </c>
      <c r="E325" s="2" t="s">
        <v>303</v>
      </c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>
        <v>0.481408060848668</v>
      </c>
      <c r="Q325" s="7">
        <v>0.43507135099961503</v>
      </c>
      <c r="R325" s="7">
        <v>0.388734641150561</v>
      </c>
      <c r="S325" s="7">
        <v>0.36700140816872001</v>
      </c>
      <c r="T325" s="7">
        <v>0.34526817518687802</v>
      </c>
      <c r="U325" s="7">
        <v>0.32353494220503598</v>
      </c>
      <c r="V325" s="7">
        <v>0.29895894906867099</v>
      </c>
      <c r="W325" s="7">
        <v>0.27438295593230499</v>
      </c>
      <c r="X325" s="7">
        <v>0.251474574934614</v>
      </c>
      <c r="Y325" s="7">
        <v>0.22856619393692301</v>
      </c>
      <c r="Z325" s="7">
        <v>0.205665125209466</v>
      </c>
      <c r="AA325" s="7">
        <v>0.182764056482008</v>
      </c>
      <c r="AB325" s="7">
        <v>0.15986298775454999</v>
      </c>
      <c r="AC325" s="7">
        <v>0.14066419994538301</v>
      </c>
      <c r="AD325" s="7">
        <v>0.12146541213621601</v>
      </c>
      <c r="AE325" s="7">
        <v>0.102266624327049</v>
      </c>
      <c r="AF325" s="7">
        <v>9.5270418033303203E-2</v>
      </c>
      <c r="AG325" s="7">
        <v>8.8274211739557698E-2</v>
      </c>
      <c r="AH325" s="7">
        <v>8.4444730570895493E-2</v>
      </c>
      <c r="AI325" s="7">
        <v>8.0615249402233399E-2</v>
      </c>
      <c r="AJ325" s="7">
        <v>7.6785768233571097E-2</v>
      </c>
      <c r="AK325" s="7">
        <v>7.2956287064908906E-2</v>
      </c>
      <c r="AL325" s="7">
        <v>6.9126805896246604E-2</v>
      </c>
      <c r="AM325" s="7"/>
      <c r="AN325" s="7"/>
    </row>
    <row r="326" spans="1:40" ht="18.75" hidden="1" customHeight="1" x14ac:dyDescent="0.3">
      <c r="A326" s="2" t="s">
        <v>4</v>
      </c>
      <c r="B326" s="2" t="s">
        <v>2</v>
      </c>
      <c r="C326" s="2" t="s">
        <v>23</v>
      </c>
      <c r="D326" s="2" t="s">
        <v>2</v>
      </c>
      <c r="E326" s="2" t="s">
        <v>304</v>
      </c>
      <c r="F326" s="7"/>
      <c r="G326" s="7">
        <v>0.66500931021379195</v>
      </c>
      <c r="H326" s="7">
        <v>0.66500931021379195</v>
      </c>
      <c r="I326" s="7">
        <v>0.66500931021379195</v>
      </c>
      <c r="J326" s="7">
        <v>0.66500931021379195</v>
      </c>
      <c r="K326" s="7">
        <v>0.66500931021379195</v>
      </c>
      <c r="L326" s="7">
        <v>0.66500931021379195</v>
      </c>
      <c r="M326" s="7">
        <v>0.66500931021379195</v>
      </c>
      <c r="N326" s="7">
        <v>0.66500931021379195</v>
      </c>
      <c r="O326" s="7">
        <v>0.66500931021379195</v>
      </c>
      <c r="P326" s="7">
        <v>0.66500931021379195</v>
      </c>
      <c r="Q326" s="7">
        <v>0.66500931021379195</v>
      </c>
      <c r="R326" s="7">
        <v>0.64396432090990896</v>
      </c>
      <c r="S326" s="7">
        <v>0.60535711134308501</v>
      </c>
      <c r="T326" s="7">
        <v>0.56674990177625995</v>
      </c>
      <c r="U326" s="7">
        <v>0.52814269220943599</v>
      </c>
      <c r="V326" s="7">
        <v>0.48953548264261298</v>
      </c>
      <c r="W326" s="7">
        <v>0.45092827307579098</v>
      </c>
      <c r="X326" s="7">
        <v>0.42317587557423098</v>
      </c>
      <c r="Y326" s="7">
        <v>0.39542347807267197</v>
      </c>
      <c r="Z326" s="7">
        <v>0.368742093482468</v>
      </c>
      <c r="AA326" s="7">
        <v>0.34206070889226398</v>
      </c>
      <c r="AB326" s="7">
        <v>0.31537932430206</v>
      </c>
      <c r="AC326" s="7">
        <v>0.29313025216778699</v>
      </c>
      <c r="AD326" s="7">
        <v>0.27088118003351402</v>
      </c>
      <c r="AE326" s="7">
        <v>0.24863210789924101</v>
      </c>
      <c r="AF326" s="7">
        <v>3.7492060853490099E-2</v>
      </c>
      <c r="AG326" s="7"/>
      <c r="AH326" s="7"/>
      <c r="AI326" s="7"/>
      <c r="AJ326" s="7"/>
      <c r="AK326" s="7"/>
      <c r="AL326" s="7"/>
      <c r="AM326" s="7"/>
      <c r="AN326" s="7"/>
    </row>
    <row r="327" spans="1:40" ht="18.75" hidden="1" customHeight="1" x14ac:dyDescent="0.3">
      <c r="A327" s="2" t="s">
        <v>4</v>
      </c>
      <c r="B327" s="2" t="s">
        <v>2</v>
      </c>
      <c r="C327" s="2" t="s">
        <v>23</v>
      </c>
      <c r="D327" s="2" t="s">
        <v>2</v>
      </c>
      <c r="E327" s="2" t="s">
        <v>184</v>
      </c>
      <c r="F327" s="7"/>
      <c r="G327" s="7">
        <v>68.585731940983607</v>
      </c>
      <c r="H327" s="7">
        <v>46.821961089206503</v>
      </c>
      <c r="I327" s="7">
        <v>44.816420736296401</v>
      </c>
      <c r="J327" s="7">
        <v>42.810880383386198</v>
      </c>
      <c r="K327" s="7">
        <v>40.805340030476103</v>
      </c>
      <c r="L327" s="7">
        <v>36.843510341667098</v>
      </c>
      <c r="M327" s="7">
        <v>32.881680652858002</v>
      </c>
      <c r="N327" s="7">
        <v>29.5885479751514</v>
      </c>
      <c r="O327" s="7">
        <v>26.295415297444801</v>
      </c>
      <c r="P327" s="7">
        <v>23.1910577297324</v>
      </c>
      <c r="Q327" s="7">
        <v>17.4530699630862</v>
      </c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</row>
    <row r="328" spans="1:40" ht="18.75" hidden="1" customHeight="1" x14ac:dyDescent="0.3">
      <c r="A328" s="2" t="s">
        <v>4</v>
      </c>
      <c r="B328" s="2" t="s">
        <v>2</v>
      </c>
      <c r="C328" s="2" t="s">
        <v>23</v>
      </c>
      <c r="D328" s="2" t="s">
        <v>2</v>
      </c>
      <c r="E328" s="2" t="s">
        <v>185</v>
      </c>
      <c r="F328" s="7"/>
      <c r="G328" s="7">
        <v>306.424489031056</v>
      </c>
      <c r="H328" s="7">
        <v>303.159482774688</v>
      </c>
      <c r="I328" s="7">
        <v>311.27252230589397</v>
      </c>
      <c r="J328" s="7">
        <v>325.60922507462499</v>
      </c>
      <c r="K328" s="7">
        <v>302.75473236823899</v>
      </c>
      <c r="L328" s="7">
        <v>264.62095447961502</v>
      </c>
      <c r="M328" s="7">
        <v>226.48717659099199</v>
      </c>
      <c r="N328" s="7">
        <v>200.93950429958301</v>
      </c>
      <c r="O328" s="7">
        <v>175.39183200817499</v>
      </c>
      <c r="P328" s="7">
        <v>155.13421905316099</v>
      </c>
      <c r="Q328" s="7">
        <v>134.876606098146</v>
      </c>
      <c r="R328" s="7">
        <v>114.618993143132</v>
      </c>
      <c r="S328" s="7">
        <v>101.113931492643</v>
      </c>
      <c r="T328" s="7">
        <v>87.608869842153098</v>
      </c>
      <c r="U328" s="7">
        <v>74.103808191663703</v>
      </c>
      <c r="V328" s="7">
        <v>63.791478241024002</v>
      </c>
      <c r="W328" s="7">
        <v>53.479148290384302</v>
      </c>
      <c r="X328" s="7">
        <v>46.743930767008102</v>
      </c>
      <c r="Y328" s="7">
        <v>40.008713243631902</v>
      </c>
      <c r="Z328" s="7">
        <v>7.25230031963308</v>
      </c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</row>
    <row r="329" spans="1:40" ht="18.75" hidden="1" customHeight="1" x14ac:dyDescent="0.3">
      <c r="A329" s="2" t="s">
        <v>4</v>
      </c>
      <c r="B329" s="2" t="s">
        <v>2</v>
      </c>
      <c r="C329" s="2" t="s">
        <v>23</v>
      </c>
      <c r="D329" s="2" t="s">
        <v>2</v>
      </c>
      <c r="E329" s="2" t="s">
        <v>186</v>
      </c>
      <c r="F329" s="7"/>
      <c r="G329" s="7">
        <v>474.82532897498601</v>
      </c>
      <c r="H329" s="7">
        <v>468.81939945165999</v>
      </c>
      <c r="I329" s="7">
        <v>474.82532897498601</v>
      </c>
      <c r="J329" s="7">
        <v>474.82532897498601</v>
      </c>
      <c r="K329" s="7">
        <v>474.82532897498601</v>
      </c>
      <c r="L329" s="7">
        <v>474.82532897498601</v>
      </c>
      <c r="M329" s="7">
        <v>474.82532897498601</v>
      </c>
      <c r="N329" s="7">
        <v>474.82532897498601</v>
      </c>
      <c r="O329" s="7">
        <v>474.82532897498601</v>
      </c>
      <c r="P329" s="7">
        <v>459.59444976409401</v>
      </c>
      <c r="Q329" s="7">
        <v>415.35735363111303</v>
      </c>
      <c r="R329" s="7">
        <v>371.12025749813301</v>
      </c>
      <c r="S329" s="7">
        <v>350.37180298269402</v>
      </c>
      <c r="T329" s="7">
        <v>329.623348467254</v>
      </c>
      <c r="U329" s="7">
        <v>308.87489395181501</v>
      </c>
      <c r="V329" s="7">
        <v>285.41249071950898</v>
      </c>
      <c r="W329" s="7">
        <v>261.95008748720301</v>
      </c>
      <c r="X329" s="7">
        <v>240.07973338249801</v>
      </c>
      <c r="Y329" s="7">
        <v>218.20937927779201</v>
      </c>
      <c r="Z329" s="7">
        <v>196.34600610898599</v>
      </c>
      <c r="AA329" s="7">
        <v>174.48263294018</v>
      </c>
      <c r="AB329" s="7">
        <v>152.619259771374</v>
      </c>
      <c r="AC329" s="7">
        <v>134.29040939081199</v>
      </c>
      <c r="AD329" s="7">
        <v>115.96155901025</v>
      </c>
      <c r="AE329" s="7">
        <v>97.632708629688096</v>
      </c>
      <c r="AF329" s="7">
        <v>90.9535151480883</v>
      </c>
      <c r="AG329" s="7">
        <v>84.274321666488405</v>
      </c>
      <c r="AH329" s="7">
        <v>80.618362338573206</v>
      </c>
      <c r="AI329" s="7">
        <v>76.962403010658093</v>
      </c>
      <c r="AJ329" s="7">
        <v>73.306443682742795</v>
      </c>
      <c r="AK329" s="7">
        <v>69.650484354827597</v>
      </c>
      <c r="AL329" s="7">
        <v>65.994525026912299</v>
      </c>
      <c r="AM329" s="7"/>
      <c r="AN329" s="7"/>
    </row>
    <row r="330" spans="1:40" ht="18.75" hidden="1" customHeight="1" x14ac:dyDescent="0.3">
      <c r="A330" s="2" t="s">
        <v>4</v>
      </c>
      <c r="B330" s="2" t="s">
        <v>2</v>
      </c>
      <c r="C330" s="2" t="s">
        <v>23</v>
      </c>
      <c r="D330" s="2" t="s">
        <v>2</v>
      </c>
      <c r="E330" s="2" t="s">
        <v>187</v>
      </c>
      <c r="F330" s="7"/>
      <c r="G330" s="7">
        <v>5.6352908998762903</v>
      </c>
      <c r="H330" s="7">
        <v>5.2212128604863004</v>
      </c>
      <c r="I330" s="7">
        <v>4.9917089984869003</v>
      </c>
      <c r="J330" s="7">
        <v>4.7622051364875002</v>
      </c>
      <c r="K330" s="7">
        <v>4.5327012744881001</v>
      </c>
      <c r="L330" s="7">
        <v>4.3031974124887098</v>
      </c>
      <c r="M330" s="7">
        <v>4.0736935504893097</v>
      </c>
      <c r="N330" s="7">
        <v>3.7523881436901498</v>
      </c>
      <c r="O330" s="7">
        <v>3.43108273689099</v>
      </c>
      <c r="P330" s="7">
        <v>3.1097773300918301</v>
      </c>
      <c r="Q330" s="7">
        <v>2.78847192329268</v>
      </c>
      <c r="R330" s="7">
        <v>2.4671665164935201</v>
      </c>
      <c r="S330" s="7">
        <v>2.30651381309394</v>
      </c>
      <c r="T330" s="7">
        <v>1.8125355741709499</v>
      </c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</row>
    <row r="331" spans="1:40" ht="18.75" hidden="1" customHeight="1" x14ac:dyDescent="0.3">
      <c r="A331" s="2" t="s">
        <v>4</v>
      </c>
      <c r="B331" s="2" t="s">
        <v>2</v>
      </c>
      <c r="C331" s="2" t="s">
        <v>23</v>
      </c>
      <c r="D331" s="2" t="s">
        <v>2</v>
      </c>
      <c r="E331" s="2" t="s">
        <v>188</v>
      </c>
      <c r="F331" s="7"/>
      <c r="G331" s="7">
        <v>165.4447887378</v>
      </c>
      <c r="H331" s="7">
        <v>174.591907561185</v>
      </c>
      <c r="I331" s="7">
        <v>160.77126349243099</v>
      </c>
      <c r="J331" s="7">
        <v>146.95061942367599</v>
      </c>
      <c r="K331" s="7">
        <v>133.12997535492201</v>
      </c>
      <c r="L331" s="7">
        <v>118.316326669497</v>
      </c>
      <c r="M331" s="7">
        <v>103.50267798407199</v>
      </c>
      <c r="N331" s="7">
        <v>93.270973296683593</v>
      </c>
      <c r="O331" s="7">
        <v>83.039268609295206</v>
      </c>
      <c r="P331" s="7">
        <v>72.807563921906706</v>
      </c>
      <c r="Q331" s="7">
        <v>62.575859234518099</v>
      </c>
      <c r="R331" s="7">
        <v>52.344154547129598</v>
      </c>
      <c r="S331" s="7">
        <v>48.108727153861103</v>
      </c>
      <c r="T331" s="7">
        <v>43.873299760592701</v>
      </c>
      <c r="U331" s="7">
        <v>39.637872367324199</v>
      </c>
      <c r="V331" s="7">
        <v>35.402444974055697</v>
      </c>
      <c r="W331" s="7">
        <v>31.167017580787299</v>
      </c>
      <c r="X331" s="7">
        <v>28.752666913710101</v>
      </c>
      <c r="Y331" s="7">
        <v>26.3383162466329</v>
      </c>
      <c r="Z331" s="7">
        <v>2.2182175189094999</v>
      </c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</row>
    <row r="332" spans="1:40" ht="18.75" hidden="1" customHeight="1" x14ac:dyDescent="0.3">
      <c r="A332" s="2" t="s">
        <v>4</v>
      </c>
      <c r="B332" s="2" t="s">
        <v>2</v>
      </c>
      <c r="C332" s="2" t="s">
        <v>23</v>
      </c>
      <c r="D332" s="2" t="s">
        <v>2</v>
      </c>
      <c r="E332" s="2" t="s">
        <v>189</v>
      </c>
      <c r="F332" s="7"/>
      <c r="G332" s="7">
        <v>29.8631785601129</v>
      </c>
      <c r="H332" s="7">
        <v>33.948760380754997</v>
      </c>
      <c r="I332" s="7">
        <v>32.387034185012297</v>
      </c>
      <c r="J332" s="7">
        <v>30.825307989269501</v>
      </c>
      <c r="K332" s="7">
        <v>29.2635817935268</v>
      </c>
      <c r="L332" s="7">
        <v>26.995697560445802</v>
      </c>
      <c r="M332" s="7">
        <v>24.727813327364899</v>
      </c>
      <c r="N332" s="7">
        <v>22.8392301402904</v>
      </c>
      <c r="O332" s="7">
        <v>20.950646953215902</v>
      </c>
      <c r="P332" s="7">
        <v>19.149582595919998</v>
      </c>
      <c r="Q332" s="7">
        <v>17.348518238624099</v>
      </c>
      <c r="R332" s="7">
        <v>15.547453881328201</v>
      </c>
      <c r="S332" s="7">
        <v>14.6153466344875</v>
      </c>
      <c r="T332" s="7">
        <v>13.6832393876468</v>
      </c>
      <c r="U332" s="7">
        <v>12.751132140806099</v>
      </c>
      <c r="V332" s="7">
        <v>11.8190248939654</v>
      </c>
      <c r="W332" s="7">
        <v>10.8869176471248</v>
      </c>
      <c r="X332" s="7">
        <v>10.2168818916623</v>
      </c>
      <c r="Y332" s="7">
        <v>9.5468461361997399</v>
      </c>
      <c r="Z332" s="7">
        <v>8.9026682168081308</v>
      </c>
      <c r="AA332" s="7">
        <v>8.2584902974165093</v>
      </c>
      <c r="AB332" s="7">
        <v>7.6143123780249002</v>
      </c>
      <c r="AC332" s="7">
        <v>7.07714531507151</v>
      </c>
      <c r="AD332" s="7">
        <v>6.53997825211811</v>
      </c>
      <c r="AE332" s="7">
        <v>6.0028111891647198</v>
      </c>
      <c r="AF332" s="7">
        <v>0.90518382479941195</v>
      </c>
      <c r="AG332" s="7"/>
      <c r="AH332" s="7"/>
      <c r="AI332" s="7"/>
      <c r="AJ332" s="7"/>
      <c r="AK332" s="7"/>
      <c r="AL332" s="7"/>
      <c r="AM332" s="7"/>
      <c r="AN332" s="7"/>
    </row>
    <row r="333" spans="1:40" ht="18.75" hidden="1" customHeight="1" x14ac:dyDescent="0.3">
      <c r="A333" s="2" t="s">
        <v>4</v>
      </c>
      <c r="B333" s="2" t="s">
        <v>2</v>
      </c>
      <c r="C333" s="2" t="s">
        <v>23</v>
      </c>
      <c r="D333" s="2" t="s">
        <v>2</v>
      </c>
      <c r="E333" s="2" t="s">
        <v>190</v>
      </c>
      <c r="F333" s="7"/>
      <c r="G333" s="7">
        <v>9.9926781874356507</v>
      </c>
      <c r="H333" s="7">
        <v>9.9926781874356507</v>
      </c>
      <c r="I333" s="7">
        <v>9.9926781874356507</v>
      </c>
      <c r="J333" s="7">
        <v>9.9926781874356507</v>
      </c>
      <c r="K333" s="7">
        <v>16.6328570309526</v>
      </c>
      <c r="L333" s="7">
        <v>15.367018116892201</v>
      </c>
      <c r="M333" s="7">
        <v>14.1011792028317</v>
      </c>
      <c r="N333" s="7">
        <v>13.0595434053734</v>
      </c>
      <c r="O333" s="7">
        <v>12.017907607914999</v>
      </c>
      <c r="P333" s="7">
        <v>11.154503619798801</v>
      </c>
      <c r="Q333" s="7">
        <v>10.2910996316826</v>
      </c>
      <c r="R333" s="7">
        <v>9.4276956435663397</v>
      </c>
      <c r="S333" s="7">
        <v>8.8219969295615694</v>
      </c>
      <c r="T333" s="7">
        <v>8.2162982155567992</v>
      </c>
      <c r="U333" s="7">
        <v>7.6105995015520298</v>
      </c>
      <c r="V333" s="7">
        <v>7.06244900520685</v>
      </c>
      <c r="W333" s="7">
        <v>6.5142985088616703</v>
      </c>
      <c r="X333" s="7">
        <v>6.0518018671353904</v>
      </c>
      <c r="Y333" s="7">
        <v>5.5893052254090998</v>
      </c>
      <c r="Z333" s="7">
        <v>5.2237753431852996</v>
      </c>
      <c r="AA333" s="7">
        <v>4.85824546096151</v>
      </c>
      <c r="AB333" s="7">
        <v>4.4927155787377098</v>
      </c>
      <c r="AC333" s="7">
        <v>4.1502371181232203</v>
      </c>
      <c r="AD333" s="7">
        <v>3.8077586575087201</v>
      </c>
      <c r="AE333" s="7">
        <v>3.4652801968942302</v>
      </c>
      <c r="AF333" s="7">
        <v>3.1331520433139701</v>
      </c>
      <c r="AG333" s="7">
        <v>2.8010238897337101</v>
      </c>
      <c r="AH333" s="7">
        <v>2.4790676241556602</v>
      </c>
      <c r="AI333" s="7">
        <v>2.1571113585776098</v>
      </c>
      <c r="AJ333" s="7">
        <v>1.8351550929995399</v>
      </c>
      <c r="AK333" s="7">
        <v>1.51319882742148</v>
      </c>
      <c r="AL333" s="7">
        <v>1.1912425618434099</v>
      </c>
      <c r="AM333" s="7"/>
      <c r="AN333" s="7"/>
    </row>
    <row r="334" spans="1:40" ht="18.75" hidden="1" customHeight="1" x14ac:dyDescent="0.3">
      <c r="A334" s="2" t="s">
        <v>4</v>
      </c>
      <c r="B334" s="2" t="s">
        <v>2</v>
      </c>
      <c r="C334" s="2" t="s">
        <v>23</v>
      </c>
      <c r="D334" s="2" t="s">
        <v>2</v>
      </c>
      <c r="E334" s="2" t="s">
        <v>191</v>
      </c>
      <c r="F334" s="7"/>
      <c r="G334" s="7">
        <v>311.43645272213399</v>
      </c>
      <c r="H334" s="7">
        <v>314.95267073673801</v>
      </c>
      <c r="I334" s="7">
        <v>314.95267073673801</v>
      </c>
      <c r="J334" s="7">
        <v>314.95267073673801</v>
      </c>
      <c r="K334" s="7">
        <v>314.95267073673801</v>
      </c>
      <c r="L334" s="7">
        <v>314.95267073673801</v>
      </c>
      <c r="M334" s="7">
        <v>314.95267073673801</v>
      </c>
      <c r="N334" s="7">
        <v>314.95267073673801</v>
      </c>
      <c r="O334" s="7">
        <v>314.95267073673801</v>
      </c>
      <c r="P334" s="7">
        <v>314.95267073673801</v>
      </c>
      <c r="Q334" s="7">
        <v>314.95267073673801</v>
      </c>
      <c r="R334" s="7">
        <v>314.95267073673801</v>
      </c>
      <c r="S334" s="7">
        <v>314.95267073673801</v>
      </c>
      <c r="T334" s="7">
        <v>314.95267073673801</v>
      </c>
      <c r="U334" s="7">
        <v>314.95267073673801</v>
      </c>
      <c r="V334" s="7">
        <v>314.95267073673801</v>
      </c>
      <c r="W334" s="7">
        <v>314.95267073673801</v>
      </c>
      <c r="X334" s="7">
        <v>314.95267073673801</v>
      </c>
      <c r="Y334" s="7">
        <v>314.95267073673801</v>
      </c>
      <c r="Z334" s="7">
        <v>314.95267073673801</v>
      </c>
      <c r="AA334" s="7">
        <v>314.95267073673801</v>
      </c>
      <c r="AB334" s="7">
        <v>314.95267073673801</v>
      </c>
      <c r="AC334" s="7">
        <v>314.95267073673801</v>
      </c>
      <c r="AD334" s="7">
        <v>314.95267073673801</v>
      </c>
      <c r="AE334" s="7">
        <v>314.95267073673801</v>
      </c>
      <c r="AF334" s="7">
        <v>314.95267073673801</v>
      </c>
      <c r="AG334" s="7">
        <v>314.95267073673801</v>
      </c>
      <c r="AH334" s="7">
        <v>314.95267073673801</v>
      </c>
      <c r="AI334" s="7">
        <v>314.95267073673801</v>
      </c>
      <c r="AJ334" s="7">
        <v>314.95267073673801</v>
      </c>
      <c r="AK334" s="7">
        <v>314.95267073673801</v>
      </c>
      <c r="AL334" s="7">
        <v>314.95267073673801</v>
      </c>
      <c r="AM334" s="7"/>
      <c r="AN334" s="7"/>
    </row>
    <row r="335" spans="1:40" ht="18.75" hidden="1" customHeight="1" x14ac:dyDescent="0.3">
      <c r="A335" s="2" t="s">
        <v>4</v>
      </c>
      <c r="B335" s="2" t="s">
        <v>2</v>
      </c>
      <c r="C335" s="2" t="s">
        <v>26</v>
      </c>
      <c r="D335" s="2" t="s">
        <v>43</v>
      </c>
      <c r="E335" s="2" t="s">
        <v>301</v>
      </c>
      <c r="F335" s="7"/>
      <c r="G335" s="7">
        <v>111.44623129015299</v>
      </c>
      <c r="H335" s="7">
        <v>115.024780001305</v>
      </c>
      <c r="I335" s="7">
        <v>115.024780001305</v>
      </c>
      <c r="J335" s="7">
        <v>115.024780001305</v>
      </c>
      <c r="K335" s="7">
        <v>115.024780001305</v>
      </c>
      <c r="L335" s="7">
        <v>115.024780001305</v>
      </c>
      <c r="M335" s="7">
        <v>115.024780001305</v>
      </c>
      <c r="N335" s="7">
        <v>115.024780001305</v>
      </c>
      <c r="O335" s="7">
        <v>115.024780001305</v>
      </c>
      <c r="P335" s="7">
        <v>115.024780001305</v>
      </c>
      <c r="Q335" s="7">
        <v>115.024780001305</v>
      </c>
      <c r="R335" s="7">
        <v>115.024780001305</v>
      </c>
      <c r="S335" s="7">
        <v>115.024780001305</v>
      </c>
      <c r="T335" s="7">
        <v>115.024780001305</v>
      </c>
      <c r="U335" s="7">
        <v>115.024780001305</v>
      </c>
      <c r="V335" s="7">
        <v>115.024780001305</v>
      </c>
      <c r="W335" s="7">
        <v>115.024780001305</v>
      </c>
      <c r="X335" s="7">
        <v>115.024780001305</v>
      </c>
      <c r="Y335" s="7">
        <v>115.024780001305</v>
      </c>
      <c r="Z335" s="7">
        <v>115.024780001305</v>
      </c>
      <c r="AA335" s="7">
        <v>115.024780001305</v>
      </c>
      <c r="AB335" s="7">
        <v>115.024780001305</v>
      </c>
      <c r="AC335" s="7">
        <v>115.024780001305</v>
      </c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</row>
    <row r="336" spans="1:40" ht="18.75" hidden="1" customHeight="1" x14ac:dyDescent="0.3">
      <c r="A336" s="2" t="s">
        <v>4</v>
      </c>
      <c r="B336" s="2" t="s">
        <v>2</v>
      </c>
      <c r="C336" s="2" t="s">
        <v>23</v>
      </c>
      <c r="D336" s="2" t="s">
        <v>2</v>
      </c>
      <c r="E336" s="2" t="s">
        <v>305</v>
      </c>
      <c r="F336" s="7"/>
      <c r="G336" s="7">
        <v>68.585731940983607</v>
      </c>
      <c r="H336" s="7">
        <v>46.821961089206503</v>
      </c>
      <c r="I336" s="7">
        <v>44.816420736296401</v>
      </c>
      <c r="J336" s="7">
        <v>42.810880383386198</v>
      </c>
      <c r="K336" s="7">
        <v>40.805340030476103</v>
      </c>
      <c r="L336" s="7">
        <v>36.843510341667098</v>
      </c>
      <c r="M336" s="7">
        <v>32.881680652858002</v>
      </c>
      <c r="N336" s="7">
        <v>29.5885479751514</v>
      </c>
      <c r="O336" s="7">
        <v>26.295415297444801</v>
      </c>
      <c r="P336" s="7">
        <v>23.1910577297324</v>
      </c>
      <c r="Q336" s="7">
        <v>17.4530699630862</v>
      </c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</row>
    <row r="337" spans="1:40" ht="18.75" hidden="1" customHeight="1" x14ac:dyDescent="0.3">
      <c r="A337" s="2" t="s">
        <v>4</v>
      </c>
      <c r="B337" s="2" t="s">
        <v>2</v>
      </c>
      <c r="C337" s="2" t="s">
        <v>23</v>
      </c>
      <c r="D337" s="2" t="s">
        <v>2</v>
      </c>
      <c r="E337" s="2" t="s">
        <v>306</v>
      </c>
      <c r="F337" s="7"/>
      <c r="G337" s="7">
        <v>306.424489031056</v>
      </c>
      <c r="H337" s="7">
        <v>303.159482774688</v>
      </c>
      <c r="I337" s="7">
        <v>311.27252230589397</v>
      </c>
      <c r="J337" s="7">
        <v>325.60922507462499</v>
      </c>
      <c r="K337" s="7">
        <v>302.75473236823899</v>
      </c>
      <c r="L337" s="7">
        <v>264.62095447961502</v>
      </c>
      <c r="M337" s="7">
        <v>226.48717659099199</v>
      </c>
      <c r="N337" s="7">
        <v>200.93950429958301</v>
      </c>
      <c r="O337" s="7">
        <v>175.39183200817499</v>
      </c>
      <c r="P337" s="7">
        <v>155.13421905316099</v>
      </c>
      <c r="Q337" s="7">
        <v>134.876606098146</v>
      </c>
      <c r="R337" s="7">
        <v>114.618993143132</v>
      </c>
      <c r="S337" s="7">
        <v>101.113931492643</v>
      </c>
      <c r="T337" s="7">
        <v>87.608869842153098</v>
      </c>
      <c r="U337" s="7">
        <v>74.103808191663703</v>
      </c>
      <c r="V337" s="7">
        <v>63.791478241024002</v>
      </c>
      <c r="W337" s="7">
        <v>53.479148290384302</v>
      </c>
      <c r="X337" s="7">
        <v>46.743930767008102</v>
      </c>
      <c r="Y337" s="7">
        <v>40.008713243631902</v>
      </c>
      <c r="Z337" s="7">
        <v>7.25230031963308</v>
      </c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</row>
    <row r="338" spans="1:40" ht="18.75" hidden="1" customHeight="1" x14ac:dyDescent="0.3">
      <c r="A338" s="2" t="s">
        <v>4</v>
      </c>
      <c r="B338" s="2" t="s">
        <v>2</v>
      </c>
      <c r="C338" s="2" t="s">
        <v>23</v>
      </c>
      <c r="D338" s="2" t="s">
        <v>2</v>
      </c>
      <c r="E338" s="2" t="s">
        <v>307</v>
      </c>
      <c r="F338" s="7"/>
      <c r="G338" s="7">
        <v>474.82532897498601</v>
      </c>
      <c r="H338" s="7">
        <v>468.81939945165999</v>
      </c>
      <c r="I338" s="7">
        <v>474.82532897498601</v>
      </c>
      <c r="J338" s="7">
        <v>474.82532897498601</v>
      </c>
      <c r="K338" s="7">
        <v>474.82532897498601</v>
      </c>
      <c r="L338" s="7">
        <v>474.82532897498601</v>
      </c>
      <c r="M338" s="7">
        <v>474.82532897498601</v>
      </c>
      <c r="N338" s="7">
        <v>474.82532897498601</v>
      </c>
      <c r="O338" s="7">
        <v>474.82532897498601</v>
      </c>
      <c r="P338" s="7">
        <v>459.59444976409401</v>
      </c>
      <c r="Q338" s="7">
        <v>415.35735363111303</v>
      </c>
      <c r="R338" s="7">
        <v>371.12025749813301</v>
      </c>
      <c r="S338" s="7">
        <v>350.37180298269402</v>
      </c>
      <c r="T338" s="7">
        <v>329.623348467254</v>
      </c>
      <c r="U338" s="7">
        <v>308.87489395181501</v>
      </c>
      <c r="V338" s="7">
        <v>285.41249071950898</v>
      </c>
      <c r="W338" s="7">
        <v>261.95008748720301</v>
      </c>
      <c r="X338" s="7">
        <v>240.07973338249801</v>
      </c>
      <c r="Y338" s="7">
        <v>218.20937927779201</v>
      </c>
      <c r="Z338" s="7">
        <v>196.34600610898599</v>
      </c>
      <c r="AA338" s="7">
        <v>174.48263294018</v>
      </c>
      <c r="AB338" s="7">
        <v>152.619259771374</v>
      </c>
      <c r="AC338" s="7">
        <v>134.29040939081199</v>
      </c>
      <c r="AD338" s="7">
        <v>115.96155901025</v>
      </c>
      <c r="AE338" s="7">
        <v>97.632708629688096</v>
      </c>
      <c r="AF338" s="7">
        <v>90.9535151480883</v>
      </c>
      <c r="AG338" s="7">
        <v>84.274321666488405</v>
      </c>
      <c r="AH338" s="7">
        <v>80.618362338573206</v>
      </c>
      <c r="AI338" s="7">
        <v>76.962403010658093</v>
      </c>
      <c r="AJ338" s="7">
        <v>73.306443682742795</v>
      </c>
      <c r="AK338" s="7">
        <v>69.650484354827597</v>
      </c>
      <c r="AL338" s="7">
        <v>65.994525026912299</v>
      </c>
      <c r="AM338" s="7"/>
      <c r="AN338" s="7"/>
    </row>
    <row r="339" spans="1:40" ht="18.75" hidden="1" customHeight="1" x14ac:dyDescent="0.3">
      <c r="A339" s="2" t="s">
        <v>4</v>
      </c>
      <c r="B339" s="2" t="s">
        <v>2</v>
      </c>
      <c r="C339" s="2" t="s">
        <v>23</v>
      </c>
      <c r="D339" s="2" t="s">
        <v>2</v>
      </c>
      <c r="E339" s="2" t="s">
        <v>308</v>
      </c>
      <c r="F339" s="7"/>
      <c r="G339" s="7">
        <v>5.6352908998762903</v>
      </c>
      <c r="H339" s="7">
        <v>5.2212128604863004</v>
      </c>
      <c r="I339" s="7">
        <v>4.9917089984869003</v>
      </c>
      <c r="J339" s="7">
        <v>4.7622051364875002</v>
      </c>
      <c r="K339" s="7">
        <v>4.5327012744881001</v>
      </c>
      <c r="L339" s="7">
        <v>4.3031974124887098</v>
      </c>
      <c r="M339" s="7">
        <v>4.0736935504893097</v>
      </c>
      <c r="N339" s="7">
        <v>3.7523881436901498</v>
      </c>
      <c r="O339" s="7">
        <v>3.43108273689099</v>
      </c>
      <c r="P339" s="7">
        <v>3.1097773300918301</v>
      </c>
      <c r="Q339" s="7">
        <v>2.78847192329268</v>
      </c>
      <c r="R339" s="7">
        <v>2.4671665164935201</v>
      </c>
      <c r="S339" s="7">
        <v>2.30651381309394</v>
      </c>
      <c r="T339" s="7">
        <v>1.8125355741709499</v>
      </c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</row>
    <row r="340" spans="1:40" ht="18.75" hidden="1" customHeight="1" x14ac:dyDescent="0.3">
      <c r="A340" s="2" t="s">
        <v>4</v>
      </c>
      <c r="B340" s="2" t="s">
        <v>2</v>
      </c>
      <c r="C340" s="2" t="s">
        <v>23</v>
      </c>
      <c r="D340" s="2" t="s">
        <v>2</v>
      </c>
      <c r="E340" s="2" t="s">
        <v>309</v>
      </c>
      <c r="F340" s="7"/>
      <c r="G340" s="7">
        <v>165.4447887378</v>
      </c>
      <c r="H340" s="7">
        <v>174.591907561185</v>
      </c>
      <c r="I340" s="7">
        <v>160.77126349243099</v>
      </c>
      <c r="J340" s="7">
        <v>146.95061942367599</v>
      </c>
      <c r="K340" s="7">
        <v>133.12997535492201</v>
      </c>
      <c r="L340" s="7">
        <v>118.316326669497</v>
      </c>
      <c r="M340" s="7">
        <v>103.50267798407199</v>
      </c>
      <c r="N340" s="7">
        <v>93.270973296683593</v>
      </c>
      <c r="O340" s="7">
        <v>83.039268609295206</v>
      </c>
      <c r="P340" s="7">
        <v>72.807563921906706</v>
      </c>
      <c r="Q340" s="7">
        <v>62.575859234518099</v>
      </c>
      <c r="R340" s="7">
        <v>52.344154547129598</v>
      </c>
      <c r="S340" s="7">
        <v>48.108727153861103</v>
      </c>
      <c r="T340" s="7">
        <v>43.873299760592701</v>
      </c>
      <c r="U340" s="7">
        <v>39.637872367324199</v>
      </c>
      <c r="V340" s="7">
        <v>35.402444974055697</v>
      </c>
      <c r="W340" s="7">
        <v>31.167017580787299</v>
      </c>
      <c r="X340" s="7">
        <v>28.752666913710101</v>
      </c>
      <c r="Y340" s="7">
        <v>26.3383162466329</v>
      </c>
      <c r="Z340" s="7">
        <v>2.2182175189094999</v>
      </c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</row>
    <row r="341" spans="1:40" ht="18.75" hidden="1" customHeight="1" x14ac:dyDescent="0.3">
      <c r="A341" s="2" t="s">
        <v>4</v>
      </c>
      <c r="B341" s="2" t="s">
        <v>2</v>
      </c>
      <c r="C341" s="2" t="s">
        <v>23</v>
      </c>
      <c r="D341" s="2" t="s">
        <v>2</v>
      </c>
      <c r="E341" s="2" t="s">
        <v>310</v>
      </c>
      <c r="F341" s="7"/>
      <c r="G341" s="7">
        <v>29.8631785601129</v>
      </c>
      <c r="H341" s="7">
        <v>33.948760380754997</v>
      </c>
      <c r="I341" s="7">
        <v>32.387034185012297</v>
      </c>
      <c r="J341" s="7">
        <v>30.825307989269501</v>
      </c>
      <c r="K341" s="7">
        <v>29.2635817935268</v>
      </c>
      <c r="L341" s="7">
        <v>26.995697560445802</v>
      </c>
      <c r="M341" s="7">
        <v>24.727813327364899</v>
      </c>
      <c r="N341" s="7">
        <v>22.8392301402904</v>
      </c>
      <c r="O341" s="7">
        <v>20.950646953215902</v>
      </c>
      <c r="P341" s="7">
        <v>19.149582595919998</v>
      </c>
      <c r="Q341" s="7">
        <v>17.348518238624099</v>
      </c>
      <c r="R341" s="7">
        <v>15.547453881328201</v>
      </c>
      <c r="S341" s="7">
        <v>14.6153466344875</v>
      </c>
      <c r="T341" s="7">
        <v>13.6832393876468</v>
      </c>
      <c r="U341" s="7">
        <v>12.751132140806099</v>
      </c>
      <c r="V341" s="7">
        <v>11.8190248939654</v>
      </c>
      <c r="W341" s="7">
        <v>10.8869176471248</v>
      </c>
      <c r="X341" s="7">
        <v>10.2168818916623</v>
      </c>
      <c r="Y341" s="7">
        <v>9.5468461361997399</v>
      </c>
      <c r="Z341" s="7">
        <v>8.9026682168081308</v>
      </c>
      <c r="AA341" s="7">
        <v>8.2584902974165093</v>
      </c>
      <c r="AB341" s="7">
        <v>7.6143123780249002</v>
      </c>
      <c r="AC341" s="7">
        <v>7.07714531507151</v>
      </c>
      <c r="AD341" s="7">
        <v>6.53997825211811</v>
      </c>
      <c r="AE341" s="7">
        <v>6.0028111891647198</v>
      </c>
      <c r="AF341" s="7">
        <v>0.90518382479941195</v>
      </c>
      <c r="AG341" s="7"/>
      <c r="AH341" s="7"/>
      <c r="AI341" s="7"/>
      <c r="AJ341" s="7"/>
      <c r="AK341" s="7"/>
      <c r="AL341" s="7"/>
      <c r="AM341" s="7"/>
      <c r="AN341" s="7"/>
    </row>
    <row r="342" spans="1:40" ht="18.75" hidden="1" customHeight="1" x14ac:dyDescent="0.3">
      <c r="A342" s="2" t="s">
        <v>4</v>
      </c>
      <c r="B342" s="2" t="s">
        <v>2</v>
      </c>
      <c r="C342" s="2" t="s">
        <v>23</v>
      </c>
      <c r="D342" s="2" t="s">
        <v>2</v>
      </c>
      <c r="E342" s="2" t="s">
        <v>311</v>
      </c>
      <c r="F342" s="7"/>
      <c r="G342" s="7">
        <v>9.9926781874356507</v>
      </c>
      <c r="H342" s="7">
        <v>9.9926781874356507</v>
      </c>
      <c r="I342" s="7">
        <v>9.9926781874356507</v>
      </c>
      <c r="J342" s="7">
        <v>9.9926781874356507</v>
      </c>
      <c r="K342" s="7">
        <v>16.6328570309526</v>
      </c>
      <c r="L342" s="7">
        <v>15.367018116892201</v>
      </c>
      <c r="M342" s="7">
        <v>14.1011792028317</v>
      </c>
      <c r="N342" s="7">
        <v>13.0595434053734</v>
      </c>
      <c r="O342" s="7">
        <v>12.017907607914999</v>
      </c>
      <c r="P342" s="7">
        <v>11.154503619798801</v>
      </c>
      <c r="Q342" s="7">
        <v>10.2910996316826</v>
      </c>
      <c r="R342" s="7">
        <v>9.4276956435663397</v>
      </c>
      <c r="S342" s="7">
        <v>8.8219969295615694</v>
      </c>
      <c r="T342" s="7">
        <v>8.2162982155567992</v>
      </c>
      <c r="U342" s="7">
        <v>7.6105995015520298</v>
      </c>
      <c r="V342" s="7">
        <v>7.06244900520685</v>
      </c>
      <c r="W342" s="7">
        <v>6.5142985088616703</v>
      </c>
      <c r="X342" s="7">
        <v>6.0518018671353904</v>
      </c>
      <c r="Y342" s="7">
        <v>5.5893052254090998</v>
      </c>
      <c r="Z342" s="7">
        <v>5.2237753431852996</v>
      </c>
      <c r="AA342" s="7">
        <v>4.85824546096151</v>
      </c>
      <c r="AB342" s="7">
        <v>4.4927155787377098</v>
      </c>
      <c r="AC342" s="7">
        <v>4.1502371181232203</v>
      </c>
      <c r="AD342" s="7">
        <v>3.8077586575087201</v>
      </c>
      <c r="AE342" s="7">
        <v>3.4652801968942302</v>
      </c>
      <c r="AF342" s="7">
        <v>3.1331520433139701</v>
      </c>
      <c r="AG342" s="7">
        <v>2.8010238897337101</v>
      </c>
      <c r="AH342" s="7">
        <v>2.4790676241556602</v>
      </c>
      <c r="AI342" s="7">
        <v>2.1571113585776098</v>
      </c>
      <c r="AJ342" s="7">
        <v>1.8351550929995399</v>
      </c>
      <c r="AK342" s="7">
        <v>1.51319882742148</v>
      </c>
      <c r="AL342" s="7">
        <v>1.1912425618434099</v>
      </c>
      <c r="AM342" s="7"/>
      <c r="AN342" s="7"/>
    </row>
    <row r="343" spans="1:40" ht="18.75" hidden="1" customHeight="1" x14ac:dyDescent="0.3">
      <c r="A343" s="2" t="s">
        <v>4</v>
      </c>
      <c r="B343" s="2" t="s">
        <v>2</v>
      </c>
      <c r="C343" s="2" t="s">
        <v>23</v>
      </c>
      <c r="D343" s="2" t="s">
        <v>2</v>
      </c>
      <c r="E343" s="2" t="s">
        <v>312</v>
      </c>
      <c r="F343" s="7"/>
      <c r="G343" s="7">
        <v>3.2120199090909201</v>
      </c>
      <c r="H343" s="7">
        <v>3.24828465</v>
      </c>
      <c r="I343" s="7">
        <v>3.24828465</v>
      </c>
      <c r="J343" s="7">
        <v>3.24828465</v>
      </c>
      <c r="K343" s="7">
        <v>3.24828465</v>
      </c>
      <c r="L343" s="7">
        <v>3.24828465</v>
      </c>
      <c r="M343" s="7">
        <v>3.24828465</v>
      </c>
      <c r="N343" s="7">
        <v>3.24828465</v>
      </c>
      <c r="O343" s="7">
        <v>3.24828465</v>
      </c>
      <c r="P343" s="7">
        <v>3.24828465</v>
      </c>
      <c r="Q343" s="7">
        <v>3.24828465</v>
      </c>
      <c r="R343" s="7">
        <v>3.24828465</v>
      </c>
      <c r="S343" s="7">
        <v>3.24828465</v>
      </c>
      <c r="T343" s="7">
        <v>3.24828465</v>
      </c>
      <c r="U343" s="7">
        <v>3.24828465</v>
      </c>
      <c r="V343" s="7">
        <v>3.24828465</v>
      </c>
      <c r="W343" s="7">
        <v>3.24828465</v>
      </c>
      <c r="X343" s="7">
        <v>3.24828465</v>
      </c>
      <c r="Y343" s="7">
        <v>3.24828465</v>
      </c>
      <c r="Z343" s="7">
        <v>3.24828465</v>
      </c>
      <c r="AA343" s="7">
        <v>3.24828465</v>
      </c>
      <c r="AB343" s="7">
        <v>3.24828465</v>
      </c>
      <c r="AC343" s="7">
        <v>3.24828465</v>
      </c>
      <c r="AD343" s="7">
        <v>3.24828465</v>
      </c>
      <c r="AE343" s="7">
        <v>3.24828465</v>
      </c>
      <c r="AF343" s="7">
        <v>3.24828465</v>
      </c>
      <c r="AG343" s="7">
        <v>3.24828465</v>
      </c>
      <c r="AH343" s="7">
        <v>3.24828465</v>
      </c>
      <c r="AI343" s="7">
        <v>3.24828465</v>
      </c>
      <c r="AJ343" s="7">
        <v>3.24828465</v>
      </c>
      <c r="AK343" s="7">
        <v>3.24828465</v>
      </c>
      <c r="AL343" s="7">
        <v>3.24828465</v>
      </c>
      <c r="AM343" s="7"/>
      <c r="AN343" s="7"/>
    </row>
    <row r="344" spans="1:40" ht="18.75" hidden="1" customHeight="1" x14ac:dyDescent="0.3">
      <c r="A344" s="2" t="s">
        <v>4</v>
      </c>
      <c r="B344" s="2" t="s">
        <v>2</v>
      </c>
      <c r="C344" s="2" t="s">
        <v>26</v>
      </c>
      <c r="D344" s="2" t="s">
        <v>45</v>
      </c>
      <c r="E344" s="2" t="s">
        <v>301</v>
      </c>
      <c r="F344" s="7"/>
      <c r="G344" s="7">
        <v>227.60328267153</v>
      </c>
      <c r="H344" s="7">
        <v>234.91164495914799</v>
      </c>
      <c r="I344" s="7">
        <v>234.91164495914799</v>
      </c>
      <c r="J344" s="7">
        <v>234.91164495914799</v>
      </c>
      <c r="K344" s="7">
        <v>234.91164495914799</v>
      </c>
      <c r="L344" s="7">
        <v>234.91164495914799</v>
      </c>
      <c r="M344" s="7">
        <v>234.91164495914799</v>
      </c>
      <c r="N344" s="7">
        <v>234.91164495914799</v>
      </c>
      <c r="O344" s="7">
        <v>234.91164495914799</v>
      </c>
      <c r="P344" s="7">
        <v>234.91164495914799</v>
      </c>
      <c r="Q344" s="7">
        <v>234.91164495914799</v>
      </c>
      <c r="R344" s="7">
        <v>234.91164495914799</v>
      </c>
      <c r="S344" s="7">
        <v>234.91164495914799</v>
      </c>
      <c r="T344" s="7">
        <v>234.91164495914799</v>
      </c>
      <c r="U344" s="7">
        <v>234.91164495914799</v>
      </c>
      <c r="V344" s="7">
        <v>234.91164495914799</v>
      </c>
      <c r="W344" s="7">
        <v>234.91164495914799</v>
      </c>
      <c r="X344" s="7">
        <v>234.91164495914799</v>
      </c>
      <c r="Y344" s="7">
        <v>234.91164495914799</v>
      </c>
      <c r="Z344" s="7">
        <v>234.91164495914799</v>
      </c>
      <c r="AA344" s="7">
        <v>234.91164495914799</v>
      </c>
      <c r="AB344" s="7">
        <v>234.91164495914799</v>
      </c>
      <c r="AC344" s="7">
        <v>234.91164495914799</v>
      </c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</row>
    <row r="345" spans="1:40" ht="18.75" hidden="1" customHeight="1" x14ac:dyDescent="0.3">
      <c r="A345" s="2" t="s">
        <v>4</v>
      </c>
      <c r="B345" s="2" t="s">
        <v>2</v>
      </c>
      <c r="C345" s="2" t="s">
        <v>24</v>
      </c>
      <c r="D345" s="2" t="s">
        <v>2</v>
      </c>
      <c r="E345" s="2" t="s">
        <v>218</v>
      </c>
      <c r="F345" s="7"/>
      <c r="G345" s="7">
        <v>-675.70839750000005</v>
      </c>
      <c r="H345" s="7">
        <v>-544.31230489999996</v>
      </c>
      <c r="I345" s="7">
        <v>-559.64114080000002</v>
      </c>
      <c r="J345" s="7">
        <v>-570.62549879999995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</row>
    <row r="346" spans="1:40" ht="18.75" hidden="1" customHeight="1" x14ac:dyDescent="0.3">
      <c r="A346" s="2" t="s">
        <v>4</v>
      </c>
      <c r="B346" s="2" t="s">
        <v>2</v>
      </c>
      <c r="C346" s="2" t="s">
        <v>24</v>
      </c>
      <c r="D346" s="2" t="s">
        <v>2</v>
      </c>
      <c r="E346" s="2" t="s">
        <v>219</v>
      </c>
      <c r="F346" s="7"/>
      <c r="G346" s="7">
        <v>-675.70839750000005</v>
      </c>
      <c r="H346" s="7">
        <v>-544.31230489999996</v>
      </c>
      <c r="I346" s="7">
        <v>-559.64114080000002</v>
      </c>
      <c r="J346" s="7">
        <v>-570.62549879999995</v>
      </c>
      <c r="K346" s="7"/>
      <c r="L346" s="7"/>
      <c r="M346" s="7"/>
      <c r="N346" s="7"/>
      <c r="O346" s="7"/>
      <c r="P346" s="7">
        <v>18.455539000000002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</row>
    <row r="347" spans="1:40" ht="18.75" hidden="1" customHeight="1" x14ac:dyDescent="0.3">
      <c r="A347" s="2" t="s">
        <v>4</v>
      </c>
      <c r="B347" s="2" t="s">
        <v>2</v>
      </c>
      <c r="C347" s="2" t="s">
        <v>24</v>
      </c>
      <c r="D347" s="2" t="s">
        <v>2</v>
      </c>
      <c r="E347" s="2" t="s">
        <v>220</v>
      </c>
      <c r="F347" s="7"/>
      <c r="G347" s="7">
        <v>-675.70839750000005</v>
      </c>
      <c r="H347" s="7">
        <v>-544.31230489999996</v>
      </c>
      <c r="I347" s="7">
        <v>-559.64114080000002</v>
      </c>
      <c r="J347" s="7">
        <v>-570.62549879999995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>
        <v>16.721427599999998</v>
      </c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</row>
    <row r="348" spans="1:40" ht="18.75" hidden="1" customHeight="1" x14ac:dyDescent="0.3">
      <c r="A348" s="2" t="s">
        <v>4</v>
      </c>
      <c r="B348" s="2" t="s">
        <v>2</v>
      </c>
      <c r="C348" s="2" t="s">
        <v>24</v>
      </c>
      <c r="D348" s="2" t="s">
        <v>2</v>
      </c>
      <c r="E348" s="2" t="s">
        <v>222</v>
      </c>
      <c r="F348" s="7"/>
      <c r="G348" s="7">
        <v>-378.9652332</v>
      </c>
      <c r="H348" s="7">
        <v>-309.3704262</v>
      </c>
      <c r="I348" s="7">
        <v>-333.38545850000003</v>
      </c>
      <c r="J348" s="7">
        <v>-357.4004908</v>
      </c>
      <c r="K348" s="7"/>
      <c r="L348" s="7"/>
      <c r="M348" s="7"/>
      <c r="N348" s="7"/>
      <c r="O348" s="7"/>
      <c r="P348" s="7">
        <v>18.455539000000002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>
        <v>23.679268400000002</v>
      </c>
      <c r="AL348" s="7">
        <v>23.668942699999999</v>
      </c>
      <c r="AM348" s="7"/>
      <c r="AN348" s="7"/>
    </row>
    <row r="349" spans="1:40" ht="18.75" hidden="1" customHeight="1" x14ac:dyDescent="0.3">
      <c r="A349" s="2" t="s">
        <v>4</v>
      </c>
      <c r="B349" s="2" t="s">
        <v>2</v>
      </c>
      <c r="C349" s="2" t="s">
        <v>24</v>
      </c>
      <c r="D349" s="2" t="s">
        <v>2</v>
      </c>
      <c r="E349" s="2" t="s">
        <v>223</v>
      </c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>
        <v>1.9957208</v>
      </c>
      <c r="S349" s="7"/>
      <c r="T349" s="7"/>
      <c r="U349" s="7"/>
      <c r="V349" s="7"/>
      <c r="W349" s="7">
        <v>16.614865200000001</v>
      </c>
      <c r="X349" s="7">
        <v>16.641505800000001</v>
      </c>
      <c r="Y349" s="7">
        <v>16.668146400000001</v>
      </c>
      <c r="Z349" s="7">
        <v>16.694787000000002</v>
      </c>
      <c r="AA349" s="7">
        <v>16.721427599999998</v>
      </c>
      <c r="AB349" s="7">
        <v>16.748068199999999</v>
      </c>
      <c r="AC349" s="7">
        <v>16.790085600000001</v>
      </c>
      <c r="AD349" s="7">
        <v>16.832102899999999</v>
      </c>
      <c r="AE349" s="7">
        <v>16.874120300000001</v>
      </c>
      <c r="AF349" s="7">
        <v>16.916137599999999</v>
      </c>
      <c r="AG349" s="7"/>
      <c r="AH349" s="7"/>
      <c r="AI349" s="7"/>
      <c r="AJ349" s="7"/>
      <c r="AK349" s="7"/>
      <c r="AL349" s="7"/>
      <c r="AM349" s="7"/>
      <c r="AN349" s="7"/>
    </row>
    <row r="350" spans="1:40" ht="18.75" hidden="1" customHeight="1" x14ac:dyDescent="0.3">
      <c r="A350" s="2" t="s">
        <v>4</v>
      </c>
      <c r="B350" s="2" t="s">
        <v>2</v>
      </c>
      <c r="C350" s="2" t="s">
        <v>24</v>
      </c>
      <c r="D350" s="2" t="s">
        <v>2</v>
      </c>
      <c r="E350" s="2" t="s">
        <v>224</v>
      </c>
      <c r="F350" s="7"/>
      <c r="G350" s="7">
        <v>-725.96591130000002</v>
      </c>
      <c r="H350" s="7">
        <v>-592.0924837</v>
      </c>
      <c r="I350" s="7">
        <v>-607.5396207</v>
      </c>
      <c r="J350" s="7">
        <v>-618.59400789999995</v>
      </c>
      <c r="K350" s="7">
        <v>-41.576206399999997</v>
      </c>
      <c r="L350" s="7">
        <v>-41.5241872</v>
      </c>
      <c r="M350" s="7">
        <v>-41.472167900000002</v>
      </c>
      <c r="N350" s="7">
        <v>-41.8788433</v>
      </c>
      <c r="O350" s="7">
        <v>-42.285518699999997</v>
      </c>
      <c r="P350" s="7">
        <v>-24.0315935</v>
      </c>
      <c r="Q350" s="7">
        <v>-23.782604599999999</v>
      </c>
      <c r="R350" s="7">
        <v>-21.8738855</v>
      </c>
      <c r="S350" s="7">
        <v>-22.730501499999999</v>
      </c>
      <c r="T350" s="7">
        <v>-23.581226900000001</v>
      </c>
      <c r="U350" s="7">
        <v>-23.605032399999999</v>
      </c>
      <c r="V350" s="7">
        <v>-23.628837999999998</v>
      </c>
      <c r="W350" s="7">
        <v>-23.6526435</v>
      </c>
      <c r="X350" s="7">
        <v>-23.6901607</v>
      </c>
      <c r="Y350" s="7">
        <v>-23.7276779</v>
      </c>
      <c r="Z350" s="7"/>
      <c r="AA350" s="7"/>
      <c r="AB350" s="7"/>
      <c r="AC350" s="7">
        <v>16.790085600000001</v>
      </c>
      <c r="AD350" s="7">
        <v>16.832102899999999</v>
      </c>
      <c r="AE350" s="7">
        <v>16.874120300000001</v>
      </c>
      <c r="AF350" s="7">
        <v>16.916137599999999</v>
      </c>
      <c r="AG350" s="7">
        <v>16.958155000000001</v>
      </c>
      <c r="AH350" s="7">
        <v>17.065252600000001</v>
      </c>
      <c r="AI350" s="7">
        <v>17.172350300000002</v>
      </c>
      <c r="AJ350" s="7">
        <v>17.279447900000001</v>
      </c>
      <c r="AK350" s="7">
        <v>17.3865455</v>
      </c>
      <c r="AL350" s="7">
        <v>17.493643200000001</v>
      </c>
      <c r="AM350" s="7"/>
      <c r="AN350" s="7"/>
    </row>
    <row r="351" spans="1:40" ht="18.75" hidden="1" customHeight="1" x14ac:dyDescent="0.3">
      <c r="A351" s="2" t="s">
        <v>4</v>
      </c>
      <c r="B351" s="2" t="s">
        <v>2</v>
      </c>
      <c r="C351" s="2" t="s">
        <v>24</v>
      </c>
      <c r="D351" s="2" t="s">
        <v>2</v>
      </c>
      <c r="E351" s="2" t="s">
        <v>225</v>
      </c>
      <c r="F351" s="7"/>
      <c r="G351" s="7">
        <v>-725.96591130000002</v>
      </c>
      <c r="H351" s="7">
        <v>-592.0924837</v>
      </c>
      <c r="I351" s="7">
        <v>-607.5396207</v>
      </c>
      <c r="J351" s="7">
        <v>-618.59400789999995</v>
      </c>
      <c r="K351" s="7">
        <v>-41.576206399999997</v>
      </c>
      <c r="L351" s="7">
        <v>-41.5241872</v>
      </c>
      <c r="M351" s="7">
        <v>-41.472167900000002</v>
      </c>
      <c r="N351" s="7">
        <v>-41.8788433</v>
      </c>
      <c r="O351" s="7">
        <v>-42.285518699999997</v>
      </c>
      <c r="P351" s="7">
        <v>-7.4550272</v>
      </c>
      <c r="Q351" s="7">
        <v>-6.7526256</v>
      </c>
      <c r="R351" s="7">
        <v>-6.050224</v>
      </c>
      <c r="S351" s="7">
        <v>-5.2174136000000004</v>
      </c>
      <c r="T351" s="7">
        <v>-4.3846030999999996</v>
      </c>
      <c r="U351" s="7">
        <v>-3.5517927</v>
      </c>
      <c r="V351" s="7"/>
      <c r="W351" s="7"/>
      <c r="X351" s="7"/>
      <c r="Y351" s="7"/>
      <c r="Z351" s="7"/>
      <c r="AA351" s="7">
        <v>16.721427599999998</v>
      </c>
      <c r="AB351" s="7">
        <v>16.748068199999999</v>
      </c>
      <c r="AC351" s="7">
        <v>16.790085600000001</v>
      </c>
      <c r="AD351" s="7">
        <v>16.832102899999999</v>
      </c>
      <c r="AE351" s="7">
        <v>16.874120300000001</v>
      </c>
      <c r="AF351" s="7">
        <v>16.916137599999999</v>
      </c>
      <c r="AG351" s="7"/>
      <c r="AH351" s="7"/>
      <c r="AI351" s="7"/>
      <c r="AJ351" s="7"/>
      <c r="AK351" s="7"/>
      <c r="AL351" s="7"/>
      <c r="AM351" s="7"/>
      <c r="AN351" s="7"/>
    </row>
    <row r="352" spans="1:40" ht="18.75" hidden="1" customHeight="1" x14ac:dyDescent="0.3">
      <c r="A352" s="2" t="s">
        <v>4</v>
      </c>
      <c r="B352" s="2" t="s">
        <v>2</v>
      </c>
      <c r="C352" s="2" t="s">
        <v>24</v>
      </c>
      <c r="D352" s="2" t="s">
        <v>2</v>
      </c>
      <c r="E352" s="2" t="s">
        <v>226</v>
      </c>
      <c r="F352" s="7"/>
      <c r="G352" s="7">
        <v>-56.500070700000002</v>
      </c>
      <c r="H352" s="7">
        <v>-54.647155099999999</v>
      </c>
      <c r="I352" s="7">
        <v>-54.869438700000003</v>
      </c>
      <c r="J352" s="7">
        <v>-55.0917222</v>
      </c>
      <c r="K352" s="7">
        <v>-55.314005799999997</v>
      </c>
      <c r="L352" s="7">
        <v>-55.536289400000001</v>
      </c>
      <c r="M352" s="7">
        <v>-55.758572999999998</v>
      </c>
      <c r="N352" s="7">
        <v>-56.460951000000001</v>
      </c>
      <c r="O352" s="7">
        <v>-57.163328999999997</v>
      </c>
      <c r="P352" s="7">
        <v>-39.410167999999999</v>
      </c>
      <c r="Q352" s="7">
        <v>-39.464086799999997</v>
      </c>
      <c r="R352" s="7">
        <v>-39.518005600000002</v>
      </c>
      <c r="S352" s="7">
        <v>-34.4193268</v>
      </c>
      <c r="T352" s="7">
        <v>-35.304386100000002</v>
      </c>
      <c r="U352" s="7">
        <v>-36.189445399999997</v>
      </c>
      <c r="V352" s="7">
        <v>-37.074504699999999</v>
      </c>
      <c r="W352" s="7">
        <v>-37.959564</v>
      </c>
      <c r="X352" s="7">
        <v>-38.664061500000003</v>
      </c>
      <c r="Y352" s="7">
        <v>-39.368559099999999</v>
      </c>
      <c r="Z352" s="7"/>
      <c r="AA352" s="7"/>
      <c r="AB352" s="7"/>
      <c r="AC352" s="7"/>
      <c r="AD352" s="7"/>
      <c r="AE352" s="7"/>
      <c r="AF352" s="7"/>
      <c r="AG352" s="7"/>
      <c r="AH352" s="7"/>
      <c r="AI352" s="7">
        <v>88.3231416</v>
      </c>
      <c r="AJ352" s="7">
        <v>89.355211400000002</v>
      </c>
      <c r="AK352" s="7">
        <v>90.387281099999996</v>
      </c>
      <c r="AL352" s="7">
        <v>91.419350800000004</v>
      </c>
      <c r="AM352" s="7"/>
      <c r="AN352" s="7"/>
    </row>
    <row r="353" spans="1:40" ht="18.75" hidden="1" customHeight="1" x14ac:dyDescent="0.3">
      <c r="A353" s="2" t="s">
        <v>4</v>
      </c>
      <c r="B353" s="2" t="s">
        <v>2</v>
      </c>
      <c r="C353" s="2" t="s">
        <v>24</v>
      </c>
      <c r="D353" s="2" t="s">
        <v>2</v>
      </c>
      <c r="E353" s="2" t="s">
        <v>227</v>
      </c>
      <c r="F353" s="7"/>
      <c r="G353" s="7">
        <v>-425.92560070000002</v>
      </c>
      <c r="H353" s="7">
        <v>-354.54013959999997</v>
      </c>
      <c r="I353" s="7">
        <v>-378.76998639999999</v>
      </c>
      <c r="J353" s="7">
        <v>-402.99983309999999</v>
      </c>
      <c r="K353" s="7">
        <v>-41.576206399999997</v>
      </c>
      <c r="L353" s="7">
        <v>-41.5241872</v>
      </c>
      <c r="M353" s="7">
        <v>-41.472167900000002</v>
      </c>
      <c r="N353" s="7">
        <v>-41.8788433</v>
      </c>
      <c r="O353" s="7">
        <v>-42.285518699999997</v>
      </c>
      <c r="P353" s="7">
        <v>-24.0315935</v>
      </c>
      <c r="Q353" s="7">
        <v>-23.782604599999999</v>
      </c>
      <c r="R353" s="7">
        <v>-23.5336158</v>
      </c>
      <c r="S353" s="7">
        <v>-23.557421300000001</v>
      </c>
      <c r="T353" s="7">
        <v>-23.581226900000001</v>
      </c>
      <c r="U353" s="7">
        <v>-23.605032399999999</v>
      </c>
      <c r="V353" s="7">
        <v>-23.628837999999998</v>
      </c>
      <c r="W353" s="7">
        <v>-23.6526435</v>
      </c>
      <c r="X353" s="7">
        <v>-23.6901607</v>
      </c>
      <c r="Y353" s="7">
        <v>-23.7276779</v>
      </c>
      <c r="Z353" s="7">
        <v>-23.765194999999999</v>
      </c>
      <c r="AA353" s="7">
        <v>-23.802712199999998</v>
      </c>
      <c r="AB353" s="7">
        <v>-23.840229399999998</v>
      </c>
      <c r="AC353" s="7">
        <v>-23.869010100000001</v>
      </c>
      <c r="AD353" s="7">
        <v>-23.897790799999999</v>
      </c>
      <c r="AE353" s="7">
        <v>-23.926571599999999</v>
      </c>
      <c r="AF353" s="7">
        <v>-23.955352300000001</v>
      </c>
      <c r="AG353" s="7">
        <v>-23.984133</v>
      </c>
      <c r="AH353" s="7">
        <v>-23.9736926</v>
      </c>
      <c r="AI353" s="7">
        <v>-23.963252199999999</v>
      </c>
      <c r="AJ353" s="7">
        <v>-23.952811799999999</v>
      </c>
      <c r="AK353" s="7"/>
      <c r="AL353" s="7"/>
      <c r="AM353" s="7"/>
      <c r="AN353" s="7"/>
    </row>
    <row r="354" spans="1:40" ht="18.75" hidden="1" customHeight="1" x14ac:dyDescent="0.3">
      <c r="A354" s="2" t="s">
        <v>4</v>
      </c>
      <c r="B354" s="2" t="s">
        <v>2</v>
      </c>
      <c r="C354" s="2" t="s">
        <v>24</v>
      </c>
      <c r="D354" s="2" t="s">
        <v>2</v>
      </c>
      <c r="E354" s="2" t="s">
        <v>228</v>
      </c>
      <c r="F354" s="7"/>
      <c r="G354" s="7">
        <v>-710.46211800000003</v>
      </c>
      <c r="H354" s="7">
        <v>-577.47628559999998</v>
      </c>
      <c r="I354" s="7">
        <v>-591.92529790000003</v>
      </c>
      <c r="J354" s="7">
        <v>-601.98156019999999</v>
      </c>
      <c r="K354" s="7">
        <v>-23.965634000000001</v>
      </c>
      <c r="L354" s="7">
        <v>-22.915489900000001</v>
      </c>
      <c r="M354" s="7">
        <v>-21.8653458</v>
      </c>
      <c r="N354" s="7">
        <v>-21.8186085</v>
      </c>
      <c r="O354" s="7">
        <v>-21.7718712</v>
      </c>
      <c r="P354" s="7">
        <v>-3.0645334000000002</v>
      </c>
      <c r="Q354" s="7">
        <v>-2.3621319000000001</v>
      </c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>
        <v>49.733539299999997</v>
      </c>
      <c r="AG354" s="7">
        <v>50.583559800000003</v>
      </c>
      <c r="AH354" s="7">
        <v>51.406401099999997</v>
      </c>
      <c r="AI354" s="7">
        <v>52.229242399999997</v>
      </c>
      <c r="AJ354" s="7">
        <v>53.052083799999998</v>
      </c>
      <c r="AK354" s="7">
        <v>53.874925099999999</v>
      </c>
      <c r="AL354" s="7">
        <v>54.697766399999999</v>
      </c>
      <c r="AM354" s="7"/>
      <c r="AN354" s="7"/>
    </row>
    <row r="355" spans="1:40" ht="18.75" hidden="1" customHeight="1" x14ac:dyDescent="0.3">
      <c r="A355" s="2" t="s">
        <v>4</v>
      </c>
      <c r="B355" s="2" t="s">
        <v>2</v>
      </c>
      <c r="C355" s="2" t="s">
        <v>24</v>
      </c>
      <c r="D355" s="2" t="s">
        <v>2</v>
      </c>
      <c r="E355" s="2" t="s">
        <v>229</v>
      </c>
      <c r="F355" s="7"/>
      <c r="G355" s="7">
        <v>-721.64472469999998</v>
      </c>
      <c r="H355" s="7">
        <v>-588.36827229999994</v>
      </c>
      <c r="I355" s="7">
        <v>-603.02976739999997</v>
      </c>
      <c r="J355" s="7">
        <v>-613.29851269999995</v>
      </c>
      <c r="K355" s="7">
        <v>-35.495069399999998</v>
      </c>
      <c r="L355" s="7">
        <v>-34.657408199999999</v>
      </c>
      <c r="M355" s="7">
        <v>-33.819747</v>
      </c>
      <c r="N355" s="7">
        <v>-33.899163000000001</v>
      </c>
      <c r="O355" s="7">
        <v>-33.978578900000002</v>
      </c>
      <c r="P355" s="7">
        <v>-15.3973944</v>
      </c>
      <c r="Q355" s="7">
        <v>-14.821146000000001</v>
      </c>
      <c r="R355" s="7">
        <v>-14.244897699999999</v>
      </c>
      <c r="S355" s="7">
        <v>-7.5553622000000003</v>
      </c>
      <c r="T355" s="7">
        <v>-6.7225517000000004</v>
      </c>
      <c r="U355" s="7">
        <v>-5.8897412999999998</v>
      </c>
      <c r="V355" s="7">
        <v>-5.0569307999999999</v>
      </c>
      <c r="W355" s="7">
        <v>-4.2241204000000003</v>
      </c>
      <c r="X355" s="7">
        <v>-3.5759528</v>
      </c>
      <c r="Y355" s="7">
        <v>-2.9277853</v>
      </c>
      <c r="Z355" s="7">
        <v>-2.2796177000000002</v>
      </c>
      <c r="AA355" s="7">
        <v>-1.6314502</v>
      </c>
      <c r="AB355" s="7">
        <v>-0.98328260000000001</v>
      </c>
      <c r="AC355" s="7">
        <v>-0.2040602</v>
      </c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</row>
    <row r="356" spans="1:40" ht="18.75" hidden="1" customHeight="1" x14ac:dyDescent="0.3">
      <c r="A356" s="2" t="s">
        <v>4</v>
      </c>
      <c r="B356" s="2" t="s">
        <v>2</v>
      </c>
      <c r="C356" s="2" t="s">
        <v>24</v>
      </c>
      <c r="D356" s="2" t="s">
        <v>2</v>
      </c>
      <c r="E356" s="2" t="s">
        <v>230</v>
      </c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>
        <v>45.621132000000003</v>
      </c>
      <c r="AB356" s="7">
        <v>46.333457299999999</v>
      </c>
      <c r="AC356" s="7">
        <v>47.183477799999999</v>
      </c>
      <c r="AD356" s="7">
        <v>48.033498299999998</v>
      </c>
      <c r="AE356" s="7">
        <v>48.883518799999997</v>
      </c>
      <c r="AF356" s="7">
        <v>49.733539299999997</v>
      </c>
      <c r="AG356" s="7">
        <v>50.583559800000003</v>
      </c>
      <c r="AH356" s="7">
        <v>51.406401099999997</v>
      </c>
      <c r="AI356" s="7">
        <v>52.229242399999997</v>
      </c>
      <c r="AJ356" s="7">
        <v>53.052083799999998</v>
      </c>
      <c r="AK356" s="7">
        <v>53.874925099999999</v>
      </c>
      <c r="AL356" s="7">
        <v>54.697766399999999</v>
      </c>
      <c r="AM356" s="7"/>
      <c r="AN356" s="7"/>
    </row>
    <row r="357" spans="1:40" ht="18.75" hidden="1" customHeight="1" x14ac:dyDescent="0.3">
      <c r="A357" s="2" t="s">
        <v>4</v>
      </c>
      <c r="B357" s="2" t="s">
        <v>2</v>
      </c>
      <c r="C357" s="2" t="s">
        <v>24</v>
      </c>
      <c r="D357" s="2" t="s">
        <v>2</v>
      </c>
      <c r="E357" s="2" t="s">
        <v>231</v>
      </c>
      <c r="F357" s="7"/>
      <c r="G357" s="7">
        <v>-714.85261179999998</v>
      </c>
      <c r="H357" s="7">
        <v>-581.86677940000004</v>
      </c>
      <c r="I357" s="7">
        <v>-596.31579160000001</v>
      </c>
      <c r="J357" s="7">
        <v>-606.37205400000005</v>
      </c>
      <c r="K357" s="7">
        <v>-28.356127699999998</v>
      </c>
      <c r="L357" s="7">
        <v>-27.305983699999999</v>
      </c>
      <c r="M357" s="7">
        <v>-26.255839600000002</v>
      </c>
      <c r="N357" s="7">
        <v>-26.209102300000001</v>
      </c>
      <c r="O357" s="7">
        <v>-26.162365000000001</v>
      </c>
      <c r="P357" s="7">
        <v>-7.4550272</v>
      </c>
      <c r="Q357" s="7">
        <v>-6.7526256</v>
      </c>
      <c r="R357" s="7">
        <v>-6.050224</v>
      </c>
      <c r="S357" s="7">
        <v>-5.2174136000000004</v>
      </c>
      <c r="T357" s="7">
        <v>-4.3846030999999996</v>
      </c>
      <c r="U357" s="7">
        <v>-3.5517927</v>
      </c>
      <c r="V357" s="7"/>
      <c r="W357" s="7"/>
      <c r="X357" s="7"/>
      <c r="Y357" s="7"/>
      <c r="Z357" s="7"/>
      <c r="AA357" s="7">
        <v>16.721427599999998</v>
      </c>
      <c r="AB357" s="7"/>
      <c r="AC357" s="7"/>
      <c r="AD357" s="7"/>
      <c r="AE357" s="7"/>
      <c r="AF357" s="7"/>
      <c r="AG357" s="7"/>
      <c r="AH357" s="7">
        <v>29.7610408</v>
      </c>
      <c r="AI357" s="7">
        <v>30.4755945</v>
      </c>
      <c r="AJ357" s="7">
        <v>31.190148199999999</v>
      </c>
      <c r="AK357" s="7">
        <v>31.904701899999999</v>
      </c>
      <c r="AL357" s="7">
        <v>32.813629400000003</v>
      </c>
      <c r="AM357" s="7"/>
      <c r="AN357" s="7"/>
    </row>
    <row r="358" spans="1:40" ht="18.75" hidden="1" customHeight="1" x14ac:dyDescent="0.3">
      <c r="A358" s="2" t="s">
        <v>4</v>
      </c>
      <c r="B358" s="2" t="s">
        <v>2</v>
      </c>
      <c r="C358" s="2" t="s">
        <v>24</v>
      </c>
      <c r="D358" s="2" t="s">
        <v>2</v>
      </c>
      <c r="E358" s="2" t="s">
        <v>232</v>
      </c>
      <c r="F358" s="7"/>
      <c r="G358" s="7">
        <v>-31.636343199999999</v>
      </c>
      <c r="H358" s="7">
        <v>-31.50656</v>
      </c>
      <c r="I358" s="7">
        <v>-30.4564159</v>
      </c>
      <c r="J358" s="7">
        <v>-29.406271799999999</v>
      </c>
      <c r="K358" s="7">
        <v>-28.356127699999998</v>
      </c>
      <c r="L358" s="7">
        <v>-27.305983699999999</v>
      </c>
      <c r="M358" s="7">
        <v>-26.255839600000002</v>
      </c>
      <c r="N358" s="7">
        <v>-26.209102300000001</v>
      </c>
      <c r="O358" s="7">
        <v>-26.162365000000001</v>
      </c>
      <c r="P358" s="7">
        <v>-7.4550272</v>
      </c>
      <c r="Q358" s="7">
        <v>-6.7526256</v>
      </c>
      <c r="R358" s="7">
        <v>-6.050224</v>
      </c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</row>
    <row r="359" spans="1:40" ht="18.75" hidden="1" customHeight="1" x14ac:dyDescent="0.3">
      <c r="A359" s="2" t="s">
        <v>4</v>
      </c>
      <c r="B359" s="2" t="s">
        <v>2</v>
      </c>
      <c r="C359" s="2" t="s">
        <v>24</v>
      </c>
      <c r="D359" s="2" t="s">
        <v>2</v>
      </c>
      <c r="E359" s="2" t="s">
        <v>233</v>
      </c>
      <c r="F359" s="7"/>
      <c r="G359" s="7">
        <v>-435.46530389999998</v>
      </c>
      <c r="H359" s="7">
        <v>-364.01758130000002</v>
      </c>
      <c r="I359" s="7">
        <v>-388.25489720000002</v>
      </c>
      <c r="J359" s="7">
        <v>-412.49221310000001</v>
      </c>
      <c r="K359" s="7">
        <v>-55.314005799999997</v>
      </c>
      <c r="L359" s="7">
        <v>-55.536289400000001</v>
      </c>
      <c r="M359" s="7">
        <v>-55.758572999999998</v>
      </c>
      <c r="N359" s="7">
        <v>-56.460951000000001</v>
      </c>
      <c r="O359" s="7">
        <v>-57.163328999999997</v>
      </c>
      <c r="P359" s="7">
        <v>-39.410167999999999</v>
      </c>
      <c r="Q359" s="7">
        <v>-39.464086799999997</v>
      </c>
      <c r="R359" s="7">
        <v>-39.518005600000002</v>
      </c>
      <c r="S359" s="7">
        <v>-39.579406200000001</v>
      </c>
      <c r="T359" s="7">
        <v>-39.6408068</v>
      </c>
      <c r="U359" s="7">
        <v>-39.702207399999999</v>
      </c>
      <c r="V359" s="7">
        <v>-39.763607999999998</v>
      </c>
      <c r="W359" s="7">
        <v>-39.825008599999997</v>
      </c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</row>
    <row r="360" spans="1:40" ht="18.75" hidden="1" customHeight="1" x14ac:dyDescent="0.3">
      <c r="A360" s="2" t="s">
        <v>4</v>
      </c>
      <c r="B360" s="2" t="s">
        <v>2</v>
      </c>
      <c r="C360" s="2" t="s">
        <v>24</v>
      </c>
      <c r="D360" s="2" t="s">
        <v>2</v>
      </c>
      <c r="E360" s="2" t="s">
        <v>314</v>
      </c>
      <c r="F360" s="7"/>
      <c r="G360" s="7">
        <v>50.257513699999997</v>
      </c>
      <c r="H360" s="7">
        <v>47.780178800000002</v>
      </c>
      <c r="I360" s="7">
        <v>47.898479899999998</v>
      </c>
      <c r="J360" s="7">
        <v>47.968508999999997</v>
      </c>
      <c r="K360" s="7">
        <v>41.576206399999997</v>
      </c>
      <c r="L360" s="7">
        <v>41.5241872</v>
      </c>
      <c r="M360" s="7">
        <v>41.472167900000002</v>
      </c>
      <c r="N360" s="7">
        <v>41.8788433</v>
      </c>
      <c r="O360" s="7">
        <v>42.285518699999997</v>
      </c>
      <c r="P360" s="7">
        <v>24.0315935</v>
      </c>
      <c r="Q360" s="7">
        <v>23.782604599999999</v>
      </c>
      <c r="R360" s="7">
        <v>21.8738855</v>
      </c>
      <c r="S360" s="7">
        <v>22.730501499999999</v>
      </c>
      <c r="T360" s="7">
        <v>23.581226900000001</v>
      </c>
      <c r="U360" s="7">
        <v>23.605032399999999</v>
      </c>
      <c r="V360" s="7">
        <v>23.628837999999998</v>
      </c>
      <c r="W360" s="7">
        <v>23.6526435</v>
      </c>
      <c r="X360" s="7">
        <v>23.6901607</v>
      </c>
      <c r="Y360" s="7">
        <v>23.7276779</v>
      </c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</row>
    <row r="361" spans="1:40" ht="18.75" hidden="1" customHeight="1" x14ac:dyDescent="0.3">
      <c r="A361" s="2" t="s">
        <v>4</v>
      </c>
      <c r="B361" s="2" t="s">
        <v>2</v>
      </c>
      <c r="C361" s="2" t="s">
        <v>24</v>
      </c>
      <c r="D361" s="2" t="s">
        <v>2</v>
      </c>
      <c r="E361" s="2" t="s">
        <v>234</v>
      </c>
      <c r="F361" s="7"/>
      <c r="G361" s="7">
        <v>-16.099300899999999</v>
      </c>
      <c r="H361" s="7">
        <v>-18.626065499999999</v>
      </c>
      <c r="I361" s="7">
        <v>-40.247088699999999</v>
      </c>
      <c r="J361" s="7">
        <v>-63.053353299999998</v>
      </c>
      <c r="K361" s="7">
        <v>-244.5318666</v>
      </c>
      <c r="L361" s="7">
        <v>-270.3348355</v>
      </c>
      <c r="M361" s="7">
        <v>-296.13780450000002</v>
      </c>
      <c r="N361" s="7">
        <v>-310.73126580000002</v>
      </c>
      <c r="O361" s="7">
        <v>-325.32472710000002</v>
      </c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</row>
    <row r="362" spans="1:40" ht="18.75" hidden="1" customHeight="1" x14ac:dyDescent="0.3">
      <c r="A362" s="2" t="s">
        <v>4</v>
      </c>
      <c r="B362" s="2" t="s">
        <v>2</v>
      </c>
      <c r="C362" s="2" t="s">
        <v>24</v>
      </c>
      <c r="D362" s="2" t="s">
        <v>2</v>
      </c>
      <c r="E362" s="2" t="s">
        <v>235</v>
      </c>
      <c r="F362" s="7"/>
      <c r="G362" s="7"/>
      <c r="H362" s="7">
        <v>-18.626065499999999</v>
      </c>
      <c r="I362" s="7"/>
      <c r="J362" s="7"/>
      <c r="K362" s="7"/>
      <c r="L362" s="7">
        <v>27.305983699999999</v>
      </c>
      <c r="M362" s="7">
        <v>26.255839600000002</v>
      </c>
      <c r="N362" s="7">
        <v>26.209102300000001</v>
      </c>
      <c r="O362" s="7">
        <v>26.162365000000001</v>
      </c>
      <c r="P362" s="7">
        <v>7.4550272</v>
      </c>
      <c r="Q362" s="7">
        <v>6.7526256</v>
      </c>
      <c r="R362" s="7">
        <v>6.050224</v>
      </c>
      <c r="S362" s="7">
        <v>5.2174136000000004</v>
      </c>
      <c r="T362" s="7">
        <v>4.3846030999999996</v>
      </c>
      <c r="U362" s="7">
        <v>3.5517927</v>
      </c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>
        <v>16.771801700000001</v>
      </c>
      <c r="AH362" s="7">
        <v>17.065252600000001</v>
      </c>
      <c r="AI362" s="7">
        <v>17.172350300000002</v>
      </c>
      <c r="AJ362" s="7">
        <v>17.279447900000001</v>
      </c>
      <c r="AK362" s="7">
        <v>17.3865455</v>
      </c>
      <c r="AL362" s="7">
        <v>17.493643200000001</v>
      </c>
      <c r="AM362" s="7"/>
      <c r="AN362" s="7"/>
    </row>
    <row r="363" spans="1:40" ht="18.75" hidden="1" customHeight="1" x14ac:dyDescent="0.3">
      <c r="A363" s="2" t="s">
        <v>4</v>
      </c>
      <c r="B363" s="2" t="s">
        <v>2</v>
      </c>
      <c r="C363" s="2" t="s">
        <v>24</v>
      </c>
      <c r="D363" s="2" t="s">
        <v>2</v>
      </c>
      <c r="E363" s="2" t="s">
        <v>315</v>
      </c>
      <c r="F363" s="7"/>
      <c r="G363" s="7">
        <v>31.636343199999999</v>
      </c>
      <c r="H363" s="7">
        <v>31.50656</v>
      </c>
      <c r="I363" s="7">
        <v>30.4564159</v>
      </c>
      <c r="J363" s="7">
        <v>29.406271799999999</v>
      </c>
      <c r="K363" s="7">
        <v>28.356127699999998</v>
      </c>
      <c r="L363" s="7">
        <v>27.305983699999999</v>
      </c>
      <c r="M363" s="7">
        <v>26.255839600000002</v>
      </c>
      <c r="N363" s="7">
        <v>26.209102300000001</v>
      </c>
      <c r="O363" s="7">
        <v>26.162365000000001</v>
      </c>
      <c r="P363" s="7">
        <v>7.4550272</v>
      </c>
      <c r="Q363" s="7">
        <v>6.7526256</v>
      </c>
      <c r="R363" s="7">
        <v>6.050224</v>
      </c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</row>
    <row r="364" spans="1:40" ht="18.75" hidden="1" customHeight="1" x14ac:dyDescent="0.3">
      <c r="A364" s="2" t="s">
        <v>4</v>
      </c>
      <c r="B364" s="2" t="s">
        <v>2</v>
      </c>
      <c r="C364" s="2" t="s">
        <v>24</v>
      </c>
      <c r="D364" s="2" t="s">
        <v>2</v>
      </c>
      <c r="E364" s="2" t="s">
        <v>237</v>
      </c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>
        <v>16.614865200000001</v>
      </c>
      <c r="X364" s="7">
        <v>16.641505800000001</v>
      </c>
      <c r="Y364" s="7">
        <v>16.668146400000001</v>
      </c>
      <c r="Z364" s="7">
        <v>16.694787000000002</v>
      </c>
      <c r="AA364" s="7">
        <v>16.721427599999998</v>
      </c>
      <c r="AB364" s="7">
        <v>16.748068199999999</v>
      </c>
      <c r="AC364" s="7">
        <v>16.790085600000001</v>
      </c>
      <c r="AD364" s="7">
        <v>16.832102899999999</v>
      </c>
      <c r="AE364" s="7">
        <v>16.874120300000001</v>
      </c>
      <c r="AF364" s="7">
        <v>16.916137599999999</v>
      </c>
      <c r="AG364" s="7">
        <v>16.958155000000001</v>
      </c>
      <c r="AH364" s="7">
        <v>17.065252600000001</v>
      </c>
      <c r="AI364" s="7">
        <v>17.172350300000002</v>
      </c>
      <c r="AJ364" s="7">
        <v>17.279447900000001</v>
      </c>
      <c r="AK364" s="7">
        <v>17.3865455</v>
      </c>
      <c r="AL364" s="7">
        <v>17.493643200000001</v>
      </c>
      <c r="AM364" s="7"/>
      <c r="AN364" s="7"/>
    </row>
    <row r="365" spans="1:40" ht="18.75" hidden="1" customHeight="1" x14ac:dyDescent="0.3">
      <c r="A365" s="2" t="s">
        <v>4</v>
      </c>
      <c r="B365" s="2" t="s">
        <v>2</v>
      </c>
      <c r="C365" s="2" t="s">
        <v>24</v>
      </c>
      <c r="D365" s="2" t="s">
        <v>2</v>
      </c>
      <c r="E365" s="2" t="s">
        <v>238</v>
      </c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>
        <v>16.790085600000001</v>
      </c>
      <c r="AD365" s="7">
        <v>16.832102899999999</v>
      </c>
      <c r="AE365" s="7">
        <v>16.874120300000001</v>
      </c>
      <c r="AF365" s="7">
        <v>16.916137599999999</v>
      </c>
      <c r="AG365" s="7">
        <v>16.958155000000001</v>
      </c>
      <c r="AH365" s="7">
        <v>17.065252600000001</v>
      </c>
      <c r="AI365" s="7">
        <v>17.172350300000002</v>
      </c>
      <c r="AJ365" s="7">
        <v>17.279447900000001</v>
      </c>
      <c r="AK365" s="7">
        <v>17.3865455</v>
      </c>
      <c r="AL365" s="7">
        <v>17.493643200000001</v>
      </c>
      <c r="AM365" s="7"/>
      <c r="AN365" s="7"/>
    </row>
    <row r="366" spans="1:40" ht="18.75" hidden="1" customHeight="1" x14ac:dyDescent="0.3">
      <c r="A366" s="2" t="s">
        <v>4</v>
      </c>
      <c r="B366" s="2" t="s">
        <v>2</v>
      </c>
      <c r="C366" s="2" t="s">
        <v>24</v>
      </c>
      <c r="D366" s="2" t="s">
        <v>2</v>
      </c>
      <c r="E366" s="2" t="s">
        <v>240</v>
      </c>
      <c r="F366" s="7"/>
      <c r="G366" s="7">
        <v>-50.257513699999997</v>
      </c>
      <c r="H366" s="7">
        <v>-66.406244299999997</v>
      </c>
      <c r="I366" s="7">
        <v>-47.898479899999998</v>
      </c>
      <c r="J366" s="7">
        <v>-47.968508999999997</v>
      </c>
      <c r="K366" s="7">
        <v>-41.576206399999997</v>
      </c>
      <c r="L366" s="7">
        <v>-14.2182035</v>
      </c>
      <c r="M366" s="7">
        <v>-15.216328300000001</v>
      </c>
      <c r="N366" s="7">
        <v>-15.669741</v>
      </c>
      <c r="O366" s="7">
        <v>-16.1231537</v>
      </c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>
        <v>16.748068199999999</v>
      </c>
      <c r="AC366" s="7">
        <v>16.790085600000001</v>
      </c>
      <c r="AD366" s="7">
        <v>16.832102899999999</v>
      </c>
      <c r="AE366" s="7">
        <v>16.874120300000001</v>
      </c>
      <c r="AF366" s="7">
        <v>16.916137599999999</v>
      </c>
      <c r="AG366" s="7">
        <v>16.771801700000001</v>
      </c>
      <c r="AH366" s="7">
        <v>17.065252600000001</v>
      </c>
      <c r="AI366" s="7">
        <v>17.172350300000002</v>
      </c>
      <c r="AJ366" s="7">
        <v>17.279447900000001</v>
      </c>
      <c r="AK366" s="7">
        <v>17.3865455</v>
      </c>
      <c r="AL366" s="7">
        <v>17.493643200000001</v>
      </c>
      <c r="AM366" s="7"/>
      <c r="AN366" s="7"/>
    </row>
    <row r="367" spans="1:40" ht="18.75" hidden="1" customHeight="1" x14ac:dyDescent="0.3">
      <c r="A367" s="2" t="s">
        <v>4</v>
      </c>
      <c r="B367" s="2" t="s">
        <v>2</v>
      </c>
      <c r="C367" s="2" t="s">
        <v>24</v>
      </c>
      <c r="D367" s="2" t="s">
        <v>2</v>
      </c>
      <c r="E367" s="2" t="s">
        <v>241</v>
      </c>
      <c r="F367" s="7"/>
      <c r="G367" s="7">
        <v>-24.8637275</v>
      </c>
      <c r="H367" s="7">
        <v>-23.140595099999999</v>
      </c>
      <c r="I367" s="7">
        <v>-24.4130228</v>
      </c>
      <c r="J367" s="7">
        <v>-25.685450400000001</v>
      </c>
      <c r="K367" s="7">
        <v>-26.957878099999999</v>
      </c>
      <c r="L367" s="7">
        <v>-28.230305699999999</v>
      </c>
      <c r="M367" s="7">
        <v>-29.5027334</v>
      </c>
      <c r="N367" s="7">
        <v>-30.2518487</v>
      </c>
      <c r="O367" s="7">
        <v>-31.000964</v>
      </c>
      <c r="P367" s="7">
        <v>-31.955140799999999</v>
      </c>
      <c r="Q367" s="7">
        <v>-32.711461200000002</v>
      </c>
      <c r="R367" s="7">
        <v>-33.467781600000002</v>
      </c>
      <c r="S367" s="7">
        <v>-34.4193268</v>
      </c>
      <c r="T367" s="7">
        <v>-35.304386100000002</v>
      </c>
      <c r="U367" s="7">
        <v>-36.189445399999997</v>
      </c>
      <c r="V367" s="7">
        <v>-37.074504699999999</v>
      </c>
      <c r="W367" s="7">
        <v>-37.959564</v>
      </c>
      <c r="X367" s="7">
        <v>-38.664061500000003</v>
      </c>
      <c r="Y367" s="7">
        <v>-39.368559099999999</v>
      </c>
      <c r="Z367" s="7"/>
      <c r="AA367" s="7"/>
      <c r="AB367" s="7"/>
      <c r="AC367" s="7"/>
      <c r="AD367" s="7"/>
      <c r="AE367" s="7"/>
      <c r="AF367" s="7"/>
      <c r="AG367" s="7"/>
      <c r="AH367" s="7"/>
      <c r="AI367" s="7">
        <v>88.3231416</v>
      </c>
      <c r="AJ367" s="7">
        <v>89.355211400000002</v>
      </c>
      <c r="AK367" s="7">
        <v>90.387281099999996</v>
      </c>
      <c r="AL367" s="7">
        <v>91.419350800000004</v>
      </c>
      <c r="AM367" s="7"/>
      <c r="AN367" s="7"/>
    </row>
    <row r="368" spans="1:40" ht="18.75" hidden="1" customHeight="1" x14ac:dyDescent="0.3">
      <c r="A368" s="2" t="s">
        <v>4</v>
      </c>
      <c r="B368" s="2" t="s">
        <v>2</v>
      </c>
      <c r="C368" s="2" t="s">
        <v>24</v>
      </c>
      <c r="D368" s="2" t="s">
        <v>2</v>
      </c>
      <c r="E368" s="2" t="s">
        <v>242</v>
      </c>
      <c r="F368" s="7"/>
      <c r="G368" s="7">
        <v>-46.960367499999997</v>
      </c>
      <c r="H368" s="7">
        <v>-45.169713399999999</v>
      </c>
      <c r="I368" s="7">
        <v>-45.384527900000002</v>
      </c>
      <c r="J368" s="7">
        <v>-45.599342300000004</v>
      </c>
      <c r="K368" s="7">
        <v>-41.576206399999997</v>
      </c>
      <c r="L368" s="7">
        <v>-41.5241872</v>
      </c>
      <c r="M368" s="7">
        <v>-41.472167900000002</v>
      </c>
      <c r="N368" s="7">
        <v>-41.8788433</v>
      </c>
      <c r="O368" s="7">
        <v>-42.285518699999997</v>
      </c>
      <c r="P368" s="7">
        <v>-42.487132500000001</v>
      </c>
      <c r="Q368" s="7">
        <v>-23.782604599999999</v>
      </c>
      <c r="R368" s="7">
        <v>-23.5336158</v>
      </c>
      <c r="S368" s="7">
        <v>-23.557421300000001</v>
      </c>
      <c r="T368" s="7">
        <v>-23.581226900000001</v>
      </c>
      <c r="U368" s="7">
        <v>-23.605032399999999</v>
      </c>
      <c r="V368" s="7">
        <v>-23.628837999999998</v>
      </c>
      <c r="W368" s="7">
        <v>-23.6526435</v>
      </c>
      <c r="X368" s="7">
        <v>-23.6901607</v>
      </c>
      <c r="Y368" s="7">
        <v>-23.7276779</v>
      </c>
      <c r="Z368" s="7">
        <v>-23.765194999999999</v>
      </c>
      <c r="AA368" s="7">
        <v>-23.802712199999998</v>
      </c>
      <c r="AB368" s="7">
        <v>-23.840229399999998</v>
      </c>
      <c r="AC368" s="7">
        <v>-23.869010100000001</v>
      </c>
      <c r="AD368" s="7">
        <v>-23.897790799999999</v>
      </c>
      <c r="AE368" s="7">
        <v>-23.926571599999999</v>
      </c>
      <c r="AF368" s="7">
        <v>-23.955352300000001</v>
      </c>
      <c r="AG368" s="7">
        <v>-23.984133</v>
      </c>
      <c r="AH368" s="7">
        <v>-23.9736926</v>
      </c>
      <c r="AI368" s="7">
        <v>-23.963252199999999</v>
      </c>
      <c r="AJ368" s="7">
        <v>-23.952811799999999</v>
      </c>
      <c r="AK368" s="7">
        <v>-23.679268400000002</v>
      </c>
      <c r="AL368" s="7">
        <v>-23.668942699999999</v>
      </c>
      <c r="AM368" s="7"/>
      <c r="AN368" s="7"/>
    </row>
    <row r="369" spans="1:40" ht="18.75" hidden="1" customHeight="1" x14ac:dyDescent="0.3">
      <c r="A369" s="2" t="s">
        <v>4</v>
      </c>
      <c r="B369" s="2" t="s">
        <v>2</v>
      </c>
      <c r="C369" s="2" t="s">
        <v>24</v>
      </c>
      <c r="D369" s="2" t="s">
        <v>2</v>
      </c>
      <c r="E369" s="2" t="s">
        <v>316</v>
      </c>
      <c r="F369" s="7"/>
      <c r="G369" s="7">
        <v>15.5037933</v>
      </c>
      <c r="H369" s="7">
        <v>14.6161981</v>
      </c>
      <c r="I369" s="7">
        <v>15.614322899999999</v>
      </c>
      <c r="J369" s="7">
        <v>16.612447599999999</v>
      </c>
      <c r="K369" s="7">
        <v>17.610572399999999</v>
      </c>
      <c r="L369" s="7">
        <v>18.608697200000002</v>
      </c>
      <c r="M369" s="7">
        <v>19.606822000000001</v>
      </c>
      <c r="N369" s="7">
        <v>20.060234699999999</v>
      </c>
      <c r="O369" s="7">
        <v>20.5136474</v>
      </c>
      <c r="P369" s="7">
        <v>20.967060100000001</v>
      </c>
      <c r="Q369" s="7">
        <v>21.420472799999999</v>
      </c>
      <c r="R369" s="7">
        <v>21.8738855</v>
      </c>
      <c r="S369" s="7">
        <v>22.730501499999999</v>
      </c>
      <c r="T369" s="7">
        <v>23.581226900000001</v>
      </c>
      <c r="U369" s="7">
        <v>23.605032399999999</v>
      </c>
      <c r="V369" s="7">
        <v>23.628837999999998</v>
      </c>
      <c r="W369" s="7">
        <v>23.6526435</v>
      </c>
      <c r="X369" s="7">
        <v>23.6901607</v>
      </c>
      <c r="Y369" s="7">
        <v>23.7276779</v>
      </c>
      <c r="Z369" s="7"/>
      <c r="AA369" s="7"/>
      <c r="AB369" s="7"/>
      <c r="AC369" s="7"/>
      <c r="AD369" s="7"/>
      <c r="AE369" s="7"/>
      <c r="AF369" s="7">
        <v>49.733539299999997</v>
      </c>
      <c r="AG369" s="7">
        <v>50.583559800000003</v>
      </c>
      <c r="AH369" s="7">
        <v>51.406401099999997</v>
      </c>
      <c r="AI369" s="7">
        <v>52.229242399999997</v>
      </c>
      <c r="AJ369" s="7">
        <v>53.052083799999998</v>
      </c>
      <c r="AK369" s="7">
        <v>53.874925099999999</v>
      </c>
      <c r="AL369" s="7">
        <v>54.697766399999999</v>
      </c>
      <c r="AM369" s="7"/>
      <c r="AN369" s="7"/>
    </row>
    <row r="370" spans="1:40" ht="18.75" hidden="1" customHeight="1" x14ac:dyDescent="0.3">
      <c r="A370" s="2" t="s">
        <v>4</v>
      </c>
      <c r="B370" s="2" t="s">
        <v>2</v>
      </c>
      <c r="C370" s="2" t="s">
        <v>24</v>
      </c>
      <c r="D370" s="2" t="s">
        <v>2</v>
      </c>
      <c r="E370" s="2" t="s">
        <v>243</v>
      </c>
      <c r="F370" s="7"/>
      <c r="G370" s="7">
        <v>-62.035628099999997</v>
      </c>
      <c r="H370" s="7">
        <v>-62.682032800000002</v>
      </c>
      <c r="I370" s="7">
        <v>-83.635715300000001</v>
      </c>
      <c r="J370" s="7">
        <v>-105.7263672</v>
      </c>
      <c r="K370" s="7">
        <v>-280.02693590000001</v>
      </c>
      <c r="L370" s="7">
        <v>-304.99224370000002</v>
      </c>
      <c r="M370" s="7">
        <v>-329.95755150000002</v>
      </c>
      <c r="N370" s="7">
        <v>-344.6304288</v>
      </c>
      <c r="O370" s="7">
        <v>-359.30330600000002</v>
      </c>
      <c r="P370" s="7">
        <v>-33.852933299999997</v>
      </c>
      <c r="Q370" s="7">
        <v>-14.821146000000001</v>
      </c>
      <c r="R370" s="7">
        <v>-14.244897699999999</v>
      </c>
      <c r="S370" s="7">
        <v>-7.5553622000000003</v>
      </c>
      <c r="T370" s="7">
        <v>-6.7225517000000004</v>
      </c>
      <c r="U370" s="7">
        <v>-5.8897412999999998</v>
      </c>
      <c r="V370" s="7">
        <v>-5.0569307999999999</v>
      </c>
      <c r="W370" s="7">
        <v>-4.2241204000000003</v>
      </c>
      <c r="X370" s="7">
        <v>-3.5759528</v>
      </c>
      <c r="Y370" s="7">
        <v>-2.9277853</v>
      </c>
      <c r="Z370" s="7">
        <v>-2.2796177000000002</v>
      </c>
      <c r="AA370" s="7">
        <v>-1.6314502</v>
      </c>
      <c r="AB370" s="7">
        <v>-0.98328260000000001</v>
      </c>
      <c r="AC370" s="7">
        <v>-0.2040602</v>
      </c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</row>
    <row r="371" spans="1:40" ht="18.75" hidden="1" customHeight="1" x14ac:dyDescent="0.3">
      <c r="A371" s="2" t="s">
        <v>4</v>
      </c>
      <c r="B371" s="2" t="s">
        <v>2</v>
      </c>
      <c r="C371" s="2" t="s">
        <v>24</v>
      </c>
      <c r="D371" s="2" t="s">
        <v>2</v>
      </c>
      <c r="E371" s="2" t="s">
        <v>244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>
        <v>45.621132000000003</v>
      </c>
      <c r="AB371" s="7">
        <v>46.333457299999999</v>
      </c>
      <c r="AC371" s="7">
        <v>47.183477799999999</v>
      </c>
      <c r="AD371" s="7">
        <v>48.033498299999998</v>
      </c>
      <c r="AE371" s="7">
        <v>48.883518799999997</v>
      </c>
      <c r="AF371" s="7">
        <v>49.733539299999997</v>
      </c>
      <c r="AG371" s="7">
        <v>50.583559800000003</v>
      </c>
      <c r="AH371" s="7">
        <v>51.406401099999997</v>
      </c>
      <c r="AI371" s="7">
        <v>52.229242399999997</v>
      </c>
      <c r="AJ371" s="7">
        <v>53.052083799999998</v>
      </c>
      <c r="AK371" s="7">
        <v>53.874925099999999</v>
      </c>
      <c r="AL371" s="7">
        <v>54.697766399999999</v>
      </c>
      <c r="AM371" s="7"/>
      <c r="AN371" s="7"/>
    </row>
    <row r="372" spans="1:40" ht="18.75" hidden="1" customHeight="1" x14ac:dyDescent="0.3">
      <c r="A372" s="2" t="s">
        <v>4</v>
      </c>
      <c r="B372" s="2" t="s">
        <v>2</v>
      </c>
      <c r="C372" s="2" t="s">
        <v>24</v>
      </c>
      <c r="D372" s="2" t="s">
        <v>2</v>
      </c>
      <c r="E372" s="2" t="s">
        <v>245</v>
      </c>
      <c r="F372" s="7"/>
      <c r="G372" s="7">
        <v>-39.1442142</v>
      </c>
      <c r="H372" s="7">
        <v>-56.180540000000001</v>
      </c>
      <c r="I372" s="7">
        <v>-36.674650800000002</v>
      </c>
      <c r="J372" s="7">
        <v>-35.746555100000002</v>
      </c>
      <c r="K372" s="7">
        <v>-28.356127699999998</v>
      </c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>
        <v>16.771801700000001</v>
      </c>
      <c r="AH372" s="7">
        <v>46.826293499999998</v>
      </c>
      <c r="AI372" s="7">
        <v>47.647944799999998</v>
      </c>
      <c r="AJ372" s="7">
        <v>48.469596099999997</v>
      </c>
      <c r="AK372" s="7">
        <v>49.291247499999997</v>
      </c>
      <c r="AL372" s="7">
        <v>50.307272599999997</v>
      </c>
      <c r="AM372" s="7"/>
      <c r="AN372" s="7"/>
    </row>
    <row r="373" spans="1:40" ht="18.75" hidden="1" customHeight="1" x14ac:dyDescent="0.3">
      <c r="A373" s="2" t="s">
        <v>4</v>
      </c>
      <c r="B373" s="2" t="s">
        <v>2</v>
      </c>
      <c r="C373" s="2" t="s">
        <v>24</v>
      </c>
      <c r="D373" s="2" t="s">
        <v>2</v>
      </c>
      <c r="E373" s="2" t="s">
        <v>182</v>
      </c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>
        <v>6.9974599999999998E-2</v>
      </c>
      <c r="AM373" s="7"/>
      <c r="AN373" s="7"/>
    </row>
    <row r="374" spans="1:40" ht="18.75" hidden="1" customHeight="1" x14ac:dyDescent="0.3">
      <c r="A374" s="2" t="s">
        <v>4</v>
      </c>
      <c r="B374" s="2" t="s">
        <v>2</v>
      </c>
      <c r="C374" s="2" t="s">
        <v>24</v>
      </c>
      <c r="D374" s="2" t="s">
        <v>2</v>
      </c>
      <c r="E374" s="2" t="s">
        <v>317</v>
      </c>
      <c r="F374" s="7"/>
      <c r="G374" s="7">
        <v>58.379167299999999</v>
      </c>
      <c r="H374" s="7">
        <v>59.899733400000002</v>
      </c>
      <c r="I374" s="7">
        <v>81.469308999999996</v>
      </c>
      <c r="J374" s="7">
        <v>104.224126</v>
      </c>
      <c r="K374" s="7">
        <v>285.6511916</v>
      </c>
      <c r="L374" s="7">
        <v>311.40271289999998</v>
      </c>
      <c r="M374" s="7">
        <v>337.15423420000002</v>
      </c>
      <c r="N374" s="7">
        <v>352.149902</v>
      </c>
      <c r="O374" s="7">
        <v>367.14556970000001</v>
      </c>
      <c r="P374" s="7">
        <v>42.223049099999997</v>
      </c>
      <c r="Q374" s="7">
        <v>23.521257299999998</v>
      </c>
      <c r="R374" s="7">
        <v>37.522284800000001</v>
      </c>
      <c r="S374" s="7">
        <v>39.579406200000001</v>
      </c>
      <c r="T374" s="7">
        <v>39.6408068</v>
      </c>
      <c r="U374" s="7">
        <v>39.702207399999999</v>
      </c>
      <c r="V374" s="7">
        <v>39.763607999999998</v>
      </c>
      <c r="W374" s="7">
        <v>39.825008599999997</v>
      </c>
      <c r="X374" s="7">
        <v>39.888461300000003</v>
      </c>
      <c r="Y374" s="7">
        <v>39.951914100000003</v>
      </c>
      <c r="Z374" s="7">
        <v>40.015366899999997</v>
      </c>
      <c r="AA374" s="7">
        <v>40.078819600000003</v>
      </c>
      <c r="AB374" s="7">
        <v>40.142272400000003</v>
      </c>
      <c r="AC374" s="7">
        <v>40.212292400000003</v>
      </c>
      <c r="AD374" s="7">
        <v>40.282312500000003</v>
      </c>
      <c r="AE374" s="7">
        <v>40.352332599999997</v>
      </c>
      <c r="AF374" s="7">
        <v>40.422352699999998</v>
      </c>
      <c r="AG374" s="7">
        <v>40.492372799999998</v>
      </c>
      <c r="AH374" s="7">
        <v>40.587967800000001</v>
      </c>
      <c r="AI374" s="7">
        <v>40.683562899999998</v>
      </c>
      <c r="AJ374" s="7">
        <v>40.779157900000001</v>
      </c>
      <c r="AK374" s="7">
        <v>40.874752999999998</v>
      </c>
      <c r="AL374" s="7">
        <v>40.970348000000001</v>
      </c>
      <c r="AM374" s="7"/>
      <c r="AN374" s="7"/>
    </row>
    <row r="375" spans="1:40" ht="18.75" hidden="1" customHeight="1" x14ac:dyDescent="0.3">
      <c r="A375" s="2" t="s">
        <v>4</v>
      </c>
      <c r="B375" s="2" t="s">
        <v>2</v>
      </c>
      <c r="C375" s="2" t="s">
        <v>24</v>
      </c>
      <c r="D375" s="2" t="s">
        <v>2</v>
      </c>
      <c r="E375" s="2" t="s">
        <v>318</v>
      </c>
      <c r="F375" s="7"/>
      <c r="G375" s="7">
        <v>66.356814600000007</v>
      </c>
      <c r="H375" s="7">
        <v>66.406244299999997</v>
      </c>
      <c r="I375" s="7">
        <v>88.145568600000004</v>
      </c>
      <c r="J375" s="7">
        <v>111.0218624</v>
      </c>
      <c r="K375" s="7">
        <v>286.10807299999999</v>
      </c>
      <c r="L375" s="7">
        <v>311.85902270000003</v>
      </c>
      <c r="M375" s="7">
        <v>337.60997229999998</v>
      </c>
      <c r="N375" s="7">
        <v>352.61010909999999</v>
      </c>
      <c r="O375" s="7">
        <v>367.61024579999997</v>
      </c>
      <c r="P375" s="7">
        <v>42.487132500000001</v>
      </c>
      <c r="Q375" s="7">
        <v>23.782604599999999</v>
      </c>
      <c r="R375" s="7">
        <v>23.515377000000001</v>
      </c>
      <c r="S375" s="7">
        <v>23.5483343</v>
      </c>
      <c r="T375" s="7">
        <v>23.581226900000001</v>
      </c>
      <c r="U375" s="7">
        <v>23.605032399999999</v>
      </c>
      <c r="V375" s="7">
        <v>23.628837999999998</v>
      </c>
      <c r="W375" s="7">
        <v>23.6526435</v>
      </c>
      <c r="X375" s="7">
        <v>23.6901607</v>
      </c>
      <c r="Y375" s="7">
        <v>23.7276779</v>
      </c>
      <c r="Z375" s="7">
        <v>23.5040391</v>
      </c>
      <c r="AA375" s="7">
        <v>40.078819600000003</v>
      </c>
      <c r="AB375" s="7">
        <v>40.142272400000003</v>
      </c>
      <c r="AC375" s="7">
        <v>40.212292400000003</v>
      </c>
      <c r="AD375" s="7">
        <v>40.282312500000003</v>
      </c>
      <c r="AE375" s="7">
        <v>40.352332599999997</v>
      </c>
      <c r="AF375" s="7">
        <v>40.422352699999998</v>
      </c>
      <c r="AG375" s="7">
        <v>40.492372799999998</v>
      </c>
      <c r="AH375" s="7">
        <v>40.587967800000001</v>
      </c>
      <c r="AI375" s="7">
        <v>40.683562899999998</v>
      </c>
      <c r="AJ375" s="7">
        <v>40.779157900000001</v>
      </c>
      <c r="AK375" s="7">
        <v>40.874752999999998</v>
      </c>
      <c r="AL375" s="7">
        <v>40.970348000000001</v>
      </c>
      <c r="AM375" s="7"/>
      <c r="AN375" s="7"/>
    </row>
    <row r="376" spans="1:40" ht="18.75" hidden="1" customHeight="1" x14ac:dyDescent="0.3">
      <c r="A376" s="2" t="s">
        <v>4</v>
      </c>
      <c r="B376" s="2" t="s">
        <v>2</v>
      </c>
      <c r="C376" s="2" t="s">
        <v>24</v>
      </c>
      <c r="D376" s="2" t="s">
        <v>2</v>
      </c>
      <c r="E376" s="2" t="s">
        <v>248</v>
      </c>
      <c r="F376" s="7"/>
      <c r="G376" s="7">
        <v>43.045745400000001</v>
      </c>
      <c r="H376" s="7">
        <v>45.444152899999999</v>
      </c>
      <c r="I376" s="7">
        <v>66.026572099999996</v>
      </c>
      <c r="J376" s="7">
        <v>87.794232699999995</v>
      </c>
      <c r="K376" s="7">
        <v>268.2341419</v>
      </c>
      <c r="L376" s="7">
        <v>292.9985069</v>
      </c>
      <c r="M376" s="7">
        <v>317.76287180000003</v>
      </c>
      <c r="N376" s="7">
        <v>332.31010939999999</v>
      </c>
      <c r="O376" s="7">
        <v>346.857347</v>
      </c>
      <c r="P376" s="7">
        <v>21.486396200000001</v>
      </c>
      <c r="Q376" s="7">
        <v>2.3361744</v>
      </c>
      <c r="R376" s="7">
        <v>1.6414915000000001</v>
      </c>
      <c r="S376" s="7">
        <v>0.81783280000000003</v>
      </c>
      <c r="T376" s="7"/>
      <c r="U376" s="7">
        <v>39.702207399999999</v>
      </c>
      <c r="V376" s="7">
        <v>39.763607999999998</v>
      </c>
      <c r="W376" s="7">
        <v>39.825008599999997</v>
      </c>
      <c r="X376" s="7">
        <v>39.888461300000003</v>
      </c>
      <c r="Y376" s="7">
        <v>39.951914100000003</v>
      </c>
      <c r="Z376" s="7">
        <v>40.015366899999997</v>
      </c>
      <c r="AA376" s="7">
        <v>40.078819600000003</v>
      </c>
      <c r="AB376" s="7">
        <v>40.142272400000003</v>
      </c>
      <c r="AC376" s="7">
        <v>40.212292400000003</v>
      </c>
      <c r="AD376" s="7">
        <v>40.282312500000003</v>
      </c>
      <c r="AE376" s="7">
        <v>40.352332599999997</v>
      </c>
      <c r="AF376" s="7">
        <v>40.422352699999998</v>
      </c>
      <c r="AG376" s="7">
        <v>40.492372799999998</v>
      </c>
      <c r="AH376" s="7">
        <v>40.587967800000001</v>
      </c>
      <c r="AI376" s="7">
        <v>40.683562899999998</v>
      </c>
      <c r="AJ376" s="7">
        <v>40.779157900000001</v>
      </c>
      <c r="AK376" s="7">
        <v>40.874752999999998</v>
      </c>
      <c r="AL376" s="7">
        <v>40.970348000000001</v>
      </c>
      <c r="AM376" s="7"/>
      <c r="AN376" s="7"/>
    </row>
    <row r="377" spans="1:40" ht="18.75" hidden="1" customHeight="1" x14ac:dyDescent="0.3">
      <c r="A377" s="2" t="s">
        <v>4</v>
      </c>
      <c r="B377" s="2" t="s">
        <v>2</v>
      </c>
      <c r="C377" s="2" t="s">
        <v>24</v>
      </c>
      <c r="D377" s="2" t="s">
        <v>2</v>
      </c>
      <c r="E377" s="2" t="s">
        <v>249</v>
      </c>
      <c r="F377" s="7"/>
      <c r="G377" s="7">
        <v>16.099300899999999</v>
      </c>
      <c r="H377" s="7"/>
      <c r="I377" s="7">
        <v>40.247088699999999</v>
      </c>
      <c r="J377" s="7">
        <v>63.053353299999998</v>
      </c>
      <c r="K377" s="7">
        <v>244.5318666</v>
      </c>
      <c r="L377" s="7">
        <v>297.64081920000001</v>
      </c>
      <c r="M377" s="7">
        <v>322.39364410000002</v>
      </c>
      <c r="N377" s="7">
        <v>336.9403681</v>
      </c>
      <c r="O377" s="7">
        <v>351.48709209999998</v>
      </c>
      <c r="P377" s="7">
        <v>25.910566200000002</v>
      </c>
      <c r="Q377" s="7">
        <v>6.7526256</v>
      </c>
      <c r="R377" s="7">
        <v>6.050224</v>
      </c>
      <c r="S377" s="7">
        <v>5.2174136000000004</v>
      </c>
      <c r="T377" s="7">
        <v>4.3846030999999996</v>
      </c>
      <c r="U377" s="7">
        <v>3.5517927</v>
      </c>
      <c r="V377" s="7">
        <v>2.6891033000000002</v>
      </c>
      <c r="W377" s="7">
        <v>1.8654446</v>
      </c>
      <c r="X377" s="7">
        <v>1.2243998</v>
      </c>
      <c r="Y377" s="7">
        <v>0.58335499999999996</v>
      </c>
      <c r="Z377" s="7"/>
      <c r="AA377" s="7">
        <v>23.357392000000001</v>
      </c>
      <c r="AB377" s="7">
        <v>40.142272400000003</v>
      </c>
      <c r="AC377" s="7">
        <v>40.212292400000003</v>
      </c>
      <c r="AD377" s="7">
        <v>40.282312500000003</v>
      </c>
      <c r="AE377" s="7">
        <v>40.352332599999997</v>
      </c>
      <c r="AF377" s="7">
        <v>40.422352699999998</v>
      </c>
      <c r="AG377" s="7">
        <v>40.492372799999998</v>
      </c>
      <c r="AH377" s="7">
        <v>40.587967800000001</v>
      </c>
      <c r="AI377" s="7">
        <v>40.683562899999998</v>
      </c>
      <c r="AJ377" s="7">
        <v>40.779157900000001</v>
      </c>
      <c r="AK377" s="7">
        <v>40.874752999999998</v>
      </c>
      <c r="AL377" s="7">
        <v>40.970348000000001</v>
      </c>
      <c r="AM377" s="7"/>
      <c r="AN377" s="7"/>
    </row>
    <row r="378" spans="1:40" ht="18.75" hidden="1" customHeight="1" x14ac:dyDescent="0.3">
      <c r="A378" s="2" t="s">
        <v>4</v>
      </c>
      <c r="B378" s="2" t="s">
        <v>2</v>
      </c>
      <c r="C378" s="2" t="s">
        <v>24</v>
      </c>
      <c r="D378" s="2" t="s">
        <v>2</v>
      </c>
      <c r="E378" s="2" t="s">
        <v>250</v>
      </c>
      <c r="F378" s="7"/>
      <c r="G378" s="7">
        <v>47.735644100000002</v>
      </c>
      <c r="H378" s="7">
        <v>50.132625500000003</v>
      </c>
      <c r="I378" s="7">
        <v>70.703504600000002</v>
      </c>
      <c r="J378" s="7">
        <v>92.459625099999997</v>
      </c>
      <c r="K378" s="7">
        <v>272.8879943</v>
      </c>
      <c r="L378" s="7">
        <v>297.64081920000001</v>
      </c>
      <c r="M378" s="7">
        <v>322.39364410000002</v>
      </c>
      <c r="N378" s="7">
        <v>336.9403681</v>
      </c>
      <c r="O378" s="7">
        <v>351.48709209999998</v>
      </c>
      <c r="P378" s="7">
        <v>25.910566200000002</v>
      </c>
      <c r="Q378" s="7">
        <v>6.7526256</v>
      </c>
      <c r="R378" s="7">
        <v>6.050224</v>
      </c>
      <c r="S378" s="7">
        <v>5.1600793999999999</v>
      </c>
      <c r="T378" s="7">
        <v>4.3364206999999997</v>
      </c>
      <c r="U378" s="7">
        <v>3.5127619999999999</v>
      </c>
      <c r="V378" s="7">
        <v>2.6891033000000002</v>
      </c>
      <c r="W378" s="7">
        <v>1.8654446</v>
      </c>
      <c r="X378" s="7">
        <v>1.2243998</v>
      </c>
      <c r="Y378" s="7">
        <v>0.58335499999999996</v>
      </c>
      <c r="Z378" s="7"/>
      <c r="AA378" s="7"/>
      <c r="AB378" s="7"/>
      <c r="AC378" s="7"/>
      <c r="AD378" s="7"/>
      <c r="AE378" s="7"/>
      <c r="AF378" s="7"/>
      <c r="AG378" s="7">
        <v>40.492372799999998</v>
      </c>
      <c r="AH378" s="7">
        <v>40.587967800000001</v>
      </c>
      <c r="AI378" s="7">
        <v>40.683562899999998</v>
      </c>
      <c r="AJ378" s="7">
        <v>40.779157900000001</v>
      </c>
      <c r="AK378" s="7">
        <v>40.874752999999998</v>
      </c>
      <c r="AL378" s="7">
        <v>40.970348000000001</v>
      </c>
      <c r="AM378" s="7"/>
      <c r="AN378" s="7"/>
    </row>
    <row r="379" spans="1:40" ht="18.75" hidden="1" customHeight="1" x14ac:dyDescent="0.3">
      <c r="A379" s="2" t="s">
        <v>4</v>
      </c>
      <c r="B379" s="2" t="s">
        <v>2</v>
      </c>
      <c r="C379" s="2" t="s">
        <v>24</v>
      </c>
      <c r="D379" s="2" t="s">
        <v>2</v>
      </c>
      <c r="E379" s="2" t="s">
        <v>251</v>
      </c>
      <c r="F379" s="7"/>
      <c r="G379" s="7">
        <v>16.099300899999999</v>
      </c>
      <c r="H379" s="7">
        <v>18.626065499999999</v>
      </c>
      <c r="I379" s="7">
        <v>40.247088699999999</v>
      </c>
      <c r="J379" s="7">
        <v>63.053353299999998</v>
      </c>
      <c r="K379" s="7">
        <v>244.5318666</v>
      </c>
      <c r="L379" s="7">
        <v>270.3348355</v>
      </c>
      <c r="M379" s="7">
        <v>296.13780450000002</v>
      </c>
      <c r="N379" s="7">
        <v>310.73126580000002</v>
      </c>
      <c r="O379" s="7">
        <v>325.32472710000002</v>
      </c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</row>
    <row r="380" spans="1:40" ht="18.75" hidden="1" customHeight="1" x14ac:dyDescent="0.3">
      <c r="A380" s="2" t="s">
        <v>4</v>
      </c>
      <c r="B380" s="2" t="s">
        <v>2</v>
      </c>
      <c r="C380" s="2" t="s">
        <v>24</v>
      </c>
      <c r="D380" s="2" t="s">
        <v>2</v>
      </c>
      <c r="E380" s="2" t="s">
        <v>319</v>
      </c>
      <c r="F380" s="7"/>
      <c r="G380" s="7">
        <v>717.98826389999999</v>
      </c>
      <c r="H380" s="7">
        <v>585.5859729</v>
      </c>
      <c r="I380" s="7">
        <v>600.86336110000002</v>
      </c>
      <c r="J380" s="7">
        <v>611.79627149999999</v>
      </c>
      <c r="K380" s="7">
        <v>41.119325000000003</v>
      </c>
      <c r="L380" s="7">
        <v>41.0678774</v>
      </c>
      <c r="M380" s="7">
        <v>41.016429799999997</v>
      </c>
      <c r="N380" s="7">
        <v>41.418636200000002</v>
      </c>
      <c r="O380" s="7">
        <v>41.820842599999999</v>
      </c>
      <c r="P380" s="7">
        <v>23.767510099999999</v>
      </c>
      <c r="Q380" s="7">
        <v>23.521257299999998</v>
      </c>
      <c r="R380" s="7">
        <v>39.518005600000002</v>
      </c>
      <c r="S380" s="7">
        <v>39.579406200000001</v>
      </c>
      <c r="T380" s="7">
        <v>39.6408068</v>
      </c>
      <c r="U380" s="7">
        <v>39.702207399999999</v>
      </c>
      <c r="V380" s="7">
        <v>39.763607999999998</v>
      </c>
      <c r="W380" s="7">
        <v>39.825008599999997</v>
      </c>
      <c r="X380" s="7">
        <v>39.888461300000003</v>
      </c>
      <c r="Y380" s="7">
        <v>39.951914100000003</v>
      </c>
      <c r="Z380" s="7">
        <v>40.015366899999997</v>
      </c>
      <c r="AA380" s="7">
        <v>40.078819600000003</v>
      </c>
      <c r="AB380" s="7">
        <v>40.142272400000003</v>
      </c>
      <c r="AC380" s="7">
        <v>40.212292400000003</v>
      </c>
      <c r="AD380" s="7">
        <v>40.282312500000003</v>
      </c>
      <c r="AE380" s="7">
        <v>40.352332599999997</v>
      </c>
      <c r="AF380" s="7">
        <v>40.422352699999998</v>
      </c>
      <c r="AG380" s="7">
        <v>40.492372799999998</v>
      </c>
      <c r="AH380" s="7">
        <v>40.587967800000001</v>
      </c>
      <c r="AI380" s="7">
        <v>40.683562899999998</v>
      </c>
      <c r="AJ380" s="7">
        <v>40.779157900000001</v>
      </c>
      <c r="AK380" s="7">
        <v>40.874752999999998</v>
      </c>
      <c r="AL380" s="7">
        <v>40.970348000000001</v>
      </c>
      <c r="AM380" s="7"/>
      <c r="AN380" s="7"/>
    </row>
    <row r="381" spans="1:40" ht="18.75" hidden="1" customHeight="1" x14ac:dyDescent="0.3">
      <c r="A381" s="2" t="s">
        <v>4</v>
      </c>
      <c r="B381" s="2" t="s">
        <v>2</v>
      </c>
      <c r="C381" s="2" t="s">
        <v>24</v>
      </c>
      <c r="D381" s="2" t="s">
        <v>2</v>
      </c>
      <c r="E381" s="2" t="s">
        <v>252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>
        <v>1.6414915000000001</v>
      </c>
      <c r="S381" s="7">
        <v>0.81783280000000003</v>
      </c>
      <c r="T381" s="7"/>
      <c r="U381" s="7"/>
      <c r="V381" s="7"/>
      <c r="W381" s="7"/>
      <c r="X381" s="7"/>
      <c r="Y381" s="7"/>
      <c r="Z381" s="7">
        <v>23.5040391</v>
      </c>
      <c r="AA381" s="7">
        <v>40.078819600000003</v>
      </c>
      <c r="AB381" s="7">
        <v>40.142272400000003</v>
      </c>
      <c r="AC381" s="7">
        <v>40.212292400000003</v>
      </c>
      <c r="AD381" s="7">
        <v>40.282312500000003</v>
      </c>
      <c r="AE381" s="7">
        <v>40.352332599999997</v>
      </c>
      <c r="AF381" s="7">
        <v>40.422352699999998</v>
      </c>
      <c r="AG381" s="7">
        <v>40.492372799999998</v>
      </c>
      <c r="AH381" s="7">
        <v>40.587967800000001</v>
      </c>
      <c r="AI381" s="7">
        <v>40.683562899999998</v>
      </c>
      <c r="AJ381" s="7">
        <v>40.779157900000001</v>
      </c>
      <c r="AK381" s="7">
        <v>40.874752999999998</v>
      </c>
      <c r="AL381" s="7">
        <v>40.970348000000001</v>
      </c>
      <c r="AM381" s="7"/>
      <c r="AN381" s="7"/>
    </row>
    <row r="382" spans="1:40" ht="18.75" hidden="1" customHeight="1" x14ac:dyDescent="0.3">
      <c r="A382" s="2" t="s">
        <v>4</v>
      </c>
      <c r="B382" s="2" t="s">
        <v>2</v>
      </c>
      <c r="C382" s="2" t="s">
        <v>24</v>
      </c>
      <c r="D382" s="2" t="s">
        <v>2</v>
      </c>
      <c r="E382" s="2" t="s">
        <v>320</v>
      </c>
      <c r="F382" s="7"/>
      <c r="G382" s="7">
        <v>732.20846819999997</v>
      </c>
      <c r="H382" s="7">
        <v>598.95946000000004</v>
      </c>
      <c r="I382" s="7">
        <v>614.51057949999995</v>
      </c>
      <c r="J382" s="7">
        <v>625.71722109999996</v>
      </c>
      <c r="K382" s="7">
        <v>55.314005799999997</v>
      </c>
      <c r="L382" s="7">
        <v>55.536289400000001</v>
      </c>
      <c r="M382" s="7">
        <v>55.758572999999998</v>
      </c>
      <c r="N382" s="7">
        <v>56.460951000000001</v>
      </c>
      <c r="O382" s="7">
        <v>57.163328999999997</v>
      </c>
      <c r="P382" s="7">
        <v>39.410167999999999</v>
      </c>
      <c r="Q382" s="7">
        <v>39.464086799999997</v>
      </c>
      <c r="R382" s="7">
        <v>39.518005600000002</v>
      </c>
      <c r="S382" s="7">
        <v>39.579406200000001</v>
      </c>
      <c r="T382" s="7">
        <v>39.6408068</v>
      </c>
      <c r="U382" s="7">
        <v>39.702207399999999</v>
      </c>
      <c r="V382" s="7">
        <v>39.763607999999998</v>
      </c>
      <c r="W382" s="7">
        <v>39.825008599999997</v>
      </c>
      <c r="X382" s="7">
        <v>39.888461300000003</v>
      </c>
      <c r="Y382" s="7">
        <v>39.951914100000003</v>
      </c>
      <c r="Z382" s="7">
        <v>40.015366899999997</v>
      </c>
      <c r="AA382" s="7">
        <v>40.078819600000003</v>
      </c>
      <c r="AB382" s="7">
        <v>40.142272400000003</v>
      </c>
      <c r="AC382" s="7">
        <v>40.212292400000003</v>
      </c>
      <c r="AD382" s="7">
        <v>40.282312500000003</v>
      </c>
      <c r="AE382" s="7">
        <v>40.352332599999997</v>
      </c>
      <c r="AF382" s="7">
        <v>40.422352699999998</v>
      </c>
      <c r="AG382" s="7">
        <v>40.492372799999998</v>
      </c>
      <c r="AH382" s="7">
        <v>40.587967800000001</v>
      </c>
      <c r="AI382" s="7">
        <v>40.683562899999998</v>
      </c>
      <c r="AJ382" s="7">
        <v>40.779157900000001</v>
      </c>
      <c r="AK382" s="7">
        <v>40.874752999999998</v>
      </c>
      <c r="AL382" s="7">
        <v>40.970348000000001</v>
      </c>
      <c r="AM382" s="7"/>
      <c r="AN382" s="7"/>
    </row>
    <row r="383" spans="1:40" ht="18.75" hidden="1" customHeight="1" x14ac:dyDescent="0.3">
      <c r="A383" s="2" t="s">
        <v>4</v>
      </c>
      <c r="B383" s="2" t="s">
        <v>2</v>
      </c>
      <c r="C383" s="2" t="s">
        <v>24</v>
      </c>
      <c r="D383" s="2" t="s">
        <v>2</v>
      </c>
      <c r="E383" s="2" t="s">
        <v>321</v>
      </c>
      <c r="F383" s="7"/>
      <c r="G383" s="7">
        <v>732.20846819999997</v>
      </c>
      <c r="H383" s="7">
        <v>598.95946000000004</v>
      </c>
      <c r="I383" s="7">
        <v>614.51057949999995</v>
      </c>
      <c r="J383" s="7">
        <v>625.71722109999996</v>
      </c>
      <c r="K383" s="7">
        <v>55.314005799999997</v>
      </c>
      <c r="L383" s="7">
        <v>55.536289400000001</v>
      </c>
      <c r="M383" s="7">
        <v>55.758572999999998</v>
      </c>
      <c r="N383" s="7">
        <v>56.460951000000001</v>
      </c>
      <c r="O383" s="7">
        <v>57.163328999999997</v>
      </c>
      <c r="P383" s="7">
        <v>39.410167999999999</v>
      </c>
      <c r="Q383" s="7">
        <v>39.464086799999997</v>
      </c>
      <c r="R383" s="7">
        <v>39.518005600000002</v>
      </c>
      <c r="S383" s="7">
        <v>39.579406200000001</v>
      </c>
      <c r="T383" s="7">
        <v>39.6408068</v>
      </c>
      <c r="U383" s="7">
        <v>39.702207399999999</v>
      </c>
      <c r="V383" s="7">
        <v>39.763607999999998</v>
      </c>
      <c r="W383" s="7">
        <v>39.825008599999997</v>
      </c>
      <c r="X383" s="7">
        <v>39.888461300000003</v>
      </c>
      <c r="Y383" s="7">
        <v>39.951914100000003</v>
      </c>
      <c r="Z383" s="7">
        <v>40.015366899999997</v>
      </c>
      <c r="AA383" s="7">
        <v>40.078819600000003</v>
      </c>
      <c r="AB383" s="7">
        <v>40.142272400000003</v>
      </c>
      <c r="AC383" s="7">
        <v>40.212292400000003</v>
      </c>
      <c r="AD383" s="7">
        <v>40.282312500000003</v>
      </c>
      <c r="AE383" s="7">
        <v>40.352332599999997</v>
      </c>
      <c r="AF383" s="7">
        <v>40.422352699999998</v>
      </c>
      <c r="AG383" s="7">
        <v>40.492372799999998</v>
      </c>
      <c r="AH383" s="7">
        <v>40.587967800000001</v>
      </c>
      <c r="AI383" s="7">
        <v>40.683562899999998</v>
      </c>
      <c r="AJ383" s="7">
        <v>40.779157900000001</v>
      </c>
      <c r="AK383" s="7">
        <v>40.874752999999998</v>
      </c>
      <c r="AL383" s="7">
        <v>40.970348000000001</v>
      </c>
      <c r="AM383" s="7"/>
      <c r="AN383" s="7"/>
    </row>
    <row r="384" spans="1:40" ht="18.75" hidden="1" customHeight="1" x14ac:dyDescent="0.3">
      <c r="A384" s="2" t="s">
        <v>4</v>
      </c>
      <c r="B384" s="2" t="s">
        <v>2</v>
      </c>
      <c r="C384" s="2" t="s">
        <v>24</v>
      </c>
      <c r="D384" s="2" t="s">
        <v>2</v>
      </c>
      <c r="E384" s="2" t="s">
        <v>253</v>
      </c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>
        <v>39.410167999999999</v>
      </c>
      <c r="Q384" s="7">
        <v>39.464086799999997</v>
      </c>
      <c r="R384" s="7">
        <v>39.518005600000002</v>
      </c>
      <c r="S384" s="7">
        <v>39.579406200000001</v>
      </c>
      <c r="T384" s="7">
        <v>39.6408068</v>
      </c>
      <c r="U384" s="7">
        <v>39.702207399999999</v>
      </c>
      <c r="V384" s="7">
        <v>39.763607999999998</v>
      </c>
      <c r="W384" s="7">
        <v>39.825008599999997</v>
      </c>
      <c r="X384" s="7">
        <v>39.888461300000003</v>
      </c>
      <c r="Y384" s="7">
        <v>39.951914100000003</v>
      </c>
      <c r="Z384" s="7">
        <v>40.015366899999997</v>
      </c>
      <c r="AA384" s="7">
        <v>40.078819600000003</v>
      </c>
      <c r="AB384" s="7">
        <v>40.142272400000003</v>
      </c>
      <c r="AC384" s="7">
        <v>40.212292400000003</v>
      </c>
      <c r="AD384" s="7">
        <v>40.282312500000003</v>
      </c>
      <c r="AE384" s="7">
        <v>40.352332599999997</v>
      </c>
      <c r="AF384" s="7">
        <v>40.422352699999998</v>
      </c>
      <c r="AG384" s="7">
        <v>23.720571100000001</v>
      </c>
      <c r="AH384" s="7">
        <v>40.587967800000001</v>
      </c>
      <c r="AI384" s="7">
        <v>40.683562899999998</v>
      </c>
      <c r="AJ384" s="7">
        <v>40.779157900000001</v>
      </c>
      <c r="AK384" s="7">
        <v>40.874752999999998</v>
      </c>
      <c r="AL384" s="7">
        <v>40.970348000000001</v>
      </c>
      <c r="AM384" s="7"/>
      <c r="AN384" s="7"/>
    </row>
    <row r="385" spans="1:40" ht="18.75" hidden="1" customHeight="1" x14ac:dyDescent="0.3">
      <c r="A385" s="2" t="s">
        <v>4</v>
      </c>
      <c r="B385" s="2" t="s">
        <v>2</v>
      </c>
      <c r="C385" s="2" t="s">
        <v>24</v>
      </c>
      <c r="D385" s="2" t="s">
        <v>2</v>
      </c>
      <c r="E385" s="2" t="s">
        <v>254</v>
      </c>
      <c r="F385" s="7"/>
      <c r="G385" s="7">
        <v>675.70839750000005</v>
      </c>
      <c r="H385" s="7">
        <v>544.31230489999996</v>
      </c>
      <c r="I385" s="7">
        <v>559.64114080000002</v>
      </c>
      <c r="J385" s="7">
        <v>570.62549879999995</v>
      </c>
      <c r="K385" s="7"/>
      <c r="L385" s="7"/>
      <c r="M385" s="7"/>
      <c r="N385" s="7"/>
      <c r="O385" s="7"/>
      <c r="P385" s="7"/>
      <c r="Q385" s="7"/>
      <c r="R385" s="7">
        <v>39.518005600000002</v>
      </c>
      <c r="S385" s="7">
        <v>39.579406200000001</v>
      </c>
      <c r="T385" s="7">
        <v>39.6408068</v>
      </c>
      <c r="U385" s="7">
        <v>39.702207399999999</v>
      </c>
      <c r="V385" s="7">
        <v>39.763607999999998</v>
      </c>
      <c r="W385" s="7">
        <v>39.825008599999997</v>
      </c>
      <c r="X385" s="7">
        <v>39.888461300000003</v>
      </c>
      <c r="Y385" s="7">
        <v>39.951914100000003</v>
      </c>
      <c r="Z385" s="7">
        <v>40.015366899999997</v>
      </c>
      <c r="AA385" s="7">
        <v>40.078819600000003</v>
      </c>
      <c r="AB385" s="7">
        <v>40.142272400000003</v>
      </c>
      <c r="AC385" s="7">
        <v>40.212292400000003</v>
      </c>
      <c r="AD385" s="7">
        <v>40.282312500000003</v>
      </c>
      <c r="AE385" s="7">
        <v>40.352332599999997</v>
      </c>
      <c r="AF385" s="7">
        <v>40.422352699999998</v>
      </c>
      <c r="AG385" s="7">
        <v>40.492372799999998</v>
      </c>
      <c r="AH385" s="7">
        <v>40.587967800000001</v>
      </c>
      <c r="AI385" s="7">
        <v>40.683562899999998</v>
      </c>
      <c r="AJ385" s="7">
        <v>40.779157900000001</v>
      </c>
      <c r="AK385" s="7">
        <v>40.874752999999998</v>
      </c>
      <c r="AL385" s="7">
        <v>40.970348000000001</v>
      </c>
      <c r="AM385" s="7"/>
      <c r="AN385" s="7"/>
    </row>
    <row r="386" spans="1:40" ht="18.75" hidden="1" customHeight="1" x14ac:dyDescent="0.3">
      <c r="A386" s="2" t="s">
        <v>4</v>
      </c>
      <c r="B386" s="2" t="s">
        <v>2</v>
      </c>
      <c r="C386" s="2" t="s">
        <v>24</v>
      </c>
      <c r="D386" s="2" t="s">
        <v>2</v>
      </c>
      <c r="E386" s="2" t="s">
        <v>255</v>
      </c>
      <c r="F386" s="7"/>
      <c r="G386" s="7">
        <v>296.74316429999999</v>
      </c>
      <c r="H386" s="7">
        <v>234.94187869999999</v>
      </c>
      <c r="I386" s="7">
        <v>226.25568229999999</v>
      </c>
      <c r="J386" s="7">
        <v>213.225008</v>
      </c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>
        <v>23.679268400000002</v>
      </c>
      <c r="AL386" s="7">
        <v>23.668942699999999</v>
      </c>
      <c r="AM386" s="7"/>
      <c r="AN386" s="7"/>
    </row>
    <row r="387" spans="1:40" ht="18.75" hidden="1" customHeight="1" x14ac:dyDescent="0.3">
      <c r="A387" s="2" t="s">
        <v>4</v>
      </c>
      <c r="B387" s="2" t="s">
        <v>2</v>
      </c>
      <c r="C387" s="2" t="s">
        <v>24</v>
      </c>
      <c r="D387" s="2" t="s">
        <v>2</v>
      </c>
      <c r="E387" s="2" t="s">
        <v>322</v>
      </c>
      <c r="F387" s="7"/>
      <c r="G387" s="7">
        <v>732.20846819999997</v>
      </c>
      <c r="H387" s="7">
        <v>598.95946000000004</v>
      </c>
      <c r="I387" s="7">
        <v>614.51057949999995</v>
      </c>
      <c r="J387" s="7">
        <v>625.71722109999996</v>
      </c>
      <c r="K387" s="7">
        <v>55.314005799999997</v>
      </c>
      <c r="L387" s="7">
        <v>55.536289400000001</v>
      </c>
      <c r="M387" s="7">
        <v>55.758572999999998</v>
      </c>
      <c r="N387" s="7">
        <v>56.460951000000001</v>
      </c>
      <c r="O387" s="7">
        <v>57.163328999999997</v>
      </c>
      <c r="P387" s="7">
        <v>39.410167999999999</v>
      </c>
      <c r="Q387" s="7">
        <v>39.464086799999997</v>
      </c>
      <c r="R387" s="7">
        <v>39.518005600000002</v>
      </c>
      <c r="S387" s="7">
        <v>39.579406200000001</v>
      </c>
      <c r="T387" s="7">
        <v>39.6408068</v>
      </c>
      <c r="U387" s="7">
        <v>39.702207399999999</v>
      </c>
      <c r="V387" s="7">
        <v>39.763607999999998</v>
      </c>
      <c r="W387" s="7">
        <v>39.825008599999997</v>
      </c>
      <c r="X387" s="7">
        <v>39.888461300000003</v>
      </c>
      <c r="Y387" s="7">
        <v>39.951914100000003</v>
      </c>
      <c r="Z387" s="7">
        <v>40.015366899999997</v>
      </c>
      <c r="AA387" s="7">
        <v>40.078819600000003</v>
      </c>
      <c r="AB387" s="7">
        <v>40.142272400000003</v>
      </c>
      <c r="AC387" s="7">
        <v>40.212292400000003</v>
      </c>
      <c r="AD387" s="7">
        <v>40.282312500000003</v>
      </c>
      <c r="AE387" s="7">
        <v>40.352332599999997</v>
      </c>
      <c r="AF387" s="7">
        <v>40.422352699999998</v>
      </c>
      <c r="AG387" s="7">
        <v>40.492372799999998</v>
      </c>
      <c r="AH387" s="7">
        <v>40.587967800000001</v>
      </c>
      <c r="AI387" s="7">
        <v>40.683562899999998</v>
      </c>
      <c r="AJ387" s="7">
        <v>40.779157900000001</v>
      </c>
      <c r="AK387" s="7">
        <v>40.874752999999998</v>
      </c>
      <c r="AL387" s="7">
        <v>40.970348000000001</v>
      </c>
      <c r="AM387" s="7"/>
      <c r="AN387" s="7"/>
    </row>
    <row r="388" spans="1:40" ht="18.75" hidden="1" customHeight="1" x14ac:dyDescent="0.3">
      <c r="A388" s="2" t="s">
        <v>4</v>
      </c>
      <c r="B388" s="2" t="s">
        <v>2</v>
      </c>
      <c r="C388" s="2" t="s">
        <v>24</v>
      </c>
      <c r="D388" s="2" t="s">
        <v>2</v>
      </c>
      <c r="E388" s="2" t="s">
        <v>256</v>
      </c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>
        <v>1.6414915000000001</v>
      </c>
      <c r="S388" s="7">
        <v>0.81783280000000003</v>
      </c>
      <c r="T388" s="7"/>
      <c r="U388" s="7"/>
      <c r="V388" s="7"/>
      <c r="W388" s="7"/>
      <c r="X388" s="7"/>
      <c r="Y388" s="7"/>
      <c r="Z388" s="7">
        <v>23.5040391</v>
      </c>
      <c r="AA388" s="7">
        <v>40.078819600000003</v>
      </c>
      <c r="AB388" s="7">
        <v>40.142272400000003</v>
      </c>
      <c r="AC388" s="7">
        <v>40.212292400000003</v>
      </c>
      <c r="AD388" s="7">
        <v>40.282312500000003</v>
      </c>
      <c r="AE388" s="7">
        <v>40.352332599999997</v>
      </c>
      <c r="AF388" s="7">
        <v>40.422352699999998</v>
      </c>
      <c r="AG388" s="7">
        <v>40.492372799999998</v>
      </c>
      <c r="AH388" s="7">
        <v>40.587967800000001</v>
      </c>
      <c r="AI388" s="7">
        <v>40.683562899999998</v>
      </c>
      <c r="AJ388" s="7">
        <v>40.779157900000001</v>
      </c>
      <c r="AK388" s="7">
        <v>40.874752999999998</v>
      </c>
      <c r="AL388" s="7">
        <v>40.970348000000001</v>
      </c>
      <c r="AM388" s="7"/>
      <c r="AN388" s="7"/>
    </row>
    <row r="389" spans="1:40" ht="18.75" hidden="1" customHeight="1" x14ac:dyDescent="0.3">
      <c r="A389" s="2" t="s">
        <v>4</v>
      </c>
      <c r="B389" s="2" t="s">
        <v>2</v>
      </c>
      <c r="C389" s="2" t="s">
        <v>24</v>
      </c>
      <c r="D389" s="2" t="s">
        <v>2</v>
      </c>
      <c r="E389" s="2" t="s">
        <v>258</v>
      </c>
      <c r="F389" s="7"/>
      <c r="G389" s="7">
        <v>702.65484200000003</v>
      </c>
      <c r="H389" s="7">
        <v>571.13039240000001</v>
      </c>
      <c r="I389" s="7">
        <v>585.42062429999999</v>
      </c>
      <c r="J389" s="7">
        <v>595.36637819999999</v>
      </c>
      <c r="K389" s="7">
        <v>23.702275400000001</v>
      </c>
      <c r="L389" s="7">
        <v>22.663671300000001</v>
      </c>
      <c r="M389" s="7">
        <v>21.625067300000001</v>
      </c>
      <c r="N389" s="7">
        <v>21.578843599999999</v>
      </c>
      <c r="O389" s="7">
        <v>21.5326199</v>
      </c>
      <c r="P389" s="7">
        <v>3.0308571999999998</v>
      </c>
      <c r="Q389" s="7">
        <v>2.3361744</v>
      </c>
      <c r="R389" s="7">
        <v>1.6414915000000001</v>
      </c>
      <c r="S389" s="7">
        <v>0.81783280000000003</v>
      </c>
      <c r="T389" s="7"/>
      <c r="U389" s="7">
        <v>39.702207399999999</v>
      </c>
      <c r="V389" s="7">
        <v>39.763607999999998</v>
      </c>
      <c r="W389" s="7">
        <v>39.825008599999997</v>
      </c>
      <c r="X389" s="7">
        <v>39.888461300000003</v>
      </c>
      <c r="Y389" s="7">
        <v>39.951914100000003</v>
      </c>
      <c r="Z389" s="7">
        <v>40.015366899999997</v>
      </c>
      <c r="AA389" s="7">
        <v>40.078819600000003</v>
      </c>
      <c r="AB389" s="7">
        <v>40.142272400000003</v>
      </c>
      <c r="AC389" s="7">
        <v>40.212292400000003</v>
      </c>
      <c r="AD389" s="7">
        <v>40.282312500000003</v>
      </c>
      <c r="AE389" s="7">
        <v>40.352332599999997</v>
      </c>
      <c r="AF389" s="7">
        <v>40.422352699999998</v>
      </c>
      <c r="AG389" s="7">
        <v>40.492372799999998</v>
      </c>
      <c r="AH389" s="7">
        <v>40.587967800000001</v>
      </c>
      <c r="AI389" s="7">
        <v>40.683562899999998</v>
      </c>
      <c r="AJ389" s="7">
        <v>40.779157900000001</v>
      </c>
      <c r="AK389" s="7">
        <v>40.874752999999998</v>
      </c>
      <c r="AL389" s="7">
        <v>40.970348000000001</v>
      </c>
      <c r="AM389" s="7"/>
      <c r="AN389" s="7"/>
    </row>
    <row r="390" spans="1:40" ht="18.75" hidden="1" customHeight="1" x14ac:dyDescent="0.3">
      <c r="A390" s="2" t="s">
        <v>4</v>
      </c>
      <c r="B390" s="2" t="s">
        <v>2</v>
      </c>
      <c r="C390" s="2" t="s">
        <v>24</v>
      </c>
      <c r="D390" s="2" t="s">
        <v>2</v>
      </c>
      <c r="E390" s="2" t="s">
        <v>259</v>
      </c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>
        <v>2.6891033000000002</v>
      </c>
      <c r="W390" s="7">
        <v>1.8654446</v>
      </c>
      <c r="X390" s="7">
        <v>1.2243998</v>
      </c>
      <c r="Y390" s="7">
        <v>0.58335499999999996</v>
      </c>
      <c r="Z390" s="7"/>
      <c r="AA390" s="7">
        <v>40.078819600000003</v>
      </c>
      <c r="AB390" s="7">
        <v>40.142272400000003</v>
      </c>
      <c r="AC390" s="7">
        <v>40.212292400000003</v>
      </c>
      <c r="AD390" s="7">
        <v>40.282312500000003</v>
      </c>
      <c r="AE390" s="7">
        <v>40.352332599999997</v>
      </c>
      <c r="AF390" s="7">
        <v>40.422352699999998</v>
      </c>
      <c r="AG390" s="7">
        <v>23.720571100000001</v>
      </c>
      <c r="AH390" s="7">
        <v>23.5227152</v>
      </c>
      <c r="AI390" s="7">
        <v>23.5112126</v>
      </c>
      <c r="AJ390" s="7">
        <v>23.49971</v>
      </c>
      <c r="AK390" s="7">
        <v>23.4882074</v>
      </c>
      <c r="AL390" s="7">
        <v>40.970348000000001</v>
      </c>
      <c r="AM390" s="7"/>
      <c r="AN390" s="7"/>
    </row>
    <row r="391" spans="1:40" ht="18.75" hidden="1" customHeight="1" x14ac:dyDescent="0.3">
      <c r="A391" s="2" t="s">
        <v>4</v>
      </c>
      <c r="B391" s="2" t="s">
        <v>2</v>
      </c>
      <c r="C391" s="2" t="s">
        <v>24</v>
      </c>
      <c r="D391" s="2" t="s">
        <v>2</v>
      </c>
      <c r="E391" s="2" t="s">
        <v>260</v>
      </c>
      <c r="F391" s="7"/>
      <c r="G391" s="7">
        <v>675.70839750000005</v>
      </c>
      <c r="H391" s="7">
        <v>544.31230489999996</v>
      </c>
      <c r="I391" s="7">
        <v>559.64114080000002</v>
      </c>
      <c r="J391" s="7">
        <v>570.62549879999995</v>
      </c>
      <c r="K391" s="7"/>
      <c r="L391" s="7"/>
      <c r="M391" s="7"/>
      <c r="N391" s="7"/>
      <c r="O391" s="7"/>
      <c r="P391" s="7"/>
      <c r="Q391" s="7"/>
      <c r="R391" s="7"/>
      <c r="S391" s="7">
        <v>5.1600793999999999</v>
      </c>
      <c r="T391" s="7">
        <v>4.3364206999999997</v>
      </c>
      <c r="U391" s="7">
        <v>3.5127619999999999</v>
      </c>
      <c r="V391" s="7">
        <v>2.6891033000000002</v>
      </c>
      <c r="W391" s="7">
        <v>1.8654446</v>
      </c>
      <c r="X391" s="7">
        <v>1.2243998</v>
      </c>
      <c r="Y391" s="7">
        <v>0.58335499999999996</v>
      </c>
      <c r="Z391" s="7"/>
      <c r="AA391" s="7"/>
      <c r="AB391" s="7"/>
      <c r="AC391" s="7"/>
      <c r="AD391" s="7"/>
      <c r="AE391" s="7"/>
      <c r="AF391" s="7"/>
      <c r="AG391" s="7">
        <v>40.492372799999998</v>
      </c>
      <c r="AH391" s="7">
        <v>40.587967800000001</v>
      </c>
      <c r="AI391" s="7">
        <v>40.683562899999998</v>
      </c>
      <c r="AJ391" s="7">
        <v>40.779157900000001</v>
      </c>
      <c r="AK391" s="7">
        <v>40.874752999999998</v>
      </c>
      <c r="AL391" s="7">
        <v>40.970348000000001</v>
      </c>
      <c r="AM391" s="7"/>
      <c r="AN391" s="7"/>
    </row>
    <row r="392" spans="1:40" ht="18.75" hidden="1" customHeight="1" x14ac:dyDescent="0.3">
      <c r="A392" s="2" t="s">
        <v>4</v>
      </c>
      <c r="B392" s="2" t="s">
        <v>2</v>
      </c>
      <c r="C392" s="2" t="s">
        <v>24</v>
      </c>
      <c r="D392" s="2" t="s">
        <v>2</v>
      </c>
      <c r="E392" s="2" t="s">
        <v>323</v>
      </c>
      <c r="F392" s="7"/>
      <c r="G392" s="7">
        <v>732.20846819999997</v>
      </c>
      <c r="H392" s="7">
        <v>598.95946000000004</v>
      </c>
      <c r="I392" s="7">
        <v>614.51057949999995</v>
      </c>
      <c r="J392" s="7">
        <v>625.71722109999996</v>
      </c>
      <c r="K392" s="7">
        <v>55.314005799999997</v>
      </c>
      <c r="L392" s="7">
        <v>55.536289400000001</v>
      </c>
      <c r="M392" s="7">
        <v>55.758572999999998</v>
      </c>
      <c r="N392" s="7">
        <v>56.460951000000001</v>
      </c>
      <c r="O392" s="7">
        <v>57.163328999999997</v>
      </c>
      <c r="P392" s="7">
        <v>39.410167999999999</v>
      </c>
      <c r="Q392" s="7">
        <v>39.464086799999997</v>
      </c>
      <c r="R392" s="7">
        <v>39.518005600000002</v>
      </c>
      <c r="S392" s="7">
        <v>39.579406200000001</v>
      </c>
      <c r="T392" s="7">
        <v>39.6408068</v>
      </c>
      <c r="U392" s="7">
        <v>39.702207399999999</v>
      </c>
      <c r="V392" s="7">
        <v>39.763607999999998</v>
      </c>
      <c r="W392" s="7">
        <v>39.825008599999997</v>
      </c>
      <c r="X392" s="7">
        <v>39.888461300000003</v>
      </c>
      <c r="Y392" s="7">
        <v>39.951914100000003</v>
      </c>
      <c r="Z392" s="7">
        <v>40.015366899999997</v>
      </c>
      <c r="AA392" s="7">
        <v>40.078819600000003</v>
      </c>
      <c r="AB392" s="7">
        <v>40.142272400000003</v>
      </c>
      <c r="AC392" s="7">
        <v>40.212292400000003</v>
      </c>
      <c r="AD392" s="7">
        <v>40.282312500000003</v>
      </c>
      <c r="AE392" s="7">
        <v>40.352332599999997</v>
      </c>
      <c r="AF392" s="7">
        <v>40.422352699999998</v>
      </c>
      <c r="AG392" s="7">
        <v>40.492372799999998</v>
      </c>
      <c r="AH392" s="7">
        <v>40.587967800000001</v>
      </c>
      <c r="AI392" s="7">
        <v>40.683562899999998</v>
      </c>
      <c r="AJ392" s="7">
        <v>40.779157900000001</v>
      </c>
      <c r="AK392" s="7">
        <v>40.874752999999998</v>
      </c>
      <c r="AL392" s="7">
        <v>40.970348000000001</v>
      </c>
      <c r="AM392" s="7"/>
      <c r="AN392" s="7"/>
    </row>
    <row r="393" spans="1:40" ht="18.75" hidden="1" customHeight="1" x14ac:dyDescent="0.3">
      <c r="A393" s="2" t="s">
        <v>4</v>
      </c>
      <c r="B393" s="2" t="s">
        <v>2</v>
      </c>
      <c r="C393" s="2" t="s">
        <v>24</v>
      </c>
      <c r="D393" s="2" t="s">
        <v>2</v>
      </c>
      <c r="E393" s="2" t="s">
        <v>328</v>
      </c>
      <c r="F393" s="7"/>
      <c r="G393" s="7">
        <v>4.1992891999999999</v>
      </c>
      <c r="H393" s="7">
        <v>4.1591858999999998</v>
      </c>
      <c r="I393" s="7">
        <v>4.1560240000000004</v>
      </c>
      <c r="J393" s="7">
        <v>4.1528622000000004</v>
      </c>
      <c r="K393" s="7">
        <v>4.1497003000000001</v>
      </c>
      <c r="L393" s="7">
        <v>4.1465383999999998</v>
      </c>
      <c r="M393" s="7">
        <v>4.1433764999999996</v>
      </c>
      <c r="N393" s="7">
        <v>4.2027839</v>
      </c>
      <c r="O393" s="7">
        <v>4.2621912000000002</v>
      </c>
      <c r="P393" s="7">
        <v>4.3215985999999997</v>
      </c>
      <c r="Q393" s="7">
        <v>4.3810058999999999</v>
      </c>
      <c r="R393" s="7">
        <v>4.4404133000000003</v>
      </c>
      <c r="S393" s="7">
        <v>4.4950571999999998</v>
      </c>
      <c r="T393" s="7">
        <v>4.5497012000000003</v>
      </c>
      <c r="U393" s="7">
        <v>4.6043452</v>
      </c>
      <c r="V393" s="7">
        <v>4.6589891000000003</v>
      </c>
      <c r="W393" s="7">
        <v>4.7136331</v>
      </c>
      <c r="X393" s="7">
        <v>4.7547918999999998</v>
      </c>
      <c r="Y393" s="7">
        <v>4.7959506999999997</v>
      </c>
      <c r="Z393" s="7">
        <v>4.8371095000000004</v>
      </c>
      <c r="AA393" s="7">
        <v>4.8782683000000002</v>
      </c>
      <c r="AB393" s="7">
        <v>4.9194271000000001</v>
      </c>
      <c r="AC393" s="7">
        <v>4.9709862999999999</v>
      </c>
      <c r="AD393" s="7">
        <v>5.0225455999999999</v>
      </c>
      <c r="AE393" s="7">
        <v>5.0741047999999997</v>
      </c>
      <c r="AF393" s="7">
        <v>5.1256640000000004</v>
      </c>
      <c r="AG393" s="7">
        <v>5.1772232999999996</v>
      </c>
      <c r="AH393" s="7">
        <v>5.2279369999999998</v>
      </c>
      <c r="AI393" s="7">
        <v>5.2786508000000003</v>
      </c>
      <c r="AJ393" s="7">
        <v>5.3293645999999999</v>
      </c>
      <c r="AK393" s="7">
        <v>5.3800784000000004</v>
      </c>
      <c r="AL393" s="7">
        <v>5.4307922</v>
      </c>
      <c r="AM393" s="7"/>
      <c r="AN393" s="7"/>
    </row>
    <row r="394" spans="1:40" ht="18.75" customHeight="1" x14ac:dyDescent="0.3">
      <c r="A394" s="2" t="s">
        <v>4</v>
      </c>
      <c r="B394" s="2" t="s">
        <v>2</v>
      </c>
      <c r="C394" s="2" t="s">
        <v>17</v>
      </c>
      <c r="D394" s="2" t="s">
        <v>40</v>
      </c>
      <c r="E394" s="2" t="s">
        <v>202</v>
      </c>
      <c r="F394" s="7"/>
      <c r="G394" s="7">
        <v>-691.01020265540399</v>
      </c>
      <c r="H394" s="7">
        <v>-745.14113726275502</v>
      </c>
      <c r="I394" s="7">
        <v>-740.04824043405404</v>
      </c>
      <c r="J394" s="7">
        <v>-734.95275104374002</v>
      </c>
      <c r="K394" s="7">
        <v>-729.854830144841</v>
      </c>
      <c r="L394" s="7">
        <v>-724.75463879038898</v>
      </c>
      <c r="M394" s="7">
        <v>-719.65233803341198</v>
      </c>
      <c r="N394" s="7">
        <v>-740.95475912470295</v>
      </c>
      <c r="O394" s="7">
        <v>-762.22273575248005</v>
      </c>
      <c r="P394" s="7">
        <v>-783.455668554873</v>
      </c>
      <c r="Q394" s="7">
        <v>-804.65295817001402</v>
      </c>
      <c r="R394" s="7">
        <v>-825.81400523603202</v>
      </c>
      <c r="S394" s="7">
        <v>-844.52412108790702</v>
      </c>
      <c r="T394" s="7">
        <v>-863.20201531522605</v>
      </c>
      <c r="U394" s="7">
        <v>-881.847248519966</v>
      </c>
      <c r="V394" s="7">
        <v>-900.459381304104</v>
      </c>
      <c r="W394" s="7">
        <v>-919.03797426961705</v>
      </c>
      <c r="X394" s="7">
        <v>-938.838230366831</v>
      </c>
      <c r="Y394" s="7">
        <v>-958.60063432298</v>
      </c>
      <c r="Z394" s="7">
        <v>-978.32470206964695</v>
      </c>
      <c r="AA394" s="7">
        <v>-998.00994953842201</v>
      </c>
      <c r="AB394" s="7">
        <v>-1017.65589266089</v>
      </c>
      <c r="AC394" s="7">
        <v>-1030.7915227337801</v>
      </c>
      <c r="AD394" s="7">
        <v>-3.4344819434899598</v>
      </c>
      <c r="AE394" s="7">
        <v>-2.5344239824432102</v>
      </c>
      <c r="AF394" s="7">
        <v>-1.6001851994362399</v>
      </c>
      <c r="AG394" s="7">
        <v>-0.63140818418318301</v>
      </c>
      <c r="AH394" s="7"/>
      <c r="AI394" s="7"/>
      <c r="AJ394" s="7"/>
      <c r="AK394" s="7"/>
      <c r="AL394" s="7"/>
      <c r="AM394" s="7"/>
      <c r="AN394" s="7"/>
    </row>
    <row r="395" spans="1:40" ht="18.75" customHeight="1" x14ac:dyDescent="0.3">
      <c r="A395" s="2" t="s">
        <v>4</v>
      </c>
      <c r="B395" s="2" t="s">
        <v>2</v>
      </c>
      <c r="C395" s="2" t="s">
        <v>23</v>
      </c>
      <c r="D395" s="2" t="s">
        <v>2</v>
      </c>
      <c r="E395" s="2" t="s">
        <v>202</v>
      </c>
      <c r="F395" s="7"/>
      <c r="G395" s="7">
        <v>74.772461121059806</v>
      </c>
      <c r="H395" s="7">
        <v>77.132002124186698</v>
      </c>
      <c r="I395" s="7">
        <v>77.082097090665997</v>
      </c>
      <c r="J395" s="7">
        <v>77.031294573905598</v>
      </c>
      <c r="K395" s="7">
        <v>76.979594573905601</v>
      </c>
      <c r="L395" s="7">
        <v>76.926997090665907</v>
      </c>
      <c r="M395" s="7">
        <v>76.8735021241867</v>
      </c>
      <c r="N395" s="7">
        <v>76.825053108304104</v>
      </c>
      <c r="O395" s="7">
        <v>76.775898600362794</v>
      </c>
      <c r="P395" s="7">
        <v>76.726038600362799</v>
      </c>
      <c r="Q395" s="7">
        <v>76.675473108304104</v>
      </c>
      <c r="R395" s="7">
        <v>76.624202124186695</v>
      </c>
      <c r="S395" s="7">
        <v>76.573206769797196</v>
      </c>
      <c r="T395" s="7">
        <v>76.521629092602495</v>
      </c>
      <c r="U395" s="7">
        <v>76.469469092602495</v>
      </c>
      <c r="V395" s="7">
        <v>76.416726769797194</v>
      </c>
      <c r="W395" s="7">
        <v>76.363402124186706</v>
      </c>
      <c r="X395" s="7">
        <v>76.306964556451206</v>
      </c>
      <c r="Y395" s="7">
        <v>76.249925772583595</v>
      </c>
      <c r="Z395" s="7">
        <v>76.192285772583602</v>
      </c>
      <c r="AA395" s="7">
        <v>76.1340445564513</v>
      </c>
      <c r="AB395" s="7">
        <v>76.075202124186703</v>
      </c>
      <c r="AC395" s="7">
        <v>76.008573272029807</v>
      </c>
      <c r="AD395" s="7">
        <v>0.249852090254326</v>
      </c>
      <c r="AE395" s="7">
        <v>0.18193209025432699</v>
      </c>
      <c r="AF395" s="7">
        <v>0.113366516332813</v>
      </c>
      <c r="AG395" s="7">
        <v>4.4155368489786198E-2</v>
      </c>
      <c r="AH395" s="7"/>
      <c r="AI395" s="7"/>
      <c r="AJ395" s="7"/>
      <c r="AK395" s="7"/>
      <c r="AL395" s="7"/>
      <c r="AM395" s="7"/>
      <c r="AN395" s="7"/>
    </row>
    <row r="396" spans="1:40" ht="18.75" hidden="1" customHeight="1" x14ac:dyDescent="0.3">
      <c r="A396" s="2" t="s">
        <v>4</v>
      </c>
      <c r="B396" s="2" t="s">
        <v>2</v>
      </c>
      <c r="C396" s="2" t="s">
        <v>24</v>
      </c>
      <c r="D396" s="2" t="s">
        <v>2</v>
      </c>
      <c r="E396" s="2" t="s">
        <v>202</v>
      </c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>
        <v>2.8915397999999999</v>
      </c>
      <c r="AI396" s="7">
        <v>2.9231411999999999</v>
      </c>
      <c r="AJ396" s="7">
        <v>2.9547425</v>
      </c>
      <c r="AK396" s="7">
        <v>2.9863439000000001</v>
      </c>
      <c r="AL396" s="7">
        <v>3.0179452000000002</v>
      </c>
      <c r="AM396" s="7"/>
      <c r="AN396" s="7"/>
    </row>
    <row r="397" spans="1:40" ht="18.75" customHeight="1" x14ac:dyDescent="0.3">
      <c r="A397" s="2" t="s">
        <v>4</v>
      </c>
      <c r="B397" s="2" t="s">
        <v>2</v>
      </c>
      <c r="C397" s="2" t="s">
        <v>26</v>
      </c>
      <c r="D397" s="2" t="s">
        <v>40</v>
      </c>
      <c r="E397" s="2" t="s">
        <v>202</v>
      </c>
      <c r="F397" s="7"/>
      <c r="G397" s="7">
        <v>74.772461121059806</v>
      </c>
      <c r="H397" s="7">
        <v>77.132002124186698</v>
      </c>
      <c r="I397" s="7">
        <v>77.082097090665997</v>
      </c>
      <c r="J397" s="7">
        <v>77.031294573905598</v>
      </c>
      <c r="K397" s="7">
        <v>76.979594573905601</v>
      </c>
      <c r="L397" s="7">
        <v>76.926997090665907</v>
      </c>
      <c r="M397" s="7">
        <v>76.8735021241867</v>
      </c>
      <c r="N397" s="7">
        <v>76.825053108304104</v>
      </c>
      <c r="O397" s="7">
        <v>76.775898600362794</v>
      </c>
      <c r="P397" s="7">
        <v>76.726038600362799</v>
      </c>
      <c r="Q397" s="7">
        <v>76.675473108304104</v>
      </c>
      <c r="R397" s="7">
        <v>76.624202124186695</v>
      </c>
      <c r="S397" s="7">
        <v>76.573206769797196</v>
      </c>
      <c r="T397" s="7">
        <v>76.521629092602495</v>
      </c>
      <c r="U397" s="7">
        <v>76.469469092602495</v>
      </c>
      <c r="V397" s="7">
        <v>76.416726769797194</v>
      </c>
      <c r="W397" s="7">
        <v>76.363402124186706</v>
      </c>
      <c r="X397" s="7">
        <v>76.306964556451206</v>
      </c>
      <c r="Y397" s="7">
        <v>76.249925772583595</v>
      </c>
      <c r="Z397" s="7">
        <v>76.192285772583602</v>
      </c>
      <c r="AA397" s="7">
        <v>76.1340445564513</v>
      </c>
      <c r="AB397" s="7">
        <v>76.075202124186703</v>
      </c>
      <c r="AC397" s="7">
        <v>76.008573272029807</v>
      </c>
      <c r="AD397" s="7">
        <v>0.249852090254326</v>
      </c>
      <c r="AE397" s="7">
        <v>0.18193209025432699</v>
      </c>
      <c r="AF397" s="7">
        <v>0.113366516332813</v>
      </c>
      <c r="AG397" s="7">
        <v>4.4155368489786198E-2</v>
      </c>
      <c r="AH397" s="7"/>
      <c r="AI397" s="7"/>
      <c r="AJ397" s="7"/>
      <c r="AK397" s="7"/>
      <c r="AL397" s="7"/>
      <c r="AM397" s="7"/>
      <c r="AN397" s="7"/>
    </row>
    <row r="398" spans="1:40" ht="18.75" customHeight="1" x14ac:dyDescent="0.3">
      <c r="A398" s="2" t="s">
        <v>4</v>
      </c>
      <c r="B398" s="2" t="s">
        <v>2</v>
      </c>
      <c r="C398" s="2" t="s">
        <v>17</v>
      </c>
      <c r="D398" s="2" t="s">
        <v>41</v>
      </c>
      <c r="E398" s="2" t="s">
        <v>204</v>
      </c>
      <c r="F398" s="7"/>
      <c r="G398" s="7">
        <v>-958.74269599267302</v>
      </c>
      <c r="H398" s="7">
        <v>-798.77308475847701</v>
      </c>
      <c r="I398" s="7">
        <v>-886.79603062575097</v>
      </c>
      <c r="J398" s="7">
        <v>-929.85540718898596</v>
      </c>
      <c r="K398" s="7">
        <v>-972.91478375222005</v>
      </c>
      <c r="L398" s="7">
        <v>-1015.97416031545</v>
      </c>
      <c r="M398" s="7">
        <v>-1059.03353687869</v>
      </c>
      <c r="N398" s="7">
        <v>-1084.5983231207399</v>
      </c>
      <c r="O398" s="7">
        <v>-1110.16310936279</v>
      </c>
      <c r="P398" s="7">
        <v>-982.24043600106302</v>
      </c>
      <c r="Q398" s="7">
        <v>-548.521301784917</v>
      </c>
      <c r="R398" s="7">
        <v>-94.732859327389605</v>
      </c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</row>
    <row r="399" spans="1:40" ht="18.75" customHeight="1" x14ac:dyDescent="0.3">
      <c r="A399" s="2" t="s">
        <v>4</v>
      </c>
      <c r="B399" s="2" t="s">
        <v>2</v>
      </c>
      <c r="C399" s="2" t="s">
        <v>23</v>
      </c>
      <c r="D399" s="2" t="s">
        <v>2</v>
      </c>
      <c r="E399" s="2" t="s">
        <v>204</v>
      </c>
      <c r="F399" s="7"/>
      <c r="G399" s="7">
        <v>119.581315296767</v>
      </c>
      <c r="H399" s="7">
        <v>106.58294826161701</v>
      </c>
      <c r="I399" s="7">
        <v>112.582586797559</v>
      </c>
      <c r="J399" s="7">
        <v>112.582586797559</v>
      </c>
      <c r="K399" s="7">
        <v>112.582586797559</v>
      </c>
      <c r="L399" s="7">
        <v>112.582586797559</v>
      </c>
      <c r="M399" s="7">
        <v>112.582586797559</v>
      </c>
      <c r="N399" s="7">
        <v>112.582586797559</v>
      </c>
      <c r="O399" s="7">
        <v>112.582586797559</v>
      </c>
      <c r="P399" s="7">
        <v>97.367661365111005</v>
      </c>
      <c r="Q399" s="7">
        <v>53.1769019419797</v>
      </c>
      <c r="R399" s="7">
        <v>8.9861425188484496</v>
      </c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</row>
    <row r="400" spans="1:40" ht="18.75" hidden="1" customHeight="1" x14ac:dyDescent="0.3">
      <c r="A400" s="2" t="s">
        <v>4</v>
      </c>
      <c r="B400" s="2" t="s">
        <v>2</v>
      </c>
      <c r="C400" s="2" t="s">
        <v>24</v>
      </c>
      <c r="D400" s="2" t="s">
        <v>2</v>
      </c>
      <c r="E400" s="2" t="s">
        <v>204</v>
      </c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>
        <v>2.1621146000000002</v>
      </c>
      <c r="T400" s="7">
        <v>2.2158082000000001</v>
      </c>
      <c r="U400" s="7">
        <v>2.2695018</v>
      </c>
      <c r="V400" s="7">
        <v>2.3231953999999999</v>
      </c>
      <c r="W400" s="7">
        <v>2.3768889999999998</v>
      </c>
      <c r="X400" s="7">
        <v>2.4196285</v>
      </c>
      <c r="Y400" s="7">
        <v>2.4623680999999999</v>
      </c>
      <c r="Z400" s="7">
        <v>2.5051076000000001</v>
      </c>
      <c r="AA400" s="7">
        <v>2.5478470999999998</v>
      </c>
      <c r="AB400" s="7">
        <v>2.5905866</v>
      </c>
      <c r="AC400" s="7">
        <v>2.6415877999999999</v>
      </c>
      <c r="AD400" s="7">
        <v>2.6925891000000002</v>
      </c>
      <c r="AE400" s="7">
        <v>2.7435903000000001</v>
      </c>
      <c r="AF400" s="7">
        <v>2.7945915000000001</v>
      </c>
      <c r="AG400" s="7">
        <v>2.8455927999999999</v>
      </c>
      <c r="AH400" s="7">
        <v>2.8949631999999998</v>
      </c>
      <c r="AI400" s="7">
        <v>2.9443337000000001</v>
      </c>
      <c r="AJ400" s="7">
        <v>2.9937041999999998</v>
      </c>
      <c r="AK400" s="7">
        <v>3.0430747</v>
      </c>
      <c r="AL400" s="7">
        <v>3.0924451999999998</v>
      </c>
      <c r="AM400" s="7"/>
      <c r="AN400" s="7"/>
    </row>
    <row r="401" spans="1:40" ht="18.75" customHeight="1" x14ac:dyDescent="0.3">
      <c r="A401" s="2" t="s">
        <v>4</v>
      </c>
      <c r="B401" s="2" t="s">
        <v>2</v>
      </c>
      <c r="C401" s="2" t="s">
        <v>26</v>
      </c>
      <c r="D401" s="2" t="s">
        <v>41</v>
      </c>
      <c r="E401" s="2" t="s">
        <v>204</v>
      </c>
      <c r="F401" s="7"/>
      <c r="G401" s="7">
        <v>119.581315296767</v>
      </c>
      <c r="H401" s="7">
        <v>106.58294826161701</v>
      </c>
      <c r="I401" s="7">
        <v>112.582586797559</v>
      </c>
      <c r="J401" s="7">
        <v>112.582586797559</v>
      </c>
      <c r="K401" s="7">
        <v>112.582586797559</v>
      </c>
      <c r="L401" s="7">
        <v>112.582586797559</v>
      </c>
      <c r="M401" s="7">
        <v>112.582586797559</v>
      </c>
      <c r="N401" s="7">
        <v>112.582586797559</v>
      </c>
      <c r="O401" s="7">
        <v>112.582586797559</v>
      </c>
      <c r="P401" s="7">
        <v>97.367661365111005</v>
      </c>
      <c r="Q401" s="7">
        <v>53.1769019419797</v>
      </c>
      <c r="R401" s="7">
        <v>8.9861425188484496</v>
      </c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</row>
    <row r="402" spans="1:40" ht="18.75" hidden="1" customHeight="1" x14ac:dyDescent="0.3">
      <c r="A402" s="2" t="s">
        <v>4</v>
      </c>
      <c r="B402" s="2" t="s">
        <v>2</v>
      </c>
      <c r="C402" s="2" t="s">
        <v>24</v>
      </c>
      <c r="D402" s="2" t="s">
        <v>2</v>
      </c>
      <c r="E402" s="2" t="s">
        <v>329</v>
      </c>
      <c r="F402" s="7"/>
      <c r="G402" s="7">
        <v>2.7754067999999998</v>
      </c>
      <c r="H402" s="7">
        <v>2.7390869000000002</v>
      </c>
      <c r="I402" s="7">
        <v>2.7695998999999998</v>
      </c>
      <c r="J402" s="7">
        <v>2.8001128999999998</v>
      </c>
      <c r="K402" s="7">
        <v>2.8306260000000001</v>
      </c>
      <c r="L402" s="7">
        <v>2.8611390000000001</v>
      </c>
      <c r="M402" s="7">
        <v>2.8916520000000001</v>
      </c>
      <c r="N402" s="7">
        <v>2.9451296</v>
      </c>
      <c r="O402" s="7">
        <v>2.9986071999999999</v>
      </c>
      <c r="P402" s="7">
        <v>3.0520847999999998</v>
      </c>
      <c r="Q402" s="7">
        <v>3.1055624000000002</v>
      </c>
      <c r="R402" s="7">
        <v>3.1590398999999998</v>
      </c>
      <c r="S402" s="7">
        <v>3.2149054000000001</v>
      </c>
      <c r="T402" s="7">
        <v>3.2707709</v>
      </c>
      <c r="U402" s="7">
        <v>3.3266363999999999</v>
      </c>
      <c r="V402" s="7">
        <v>3.3825018</v>
      </c>
      <c r="W402" s="7">
        <v>3.4383672999999999</v>
      </c>
      <c r="X402" s="7">
        <v>3.4785393</v>
      </c>
      <c r="Y402" s="7">
        <v>3.5187113000000001</v>
      </c>
      <c r="Z402" s="7">
        <v>3.5588833000000002</v>
      </c>
      <c r="AA402" s="7">
        <v>3.5990552999999998</v>
      </c>
      <c r="AB402" s="7">
        <v>3.6392272999999999</v>
      </c>
      <c r="AC402" s="7">
        <v>3.6961952</v>
      </c>
      <c r="AD402" s="7">
        <v>3.7531631000000001</v>
      </c>
      <c r="AE402" s="7">
        <v>3.8101308999999999</v>
      </c>
      <c r="AF402" s="7">
        <v>3.8670987999999999</v>
      </c>
      <c r="AG402" s="7">
        <v>3.9240666000000002</v>
      </c>
      <c r="AH402" s="7">
        <v>3.9679772</v>
      </c>
      <c r="AI402" s="7">
        <v>4.0118878000000002</v>
      </c>
      <c r="AJ402" s="7">
        <v>4.0557983999999996</v>
      </c>
      <c r="AK402" s="7">
        <v>4.0997089999999998</v>
      </c>
      <c r="AL402" s="7">
        <v>4.1436194999999998</v>
      </c>
      <c r="AM402" s="7"/>
      <c r="AN402" s="7"/>
    </row>
    <row r="403" spans="1:40" ht="18.75" hidden="1" customHeight="1" x14ac:dyDescent="0.3">
      <c r="A403" s="2" t="s">
        <v>4</v>
      </c>
      <c r="B403" s="2" t="s">
        <v>2</v>
      </c>
      <c r="C403" s="2" t="s">
        <v>24</v>
      </c>
      <c r="D403" s="2" t="s">
        <v>2</v>
      </c>
      <c r="E403" s="2" t="s">
        <v>330</v>
      </c>
      <c r="F403" s="7"/>
      <c r="G403" s="7">
        <v>1.884053</v>
      </c>
      <c r="H403" s="7">
        <v>1.7794298</v>
      </c>
      <c r="I403" s="7">
        <v>1.8559235999999999</v>
      </c>
      <c r="J403" s="7">
        <v>1.9324174999999999</v>
      </c>
      <c r="K403" s="7">
        <v>2.0089112999999998</v>
      </c>
      <c r="L403" s="7">
        <v>2.0854051999999998</v>
      </c>
      <c r="M403" s="7">
        <v>2.161899</v>
      </c>
      <c r="N403" s="7">
        <v>2.2073141999999999</v>
      </c>
      <c r="O403" s="7">
        <v>2.2527294000000002</v>
      </c>
      <c r="P403" s="7">
        <v>2.2981444999999998</v>
      </c>
      <c r="Q403" s="7">
        <v>2.3435597000000001</v>
      </c>
      <c r="R403" s="7">
        <v>2.3889749</v>
      </c>
      <c r="S403" s="7">
        <v>2.4426684999999999</v>
      </c>
      <c r="T403" s="7">
        <v>2.4963620999999998</v>
      </c>
      <c r="U403" s="7">
        <v>2.5500557000000001</v>
      </c>
      <c r="V403" s="7">
        <v>2.6037492000000002</v>
      </c>
      <c r="W403" s="7">
        <v>2.6574428000000001</v>
      </c>
      <c r="X403" s="7">
        <v>2.7001824000000001</v>
      </c>
      <c r="Y403" s="7">
        <v>2.7429218999999998</v>
      </c>
      <c r="Z403" s="7">
        <v>2.7856614</v>
      </c>
      <c r="AA403" s="7">
        <v>2.8284009000000001</v>
      </c>
      <c r="AB403" s="7">
        <v>2.8711403999999998</v>
      </c>
      <c r="AC403" s="7">
        <v>2.9221417000000001</v>
      </c>
      <c r="AD403" s="7">
        <v>2.9731429</v>
      </c>
      <c r="AE403" s="7">
        <v>3.0241441</v>
      </c>
      <c r="AF403" s="7">
        <v>3.0751453999999998</v>
      </c>
      <c r="AG403" s="7">
        <v>3.1261466000000002</v>
      </c>
      <c r="AH403" s="7">
        <v>3.1755171</v>
      </c>
      <c r="AI403" s="7">
        <v>3.2248876000000002</v>
      </c>
      <c r="AJ403" s="7">
        <v>3.2742580000000001</v>
      </c>
      <c r="AK403" s="7">
        <v>3.3236284999999999</v>
      </c>
      <c r="AL403" s="7">
        <v>3.3729990000000001</v>
      </c>
      <c r="AM403" s="7"/>
      <c r="AN403" s="7"/>
    </row>
    <row r="404" spans="1:40" ht="18.75" customHeight="1" x14ac:dyDescent="0.3">
      <c r="A404" s="2" t="s">
        <v>4</v>
      </c>
      <c r="B404" s="2" t="s">
        <v>2</v>
      </c>
      <c r="C404" s="2" t="s">
        <v>17</v>
      </c>
      <c r="D404" s="2" t="s">
        <v>44</v>
      </c>
      <c r="E404" s="2" t="s">
        <v>208</v>
      </c>
      <c r="F404" s="7"/>
      <c r="G404" s="7">
        <v>-153.561550491437</v>
      </c>
      <c r="H404" s="7">
        <v>-161.26970728786901</v>
      </c>
      <c r="I404" s="7">
        <v>-157.34807585594001</v>
      </c>
      <c r="J404" s="7">
        <v>-152.88342539245599</v>
      </c>
      <c r="K404" s="7">
        <v>-147.88798337805699</v>
      </c>
      <c r="L404" s="7">
        <v>-142.373977293384</v>
      </c>
      <c r="M404" s="7">
        <v>-136.35363461907701</v>
      </c>
      <c r="N404" s="7">
        <v>-129.484960249382</v>
      </c>
      <c r="O404" s="7">
        <v>-122.31575830471</v>
      </c>
      <c r="P404" s="7">
        <v>-93.432775449031595</v>
      </c>
      <c r="Q404" s="7">
        <v>-26.068167663144202</v>
      </c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</row>
    <row r="405" spans="1:40" ht="18.75" customHeight="1" x14ac:dyDescent="0.3">
      <c r="A405" s="2" t="s">
        <v>4</v>
      </c>
      <c r="B405" s="2" t="s">
        <v>2</v>
      </c>
      <c r="C405" s="2" t="s">
        <v>23</v>
      </c>
      <c r="D405" s="2" t="s">
        <v>2</v>
      </c>
      <c r="E405" s="2" t="s">
        <v>208</v>
      </c>
      <c r="F405" s="7"/>
      <c r="G405" s="7">
        <v>8.7494235483126506</v>
      </c>
      <c r="H405" s="7">
        <v>9.5611741098298193</v>
      </c>
      <c r="I405" s="7">
        <v>9.0076341791836203</v>
      </c>
      <c r="J405" s="7">
        <v>8.4608742138605297</v>
      </c>
      <c r="K405" s="7">
        <v>7.9208942138605298</v>
      </c>
      <c r="L405" s="7">
        <v>7.3876941791836401</v>
      </c>
      <c r="M405" s="7">
        <v>6.8612741098298597</v>
      </c>
      <c r="N405" s="7">
        <v>6.3776718307381</v>
      </c>
      <c r="O405" s="7">
        <v>5.8996306911922298</v>
      </c>
      <c r="P405" s="7">
        <v>4.4149727274169503</v>
      </c>
      <c r="Q405" s="7">
        <v>1.20727140954957</v>
      </c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</row>
    <row r="406" spans="1:40" ht="18.75" hidden="1" customHeight="1" x14ac:dyDescent="0.3">
      <c r="A406" s="2" t="s">
        <v>4</v>
      </c>
      <c r="B406" s="2" t="s">
        <v>2</v>
      </c>
      <c r="C406" s="2" t="s">
        <v>24</v>
      </c>
      <c r="D406" s="2" t="s">
        <v>2</v>
      </c>
      <c r="E406" s="2" t="s">
        <v>333</v>
      </c>
      <c r="F406" s="7"/>
      <c r="G406" s="7">
        <v>20.905026199999998</v>
      </c>
      <c r="H406" s="7">
        <v>20.2194474</v>
      </c>
      <c r="I406" s="7">
        <v>20.301692299999999</v>
      </c>
      <c r="J406" s="7">
        <v>20.383937199999998</v>
      </c>
      <c r="K406" s="7">
        <v>20.466182199999999</v>
      </c>
      <c r="L406" s="7">
        <v>20.548427100000001</v>
      </c>
      <c r="M406" s="7">
        <v>20.630672000000001</v>
      </c>
      <c r="N406" s="7">
        <v>20.890551899999998</v>
      </c>
      <c r="O406" s="7">
        <v>21.150431699999999</v>
      </c>
      <c r="P406" s="7">
        <v>21.4103116</v>
      </c>
      <c r="Q406" s="7">
        <v>21.6701914</v>
      </c>
      <c r="R406" s="7">
        <v>21.930071300000002</v>
      </c>
      <c r="S406" s="7">
        <v>26.592676000000001</v>
      </c>
      <c r="T406" s="7">
        <v>26.869266400000001</v>
      </c>
      <c r="U406" s="7">
        <v>27.145856899999998</v>
      </c>
      <c r="V406" s="7">
        <v>27.422447300000002</v>
      </c>
      <c r="W406" s="7">
        <v>27.699037799999999</v>
      </c>
      <c r="X406" s="7">
        <v>27.889333300000001</v>
      </c>
      <c r="Y406" s="7">
        <v>28.079628899999999</v>
      </c>
      <c r="Z406" s="7">
        <v>28.269924499999998</v>
      </c>
      <c r="AA406" s="7">
        <v>28.46022</v>
      </c>
      <c r="AB406" s="7">
        <v>28.650515599999999</v>
      </c>
      <c r="AC406" s="7">
        <v>28.942136699999999</v>
      </c>
      <c r="AD406" s="7">
        <v>29.233757900000001</v>
      </c>
      <c r="AE406" s="7">
        <v>29.525379000000001</v>
      </c>
      <c r="AF406" s="7">
        <v>29.817000199999999</v>
      </c>
      <c r="AG406" s="7">
        <v>30.108621299999999</v>
      </c>
      <c r="AH406" s="7">
        <v>30.298328900000001</v>
      </c>
      <c r="AI406" s="7">
        <v>30.488036399999999</v>
      </c>
      <c r="AJ406" s="7">
        <v>30.677744000000001</v>
      </c>
      <c r="AK406" s="7">
        <v>30.867451500000001</v>
      </c>
      <c r="AL406" s="7">
        <v>31.0571591</v>
      </c>
      <c r="AM406" s="7"/>
      <c r="AN406" s="7"/>
    </row>
    <row r="407" spans="1:40" ht="18.75" hidden="1" customHeight="1" x14ac:dyDescent="0.3">
      <c r="A407" s="2" t="s">
        <v>4</v>
      </c>
      <c r="B407" s="2" t="s">
        <v>2</v>
      </c>
      <c r="C407" s="2" t="s">
        <v>24</v>
      </c>
      <c r="D407" s="2" t="s">
        <v>2</v>
      </c>
      <c r="E407" s="2" t="s">
        <v>276</v>
      </c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>
        <v>6.8285494</v>
      </c>
      <c r="Q407" s="7">
        <v>7.0684792999999999</v>
      </c>
      <c r="R407" s="7">
        <v>7.9157611000000001</v>
      </c>
      <c r="S407" s="7">
        <v>12.2508938</v>
      </c>
      <c r="T407" s="7">
        <v>12.202167899999999</v>
      </c>
      <c r="U407" s="7">
        <v>12.456040099999999</v>
      </c>
      <c r="V407" s="7">
        <v>12.7099124</v>
      </c>
      <c r="W407" s="7">
        <v>12.9637846</v>
      </c>
      <c r="X407" s="7">
        <v>13.1306026</v>
      </c>
      <c r="Y407" s="7">
        <v>13.2974207</v>
      </c>
      <c r="Z407" s="7">
        <v>22.160733199999999</v>
      </c>
      <c r="AA407" s="7">
        <v>28.46022</v>
      </c>
      <c r="AB407" s="7">
        <v>28.650515599999999</v>
      </c>
      <c r="AC407" s="7">
        <v>28.942136699999999</v>
      </c>
      <c r="AD407" s="7">
        <v>29.233757900000001</v>
      </c>
      <c r="AE407" s="7">
        <v>29.525379000000001</v>
      </c>
      <c r="AF407" s="7">
        <v>29.817000199999999</v>
      </c>
      <c r="AG407" s="7">
        <v>30.108621299999999</v>
      </c>
      <c r="AH407" s="7">
        <v>30.298328900000001</v>
      </c>
      <c r="AI407" s="7">
        <v>30.488036399999999</v>
      </c>
      <c r="AJ407" s="7">
        <v>30.677744000000001</v>
      </c>
      <c r="AK407" s="7">
        <v>30.867451500000001</v>
      </c>
      <c r="AL407" s="7">
        <v>31.0571591</v>
      </c>
      <c r="AM407" s="7"/>
      <c r="AN407" s="7"/>
    </row>
    <row r="408" spans="1:40" ht="18.75" hidden="1" customHeight="1" x14ac:dyDescent="0.3">
      <c r="A408" s="2" t="s">
        <v>4</v>
      </c>
      <c r="B408" s="2" t="s">
        <v>2</v>
      </c>
      <c r="C408" s="2" t="s">
        <v>24</v>
      </c>
      <c r="D408" s="2" t="s">
        <v>2</v>
      </c>
      <c r="E408" s="2" t="s">
        <v>277</v>
      </c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>
        <v>7.0684792999999999</v>
      </c>
      <c r="R408" s="7">
        <v>7.3084091999999998</v>
      </c>
      <c r="S408" s="7">
        <v>11.948295699999999</v>
      </c>
      <c r="T408" s="7">
        <v>12.202167899999999</v>
      </c>
      <c r="U408" s="7">
        <v>12.456040099999999</v>
      </c>
      <c r="V408" s="7">
        <v>12.7099124</v>
      </c>
      <c r="W408" s="7">
        <v>12.9637846</v>
      </c>
      <c r="X408" s="7">
        <v>13.1306026</v>
      </c>
      <c r="Y408" s="7">
        <v>13.2974207</v>
      </c>
      <c r="Z408" s="7">
        <v>13.464238699999999</v>
      </c>
      <c r="AA408" s="7">
        <v>13.6310568</v>
      </c>
      <c r="AB408" s="7">
        <v>13.797874800000001</v>
      </c>
      <c r="AC408" s="7">
        <v>14.0635885</v>
      </c>
      <c r="AD408" s="7">
        <v>14.3293023</v>
      </c>
      <c r="AE408" s="7">
        <v>14.595015999999999</v>
      </c>
      <c r="AF408" s="7">
        <v>14.8607297</v>
      </c>
      <c r="AG408" s="7">
        <v>15.126443399999999</v>
      </c>
      <c r="AH408" s="7">
        <v>15.2807808</v>
      </c>
      <c r="AI408" s="7">
        <v>15.4351182</v>
      </c>
      <c r="AJ408" s="7">
        <v>15.5894555</v>
      </c>
      <c r="AK408" s="7">
        <v>15.743792900000001</v>
      </c>
      <c r="AL408" s="7">
        <v>15.8981303</v>
      </c>
      <c r="AM408" s="7"/>
      <c r="AN408" s="7"/>
    </row>
    <row r="409" spans="1:40" ht="18.75" hidden="1" customHeight="1" x14ac:dyDescent="0.3">
      <c r="A409" s="2" t="s">
        <v>4</v>
      </c>
      <c r="B409" s="2" t="s">
        <v>2</v>
      </c>
      <c r="C409" s="2" t="s">
        <v>24</v>
      </c>
      <c r="D409" s="2" t="s">
        <v>2</v>
      </c>
      <c r="E409" s="2" t="s">
        <v>334</v>
      </c>
      <c r="F409" s="7"/>
      <c r="G409" s="7">
        <v>9.9701845000000002</v>
      </c>
      <c r="H409" s="7">
        <v>9.9226924000000007</v>
      </c>
      <c r="I409" s="7">
        <v>9.5384089000000003</v>
      </c>
      <c r="J409" s="7">
        <v>9.1541253999999999</v>
      </c>
      <c r="K409" s="7">
        <v>8.7698418999999994</v>
      </c>
      <c r="L409" s="7">
        <v>8.3855584000000007</v>
      </c>
      <c r="M409" s="7">
        <v>8.0012749000000003</v>
      </c>
      <c r="N409" s="7">
        <v>7.9841721000000003</v>
      </c>
      <c r="O409" s="7">
        <v>7.9670693999999997</v>
      </c>
      <c r="P409" s="7">
        <v>7.9499665999999998</v>
      </c>
      <c r="Q409" s="7">
        <v>7.9328637999999998</v>
      </c>
      <c r="R409" s="7">
        <v>7.9157611000000001</v>
      </c>
      <c r="S409" s="7">
        <v>12.2508938</v>
      </c>
      <c r="T409" s="7">
        <v>12.202167899999999</v>
      </c>
      <c r="U409" s="7">
        <v>27.145856899999998</v>
      </c>
      <c r="V409" s="7">
        <v>27.422447300000002</v>
      </c>
      <c r="W409" s="7">
        <v>27.699037799999999</v>
      </c>
      <c r="X409" s="7">
        <v>27.889333300000001</v>
      </c>
      <c r="Y409" s="7">
        <v>28.079628899999999</v>
      </c>
      <c r="Z409" s="7">
        <v>28.269924499999998</v>
      </c>
      <c r="AA409" s="7">
        <v>28.46022</v>
      </c>
      <c r="AB409" s="7">
        <v>28.650515599999999</v>
      </c>
      <c r="AC409" s="7">
        <v>28.942136699999999</v>
      </c>
      <c r="AD409" s="7">
        <v>29.233757900000001</v>
      </c>
      <c r="AE409" s="7">
        <v>29.525379000000001</v>
      </c>
      <c r="AF409" s="7">
        <v>29.817000199999999</v>
      </c>
      <c r="AG409" s="7">
        <v>30.108621299999999</v>
      </c>
      <c r="AH409" s="7">
        <v>30.298328900000001</v>
      </c>
      <c r="AI409" s="7">
        <v>30.488036399999999</v>
      </c>
      <c r="AJ409" s="7">
        <v>30.677744000000001</v>
      </c>
      <c r="AK409" s="7">
        <v>30.867451500000001</v>
      </c>
      <c r="AL409" s="7">
        <v>31.0571591</v>
      </c>
      <c r="AM409" s="7"/>
      <c r="AN409" s="7"/>
    </row>
    <row r="410" spans="1:40" ht="18.75" hidden="1" customHeight="1" x14ac:dyDescent="0.3">
      <c r="A410" s="2" t="s">
        <v>4</v>
      </c>
      <c r="B410" s="2" t="s">
        <v>2</v>
      </c>
      <c r="C410" s="2" t="s">
        <v>24</v>
      </c>
      <c r="D410" s="2" t="s">
        <v>2</v>
      </c>
      <c r="E410" s="2" t="s">
        <v>278</v>
      </c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>
        <v>6.8285494</v>
      </c>
      <c r="Q410" s="7">
        <v>7.0684792999999999</v>
      </c>
      <c r="R410" s="7">
        <v>7.3084091999999998</v>
      </c>
      <c r="S410" s="7">
        <v>11.948295699999999</v>
      </c>
      <c r="T410" s="7">
        <v>12.202167899999999</v>
      </c>
      <c r="U410" s="7">
        <v>12.456040099999999</v>
      </c>
      <c r="V410" s="7">
        <v>13.704880599999999</v>
      </c>
      <c r="W410" s="7">
        <v>13.6539991</v>
      </c>
      <c r="X410" s="7">
        <v>13.5836305</v>
      </c>
      <c r="Y410" s="7">
        <v>13.513261999999999</v>
      </c>
      <c r="Z410" s="7">
        <v>13.464238699999999</v>
      </c>
      <c r="AA410" s="7">
        <v>22.273291799999999</v>
      </c>
      <c r="AB410" s="7">
        <v>28.650515599999999</v>
      </c>
      <c r="AC410" s="7">
        <v>28.942136699999999</v>
      </c>
      <c r="AD410" s="7">
        <v>29.233757900000001</v>
      </c>
      <c r="AE410" s="7">
        <v>29.525379000000001</v>
      </c>
      <c r="AF410" s="7">
        <v>29.817000199999999</v>
      </c>
      <c r="AG410" s="7">
        <v>23.903054699999998</v>
      </c>
      <c r="AH410" s="7">
        <v>23.984185400000001</v>
      </c>
      <c r="AI410" s="7">
        <v>24.134266799999999</v>
      </c>
      <c r="AJ410" s="7">
        <v>24.284348300000001</v>
      </c>
      <c r="AK410" s="7">
        <v>24.434429699999999</v>
      </c>
      <c r="AL410" s="7">
        <v>24.5845111</v>
      </c>
      <c r="AM410" s="7"/>
      <c r="AN410" s="7"/>
    </row>
    <row r="411" spans="1:40" ht="18.75" hidden="1" customHeight="1" x14ac:dyDescent="0.3">
      <c r="A411" s="2" t="s">
        <v>4</v>
      </c>
      <c r="B411" s="2" t="s">
        <v>2</v>
      </c>
      <c r="C411" s="2" t="s">
        <v>24</v>
      </c>
      <c r="D411" s="2" t="s">
        <v>2</v>
      </c>
      <c r="E411" s="2" t="s">
        <v>279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>
        <v>6.8285494</v>
      </c>
      <c r="Q411" s="7">
        <v>7.0684792999999999</v>
      </c>
      <c r="R411" s="7">
        <v>7.3084091999999998</v>
      </c>
      <c r="S411" s="7">
        <v>13.8575251</v>
      </c>
      <c r="T411" s="7">
        <v>13.806643599999999</v>
      </c>
      <c r="U411" s="7">
        <v>13.7557621</v>
      </c>
      <c r="V411" s="7">
        <v>13.704880599999999</v>
      </c>
      <c r="W411" s="7">
        <v>13.6539991</v>
      </c>
      <c r="X411" s="7">
        <v>13.5836305</v>
      </c>
      <c r="Y411" s="7">
        <v>13.513261999999999</v>
      </c>
      <c r="Z411" s="7">
        <v>13.464238699999999</v>
      </c>
      <c r="AA411" s="7">
        <v>13.6310568</v>
      </c>
      <c r="AB411" s="7">
        <v>13.797874800000001</v>
      </c>
      <c r="AC411" s="7">
        <v>14.0635885</v>
      </c>
      <c r="AD411" s="7">
        <v>14.3293023</v>
      </c>
      <c r="AE411" s="7">
        <v>14.595015999999999</v>
      </c>
      <c r="AF411" s="7">
        <v>14.8607297</v>
      </c>
      <c r="AG411" s="7">
        <v>30.108621299999999</v>
      </c>
      <c r="AH411" s="7">
        <v>30.298328900000001</v>
      </c>
      <c r="AI411" s="7">
        <v>30.488036399999999</v>
      </c>
      <c r="AJ411" s="7">
        <v>30.677744000000001</v>
      </c>
      <c r="AK411" s="7">
        <v>30.867451500000001</v>
      </c>
      <c r="AL411" s="7">
        <v>31.0571591</v>
      </c>
      <c r="AM411" s="7"/>
      <c r="AN411" s="7"/>
    </row>
    <row r="412" spans="1:40" ht="18.75" hidden="1" customHeight="1" x14ac:dyDescent="0.3">
      <c r="A412" s="2" t="s">
        <v>4</v>
      </c>
      <c r="B412" s="2" t="s">
        <v>2</v>
      </c>
      <c r="C412" s="2" t="s">
        <v>24</v>
      </c>
      <c r="D412" s="2" t="s">
        <v>2</v>
      </c>
      <c r="E412" s="2" t="s">
        <v>280</v>
      </c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>
        <v>7.0684792999999999</v>
      </c>
      <c r="R412" s="7">
        <v>7.3084091999999998</v>
      </c>
      <c r="S412" s="7">
        <v>11.948295699999999</v>
      </c>
      <c r="T412" s="7">
        <v>12.202167899999999</v>
      </c>
      <c r="U412" s="7">
        <v>12.456040099999999</v>
      </c>
      <c r="V412" s="7">
        <v>12.7099124</v>
      </c>
      <c r="W412" s="7">
        <v>12.9637846</v>
      </c>
      <c r="X412" s="7">
        <v>13.1306026</v>
      </c>
      <c r="Y412" s="7">
        <v>13.2974207</v>
      </c>
      <c r="Z412" s="7">
        <v>13.464238699999999</v>
      </c>
      <c r="AA412" s="7">
        <v>13.6310568</v>
      </c>
      <c r="AB412" s="7">
        <v>13.797874800000001</v>
      </c>
      <c r="AC412" s="7">
        <v>14.0635885</v>
      </c>
      <c r="AD412" s="7">
        <v>14.3293023</v>
      </c>
      <c r="AE412" s="7">
        <v>14.595015999999999</v>
      </c>
      <c r="AF412" s="7">
        <v>14.8607297</v>
      </c>
      <c r="AG412" s="7">
        <v>15.126443399999999</v>
      </c>
      <c r="AH412" s="7">
        <v>15.2807808</v>
      </c>
      <c r="AI412" s="7">
        <v>15.4351182</v>
      </c>
      <c r="AJ412" s="7">
        <v>15.5894555</v>
      </c>
      <c r="AK412" s="7">
        <v>15.743792900000001</v>
      </c>
      <c r="AL412" s="7">
        <v>15.8981303</v>
      </c>
      <c r="AM412" s="7"/>
      <c r="AN412" s="7"/>
    </row>
    <row r="413" spans="1:40" ht="18.75" hidden="1" customHeight="1" x14ac:dyDescent="0.3">
      <c r="A413" s="2" t="s">
        <v>4</v>
      </c>
      <c r="B413" s="2" t="s">
        <v>2</v>
      </c>
      <c r="C413" s="2" t="s">
        <v>24</v>
      </c>
      <c r="D413" s="2" t="s">
        <v>2</v>
      </c>
      <c r="E413" s="2" t="s">
        <v>335</v>
      </c>
      <c r="F413" s="7"/>
      <c r="G413" s="7">
        <v>15.428578399999999</v>
      </c>
      <c r="H413" s="7">
        <v>14.532372799999999</v>
      </c>
      <c r="I413" s="7">
        <v>15.098176199999999</v>
      </c>
      <c r="J413" s="7">
        <v>15.647567199999999</v>
      </c>
      <c r="K413" s="7">
        <v>13.999765399999999</v>
      </c>
      <c r="L413" s="7">
        <v>14.5076599</v>
      </c>
      <c r="M413" s="7">
        <v>15.015554399999999</v>
      </c>
      <c r="N413" s="7">
        <v>15.344940599999999</v>
      </c>
      <c r="O413" s="7">
        <v>15.6743267</v>
      </c>
      <c r="P413" s="7">
        <v>15.933992</v>
      </c>
      <c r="Q413" s="7">
        <v>16.260928400000001</v>
      </c>
      <c r="R413" s="7">
        <v>20.986175100000001</v>
      </c>
      <c r="S413" s="7">
        <v>21.1851047</v>
      </c>
      <c r="T413" s="7">
        <v>21.3840124</v>
      </c>
      <c r="U413" s="7">
        <v>21.579830399999999</v>
      </c>
      <c r="V413" s="7">
        <v>21.775648400000001</v>
      </c>
      <c r="W413" s="7">
        <v>21.971466400000001</v>
      </c>
      <c r="X413" s="7">
        <v>22.327634199999999</v>
      </c>
      <c r="Y413" s="7">
        <v>22.683801899999999</v>
      </c>
      <c r="Z413" s="7">
        <v>22.9511766</v>
      </c>
      <c r="AA413" s="7">
        <v>28.930013899999999</v>
      </c>
      <c r="AB413" s="7">
        <v>29.294999700000002</v>
      </c>
      <c r="AC413" s="7">
        <v>29.646647900000001</v>
      </c>
      <c r="AD413" s="7">
        <v>29.998296100000001</v>
      </c>
      <c r="AE413" s="7">
        <v>30.349944399999998</v>
      </c>
      <c r="AF413" s="7">
        <v>30.701592600000001</v>
      </c>
      <c r="AG413" s="7">
        <v>31.053240800000001</v>
      </c>
      <c r="AH413" s="7">
        <v>31.4247859</v>
      </c>
      <c r="AI413" s="7">
        <v>31.796330999999999</v>
      </c>
      <c r="AJ413" s="7">
        <v>32.167876100000001</v>
      </c>
      <c r="AK413" s="7">
        <v>32.5394212</v>
      </c>
      <c r="AL413" s="7">
        <v>32.910966299999998</v>
      </c>
      <c r="AM413" s="7"/>
      <c r="AN413" s="7"/>
    </row>
    <row r="414" spans="1:40" ht="18.75" hidden="1" customHeight="1" x14ac:dyDescent="0.3">
      <c r="A414" s="2" t="s">
        <v>4</v>
      </c>
      <c r="B414" s="2" t="s">
        <v>2</v>
      </c>
      <c r="C414" s="2" t="s">
        <v>24</v>
      </c>
      <c r="D414" s="2" t="s">
        <v>2</v>
      </c>
      <c r="E414" s="2" t="s">
        <v>336</v>
      </c>
      <c r="F414" s="7"/>
      <c r="G414" s="7">
        <v>11.304318</v>
      </c>
      <c r="H414" s="7">
        <v>10.676578599999999</v>
      </c>
      <c r="I414" s="7">
        <v>11.135541699999999</v>
      </c>
      <c r="J414" s="7">
        <v>11.594504799999999</v>
      </c>
      <c r="K414" s="7">
        <v>12.053467899999999</v>
      </c>
      <c r="L414" s="7">
        <v>12.512430999999999</v>
      </c>
      <c r="M414" s="7">
        <v>12.971394099999999</v>
      </c>
      <c r="N414" s="7">
        <v>13.2438851</v>
      </c>
      <c r="O414" s="7">
        <v>13.5163761</v>
      </c>
      <c r="P414" s="7">
        <v>13.788867099999999</v>
      </c>
      <c r="Q414" s="7">
        <v>14.061358200000001</v>
      </c>
      <c r="R414" s="7">
        <v>14.3338492</v>
      </c>
      <c r="S414" s="7">
        <v>14.656010800000001</v>
      </c>
      <c r="T414" s="7">
        <v>14.978172300000001</v>
      </c>
      <c r="U414" s="7">
        <v>15.3003339</v>
      </c>
      <c r="V414" s="7">
        <v>15.622495499999999</v>
      </c>
      <c r="W414" s="7">
        <v>15.944657100000001</v>
      </c>
      <c r="X414" s="7">
        <v>16.2010942</v>
      </c>
      <c r="Y414" s="7">
        <v>16.457531299999999</v>
      </c>
      <c r="Z414" s="7">
        <v>16.713968399999999</v>
      </c>
      <c r="AA414" s="7">
        <v>16.970405499999998</v>
      </c>
      <c r="AB414" s="7">
        <v>17.226842699999999</v>
      </c>
      <c r="AC414" s="7">
        <v>17.53285</v>
      </c>
      <c r="AD414" s="7">
        <v>17.838857399999998</v>
      </c>
      <c r="AE414" s="7">
        <v>18.144864800000001</v>
      </c>
      <c r="AF414" s="7">
        <v>18.450872199999999</v>
      </c>
      <c r="AG414" s="7">
        <v>18.756879600000001</v>
      </c>
      <c r="AH414" s="7">
        <v>19.0531024</v>
      </c>
      <c r="AI414" s="7">
        <v>19.3493253</v>
      </c>
      <c r="AJ414" s="7">
        <v>19.6455482</v>
      </c>
      <c r="AK414" s="7">
        <v>19.9417711</v>
      </c>
      <c r="AL414" s="7">
        <v>20.237993899999999</v>
      </c>
      <c r="AM414" s="7"/>
      <c r="AN414" s="7"/>
    </row>
    <row r="415" spans="1:40" ht="18.75" hidden="1" customHeight="1" x14ac:dyDescent="0.3">
      <c r="A415" s="2" t="s">
        <v>4</v>
      </c>
      <c r="B415" s="2" t="s">
        <v>2</v>
      </c>
      <c r="C415" s="2" t="s">
        <v>24</v>
      </c>
      <c r="D415" s="2" t="s">
        <v>2</v>
      </c>
      <c r="E415" s="2" t="s">
        <v>287</v>
      </c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2.1205999999999998E-3</v>
      </c>
      <c r="U415" s="7">
        <v>0.30193239999999999</v>
      </c>
      <c r="V415" s="7">
        <v>0.6017441</v>
      </c>
      <c r="W415" s="7">
        <v>0.90155589999999997</v>
      </c>
      <c r="X415" s="7">
        <v>1.1348962</v>
      </c>
      <c r="Y415" s="7">
        <v>1.3682365000000001</v>
      </c>
      <c r="Z415" s="7">
        <v>10.1570471</v>
      </c>
      <c r="AA415" s="7">
        <v>16.423607499999999</v>
      </c>
      <c r="AB415" s="7">
        <v>16.680044599999999</v>
      </c>
      <c r="AC415" s="7">
        <v>16.986052000000001</v>
      </c>
      <c r="AD415" s="7">
        <v>17.292059399999999</v>
      </c>
      <c r="AE415" s="7">
        <v>17.598066800000002</v>
      </c>
      <c r="AF415" s="7"/>
      <c r="AG415" s="7"/>
      <c r="AH415" s="7"/>
      <c r="AI415" s="7"/>
      <c r="AJ415" s="7"/>
      <c r="AK415" s="7"/>
      <c r="AL415" s="7"/>
      <c r="AM415" s="7"/>
      <c r="AN415" s="7"/>
    </row>
    <row r="416" spans="1:40" ht="18.75" hidden="1" customHeight="1" x14ac:dyDescent="0.3">
      <c r="A416" s="2" t="s">
        <v>4</v>
      </c>
      <c r="B416" s="2" t="s">
        <v>2</v>
      </c>
      <c r="C416" s="2" t="s">
        <v>24</v>
      </c>
      <c r="D416" s="2" t="s">
        <v>2</v>
      </c>
      <c r="E416" s="2" t="s">
        <v>288</v>
      </c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>
        <v>0.2070584</v>
      </c>
      <c r="AE416" s="7">
        <v>0.48757850000000003</v>
      </c>
      <c r="AF416" s="7">
        <v>0.76809850000000002</v>
      </c>
      <c r="AG416" s="7">
        <v>1.0486186</v>
      </c>
      <c r="AH416" s="7">
        <v>1.3100449000000001</v>
      </c>
      <c r="AI416" s="7">
        <v>1.5714710999999999</v>
      </c>
      <c r="AJ416" s="7">
        <v>1.8328974</v>
      </c>
      <c r="AK416" s="7">
        <v>2.0943236999999999</v>
      </c>
      <c r="AL416" s="7">
        <v>2.35575</v>
      </c>
      <c r="AM416" s="7"/>
      <c r="AN416" s="7"/>
    </row>
    <row r="417" spans="1:40" ht="18.75" hidden="1" customHeight="1" x14ac:dyDescent="0.3">
      <c r="A417" s="2" t="s">
        <v>4</v>
      </c>
      <c r="B417" s="2" t="s">
        <v>2</v>
      </c>
      <c r="C417" s="2" t="s">
        <v>24</v>
      </c>
      <c r="D417" s="2" t="s">
        <v>2</v>
      </c>
      <c r="E417" s="2" t="s">
        <v>289</v>
      </c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2.1205999999999998E-3</v>
      </c>
      <c r="U417" s="7">
        <v>14.753535899999999</v>
      </c>
      <c r="V417" s="7">
        <v>15.0756975</v>
      </c>
      <c r="W417" s="7">
        <v>15.397859</v>
      </c>
      <c r="X417" s="7">
        <v>15.654296199999999</v>
      </c>
      <c r="Y417" s="7">
        <v>15.9107333</v>
      </c>
      <c r="Z417" s="7">
        <v>16.1671704</v>
      </c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</row>
    <row r="418" spans="1:40" ht="18.75" hidden="1" customHeight="1" x14ac:dyDescent="0.3">
      <c r="A418" s="2" t="s">
        <v>4</v>
      </c>
      <c r="B418" s="2" t="s">
        <v>2</v>
      </c>
      <c r="C418" s="2" t="s">
        <v>24</v>
      </c>
      <c r="D418" s="2" t="s">
        <v>2</v>
      </c>
      <c r="E418" s="2" t="s">
        <v>290</v>
      </c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>
        <v>2.09991E-2</v>
      </c>
      <c r="AA418" s="7">
        <v>8.8233157999999996</v>
      </c>
      <c r="AB418" s="7">
        <v>15.099466899999999</v>
      </c>
      <c r="AC418" s="7">
        <v>15.4054743</v>
      </c>
      <c r="AD418" s="7">
        <v>15.711481600000001</v>
      </c>
      <c r="AE418" s="7">
        <v>16.017489000000001</v>
      </c>
      <c r="AF418" s="7">
        <v>16.3234964</v>
      </c>
      <c r="AG418" s="7">
        <v>10.524568</v>
      </c>
      <c r="AH418" s="7"/>
      <c r="AI418" s="7"/>
      <c r="AJ418" s="7"/>
      <c r="AK418" s="7"/>
      <c r="AL418" s="7"/>
      <c r="AM418" s="7"/>
      <c r="AN418" s="7"/>
    </row>
    <row r="419" spans="1:40" ht="18.75" hidden="1" customHeight="1" x14ac:dyDescent="0.3">
      <c r="A419" s="2" t="s">
        <v>4</v>
      </c>
      <c r="B419" s="2" t="s">
        <v>2</v>
      </c>
      <c r="C419" s="2" t="s">
        <v>24</v>
      </c>
      <c r="D419" s="2" t="s">
        <v>2</v>
      </c>
      <c r="E419" s="2" t="s">
        <v>291</v>
      </c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>
        <v>2.09991E-2</v>
      </c>
      <c r="AA419" s="7">
        <v>0.25433939999999999</v>
      </c>
      <c r="AB419" s="7">
        <v>0.48767969999999999</v>
      </c>
      <c r="AC419" s="7">
        <v>0.76819979999999999</v>
      </c>
      <c r="AD419" s="7">
        <v>1.0487199</v>
      </c>
      <c r="AE419" s="7">
        <v>1.32924</v>
      </c>
      <c r="AF419" s="7">
        <v>1.6097600000000001</v>
      </c>
      <c r="AG419" s="7">
        <v>16.629503799999998</v>
      </c>
      <c r="AH419" s="7">
        <v>16.925726699999998</v>
      </c>
      <c r="AI419" s="7">
        <v>17.221949500000001</v>
      </c>
      <c r="AJ419" s="7">
        <v>17.518172400000001</v>
      </c>
      <c r="AK419" s="7">
        <v>17.814395300000001</v>
      </c>
      <c r="AL419" s="7">
        <v>18.1106181</v>
      </c>
      <c r="AM419" s="7"/>
      <c r="AN419" s="7"/>
    </row>
    <row r="420" spans="1:40" ht="18.75" hidden="1" customHeight="1" x14ac:dyDescent="0.3">
      <c r="A420" s="2" t="s">
        <v>4</v>
      </c>
      <c r="B420" s="2" t="s">
        <v>2</v>
      </c>
      <c r="C420" s="2" t="s">
        <v>24</v>
      </c>
      <c r="D420" s="2" t="s">
        <v>2</v>
      </c>
      <c r="E420" s="2" t="s">
        <v>294</v>
      </c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>
        <v>0.2813677</v>
      </c>
      <c r="AE420" s="7">
        <v>2.3813008</v>
      </c>
      <c r="AF420" s="7">
        <v>0.65854330000000005</v>
      </c>
      <c r="AG420" s="7">
        <v>3.3484848</v>
      </c>
      <c r="AH420" s="7">
        <v>1.0167549</v>
      </c>
      <c r="AI420" s="7">
        <v>3.6423516</v>
      </c>
      <c r="AJ420" s="7">
        <v>1.3112345999999999</v>
      </c>
      <c r="AK420" s="7">
        <v>4.5357741999999996</v>
      </c>
      <c r="AL420" s="7">
        <v>6.8445096000000003</v>
      </c>
      <c r="AM420" s="7"/>
      <c r="AN420" s="7"/>
    </row>
    <row r="421" spans="1:40" ht="18.75" hidden="1" customHeight="1" x14ac:dyDescent="0.3">
      <c r="A421" s="2" t="s">
        <v>4</v>
      </c>
      <c r="B421" s="2" t="s">
        <v>2</v>
      </c>
      <c r="C421" s="2" t="s">
        <v>24</v>
      </c>
      <c r="D421" s="2" t="s">
        <v>2</v>
      </c>
      <c r="E421" s="2" t="s">
        <v>337</v>
      </c>
      <c r="F421" s="7"/>
      <c r="G421" s="7">
        <v>9.2415067000000004</v>
      </c>
      <c r="H421" s="7">
        <v>9.6605962999999999</v>
      </c>
      <c r="I421" s="7">
        <v>9.6007797999999998</v>
      </c>
      <c r="J421" s="7">
        <v>9.5409632999999996</v>
      </c>
      <c r="K421" s="7">
        <v>9.4811467</v>
      </c>
      <c r="L421" s="7">
        <v>9.4213301999999999</v>
      </c>
      <c r="M421" s="7">
        <v>9.3615136000000003</v>
      </c>
      <c r="N421" s="7">
        <v>9.6447021999999993</v>
      </c>
      <c r="O421" s="7">
        <v>9.9278908000000001</v>
      </c>
      <c r="P421" s="7">
        <v>10.211079399999999</v>
      </c>
      <c r="Q421" s="7">
        <v>10.494267900000001</v>
      </c>
      <c r="R421" s="7">
        <v>10.7774565</v>
      </c>
      <c r="S421" s="7">
        <v>11.028976800000001</v>
      </c>
      <c r="T421" s="7">
        <v>11.2804971</v>
      </c>
      <c r="U421" s="7">
        <v>11.532017400000001</v>
      </c>
      <c r="V421" s="7">
        <v>11.7835377</v>
      </c>
      <c r="W421" s="7">
        <v>12.035057999999999</v>
      </c>
      <c r="X421" s="7">
        <v>12.3034409</v>
      </c>
      <c r="Y421" s="7">
        <v>12.571823800000001</v>
      </c>
      <c r="Z421" s="7">
        <v>12.8402067</v>
      </c>
      <c r="AA421" s="7">
        <v>13.1085897</v>
      </c>
      <c r="AB421" s="7">
        <v>13.3769726</v>
      </c>
      <c r="AC421" s="7">
        <v>13.5615165</v>
      </c>
      <c r="AD421" s="7">
        <v>13.7460605</v>
      </c>
      <c r="AE421" s="7">
        <v>13.9306044</v>
      </c>
      <c r="AF421" s="7">
        <v>14.115148400000001</v>
      </c>
      <c r="AG421" s="7">
        <v>14.2996923</v>
      </c>
      <c r="AH421" s="7">
        <v>17.3492389</v>
      </c>
      <c r="AI421" s="7">
        <v>17.538847100000002</v>
      </c>
      <c r="AJ421" s="7">
        <v>17.728455199999999</v>
      </c>
      <c r="AK421" s="7">
        <v>17.9180633</v>
      </c>
      <c r="AL421" s="7">
        <v>18.107671499999999</v>
      </c>
      <c r="AM421" s="7"/>
      <c r="AN421" s="7"/>
    </row>
    <row r="422" spans="1:40" ht="18.75" hidden="1" customHeight="1" x14ac:dyDescent="0.3">
      <c r="A422" s="2" t="s">
        <v>4</v>
      </c>
      <c r="B422" s="2" t="s">
        <v>2</v>
      </c>
      <c r="C422" s="2" t="s">
        <v>24</v>
      </c>
      <c r="D422" s="2" t="s">
        <v>2</v>
      </c>
      <c r="E422" s="2" t="s">
        <v>295</v>
      </c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>
        <v>14.115148400000001</v>
      </c>
      <c r="AG422" s="7">
        <v>14.2996923</v>
      </c>
      <c r="AH422" s="7"/>
      <c r="AI422" s="7"/>
      <c r="AJ422" s="7">
        <v>17.728455199999999</v>
      </c>
      <c r="AK422" s="7">
        <v>17.9180633</v>
      </c>
      <c r="AL422" s="7">
        <v>18.107671499999999</v>
      </c>
      <c r="AM422" s="7"/>
      <c r="AN422" s="7"/>
    </row>
    <row r="423" spans="1:40" ht="18.75" hidden="1" customHeight="1" x14ac:dyDescent="0.3">
      <c r="A423" s="2" t="s">
        <v>4</v>
      </c>
      <c r="B423" s="2" t="s">
        <v>2</v>
      </c>
      <c r="C423" s="2" t="s">
        <v>24</v>
      </c>
      <c r="D423" s="2" t="s">
        <v>2</v>
      </c>
      <c r="E423" s="2" t="s">
        <v>297</v>
      </c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>
        <v>13.1055805</v>
      </c>
      <c r="AF423" s="7">
        <v>13.1512213</v>
      </c>
      <c r="AG423" s="7">
        <v>13.196862100000001</v>
      </c>
      <c r="AH423" s="7"/>
      <c r="AI423" s="7">
        <v>13.347506600000001</v>
      </c>
      <c r="AJ423" s="7">
        <v>13.4228288</v>
      </c>
      <c r="AK423" s="7">
        <v>13.498151</v>
      </c>
      <c r="AL423" s="7">
        <v>13.610102599999999</v>
      </c>
      <c r="AM423" s="7"/>
      <c r="AN423" s="7"/>
    </row>
    <row r="424" spans="1:40" ht="18.75" hidden="1" customHeight="1" x14ac:dyDescent="0.3">
      <c r="A424" s="2" t="s">
        <v>4</v>
      </c>
      <c r="B424" s="2" t="s">
        <v>2</v>
      </c>
      <c r="C424" s="2" t="s">
        <v>23</v>
      </c>
      <c r="D424" s="2" t="s">
        <v>2</v>
      </c>
      <c r="E424" s="2" t="s">
        <v>206</v>
      </c>
      <c r="F424" s="7"/>
      <c r="G424" s="7">
        <v>12.556910200340001</v>
      </c>
      <c r="H424" s="7">
        <v>11.9548140158336</v>
      </c>
      <c r="I424" s="7">
        <v>14.8818329085468</v>
      </c>
      <c r="J424" s="7">
        <v>17.878622354903399</v>
      </c>
      <c r="K424" s="7">
        <v>20.945182354903601</v>
      </c>
      <c r="L424" s="7">
        <v>24.081512908547101</v>
      </c>
      <c r="M424" s="7">
        <v>27.287614015834102</v>
      </c>
      <c r="N424" s="7">
        <v>30.432993013051998</v>
      </c>
      <c r="O424" s="7">
        <v>33.6396125116609</v>
      </c>
      <c r="P424" s="7">
        <v>36.907472511660799</v>
      </c>
      <c r="Q424" s="7">
        <v>40.236573013051697</v>
      </c>
      <c r="R424" s="7">
        <v>43.626914015833599</v>
      </c>
      <c r="S424" s="7">
        <v>47.139012742045402</v>
      </c>
      <c r="T424" s="7">
        <v>50.7042821051513</v>
      </c>
      <c r="U424" s="7">
        <v>54.3227221051513</v>
      </c>
      <c r="V424" s="7">
        <v>57.994332742045501</v>
      </c>
      <c r="W424" s="7">
        <v>61.719114015833902</v>
      </c>
      <c r="X424" s="7">
        <v>65.670061351526996</v>
      </c>
      <c r="Y424" s="7">
        <v>69.677305019373506</v>
      </c>
      <c r="Z424" s="7">
        <v>73.740845019373594</v>
      </c>
      <c r="AA424" s="7">
        <v>77.860681351527106</v>
      </c>
      <c r="AB424" s="7">
        <v>82.036814015834096</v>
      </c>
      <c r="AC424" s="7">
        <v>86.182519237152405</v>
      </c>
      <c r="AD424" s="7">
        <v>121.441696405087</v>
      </c>
      <c r="AE424" s="7">
        <v>125.692196405087</v>
      </c>
      <c r="AF424" s="7">
        <v>129.99509379442799</v>
      </c>
      <c r="AG424" s="7">
        <v>134.350388573109</v>
      </c>
      <c r="AH424" s="7">
        <v>138.51515328088701</v>
      </c>
      <c r="AI424" s="7">
        <v>142.73243563477601</v>
      </c>
      <c r="AJ424" s="7">
        <v>147.00223563477601</v>
      </c>
      <c r="AK424" s="7">
        <v>151.32455328088699</v>
      </c>
      <c r="AL424" s="7">
        <v>155.69938857310899</v>
      </c>
      <c r="AM424" s="7"/>
      <c r="AN424" s="7"/>
    </row>
    <row r="425" spans="1:40" ht="18.75" hidden="1" customHeight="1" x14ac:dyDescent="0.3">
      <c r="A425" s="2" t="s">
        <v>4</v>
      </c>
      <c r="B425" s="2" t="s">
        <v>2</v>
      </c>
      <c r="C425" s="2" t="s">
        <v>27</v>
      </c>
      <c r="D425" s="2" t="s">
        <v>42</v>
      </c>
      <c r="E425" s="2" t="s">
        <v>206</v>
      </c>
      <c r="F425" s="7"/>
      <c r="G425" s="7">
        <v>12.556910200340001</v>
      </c>
      <c r="H425" s="7">
        <v>11.9548140158336</v>
      </c>
      <c r="I425" s="7">
        <v>14.8818329085468</v>
      </c>
      <c r="J425" s="7">
        <v>17.878622354903399</v>
      </c>
      <c r="K425" s="7">
        <v>20.945182354903601</v>
      </c>
      <c r="L425" s="7">
        <v>24.081512908547101</v>
      </c>
      <c r="M425" s="7">
        <v>27.287614015834102</v>
      </c>
      <c r="N425" s="7">
        <v>30.432993013051998</v>
      </c>
      <c r="O425" s="7">
        <v>33.6396125116609</v>
      </c>
      <c r="P425" s="7">
        <v>36.907472511660799</v>
      </c>
      <c r="Q425" s="7">
        <v>40.236573013051697</v>
      </c>
      <c r="R425" s="7">
        <v>43.626914015833599</v>
      </c>
      <c r="S425" s="7">
        <v>47.139012742045402</v>
      </c>
      <c r="T425" s="7">
        <v>50.7042821051513</v>
      </c>
      <c r="U425" s="7">
        <v>54.3227221051513</v>
      </c>
      <c r="V425" s="7">
        <v>57.994332742045501</v>
      </c>
      <c r="W425" s="7">
        <v>61.719114015833902</v>
      </c>
      <c r="X425" s="7">
        <v>65.670061351526996</v>
      </c>
      <c r="Y425" s="7">
        <v>69.677305019373506</v>
      </c>
      <c r="Z425" s="7">
        <v>73.740845019373594</v>
      </c>
      <c r="AA425" s="7">
        <v>77.860681351527106</v>
      </c>
      <c r="AB425" s="7">
        <v>82.036814015834096</v>
      </c>
      <c r="AC425" s="7">
        <v>86.182519237152405</v>
      </c>
      <c r="AD425" s="7">
        <v>121.441696405087</v>
      </c>
      <c r="AE425" s="7">
        <v>125.692196405087</v>
      </c>
      <c r="AF425" s="7">
        <v>129.99509379442799</v>
      </c>
      <c r="AG425" s="7">
        <v>134.350388573109</v>
      </c>
      <c r="AH425" s="7">
        <v>138.51515328088701</v>
      </c>
      <c r="AI425" s="7">
        <v>142.73243563477601</v>
      </c>
      <c r="AJ425" s="7">
        <v>147.00223563477601</v>
      </c>
      <c r="AK425" s="7">
        <v>151.32455328088699</v>
      </c>
      <c r="AL425" s="7">
        <v>155.69938857310899</v>
      </c>
      <c r="AM425" s="7"/>
      <c r="AN425" s="7"/>
    </row>
    <row r="426" spans="1:40" ht="18.75" hidden="1" customHeight="1" x14ac:dyDescent="0.3">
      <c r="A426" s="2" t="s">
        <v>4</v>
      </c>
      <c r="B426" s="2" t="s">
        <v>2</v>
      </c>
      <c r="C426" s="2" t="s">
        <v>17</v>
      </c>
      <c r="D426" s="2" t="s">
        <v>43</v>
      </c>
      <c r="E426" s="2" t="s">
        <v>207</v>
      </c>
      <c r="F426" s="7"/>
      <c r="G426" s="7">
        <v>797.83172950683604</v>
      </c>
      <c r="H426" s="7">
        <v>812.07940698727305</v>
      </c>
      <c r="I426" s="7">
        <v>823.38134148299298</v>
      </c>
      <c r="J426" s="7">
        <v>811.94911816862702</v>
      </c>
      <c r="K426" s="7">
        <v>926.07004873769301</v>
      </c>
      <c r="L426" s="7">
        <v>1101.5113300478599</v>
      </c>
      <c r="M426" s="7">
        <v>1287.2366787809799</v>
      </c>
      <c r="N426" s="7">
        <v>1415.7567680283901</v>
      </c>
      <c r="O426" s="7">
        <v>1548.45263093323</v>
      </c>
      <c r="P426" s="7">
        <v>1664.31004451489</v>
      </c>
      <c r="Q426" s="7">
        <v>1783.5126726297599</v>
      </c>
      <c r="R426" s="7">
        <v>1904.01041866422</v>
      </c>
      <c r="S426" s="7">
        <v>2004.2389856029499</v>
      </c>
      <c r="T426" s="7">
        <v>2101.5085619178099</v>
      </c>
      <c r="U426" s="7">
        <v>2233.9860199770101</v>
      </c>
      <c r="V426" s="7">
        <v>2327.4528116114302</v>
      </c>
      <c r="W426" s="7">
        <v>2422.8340902810601</v>
      </c>
      <c r="X426" s="7">
        <v>2493.2524085896098</v>
      </c>
      <c r="Y426" s="7">
        <v>2564.6659052293398</v>
      </c>
      <c r="Z426" s="7">
        <v>2762.3687534443002</v>
      </c>
      <c r="AA426" s="7">
        <v>2840.2228834959701</v>
      </c>
      <c r="AB426" s="7">
        <v>2883.1565549258298</v>
      </c>
      <c r="AC426" s="7">
        <v>2934.4025284783702</v>
      </c>
      <c r="AD426" s="7">
        <v>933.73854165220598</v>
      </c>
      <c r="AE426" s="7">
        <v>949.78744478163696</v>
      </c>
      <c r="AF426" s="7">
        <v>965.83699751905999</v>
      </c>
      <c r="AG426" s="7">
        <v>981.88717920136105</v>
      </c>
      <c r="AH426" s="7">
        <v>997.44021233575995</v>
      </c>
      <c r="AI426" s="7">
        <v>1012.9943820191</v>
      </c>
      <c r="AJ426" s="7">
        <v>1028.5496742924699</v>
      </c>
      <c r="AK426" s="7">
        <v>1044.1060751969701</v>
      </c>
      <c r="AL426" s="7">
        <v>1059.66357077368</v>
      </c>
      <c r="AM426" s="7"/>
      <c r="AN426" s="7"/>
    </row>
    <row r="427" spans="1:40" ht="18.75" hidden="1" customHeight="1" x14ac:dyDescent="0.3">
      <c r="A427" s="2" t="s">
        <v>4</v>
      </c>
      <c r="B427" s="2" t="s">
        <v>2</v>
      </c>
      <c r="C427" s="2" t="s">
        <v>23</v>
      </c>
      <c r="D427" s="2" t="s">
        <v>2</v>
      </c>
      <c r="E427" s="2" t="s">
        <v>207</v>
      </c>
      <c r="F427" s="7"/>
      <c r="G427" s="7">
        <v>70.577608563511902</v>
      </c>
      <c r="H427" s="7">
        <v>76.061764182386696</v>
      </c>
      <c r="I427" s="7">
        <v>73.941740894402798</v>
      </c>
      <c r="J427" s="7">
        <v>70.028787830394194</v>
      </c>
      <c r="K427" s="7">
        <v>76.830174978463305</v>
      </c>
      <c r="L427" s="7">
        <v>88.033358980998599</v>
      </c>
      <c r="M427" s="7">
        <v>99.236571626237904</v>
      </c>
      <c r="N427" s="7">
        <v>106.89890138627</v>
      </c>
      <c r="O427" s="7">
        <v>114.56122682642101</v>
      </c>
      <c r="P427" s="7">
        <v>120.699548967186</v>
      </c>
      <c r="Q427" s="7">
        <v>126.83786678806899</v>
      </c>
      <c r="R427" s="7">
        <v>132.833155686423</v>
      </c>
      <c r="S427" s="7">
        <v>136.752013884473</v>
      </c>
      <c r="T427" s="7">
        <v>140.30473918015599</v>
      </c>
      <c r="U427" s="7">
        <v>146.00897167627599</v>
      </c>
      <c r="V427" s="7">
        <v>148.98085993503099</v>
      </c>
      <c r="W427" s="7">
        <v>151.952725026933</v>
      </c>
      <c r="X427" s="7">
        <v>153.894075320415</v>
      </c>
      <c r="Y427" s="7">
        <v>155.83539582633699</v>
      </c>
      <c r="Z427" s="7">
        <v>165.27306280709499</v>
      </c>
      <c r="AA427" s="7">
        <v>167.363288731236</v>
      </c>
      <c r="AB427" s="7">
        <v>167.364189156116</v>
      </c>
      <c r="AC427" s="7">
        <v>167.36597417270701</v>
      </c>
      <c r="AD427" s="7">
        <v>52.342956679698403</v>
      </c>
      <c r="AE427" s="7">
        <v>52.344696679698401</v>
      </c>
      <c r="AF427" s="7">
        <v>52.346414171402401</v>
      </c>
      <c r="AG427" s="7">
        <v>52.348109154810402</v>
      </c>
      <c r="AH427" s="7">
        <v>52.3505405701397</v>
      </c>
      <c r="AI427" s="7">
        <v>52.352956277804303</v>
      </c>
      <c r="AJ427" s="7">
        <v>52.355356277804297</v>
      </c>
      <c r="AK427" s="7">
        <v>52.357740570139697</v>
      </c>
      <c r="AL427" s="7">
        <v>52.360109154810402</v>
      </c>
      <c r="AM427" s="7"/>
      <c r="AN427" s="7"/>
    </row>
    <row r="428" spans="1:40" ht="18.75" hidden="1" customHeight="1" x14ac:dyDescent="0.3">
      <c r="A428" s="2" t="s">
        <v>4</v>
      </c>
      <c r="B428" s="2" t="s">
        <v>2</v>
      </c>
      <c r="C428" s="2" t="s">
        <v>27</v>
      </c>
      <c r="D428" s="2" t="s">
        <v>43</v>
      </c>
      <c r="E428" s="2" t="s">
        <v>207</v>
      </c>
      <c r="F428" s="7"/>
      <c r="G428" s="7">
        <v>70.577608563511902</v>
      </c>
      <c r="H428" s="7">
        <v>76.061764182386696</v>
      </c>
      <c r="I428" s="7">
        <v>73.941740894402798</v>
      </c>
      <c r="J428" s="7">
        <v>70.028787830394194</v>
      </c>
      <c r="K428" s="7">
        <v>76.830174978463305</v>
      </c>
      <c r="L428" s="7">
        <v>88.033358980998599</v>
      </c>
      <c r="M428" s="7">
        <v>99.236571626237904</v>
      </c>
      <c r="N428" s="7">
        <v>106.89890138627</v>
      </c>
      <c r="O428" s="7">
        <v>114.56122682642101</v>
      </c>
      <c r="P428" s="7">
        <v>120.699548967186</v>
      </c>
      <c r="Q428" s="7">
        <v>126.83786678806899</v>
      </c>
      <c r="R428" s="7">
        <v>132.833155686423</v>
      </c>
      <c r="S428" s="7">
        <v>136.752013884473</v>
      </c>
      <c r="T428" s="7">
        <v>140.30473918015599</v>
      </c>
      <c r="U428" s="7">
        <v>146.00897167627599</v>
      </c>
      <c r="V428" s="7">
        <v>148.98085993503099</v>
      </c>
      <c r="W428" s="7">
        <v>151.952725026933</v>
      </c>
      <c r="X428" s="7">
        <v>153.894075320415</v>
      </c>
      <c r="Y428" s="7">
        <v>155.83539582633699</v>
      </c>
      <c r="Z428" s="7">
        <v>165.27306280709499</v>
      </c>
      <c r="AA428" s="7">
        <v>167.363288731236</v>
      </c>
      <c r="AB428" s="7">
        <v>167.364189156116</v>
      </c>
      <c r="AC428" s="7">
        <v>167.36597417270701</v>
      </c>
      <c r="AD428" s="7">
        <v>52.342956679698403</v>
      </c>
      <c r="AE428" s="7">
        <v>52.344696679698401</v>
      </c>
      <c r="AF428" s="7">
        <v>52.346414171402401</v>
      </c>
      <c r="AG428" s="7">
        <v>52.348109154810402</v>
      </c>
      <c r="AH428" s="7">
        <v>52.3505405701397</v>
      </c>
      <c r="AI428" s="7">
        <v>52.352956277804303</v>
      </c>
      <c r="AJ428" s="7">
        <v>52.355356277804297</v>
      </c>
      <c r="AK428" s="7">
        <v>52.357740570139697</v>
      </c>
      <c r="AL428" s="7">
        <v>52.360109154810402</v>
      </c>
      <c r="AM428" s="7"/>
      <c r="AN428" s="7"/>
    </row>
    <row r="429" spans="1:40" ht="18.75" hidden="1" customHeight="1" x14ac:dyDescent="0.3">
      <c r="A429" s="2" t="s">
        <v>4</v>
      </c>
      <c r="B429" s="2" t="s">
        <v>2</v>
      </c>
      <c r="C429" s="2" t="s">
        <v>17</v>
      </c>
      <c r="D429" s="2" t="s">
        <v>44</v>
      </c>
      <c r="E429" s="2" t="s">
        <v>209</v>
      </c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>
        <v>52.944807179522101</v>
      </c>
      <c r="S429" s="7">
        <v>112.087758800456</v>
      </c>
      <c r="T429" s="7">
        <v>172.10815833774799</v>
      </c>
      <c r="U429" s="7">
        <v>233.00501791094001</v>
      </c>
      <c r="V429" s="7">
        <v>283.17069591599102</v>
      </c>
      <c r="W429" s="7">
        <v>334.03323373772599</v>
      </c>
      <c r="X429" s="7">
        <v>376.49005489891601</v>
      </c>
      <c r="Y429" s="7">
        <v>420.00113898103302</v>
      </c>
      <c r="Z429" s="7">
        <v>563.97393310321399</v>
      </c>
      <c r="AA429" s="7">
        <v>612.85888463918297</v>
      </c>
      <c r="AB429" s="7">
        <v>634.43850593468699</v>
      </c>
      <c r="AC429" s="7">
        <v>660.37582790273098</v>
      </c>
      <c r="AD429" s="7">
        <v>838.32700319932496</v>
      </c>
      <c r="AE429" s="7">
        <v>866.94153357355401</v>
      </c>
      <c r="AF429" s="7">
        <v>898.12002400486995</v>
      </c>
      <c r="AG429" s="7">
        <v>927.67690461733605</v>
      </c>
      <c r="AH429" s="7">
        <v>960.50170138950398</v>
      </c>
      <c r="AI429" s="7">
        <v>993.82562795290505</v>
      </c>
      <c r="AJ429" s="7">
        <v>1027.6481724468399</v>
      </c>
      <c r="AK429" s="7">
        <v>1061.9688230106201</v>
      </c>
      <c r="AL429" s="7">
        <v>1096.7870677835499</v>
      </c>
      <c r="AM429" s="7"/>
      <c r="AN429" s="7"/>
    </row>
    <row r="430" spans="1:40" ht="18.75" hidden="1" customHeight="1" x14ac:dyDescent="0.3">
      <c r="A430" s="2" t="s">
        <v>4</v>
      </c>
      <c r="B430" s="2" t="s">
        <v>2</v>
      </c>
      <c r="C430" s="2" t="s">
        <v>24</v>
      </c>
      <c r="D430" s="2" t="s">
        <v>2</v>
      </c>
      <c r="E430" s="2" t="s">
        <v>211</v>
      </c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>
        <v>0.34056340000000002</v>
      </c>
      <c r="T430" s="7">
        <v>0.75002349999999995</v>
      </c>
      <c r="U430" s="7">
        <v>1.2102701</v>
      </c>
      <c r="V430" s="7">
        <v>1.7273976</v>
      </c>
      <c r="W430" s="7">
        <v>2.3082318000000002</v>
      </c>
      <c r="X430" s="7">
        <v>2.964601</v>
      </c>
      <c r="Y430" s="7">
        <v>3.7008838000000002</v>
      </c>
      <c r="Z430" s="7">
        <v>4.5266697999999996</v>
      </c>
      <c r="AA430" s="7">
        <v>5.4526994999999996</v>
      </c>
      <c r="AB430" s="7">
        <v>6.4910019999999999</v>
      </c>
      <c r="AC430" s="7">
        <v>7.6495220000000002</v>
      </c>
      <c r="AD430" s="7">
        <v>8.9488772000000001</v>
      </c>
      <c r="AE430" s="7">
        <v>10.4059676</v>
      </c>
      <c r="AF430" s="7">
        <v>12.0397216</v>
      </c>
      <c r="AG430" s="7">
        <v>13.871338700000001</v>
      </c>
      <c r="AH430" s="7">
        <v>15.9011654</v>
      </c>
      <c r="AI430" s="7">
        <v>21.6209405</v>
      </c>
      <c r="AJ430" s="7">
        <v>24.215453199999999</v>
      </c>
      <c r="AK430" s="7">
        <v>27.1213075</v>
      </c>
      <c r="AL430" s="7">
        <v>30.3758643</v>
      </c>
      <c r="AM430" s="7"/>
      <c r="AN430" s="7"/>
    </row>
    <row r="431" spans="1:40" ht="18.75" hidden="1" customHeight="1" x14ac:dyDescent="0.3">
      <c r="A431" s="2" t="s">
        <v>4</v>
      </c>
      <c r="B431" s="2" t="s">
        <v>2</v>
      </c>
      <c r="C431" s="2" t="s">
        <v>24</v>
      </c>
      <c r="D431" s="2" t="s">
        <v>2</v>
      </c>
      <c r="E431" s="2" t="s">
        <v>212</v>
      </c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>
        <v>0.66829459999999996</v>
      </c>
      <c r="AB431" s="7">
        <v>1.733123</v>
      </c>
      <c r="AC431" s="7">
        <v>2.9254250000000002</v>
      </c>
      <c r="AD431" s="7">
        <v>4.2779259999999999</v>
      </c>
      <c r="AE431" s="7">
        <v>5.8098498000000003</v>
      </c>
      <c r="AF431" s="7">
        <v>7.5427271999999999</v>
      </c>
      <c r="AG431" s="7">
        <v>9.5006727000000009</v>
      </c>
      <c r="AH431" s="7">
        <v>11.697422100000001</v>
      </c>
      <c r="AI431" s="7">
        <v>14.1764969</v>
      </c>
      <c r="AJ431" s="7">
        <v>16.971775999999998</v>
      </c>
      <c r="AK431" s="7">
        <v>20.1212041</v>
      </c>
      <c r="AL431" s="7">
        <v>23.667278799999998</v>
      </c>
      <c r="AM431" s="7"/>
      <c r="AN431" s="7"/>
    </row>
    <row r="432" spans="1:40" ht="18.75" hidden="1" customHeight="1" x14ac:dyDescent="0.3">
      <c r="A432" s="2" t="s">
        <v>4</v>
      </c>
      <c r="B432" s="2" t="s">
        <v>2</v>
      </c>
      <c r="C432" s="2" t="s">
        <v>24</v>
      </c>
      <c r="D432" s="2" t="s">
        <v>2</v>
      </c>
      <c r="E432" s="2" t="s">
        <v>214</v>
      </c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3.3236300000000003E-2</v>
      </c>
      <c r="V432" s="7">
        <v>0.9036246</v>
      </c>
      <c r="W432" s="7">
        <v>1.9083657000000001</v>
      </c>
      <c r="X432" s="7">
        <v>3.1144251000000001</v>
      </c>
      <c r="Y432" s="7">
        <v>4.4890166000000002</v>
      </c>
      <c r="Z432" s="7">
        <v>6.0523639999999999</v>
      </c>
      <c r="AA432" s="7">
        <v>7.8271179999999996</v>
      </c>
      <c r="AB432" s="7">
        <v>9.8386475999999998</v>
      </c>
      <c r="AC432" s="7">
        <v>12.077019</v>
      </c>
      <c r="AD432" s="7">
        <v>14.6124016</v>
      </c>
      <c r="AE432" s="7">
        <v>17.480436699999998</v>
      </c>
      <c r="AF432" s="7">
        <v>20.721042499999999</v>
      </c>
      <c r="AG432" s="7">
        <v>24.378927699999998</v>
      </c>
      <c r="AH432" s="7">
        <v>28.511734700000002</v>
      </c>
      <c r="AI432" s="7">
        <v>33.167976799999998</v>
      </c>
      <c r="AJ432" s="7">
        <v>38.410466200000002</v>
      </c>
      <c r="AK432" s="7">
        <v>44.309552699999998</v>
      </c>
      <c r="AL432" s="7">
        <v>50.944027800000001</v>
      </c>
      <c r="AM432" s="7"/>
      <c r="AN432" s="7"/>
    </row>
    <row r="433" spans="1:40" ht="18.75" hidden="1" customHeight="1" x14ac:dyDescent="0.3">
      <c r="A433" s="2" t="s">
        <v>4</v>
      </c>
      <c r="B433" s="2" t="s">
        <v>2</v>
      </c>
      <c r="C433" s="2" t="s">
        <v>24</v>
      </c>
      <c r="D433" s="2" t="s">
        <v>2</v>
      </c>
      <c r="E433" s="2" t="s">
        <v>215</v>
      </c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>
        <v>0.77599059999999997</v>
      </c>
      <c r="AB433" s="7">
        <v>1.7601735000000001</v>
      </c>
      <c r="AC433" s="7">
        <v>3.1241447999999998</v>
      </c>
      <c r="AD433" s="7">
        <v>4.6874927</v>
      </c>
      <c r="AE433" s="7">
        <v>6.4741422000000002</v>
      </c>
      <c r="AF433" s="7">
        <v>8.5108896000000005</v>
      </c>
      <c r="AG433" s="7">
        <v>10.8945217</v>
      </c>
      <c r="AH433" s="7">
        <v>13.5335378</v>
      </c>
      <c r="AI433" s="7">
        <v>16.524833399999999</v>
      </c>
      <c r="AJ433" s="7">
        <v>19.909662900000001</v>
      </c>
      <c r="AK433" s="7">
        <v>23.735250300000001</v>
      </c>
      <c r="AL433" s="7">
        <v>27.986541800000001</v>
      </c>
      <c r="AM433" s="7"/>
      <c r="AN433" s="7"/>
    </row>
    <row r="434" spans="1:40" ht="18.75" hidden="1" customHeight="1" x14ac:dyDescent="0.3">
      <c r="A434" s="2" t="s">
        <v>4</v>
      </c>
      <c r="B434" s="2" t="s">
        <v>2</v>
      </c>
      <c r="C434" s="2" t="s">
        <v>24</v>
      </c>
      <c r="D434" s="2" t="s">
        <v>2</v>
      </c>
      <c r="E434" s="2" t="s">
        <v>216</v>
      </c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>
        <v>0.85783160000000003</v>
      </c>
      <c r="AH434" s="7">
        <v>2.3051365000000001</v>
      </c>
      <c r="AI434" s="7">
        <v>3.1682885000000001</v>
      </c>
      <c r="AJ434" s="7">
        <v>5.0477103000000003</v>
      </c>
      <c r="AK434" s="7">
        <v>7.1882932999999998</v>
      </c>
      <c r="AL434" s="7">
        <v>9.6213767000000008</v>
      </c>
      <c r="AM434" s="7"/>
      <c r="AN434" s="7"/>
    </row>
    <row r="435" spans="1:40" ht="18.75" hidden="1" customHeight="1" x14ac:dyDescent="0.3">
      <c r="A435" s="2" t="s">
        <v>4</v>
      </c>
      <c r="B435" s="2" t="s">
        <v>2</v>
      </c>
      <c r="C435" s="2" t="s">
        <v>24</v>
      </c>
      <c r="D435" s="2" t="s">
        <v>2</v>
      </c>
      <c r="E435" s="2" t="s">
        <v>302</v>
      </c>
      <c r="F435" s="7"/>
      <c r="G435" s="7">
        <v>-2.8752181000000001</v>
      </c>
      <c r="H435" s="7">
        <v>-2.7044953999999999</v>
      </c>
      <c r="I435" s="7">
        <v>-2.8104060999999998</v>
      </c>
      <c r="J435" s="7">
        <v>-2.913052</v>
      </c>
      <c r="K435" s="7">
        <v>-2.5786134000000001</v>
      </c>
      <c r="L435" s="7">
        <v>-2.6730043000000001</v>
      </c>
      <c r="M435" s="7">
        <v>-2.7673953</v>
      </c>
      <c r="N435" s="7">
        <v>-2.8281683000000002</v>
      </c>
      <c r="O435" s="7">
        <v>-2.8889412999999999</v>
      </c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</row>
    <row r="436" spans="1:40" ht="18.75" hidden="1" customHeight="1" x14ac:dyDescent="0.3">
      <c r="A436" s="2" t="s">
        <v>4</v>
      </c>
      <c r="B436" s="2" t="s">
        <v>2</v>
      </c>
      <c r="C436" s="2" t="s">
        <v>24</v>
      </c>
      <c r="D436" s="2" t="s">
        <v>2</v>
      </c>
      <c r="E436" s="2" t="s">
        <v>304</v>
      </c>
      <c r="F436" s="7"/>
      <c r="G436" s="7">
        <v>-1.9553556000000001</v>
      </c>
      <c r="H436" s="7">
        <v>-1.9870654000000001</v>
      </c>
      <c r="I436" s="7">
        <v>-2.1248434999999999</v>
      </c>
      <c r="J436" s="7">
        <v>-2.2626216000000001</v>
      </c>
      <c r="K436" s="7">
        <v>-2.4003996999999999</v>
      </c>
      <c r="L436" s="7">
        <v>-2.5381778000000002</v>
      </c>
      <c r="M436" s="7">
        <v>-2.6759558999999999</v>
      </c>
      <c r="N436" s="7">
        <v>-2.7386582000000002</v>
      </c>
      <c r="O436" s="7">
        <v>-2.8013604999999999</v>
      </c>
      <c r="P436" s="7">
        <v>-2.7902406000000002</v>
      </c>
      <c r="Q436" s="7">
        <v>-2.8503490999999999</v>
      </c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</row>
    <row r="437" spans="1:40" ht="18.75" hidden="1" customHeight="1" x14ac:dyDescent="0.3">
      <c r="A437" s="2" t="s">
        <v>4</v>
      </c>
      <c r="B437" s="2" t="s">
        <v>2</v>
      </c>
      <c r="C437" s="2" t="s">
        <v>24</v>
      </c>
      <c r="D437" s="2" t="s">
        <v>2</v>
      </c>
      <c r="E437" s="2" t="s">
        <v>184</v>
      </c>
      <c r="F437" s="7"/>
      <c r="G437" s="7">
        <v>-1.3091204000000001</v>
      </c>
      <c r="H437" s="7">
        <v>-0.90553019999999995</v>
      </c>
      <c r="I437" s="7">
        <v>-0.87900789999999995</v>
      </c>
      <c r="J437" s="7">
        <v>-0.83786579999999999</v>
      </c>
      <c r="K437" s="7">
        <v>-0.78034970000000003</v>
      </c>
      <c r="L437" s="7">
        <v>-0.70449459999999997</v>
      </c>
      <c r="M437" s="7">
        <v>-0.60809990000000003</v>
      </c>
      <c r="N437" s="7">
        <v>-0.49790679999999998</v>
      </c>
      <c r="O437" s="7">
        <v>-0.36194890000000002</v>
      </c>
      <c r="P437" s="7">
        <v>-0.19713420000000001</v>
      </c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</row>
    <row r="438" spans="1:40" ht="18.75" hidden="1" customHeight="1" x14ac:dyDescent="0.3">
      <c r="A438" s="2" t="s">
        <v>4</v>
      </c>
      <c r="B438" s="2" t="s">
        <v>2</v>
      </c>
      <c r="C438" s="2" t="s">
        <v>24</v>
      </c>
      <c r="D438" s="2" t="s">
        <v>2</v>
      </c>
      <c r="E438" s="2" t="s">
        <v>185</v>
      </c>
      <c r="F438" s="7"/>
      <c r="G438" s="7"/>
      <c r="H438" s="7"/>
      <c r="I438" s="7"/>
      <c r="J438" s="7"/>
      <c r="K438" s="7">
        <v>-2.2239350999999998</v>
      </c>
      <c r="L438" s="7">
        <v>-2.2265141000000002</v>
      </c>
      <c r="M438" s="7">
        <v>-2.2055571999999999</v>
      </c>
      <c r="N438" s="7">
        <v>-2.1091739</v>
      </c>
      <c r="O438" s="7">
        <v>-1.9832670999999999</v>
      </c>
      <c r="P438" s="7">
        <v>-3.9855241000000001</v>
      </c>
      <c r="Q438" s="7">
        <v>-3.8349354999999998</v>
      </c>
      <c r="R438" s="7">
        <v>-4.2374323</v>
      </c>
      <c r="S438" s="7">
        <v>-3.9290889999999998</v>
      </c>
      <c r="T438" s="7">
        <v>-3.5687346999999998</v>
      </c>
      <c r="U438" s="7">
        <v>-3.1528225000000001</v>
      </c>
      <c r="V438" s="7">
        <v>-2.6716432999999999</v>
      </c>
      <c r="W438" s="7">
        <v>-2.1173652999999999</v>
      </c>
      <c r="X438" s="7">
        <v>-1.4809209000000001</v>
      </c>
      <c r="Y438" s="7">
        <v>-0.75278120000000004</v>
      </c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</row>
    <row r="439" spans="1:40" ht="18.75" hidden="1" customHeight="1" x14ac:dyDescent="0.3">
      <c r="A439" s="2" t="s">
        <v>4</v>
      </c>
      <c r="B439" s="2" t="s">
        <v>2</v>
      </c>
      <c r="C439" s="2" t="s">
        <v>24</v>
      </c>
      <c r="D439" s="2" t="s">
        <v>2</v>
      </c>
      <c r="E439" s="2" t="s">
        <v>186</v>
      </c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>
        <v>-5.0525332000000001</v>
      </c>
      <c r="Q439" s="7">
        <v>-5.5520065000000001</v>
      </c>
      <c r="R439" s="7">
        <v>-5.7801125000000004</v>
      </c>
      <c r="S439" s="7">
        <v>-8.2070925999999993</v>
      </c>
      <c r="T439" s="7">
        <v>-8.5278600999999998</v>
      </c>
      <c r="U439" s="7">
        <v>-8.8486276000000004</v>
      </c>
      <c r="V439" s="7">
        <v>-9.1693950999999991</v>
      </c>
      <c r="W439" s="7">
        <v>-9.4901625999999997</v>
      </c>
      <c r="X439" s="7">
        <v>-9.7453097999999994</v>
      </c>
      <c r="Y439" s="7">
        <v>-10.0004569</v>
      </c>
      <c r="Z439" s="7">
        <v>-10.255604</v>
      </c>
      <c r="AA439" s="7">
        <v>-10.5107511</v>
      </c>
      <c r="AB439" s="7">
        <v>-10.7658983</v>
      </c>
      <c r="AC439" s="7">
        <v>-11.070433899999999</v>
      </c>
      <c r="AD439" s="7">
        <v>-11.374969500000001</v>
      </c>
      <c r="AE439" s="7">
        <v>-11.6795051</v>
      </c>
      <c r="AF439" s="7">
        <v>-11.9840407</v>
      </c>
      <c r="AG439" s="7">
        <v>-12.2885764</v>
      </c>
      <c r="AH439" s="7">
        <v>-12.582865999999999</v>
      </c>
      <c r="AI439" s="7">
        <v>-12.8771556</v>
      </c>
      <c r="AJ439" s="7">
        <v>-13.171445200000001</v>
      </c>
      <c r="AK439" s="7">
        <v>-13.465734899999999</v>
      </c>
      <c r="AL439" s="7">
        <v>-13.7600245</v>
      </c>
      <c r="AM439" s="7"/>
      <c r="AN439" s="7"/>
    </row>
    <row r="440" spans="1:40" ht="18.75" hidden="1" customHeight="1" x14ac:dyDescent="0.3">
      <c r="A440" s="2" t="s">
        <v>4</v>
      </c>
      <c r="B440" s="2" t="s">
        <v>2</v>
      </c>
      <c r="C440" s="2" t="s">
        <v>24</v>
      </c>
      <c r="D440" s="2" t="s">
        <v>2</v>
      </c>
      <c r="E440" s="2" t="s">
        <v>187</v>
      </c>
      <c r="F440" s="7"/>
      <c r="G440" s="7">
        <v>-4.8628008999999999</v>
      </c>
      <c r="H440" s="7">
        <v>-3.9792481</v>
      </c>
      <c r="I440" s="7">
        <v>-4.0770371000000001</v>
      </c>
      <c r="J440" s="7">
        <v>-4.1350239999999996</v>
      </c>
      <c r="K440" s="7">
        <v>-4.1484323999999999</v>
      </c>
      <c r="L440" s="7">
        <v>-4.1119130000000004</v>
      </c>
      <c r="M440" s="7">
        <v>-4.0194744</v>
      </c>
      <c r="N440" s="7">
        <v>-3.6899155000000001</v>
      </c>
      <c r="O440" s="7">
        <v>-3.2902116000000001</v>
      </c>
      <c r="P440" s="7">
        <v>-2.8119451999999998</v>
      </c>
      <c r="Q440" s="7">
        <v>-2.2456889000000002</v>
      </c>
      <c r="R440" s="7">
        <v>-1.580884</v>
      </c>
      <c r="S440" s="7">
        <v>-0.85218360000000004</v>
      </c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</row>
    <row r="441" spans="1:40" ht="18.75" hidden="1" customHeight="1" x14ac:dyDescent="0.3">
      <c r="A441" s="2" t="s">
        <v>4</v>
      </c>
      <c r="B441" s="2" t="s">
        <v>2</v>
      </c>
      <c r="C441" s="2" t="s">
        <v>24</v>
      </c>
      <c r="D441" s="2" t="s">
        <v>2</v>
      </c>
      <c r="E441" s="2" t="s">
        <v>188</v>
      </c>
      <c r="F441" s="7"/>
      <c r="G441" s="7">
        <v>-1.2782427999999999</v>
      </c>
      <c r="H441" s="7">
        <v>-0.78482629999999998</v>
      </c>
      <c r="I441" s="7">
        <v>-1.2762332999999999</v>
      </c>
      <c r="J441" s="7">
        <v>-1.4844291000000001</v>
      </c>
      <c r="K441" s="7">
        <v>-3.9958070999999999</v>
      </c>
      <c r="L441" s="7">
        <v>-4.6088592000000004</v>
      </c>
      <c r="M441" s="7">
        <v>-4.7667368999999997</v>
      </c>
      <c r="N441" s="7">
        <v>-4.7162069999999998</v>
      </c>
      <c r="O441" s="7">
        <v>-4.6290813999999996</v>
      </c>
      <c r="P441" s="7">
        <v>-4.7177147000000001</v>
      </c>
      <c r="Q441" s="7">
        <v>-4.5501756000000002</v>
      </c>
      <c r="R441" s="7">
        <v>-4.3312223000000003</v>
      </c>
      <c r="S441" s="7">
        <v>-4.1022542</v>
      </c>
      <c r="T441" s="7">
        <v>-3.808792</v>
      </c>
      <c r="U441" s="7">
        <v>-3.4430964999999998</v>
      </c>
      <c r="V441" s="7">
        <v>-3.0068071999999999</v>
      </c>
      <c r="W441" s="7">
        <v>-2.4664438</v>
      </c>
      <c r="X441" s="7">
        <v>-1.7623082999999999</v>
      </c>
      <c r="Y441" s="7">
        <v>-0.94451220000000002</v>
      </c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</row>
    <row r="442" spans="1:40" ht="18.75" hidden="1" customHeight="1" x14ac:dyDescent="0.3">
      <c r="A442" s="2" t="s">
        <v>4</v>
      </c>
      <c r="B442" s="2" t="s">
        <v>2</v>
      </c>
      <c r="C442" s="2" t="s">
        <v>24</v>
      </c>
      <c r="D442" s="2" t="s">
        <v>2</v>
      </c>
      <c r="E442" s="2" t="s">
        <v>189</v>
      </c>
      <c r="F442" s="7"/>
      <c r="G442" s="7">
        <v>-4.9098214999999996</v>
      </c>
      <c r="H442" s="7">
        <v>-4.2367993000000004</v>
      </c>
      <c r="I442" s="7">
        <v>-4.5579495000000003</v>
      </c>
      <c r="J442" s="7">
        <v>-4.8667531000000004</v>
      </c>
      <c r="K442" s="7">
        <v>-5.1617284000000003</v>
      </c>
      <c r="L442" s="7">
        <v>-5.4412159999999998</v>
      </c>
      <c r="M442" s="7">
        <v>-5.7033575000000001</v>
      </c>
      <c r="N442" s="7">
        <v>-5.7736776000000001</v>
      </c>
      <c r="O442" s="7">
        <v>-5.8222386000000004</v>
      </c>
      <c r="P442" s="7">
        <v>-5.9171652000000003</v>
      </c>
      <c r="Q442" s="7">
        <v>-5.9165469999999996</v>
      </c>
      <c r="R442" s="7">
        <v>-6.0776861999999996</v>
      </c>
      <c r="S442" s="7">
        <v>-6.0755742000000001</v>
      </c>
      <c r="T442" s="7">
        <v>-6.0131724999999996</v>
      </c>
      <c r="U442" s="7">
        <v>-5.9078223000000003</v>
      </c>
      <c r="V442" s="7">
        <v>-5.7543698000000001</v>
      </c>
      <c r="W442" s="7">
        <v>-5.5470427000000004</v>
      </c>
      <c r="X442" s="7">
        <v>-5.2223325000000003</v>
      </c>
      <c r="Y442" s="7">
        <v>-4.8300419999999997</v>
      </c>
      <c r="Z442" s="7">
        <v>-4.7250576000000004</v>
      </c>
      <c r="AA442" s="7">
        <v>-4.1849850000000002</v>
      </c>
      <c r="AB442" s="7">
        <v>-3.5499670000000001</v>
      </c>
      <c r="AC442" s="7">
        <v>-2.8558452000000001</v>
      </c>
      <c r="AD442" s="7">
        <v>-2.042624</v>
      </c>
      <c r="AE442" s="7">
        <v>-1.0960112</v>
      </c>
      <c r="AF442" s="7"/>
      <c r="AG442" s="7"/>
      <c r="AH442" s="7"/>
      <c r="AI442" s="7"/>
      <c r="AJ442" s="7"/>
      <c r="AK442" s="7"/>
      <c r="AL442" s="7"/>
      <c r="AM442" s="7"/>
      <c r="AN442" s="7"/>
    </row>
    <row r="443" spans="1:40" ht="18.75" hidden="1" customHeight="1" x14ac:dyDescent="0.3">
      <c r="A443" s="2" t="s">
        <v>4</v>
      </c>
      <c r="B443" s="2" t="s">
        <v>2</v>
      </c>
      <c r="C443" s="2" t="s">
        <v>24</v>
      </c>
      <c r="D443" s="2" t="s">
        <v>2</v>
      </c>
      <c r="E443" s="2" t="s">
        <v>190</v>
      </c>
      <c r="F443" s="7"/>
      <c r="G443" s="7"/>
      <c r="H443" s="7"/>
      <c r="I443" s="7"/>
      <c r="J443" s="7"/>
      <c r="K443" s="7">
        <v>-1.5172345</v>
      </c>
      <c r="L443" s="7">
        <v>-1.6127640000000001</v>
      </c>
      <c r="M443" s="7">
        <v>-1.7082934999999999</v>
      </c>
      <c r="N443" s="7">
        <v>-1.8057089</v>
      </c>
      <c r="O443" s="7">
        <v>-1.9031243</v>
      </c>
      <c r="P443" s="7">
        <v>-2.0739540000000001</v>
      </c>
      <c r="Q443" s="7">
        <v>-2.4037677999999998</v>
      </c>
      <c r="R443" s="7">
        <v>-2.5115636000000001</v>
      </c>
      <c r="S443" s="7">
        <v>-2.5242844</v>
      </c>
      <c r="T443" s="7">
        <v>-2.5370051999999998</v>
      </c>
      <c r="U443" s="7">
        <v>-2.5497261</v>
      </c>
      <c r="V443" s="7">
        <v>-2.5624468999999999</v>
      </c>
      <c r="W443" s="7">
        <v>-2.5751677000000002</v>
      </c>
      <c r="X443" s="7">
        <v>-2.6630115000000001</v>
      </c>
      <c r="Y443" s="7">
        <v>-2.6716595999999999</v>
      </c>
      <c r="Z443" s="7">
        <v>-2.6803077000000002</v>
      </c>
      <c r="AA443" s="7">
        <v>-2.6889558</v>
      </c>
      <c r="AB443" s="7">
        <v>-2.6976038999999998</v>
      </c>
      <c r="AC443" s="7">
        <v>-2.7116649000000002</v>
      </c>
      <c r="AD443" s="7">
        <v>-2.7257259999999999</v>
      </c>
      <c r="AE443" s="7">
        <v>-2.7397871</v>
      </c>
      <c r="AF443" s="7">
        <v>-2.7538480999999999</v>
      </c>
      <c r="AG443" s="7">
        <v>-2.7679092000000001</v>
      </c>
      <c r="AH443" s="7">
        <v>-2.8049111999999998</v>
      </c>
      <c r="AI443" s="7">
        <v>-2.8419132</v>
      </c>
      <c r="AJ443" s="7">
        <v>-2.8789151999999998</v>
      </c>
      <c r="AK443" s="7">
        <v>-2.9630226999999998</v>
      </c>
      <c r="AL443" s="7">
        <v>-3.0000041</v>
      </c>
      <c r="AM443" s="7"/>
      <c r="AN443" s="7"/>
    </row>
    <row r="444" spans="1:40" ht="18.75" hidden="1" customHeight="1" x14ac:dyDescent="0.3">
      <c r="A444" s="2" t="s">
        <v>4</v>
      </c>
      <c r="B444" s="2" t="s">
        <v>2</v>
      </c>
      <c r="C444" s="2" t="s">
        <v>24</v>
      </c>
      <c r="D444" s="2" t="s">
        <v>2</v>
      </c>
      <c r="E444" s="2" t="s">
        <v>191</v>
      </c>
      <c r="F444" s="7"/>
      <c r="G444" s="7">
        <v>-9.6553553000000001</v>
      </c>
      <c r="H444" s="7">
        <v>-9.8014954999999997</v>
      </c>
      <c r="I444" s="7">
        <v>-9.4048975000000006</v>
      </c>
      <c r="J444" s="7">
        <v>-9.0082994999999997</v>
      </c>
      <c r="K444" s="7">
        <v>-8.6117016</v>
      </c>
      <c r="L444" s="7">
        <v>-8.2151036000000008</v>
      </c>
      <c r="M444" s="7">
        <v>-7.8185055999999999</v>
      </c>
      <c r="N444" s="7">
        <v>-7.8262988</v>
      </c>
      <c r="O444" s="7">
        <v>-7.8340918999999998</v>
      </c>
      <c r="P444" s="7">
        <v>-7.8418850999999998</v>
      </c>
      <c r="Q444" s="7">
        <v>-7.8496781999999996</v>
      </c>
      <c r="R444" s="7">
        <v>-7.9583883999999996</v>
      </c>
      <c r="S444" s="7">
        <v>-9.0585684000000004</v>
      </c>
      <c r="T444" s="7">
        <v>-8.9835737000000009</v>
      </c>
      <c r="U444" s="7">
        <v>-8.9085789999999996</v>
      </c>
      <c r="V444" s="7">
        <v>-8.8335843000000001</v>
      </c>
      <c r="W444" s="7">
        <v>-8.7585896000000005</v>
      </c>
      <c r="X444" s="7">
        <v>-8.6811453000000007</v>
      </c>
      <c r="Y444" s="7">
        <v>-8.6037009999999992</v>
      </c>
      <c r="Z444" s="7">
        <v>-8.5262566999999994</v>
      </c>
      <c r="AA444" s="7">
        <v>-8.4488123000000002</v>
      </c>
      <c r="AB444" s="7">
        <v>-8.3713680000000004</v>
      </c>
      <c r="AC444" s="7">
        <v>-8.3206799999999994</v>
      </c>
      <c r="AD444" s="7">
        <v>-8.2699920999999996</v>
      </c>
      <c r="AE444" s="7">
        <v>-8.2193041000000004</v>
      </c>
      <c r="AF444" s="7">
        <v>-8.1686160999999995</v>
      </c>
      <c r="AG444" s="7">
        <v>-8.1179281000000003</v>
      </c>
      <c r="AH444" s="7">
        <v>-8.0358961000000004</v>
      </c>
      <c r="AI444" s="7">
        <v>-7.9297921000000002</v>
      </c>
      <c r="AJ444" s="7">
        <v>-7.8236881</v>
      </c>
      <c r="AK444" s="7">
        <v>-7.7175840000000004</v>
      </c>
      <c r="AL444" s="7">
        <v>-7.6114800000000002</v>
      </c>
      <c r="AM444" s="7"/>
      <c r="AN444" s="7"/>
    </row>
    <row r="445" spans="1:40" ht="18.75" hidden="1" customHeight="1" x14ac:dyDescent="0.3">
      <c r="A445" s="2" t="s">
        <v>4</v>
      </c>
      <c r="B445" s="2" t="s">
        <v>2</v>
      </c>
      <c r="C445" s="2" t="s">
        <v>27</v>
      </c>
      <c r="D445" s="2" t="s">
        <v>159</v>
      </c>
      <c r="E445" s="2" t="s">
        <v>301</v>
      </c>
      <c r="F445" s="7"/>
      <c r="G445" s="7">
        <v>1336.82379790607</v>
      </c>
      <c r="H445" s="7">
        <v>1379.7493327012201</v>
      </c>
      <c r="I445" s="7">
        <v>1379.7493327012201</v>
      </c>
      <c r="J445" s="7">
        <v>1379.7493327012201</v>
      </c>
      <c r="K445" s="7">
        <v>1379.7493327012201</v>
      </c>
      <c r="L445" s="7">
        <v>1379.7493327012201</v>
      </c>
      <c r="M445" s="7">
        <v>1379.7493327012201</v>
      </c>
      <c r="N445" s="7">
        <v>1379.7493327012201</v>
      </c>
      <c r="O445" s="7">
        <v>1379.7493327012201</v>
      </c>
      <c r="P445" s="7">
        <v>1379.7493327012201</v>
      </c>
      <c r="Q445" s="7">
        <v>1379.7493327012201</v>
      </c>
      <c r="R445" s="7">
        <v>1379.7493327012201</v>
      </c>
      <c r="S445" s="7">
        <v>1379.7493327012201</v>
      </c>
      <c r="T445" s="7">
        <v>1379.7493327012201</v>
      </c>
      <c r="U445" s="7">
        <v>1379.7493327012201</v>
      </c>
      <c r="V445" s="7">
        <v>1379.7493327012201</v>
      </c>
      <c r="W445" s="7">
        <v>1379.7493327012201</v>
      </c>
      <c r="X445" s="7">
        <v>1379.7493327012201</v>
      </c>
      <c r="Y445" s="7">
        <v>1379.7493327012201</v>
      </c>
      <c r="Z445" s="7">
        <v>1379.7493327012201</v>
      </c>
      <c r="AA445" s="7">
        <v>1379.7493327012201</v>
      </c>
      <c r="AB445" s="7">
        <v>1379.7493327012201</v>
      </c>
      <c r="AC445" s="7">
        <v>1379.7493327012201</v>
      </c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</row>
    <row r="446" spans="1:40" ht="18.75" hidden="1" customHeight="1" x14ac:dyDescent="0.3">
      <c r="A446" s="2" t="s">
        <v>4</v>
      </c>
      <c r="B446" s="2" t="s">
        <v>2</v>
      </c>
      <c r="C446" s="2" t="s">
        <v>24</v>
      </c>
      <c r="D446" s="2" t="s">
        <v>2</v>
      </c>
      <c r="E446" s="2" t="s">
        <v>305</v>
      </c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>
        <v>2215.8179538999998</v>
      </c>
      <c r="AJ446" s="7">
        <v>2215.7793987999999</v>
      </c>
      <c r="AK446" s="7">
        <v>2215.7408436000001</v>
      </c>
      <c r="AL446" s="7">
        <v>2215.7022885000001</v>
      </c>
      <c r="AM446" s="7"/>
      <c r="AN446" s="7"/>
    </row>
    <row r="447" spans="1:40" ht="18.75" hidden="1" customHeight="1" x14ac:dyDescent="0.3">
      <c r="A447" s="2" t="s">
        <v>4</v>
      </c>
      <c r="B447" s="2" t="s">
        <v>2</v>
      </c>
      <c r="C447" s="2" t="s">
        <v>27</v>
      </c>
      <c r="D447" s="2" t="s">
        <v>149</v>
      </c>
      <c r="E447" s="2" t="s">
        <v>301</v>
      </c>
      <c r="F447" s="7"/>
      <c r="G447" s="7">
        <v>484.35644851669099</v>
      </c>
      <c r="H447" s="7">
        <v>499.90917851493299</v>
      </c>
      <c r="I447" s="7">
        <v>499.90917851493299</v>
      </c>
      <c r="J447" s="7">
        <v>499.90917851493299</v>
      </c>
      <c r="K447" s="7">
        <v>499.90917851493299</v>
      </c>
      <c r="L447" s="7">
        <v>499.90917851493299</v>
      </c>
      <c r="M447" s="7">
        <v>499.90917851493299</v>
      </c>
      <c r="N447" s="7">
        <v>499.90917851493299</v>
      </c>
      <c r="O447" s="7">
        <v>499.90917851493299</v>
      </c>
      <c r="P447" s="7">
        <v>499.90917851493299</v>
      </c>
      <c r="Q447" s="7">
        <v>499.90917851493299</v>
      </c>
      <c r="R447" s="7">
        <v>499.90917851493299</v>
      </c>
      <c r="S447" s="7">
        <v>499.90917851493299</v>
      </c>
      <c r="T447" s="7">
        <v>499.90917851493299</v>
      </c>
      <c r="U447" s="7">
        <v>499.90917851493299</v>
      </c>
      <c r="V447" s="7">
        <v>499.90917851493299</v>
      </c>
      <c r="W447" s="7">
        <v>499.90917851493299</v>
      </c>
      <c r="X447" s="7">
        <v>499.90917851493299</v>
      </c>
      <c r="Y447" s="7">
        <v>499.90917851493299</v>
      </c>
      <c r="Z447" s="7">
        <v>499.90917851493299</v>
      </c>
      <c r="AA447" s="7">
        <v>499.90917851493299</v>
      </c>
      <c r="AB447" s="7">
        <v>499.90917851493299</v>
      </c>
      <c r="AC447" s="7">
        <v>499.90917851493299</v>
      </c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</row>
    <row r="448" spans="1:40" ht="18.75" hidden="1" customHeight="1" x14ac:dyDescent="0.3">
      <c r="A448" s="2" t="s">
        <v>4</v>
      </c>
      <c r="B448" s="2" t="s">
        <v>2</v>
      </c>
      <c r="C448" s="2" t="s">
        <v>25</v>
      </c>
      <c r="D448" s="2" t="s">
        <v>151</v>
      </c>
      <c r="E448" s="2" t="s">
        <v>2</v>
      </c>
      <c r="F448" s="7"/>
      <c r="G448" s="7">
        <v>218.695046540177</v>
      </c>
      <c r="H448" s="7">
        <v>149.29826758016401</v>
      </c>
      <c r="I448" s="7">
        <v>142.90332611923</v>
      </c>
      <c r="J448" s="7">
        <v>136.50838465829699</v>
      </c>
      <c r="K448" s="7">
        <v>130.11344319736301</v>
      </c>
      <c r="L448" s="7">
        <v>117.480603922222</v>
      </c>
      <c r="M448" s="7">
        <v>104.84776464708099</v>
      </c>
      <c r="N448" s="7">
        <v>94.347157832332101</v>
      </c>
      <c r="O448" s="7">
        <v>83.846551017583394</v>
      </c>
      <c r="P448" s="7">
        <v>73.947879624349596</v>
      </c>
      <c r="Q448" s="7">
        <v>55.651515844876698</v>
      </c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</row>
    <row r="449" spans="1:40" ht="18.75" hidden="1" customHeight="1" x14ac:dyDescent="0.3">
      <c r="A449" s="2" t="s">
        <v>4</v>
      </c>
      <c r="B449" s="2" t="s">
        <v>2</v>
      </c>
      <c r="C449" s="2" t="s">
        <v>25</v>
      </c>
      <c r="D449" s="2" t="s">
        <v>152</v>
      </c>
      <c r="E449" s="2" t="s">
        <v>2</v>
      </c>
      <c r="F449" s="7"/>
      <c r="G449" s="7">
        <v>1153.90212327055</v>
      </c>
      <c r="H449" s="7">
        <v>1142.39223288329</v>
      </c>
      <c r="I449" s="7">
        <v>1169.42753568946</v>
      </c>
      <c r="J449" s="7">
        <v>1217.41624574152</v>
      </c>
      <c r="K449" s="7">
        <v>1139.74900735558</v>
      </c>
      <c r="L449" s="7">
        <v>1009.87467954049</v>
      </c>
      <c r="M449" s="7">
        <v>846.89505700728603</v>
      </c>
      <c r="N449" s="7">
        <v>772.71973468286797</v>
      </c>
      <c r="O449" s="7">
        <v>663.16005032205396</v>
      </c>
      <c r="P449" s="7">
        <v>589.14245918862105</v>
      </c>
      <c r="Q449" s="7">
        <v>521.63811270887402</v>
      </c>
      <c r="R449" s="7">
        <v>444.831777577396</v>
      </c>
      <c r="S449" s="7">
        <v>391.794392170717</v>
      </c>
      <c r="T449" s="7">
        <v>301.01683263950503</v>
      </c>
      <c r="U449" s="7">
        <v>256.05294636735601</v>
      </c>
      <c r="V449" s="7">
        <v>221.758959880319</v>
      </c>
      <c r="W449" s="7">
        <v>187.553974755263</v>
      </c>
      <c r="X449" s="7">
        <v>165.23100439570899</v>
      </c>
      <c r="Y449" s="7">
        <v>142.966162852407</v>
      </c>
      <c r="Z449" s="7">
        <v>27.005688146479599</v>
      </c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</row>
    <row r="450" spans="1:40" ht="18.75" hidden="1" customHeight="1" x14ac:dyDescent="0.3">
      <c r="A450" s="2" t="s">
        <v>4</v>
      </c>
      <c r="B450" s="2" t="s">
        <v>2</v>
      </c>
      <c r="C450" s="2" t="s">
        <v>25</v>
      </c>
      <c r="D450" s="2" t="s">
        <v>153</v>
      </c>
      <c r="E450" s="2" t="s">
        <v>2</v>
      </c>
      <c r="F450" s="7"/>
      <c r="G450" s="7">
        <v>1141.0499568443599</v>
      </c>
      <c r="H450" s="7">
        <v>1120.99643704256</v>
      </c>
      <c r="I450" s="7">
        <v>1122.4729926136399</v>
      </c>
      <c r="J450" s="7">
        <v>1113.1845104982799</v>
      </c>
      <c r="K450" s="7">
        <v>1084.9147515023201</v>
      </c>
      <c r="L450" s="7">
        <v>1042.11709954294</v>
      </c>
      <c r="M450" s="7">
        <v>1032.41155527616</v>
      </c>
      <c r="N450" s="7">
        <v>1022.7060110093799</v>
      </c>
      <c r="O450" s="7">
        <v>1013.0004667426</v>
      </c>
      <c r="P450" s="7">
        <v>945.12286838862997</v>
      </c>
      <c r="Q450" s="7">
        <v>830.28154434707801</v>
      </c>
      <c r="R450" s="7">
        <v>753.80356322998705</v>
      </c>
      <c r="S450" s="7">
        <v>714.83653180516706</v>
      </c>
      <c r="T450" s="7">
        <v>676.88387399579995</v>
      </c>
      <c r="U450" s="7">
        <v>639.94558980188503</v>
      </c>
      <c r="V450" s="7">
        <v>600.13646079317596</v>
      </c>
      <c r="W450" s="7">
        <v>561.47438795562698</v>
      </c>
      <c r="X450" s="7">
        <v>526.16067355711903</v>
      </c>
      <c r="Y450" s="7">
        <v>491.91618145407898</v>
      </c>
      <c r="Z450" s="7">
        <v>458.75022278928299</v>
      </c>
      <c r="AA450" s="7">
        <v>426.653145128164</v>
      </c>
      <c r="AB450" s="7">
        <v>395.62494847072401</v>
      </c>
      <c r="AC450" s="7">
        <v>370.12076481531199</v>
      </c>
      <c r="AD450" s="7">
        <v>143.33052050552101</v>
      </c>
      <c r="AE450" s="7">
        <v>118.289151563812</v>
      </c>
      <c r="AF450" s="7">
        <v>107.973502714332</v>
      </c>
      <c r="AG450" s="7">
        <v>97.984393734855104</v>
      </c>
      <c r="AH450" s="7">
        <v>91.762988561434199</v>
      </c>
      <c r="AI450" s="7">
        <v>85.720320010475703</v>
      </c>
      <c r="AJ450" s="7">
        <v>79.856388081979603</v>
      </c>
      <c r="AK450" s="7">
        <v>74.171192775945997</v>
      </c>
      <c r="AL450" s="7">
        <v>68.6647340923748</v>
      </c>
      <c r="AM450" s="7"/>
      <c r="AN450" s="7"/>
    </row>
    <row r="451" spans="1:40" ht="18.75" hidden="1" customHeight="1" x14ac:dyDescent="0.3">
      <c r="A451" s="2" t="s">
        <v>4</v>
      </c>
      <c r="B451" s="2" t="s">
        <v>2</v>
      </c>
      <c r="C451" s="2" t="s">
        <v>25</v>
      </c>
      <c r="D451" s="2" t="s">
        <v>154</v>
      </c>
      <c r="E451" s="2" t="s">
        <v>2</v>
      </c>
      <c r="F451" s="7"/>
      <c r="G451" s="7">
        <v>124.29900755270801</v>
      </c>
      <c r="H451" s="7">
        <v>115.16558564778499</v>
      </c>
      <c r="I451" s="7">
        <v>110.10336210282701</v>
      </c>
      <c r="J451" s="7">
        <v>105.041138557869</v>
      </c>
      <c r="K451" s="7">
        <v>99.978915012911798</v>
      </c>
      <c r="L451" s="7">
        <v>94.916691467954294</v>
      </c>
      <c r="M451" s="7">
        <v>89.854467922996804</v>
      </c>
      <c r="N451" s="7">
        <v>82.767354960056096</v>
      </c>
      <c r="O451" s="7">
        <v>75.680241997115502</v>
      </c>
      <c r="P451" s="7">
        <v>68.593129034174893</v>
      </c>
      <c r="Q451" s="7">
        <v>61.506016071234299</v>
      </c>
      <c r="R451" s="7">
        <v>54.418903108293698</v>
      </c>
      <c r="S451" s="7">
        <v>50.8753466268235</v>
      </c>
      <c r="T451" s="7">
        <v>32.1527816467555</v>
      </c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</row>
    <row r="452" spans="1:40" ht="18.75" hidden="1" customHeight="1" x14ac:dyDescent="0.3">
      <c r="A452" s="2" t="s">
        <v>4</v>
      </c>
      <c r="B452" s="2" t="s">
        <v>2</v>
      </c>
      <c r="C452" s="2" t="s">
        <v>25</v>
      </c>
      <c r="D452" s="2" t="s">
        <v>155</v>
      </c>
      <c r="E452" s="2" t="s">
        <v>2</v>
      </c>
      <c r="F452" s="7"/>
      <c r="G452" s="7">
        <v>752.67376636587801</v>
      </c>
      <c r="H452" s="7">
        <v>777.61505374538604</v>
      </c>
      <c r="I452" s="7">
        <v>731.91741417309299</v>
      </c>
      <c r="J452" s="7">
        <v>672.43481608248601</v>
      </c>
      <c r="K452" s="7">
        <v>613.09588532074702</v>
      </c>
      <c r="L452" s="7">
        <v>547.88348927240395</v>
      </c>
      <c r="M452" s="7">
        <v>481.786287138543</v>
      </c>
      <c r="N452" s="7">
        <v>400.67004414491402</v>
      </c>
      <c r="O452" s="7">
        <v>354.92739506500601</v>
      </c>
      <c r="P452" s="7">
        <v>309.31708439722797</v>
      </c>
      <c r="Q452" s="7">
        <v>269.36135605884198</v>
      </c>
      <c r="R452" s="7">
        <v>229.50754905014799</v>
      </c>
      <c r="S452" s="7">
        <v>213.00925418665801</v>
      </c>
      <c r="T452" s="7">
        <v>196.55314978946001</v>
      </c>
      <c r="U452" s="7">
        <v>180.13923585855599</v>
      </c>
      <c r="V452" s="7">
        <v>162.169122531395</v>
      </c>
      <c r="W452" s="7">
        <v>142.767763545734</v>
      </c>
      <c r="X452" s="7">
        <v>131.70826950655299</v>
      </c>
      <c r="Y452" s="7">
        <v>120.648775467372</v>
      </c>
      <c r="Z452" s="7">
        <v>5.8424335292583001</v>
      </c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</row>
    <row r="453" spans="1:40" ht="18.75" hidden="1" customHeight="1" x14ac:dyDescent="0.3">
      <c r="A453" s="2" t="s">
        <v>4</v>
      </c>
      <c r="B453" s="2" t="s">
        <v>2</v>
      </c>
      <c r="C453" s="2" t="s">
        <v>25</v>
      </c>
      <c r="D453" s="2" t="s">
        <v>156</v>
      </c>
      <c r="E453" s="2" t="s">
        <v>2</v>
      </c>
      <c r="F453" s="7"/>
      <c r="G453" s="7">
        <v>152.89543665920499</v>
      </c>
      <c r="H453" s="7">
        <v>174.48364069661301</v>
      </c>
      <c r="I453" s="7">
        <v>166.23148341660999</v>
      </c>
      <c r="J453" s="7">
        <v>157.979326136607</v>
      </c>
      <c r="K453" s="7">
        <v>149.727168856605</v>
      </c>
      <c r="L453" s="7">
        <v>137.743674288069</v>
      </c>
      <c r="M453" s="7">
        <v>125.76017971953399</v>
      </c>
      <c r="N453" s="7">
        <v>115.78091092159001</v>
      </c>
      <c r="O453" s="7">
        <v>105.801642123645</v>
      </c>
      <c r="P453" s="7">
        <v>93.658123535475099</v>
      </c>
      <c r="Q453" s="7">
        <v>85.294837743504601</v>
      </c>
      <c r="R453" s="7">
        <v>76.952169891926303</v>
      </c>
      <c r="S453" s="7">
        <v>72.3575750803316</v>
      </c>
      <c r="T453" s="7">
        <v>67.4271260249687</v>
      </c>
      <c r="U453" s="7">
        <v>62.496676969605701</v>
      </c>
      <c r="V453" s="7">
        <v>57.5662279142431</v>
      </c>
      <c r="W453" s="7">
        <v>52.635778858880499</v>
      </c>
      <c r="X453" s="7">
        <v>49.091576012290901</v>
      </c>
      <c r="Y453" s="7">
        <v>45.547373165701302</v>
      </c>
      <c r="Z453" s="7">
        <v>25.434537095369901</v>
      </c>
      <c r="AA453" s="7">
        <v>23.4885384919926</v>
      </c>
      <c r="AB453" s="7">
        <v>21.559015483530199</v>
      </c>
      <c r="AC453" s="7">
        <v>19.947588057546</v>
      </c>
      <c r="AD453" s="7">
        <v>18.349899300125799</v>
      </c>
      <c r="AE453" s="7">
        <v>16.765949211269898</v>
      </c>
      <c r="AF453" s="7">
        <v>2.5166175727253401</v>
      </c>
      <c r="AG453" s="7"/>
      <c r="AH453" s="7"/>
      <c r="AI453" s="7"/>
      <c r="AJ453" s="7"/>
      <c r="AK453" s="7"/>
      <c r="AL453" s="7"/>
      <c r="AM453" s="7"/>
      <c r="AN453" s="7"/>
    </row>
    <row r="454" spans="1:40" ht="18.75" hidden="1" customHeight="1" x14ac:dyDescent="0.3">
      <c r="A454" s="2" t="s">
        <v>4</v>
      </c>
      <c r="B454" s="2" t="s">
        <v>2</v>
      </c>
      <c r="C454" s="2" t="s">
        <v>25</v>
      </c>
      <c r="D454" s="2" t="s">
        <v>157</v>
      </c>
      <c r="E454" s="2" t="s">
        <v>2</v>
      </c>
      <c r="F454" s="7"/>
      <c r="G454" s="7">
        <v>49.007894566156601</v>
      </c>
      <c r="H454" s="7">
        <v>49.007894566156601</v>
      </c>
      <c r="I454" s="7">
        <v>49.007894566156601</v>
      </c>
      <c r="J454" s="7">
        <v>49.007894566156601</v>
      </c>
      <c r="K454" s="7">
        <v>77.558450608889004</v>
      </c>
      <c r="L454" s="7">
        <v>72.087985978831597</v>
      </c>
      <c r="M454" s="7">
        <v>66.630607216932205</v>
      </c>
      <c r="N454" s="7">
        <v>62.146836385778997</v>
      </c>
      <c r="O454" s="7">
        <v>57.673833677301602</v>
      </c>
      <c r="P454" s="7">
        <v>49.961574993107597</v>
      </c>
      <c r="Q454" s="7">
        <v>26.551863118616598</v>
      </c>
      <c r="R454" s="7">
        <v>24.467461778893</v>
      </c>
      <c r="S454" s="7">
        <v>22.9811754659763</v>
      </c>
      <c r="T454" s="7">
        <v>21.520086671345801</v>
      </c>
      <c r="U454" s="7">
        <v>20.084195395001601</v>
      </c>
      <c r="V454" s="7">
        <v>18.795454841423101</v>
      </c>
      <c r="W454" s="7">
        <v>17.529517757351702</v>
      </c>
      <c r="X454" s="7">
        <v>16.340241586494301</v>
      </c>
      <c r="Y454" s="7">
        <v>15.1154891501174</v>
      </c>
      <c r="Z454" s="7">
        <v>14.1425695839059</v>
      </c>
      <c r="AA454" s="7">
        <v>13.1829673044502</v>
      </c>
      <c r="AB454" s="7">
        <v>12.236682311750201</v>
      </c>
      <c r="AC454" s="7">
        <v>11.358316148584199</v>
      </c>
      <c r="AD454" s="7">
        <v>10.4924274437313</v>
      </c>
      <c r="AE454" s="7">
        <v>9.6390161971916495</v>
      </c>
      <c r="AF454" s="7">
        <v>8.8220333833692397</v>
      </c>
      <c r="AG454" s="7">
        <v>8.0171509369202898</v>
      </c>
      <c r="AH454" s="7">
        <v>7.24753637370529</v>
      </c>
      <c r="AI454" s="7">
        <v>6.4896515872336504</v>
      </c>
      <c r="AJ454" s="7">
        <v>5.7434965775053497</v>
      </c>
      <c r="AK454" s="7">
        <v>4.9677443348502202</v>
      </c>
      <c r="AL454" s="7">
        <v>4.1506905447772402</v>
      </c>
      <c r="AM454" s="7"/>
      <c r="AN454" s="7"/>
    </row>
    <row r="455" spans="1:40" ht="18.75" hidden="1" customHeight="1" x14ac:dyDescent="0.3">
      <c r="A455" s="2" t="s">
        <v>4</v>
      </c>
      <c r="B455" s="2" t="s">
        <v>2</v>
      </c>
      <c r="C455" s="2" t="s">
        <v>25</v>
      </c>
      <c r="D455" s="2" t="s">
        <v>158</v>
      </c>
      <c r="E455" s="2" t="s">
        <v>2</v>
      </c>
      <c r="F455" s="7"/>
      <c r="G455" s="7">
        <v>2413.6468175842201</v>
      </c>
      <c r="H455" s="7">
        <v>2440.8976687504901</v>
      </c>
      <c r="I455" s="7">
        <v>2440.8976687504901</v>
      </c>
      <c r="J455" s="7">
        <v>2440.8976687504901</v>
      </c>
      <c r="K455" s="7">
        <v>2440.8976687504901</v>
      </c>
      <c r="L455" s="7">
        <v>2440.8976687504901</v>
      </c>
      <c r="M455" s="7">
        <v>2440.8976687504901</v>
      </c>
      <c r="N455" s="7">
        <v>2440.8976687504901</v>
      </c>
      <c r="O455" s="7">
        <v>2440.8976687504901</v>
      </c>
      <c r="P455" s="7">
        <v>2440.8976687504901</v>
      </c>
      <c r="Q455" s="7">
        <v>2440.8976687504901</v>
      </c>
      <c r="R455" s="7">
        <v>2440.8976687504901</v>
      </c>
      <c r="S455" s="7">
        <v>2440.8976687504901</v>
      </c>
      <c r="T455" s="7">
        <v>2440.8976687504901</v>
      </c>
      <c r="U455" s="7">
        <v>2440.8976687504901</v>
      </c>
      <c r="V455" s="7">
        <v>2440.8976687504901</v>
      </c>
      <c r="W455" s="7">
        <v>2440.8976687504901</v>
      </c>
      <c r="X455" s="7">
        <v>2440.8976687504901</v>
      </c>
      <c r="Y455" s="7">
        <v>2440.8976687504901</v>
      </c>
      <c r="Z455" s="7">
        <v>2440.8976687504901</v>
      </c>
      <c r="AA455" s="7">
        <v>2440.8976687504901</v>
      </c>
      <c r="AB455" s="7">
        <v>2440.8976687504901</v>
      </c>
      <c r="AC455" s="7">
        <v>2440.8976687504901</v>
      </c>
      <c r="AD455" s="7">
        <v>2440.8976687504901</v>
      </c>
      <c r="AE455" s="7">
        <v>2440.8976687504901</v>
      </c>
      <c r="AF455" s="7">
        <v>2440.8976687504901</v>
      </c>
      <c r="AG455" s="7">
        <v>2440.8976687504901</v>
      </c>
      <c r="AH455" s="7">
        <v>2440.8976687504901</v>
      </c>
      <c r="AI455" s="7">
        <v>2440.8976687504901</v>
      </c>
      <c r="AJ455" s="7">
        <v>2440.8976687504901</v>
      </c>
      <c r="AK455" s="7">
        <v>2440.8976687504901</v>
      </c>
      <c r="AL455" s="7">
        <v>2440.8976687504901</v>
      </c>
      <c r="AM455" s="7"/>
      <c r="AN455" s="7"/>
    </row>
    <row r="456" spans="1:40" ht="18.75" hidden="1" customHeight="1" x14ac:dyDescent="0.3">
      <c r="A456" s="2" t="s">
        <v>4</v>
      </c>
      <c r="B456" s="2" t="s">
        <v>2</v>
      </c>
      <c r="C456" s="2" t="s">
        <v>25</v>
      </c>
      <c r="D456" s="2" t="s">
        <v>159</v>
      </c>
      <c r="E456" s="2" t="s">
        <v>2</v>
      </c>
      <c r="F456" s="7"/>
      <c r="G456" s="7">
        <v>3461.4507899344599</v>
      </c>
      <c r="H456" s="7">
        <v>3572.5982923635502</v>
      </c>
      <c r="I456" s="7">
        <v>3572.5982923635502</v>
      </c>
      <c r="J456" s="7">
        <v>3572.5982923635502</v>
      </c>
      <c r="K456" s="7">
        <v>3572.5982923635502</v>
      </c>
      <c r="L456" s="7">
        <v>3572.5982923635502</v>
      </c>
      <c r="M456" s="7">
        <v>3572.5982923635502</v>
      </c>
      <c r="N456" s="7">
        <v>3572.5982923635502</v>
      </c>
      <c r="O456" s="7">
        <v>3572.5982923635502</v>
      </c>
      <c r="P456" s="7">
        <v>3572.5982923635502</v>
      </c>
      <c r="Q456" s="7">
        <v>3572.5982923635502</v>
      </c>
      <c r="R456" s="7">
        <v>3572.5982923635502</v>
      </c>
      <c r="S456" s="7">
        <v>3572.5982923635502</v>
      </c>
      <c r="T456" s="7">
        <v>3572.5982923635502</v>
      </c>
      <c r="U456" s="7">
        <v>3572.5982923635502</v>
      </c>
      <c r="V456" s="7">
        <v>3572.5982923635502</v>
      </c>
      <c r="W456" s="7">
        <v>3572.5982923635502</v>
      </c>
      <c r="X456" s="7">
        <v>3572.5982923635502</v>
      </c>
      <c r="Y456" s="7">
        <v>3572.5982923635502</v>
      </c>
      <c r="Z456" s="7">
        <v>3572.5982923635502</v>
      </c>
      <c r="AA456" s="7">
        <v>3572.5982923635502</v>
      </c>
      <c r="AB456" s="7">
        <v>3572.5982923635502</v>
      </c>
      <c r="AC456" s="7">
        <v>3572.5982923635502</v>
      </c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</row>
    <row r="457" spans="1:40" ht="18.75" hidden="1" customHeight="1" x14ac:dyDescent="0.3">
      <c r="A457" s="2" t="s">
        <v>4</v>
      </c>
      <c r="B457" s="2" t="s">
        <v>2</v>
      </c>
      <c r="C457" s="2" t="s">
        <v>25</v>
      </c>
      <c r="D457" s="2" t="s">
        <v>160</v>
      </c>
      <c r="E457" s="2" t="s">
        <v>2</v>
      </c>
      <c r="F457" s="7"/>
      <c r="G457" s="7">
        <v>57319.765265338698</v>
      </c>
      <c r="H457" s="7">
        <v>57344.246410167303</v>
      </c>
      <c r="I457" s="7">
        <v>58917.856899981802</v>
      </c>
      <c r="J457" s="7">
        <v>60493.461147993403</v>
      </c>
      <c r="K457" s="7">
        <v>62071.059154201997</v>
      </c>
      <c r="L457" s="7">
        <v>63650.6509186076</v>
      </c>
      <c r="M457" s="7">
        <v>65232.236441210203</v>
      </c>
      <c r="N457" s="7">
        <v>66461.033965875802</v>
      </c>
      <c r="O457" s="7">
        <v>67690.941930458604</v>
      </c>
      <c r="P457" s="7">
        <v>68919.460637538301</v>
      </c>
      <c r="Q457" s="7">
        <v>70151.199733519199</v>
      </c>
      <c r="R457" s="7">
        <v>71384.038705012994</v>
      </c>
      <c r="S457" s="7">
        <v>72327.746447989703</v>
      </c>
      <c r="T457" s="7">
        <v>73271.804120291301</v>
      </c>
      <c r="U457" s="7">
        <v>74216.211721917905</v>
      </c>
      <c r="V457" s="7">
        <v>75160.969252869298</v>
      </c>
      <c r="W457" s="7">
        <v>76106.076713145594</v>
      </c>
      <c r="X457" s="7">
        <v>77010.5069211558</v>
      </c>
      <c r="Y457" s="7">
        <v>77914.912806652603</v>
      </c>
      <c r="Z457" s="7">
        <v>78818.539027466395</v>
      </c>
      <c r="AA457" s="7">
        <v>79721.761222790301</v>
      </c>
      <c r="AB457" s="7">
        <v>80624.579392624597</v>
      </c>
      <c r="AC457" s="7">
        <v>81575.981473144304</v>
      </c>
      <c r="AD457" s="7">
        <v>82526.450989798206</v>
      </c>
      <c r="AE457" s="7">
        <v>83475.9879425861</v>
      </c>
      <c r="AF457" s="7">
        <v>84424.592331508204</v>
      </c>
      <c r="AG457" s="7">
        <v>85372.264156564299</v>
      </c>
      <c r="AH457" s="7">
        <v>86501.941021503095</v>
      </c>
      <c r="AI457" s="7">
        <v>87630.152595242296</v>
      </c>
      <c r="AJ457" s="7">
        <v>88756.898877781903</v>
      </c>
      <c r="AK457" s="7">
        <v>89882.179869122003</v>
      </c>
      <c r="AL457" s="7">
        <v>91005.995569262406</v>
      </c>
      <c r="AM457" s="7"/>
      <c r="AN457" s="7"/>
    </row>
    <row r="458" spans="1:40" ht="18.75" hidden="1" customHeight="1" x14ac:dyDescent="0.3">
      <c r="A458" s="2" t="s">
        <v>4</v>
      </c>
      <c r="B458" s="2" t="s">
        <v>2</v>
      </c>
      <c r="C458" s="2" t="s">
        <v>26</v>
      </c>
      <c r="D458" s="2" t="s">
        <v>32</v>
      </c>
      <c r="E458" s="2" t="s">
        <v>267</v>
      </c>
      <c r="F458" s="7"/>
      <c r="G458" s="7">
        <v>0.52449999999999997</v>
      </c>
      <c r="H458" s="7">
        <v>0.52939999999999998</v>
      </c>
      <c r="I458" s="7">
        <v>0.55536237980117598</v>
      </c>
      <c r="J458" s="7">
        <v>0.58194356970176397</v>
      </c>
      <c r="K458" s="7">
        <v>0.60914356970176398</v>
      </c>
      <c r="L458" s="7">
        <v>0.63696237980117598</v>
      </c>
      <c r="M458" s="7">
        <v>0.66539999999999999</v>
      </c>
      <c r="N458" s="7">
        <v>0.693293971648684</v>
      </c>
      <c r="O458" s="7">
        <v>0.72173095747302596</v>
      </c>
      <c r="P458" s="7">
        <v>0.75071095747302696</v>
      </c>
      <c r="Q458" s="7">
        <v>0.78023397164868502</v>
      </c>
      <c r="R458" s="7">
        <v>0.81030000000000102</v>
      </c>
      <c r="S458" s="7">
        <v>0.84145657513567296</v>
      </c>
      <c r="T458" s="7">
        <v>0.87308486270350805</v>
      </c>
      <c r="U458" s="7">
        <v>0.90518486270350795</v>
      </c>
      <c r="V458" s="7">
        <v>0.93775657513567101</v>
      </c>
      <c r="W458" s="7">
        <v>0.970799999999998</v>
      </c>
      <c r="X458" s="7">
        <v>1.00586069116119</v>
      </c>
      <c r="Y458" s="7">
        <v>1.04142103674178</v>
      </c>
      <c r="Z458" s="7">
        <v>1.07748103674178</v>
      </c>
      <c r="AA458" s="7">
        <v>1.11404069116119</v>
      </c>
      <c r="AB458" s="7">
        <v>1.1511</v>
      </c>
      <c r="AC458" s="7">
        <v>1.18787056636969</v>
      </c>
      <c r="AD458" s="7">
        <v>1.2251058495545299</v>
      </c>
      <c r="AE458" s="7">
        <v>1.26280584955453</v>
      </c>
      <c r="AF458" s="7">
        <v>1.30097056636969</v>
      </c>
      <c r="AG458" s="7">
        <v>1.3395999999999999</v>
      </c>
      <c r="AH458" s="7">
        <v>1.37654811140606</v>
      </c>
      <c r="AI458" s="7">
        <v>1.4139621671091001</v>
      </c>
      <c r="AJ458" s="7">
        <v>1.45184216710909</v>
      </c>
      <c r="AK458" s="7">
        <v>1.49018811140606</v>
      </c>
      <c r="AL458" s="7">
        <v>1.5289999999999999</v>
      </c>
      <c r="AM458" s="7"/>
      <c r="AN458" s="7"/>
    </row>
    <row r="459" spans="1:40" ht="18.75" hidden="1" customHeight="1" x14ac:dyDescent="0.3">
      <c r="A459" s="2" t="s">
        <v>4</v>
      </c>
      <c r="B459" s="2" t="s">
        <v>2</v>
      </c>
      <c r="C459" s="2" t="s">
        <v>26</v>
      </c>
      <c r="D459" s="2" t="s">
        <v>33</v>
      </c>
      <c r="E459" s="2" t="s">
        <v>266</v>
      </c>
      <c r="F459" s="7"/>
      <c r="G459" s="7">
        <v>25.2699189174709</v>
      </c>
      <c r="H459" s="7">
        <v>25.791755705992699</v>
      </c>
      <c r="I459" s="7">
        <v>26.518443999618999</v>
      </c>
      <c r="J459" s="7">
        <v>27.245999004860899</v>
      </c>
      <c r="K459" s="7">
        <v>27.9744207217182</v>
      </c>
      <c r="L459" s="7">
        <v>28.703709150191301</v>
      </c>
      <c r="M459" s="7">
        <v>29.433864290279899</v>
      </c>
      <c r="N459" s="7">
        <v>29.940194168746899</v>
      </c>
      <c r="O459" s="7">
        <v>30.446037070859301</v>
      </c>
      <c r="P459" s="7">
        <v>30.884678853210499</v>
      </c>
      <c r="Q459" s="7">
        <v>31.379145850415799</v>
      </c>
      <c r="R459" s="7">
        <v>31.8728439190687</v>
      </c>
      <c r="S459" s="7">
        <v>32.129562615146398</v>
      </c>
      <c r="T459" s="7">
        <v>32.383166753929302</v>
      </c>
      <c r="U459" s="7">
        <v>32.633656335417399</v>
      </c>
      <c r="V459" s="7">
        <v>32.881031359610802</v>
      </c>
      <c r="W459" s="7">
        <v>33.125291826509397</v>
      </c>
      <c r="X459" s="7">
        <v>33.210265919207103</v>
      </c>
      <c r="Y459" s="7">
        <v>33.301505064890598</v>
      </c>
      <c r="Z459" s="7">
        <v>33.373790529467399</v>
      </c>
      <c r="AA459" s="7">
        <v>33.439663840883</v>
      </c>
      <c r="AB459" s="7">
        <v>33.4991249991375</v>
      </c>
      <c r="AC459" s="7">
        <v>33.3922158335671</v>
      </c>
      <c r="AD459" s="7">
        <v>33.276519615114402</v>
      </c>
      <c r="AE459" s="7">
        <v>33.152036343779301</v>
      </c>
      <c r="AF459" s="7">
        <v>33.018766019561497</v>
      </c>
      <c r="AG459" s="7">
        <v>32.876708642461502</v>
      </c>
      <c r="AH459" s="7">
        <v>32.756049808727603</v>
      </c>
      <c r="AI459" s="7">
        <v>32.624386084832999</v>
      </c>
      <c r="AJ459" s="7">
        <v>32.481717470777703</v>
      </c>
      <c r="AK459" s="7">
        <v>32.328043966561502</v>
      </c>
      <c r="AL459" s="7">
        <v>32.163365572184702</v>
      </c>
      <c r="AM459" s="7"/>
      <c r="AN459" s="7"/>
    </row>
    <row r="460" spans="1:40" ht="18.75" hidden="1" customHeight="1" x14ac:dyDescent="0.3">
      <c r="A460" s="2" t="s">
        <v>4</v>
      </c>
      <c r="B460" s="2" t="s">
        <v>2</v>
      </c>
      <c r="C460" s="2" t="s">
        <v>26</v>
      </c>
      <c r="D460" s="2" t="s">
        <v>62</v>
      </c>
      <c r="E460" s="2" t="s">
        <v>265</v>
      </c>
      <c r="F460" s="7"/>
      <c r="G460" s="7">
        <v>0.52449999999999997</v>
      </c>
      <c r="H460" s="7">
        <v>0.52939999999999998</v>
      </c>
      <c r="I460" s="7">
        <v>0.55536237980117598</v>
      </c>
      <c r="J460" s="7">
        <v>0.58194356970176397</v>
      </c>
      <c r="K460" s="7">
        <v>0.60914356970176398</v>
      </c>
      <c r="L460" s="7">
        <v>0.63696237980117598</v>
      </c>
      <c r="M460" s="7">
        <v>0.66539999999999999</v>
      </c>
      <c r="N460" s="7">
        <v>0.693293971648684</v>
      </c>
      <c r="O460" s="7">
        <v>0.72173095747302596</v>
      </c>
      <c r="P460" s="7">
        <v>0.75071095747302696</v>
      </c>
      <c r="Q460" s="7">
        <v>0.78023397164868502</v>
      </c>
      <c r="R460" s="7">
        <v>0.81030000000000102</v>
      </c>
      <c r="S460" s="7">
        <v>0.84145657513567296</v>
      </c>
      <c r="T460" s="7">
        <v>0.87308486270350805</v>
      </c>
      <c r="U460" s="7">
        <v>0.90518486270350795</v>
      </c>
      <c r="V460" s="7">
        <v>0.93775657513567101</v>
      </c>
      <c r="W460" s="7">
        <v>0.970799999999998</v>
      </c>
      <c r="X460" s="7">
        <v>1.00586069116119</v>
      </c>
      <c r="Y460" s="7">
        <v>1.04142103674178</v>
      </c>
      <c r="Z460" s="7">
        <v>1.07748103674178</v>
      </c>
      <c r="AA460" s="7">
        <v>1.11404069116119</v>
      </c>
      <c r="AB460" s="7">
        <v>1.1511</v>
      </c>
      <c r="AC460" s="7">
        <v>1.18787056636969</v>
      </c>
      <c r="AD460" s="7">
        <v>1.2251058495545299</v>
      </c>
      <c r="AE460" s="7">
        <v>1.26280584955453</v>
      </c>
      <c r="AF460" s="7">
        <v>1.30097056636969</v>
      </c>
      <c r="AG460" s="7">
        <v>1.3395999999999999</v>
      </c>
      <c r="AH460" s="7">
        <v>1.37654811140606</v>
      </c>
      <c r="AI460" s="7">
        <v>1.4139621671091001</v>
      </c>
      <c r="AJ460" s="7">
        <v>1.45184216710909</v>
      </c>
      <c r="AK460" s="7">
        <v>1.49018811140606</v>
      </c>
      <c r="AL460" s="7">
        <v>1.5289999999999999</v>
      </c>
      <c r="AM460" s="7"/>
      <c r="AN460" s="7"/>
    </row>
    <row r="461" spans="1:40" ht="18.75" hidden="1" customHeight="1" x14ac:dyDescent="0.3">
      <c r="A461" s="2" t="s">
        <v>4</v>
      </c>
      <c r="B461" s="2" t="s">
        <v>2</v>
      </c>
      <c r="C461" s="2" t="s">
        <v>26</v>
      </c>
      <c r="D461" s="2" t="s">
        <v>63</v>
      </c>
      <c r="E461" s="2" t="s">
        <v>261</v>
      </c>
      <c r="F461" s="7"/>
      <c r="G461" s="7">
        <v>2.0905752518302898</v>
      </c>
      <c r="H461" s="7">
        <v>1.8638264498142101</v>
      </c>
      <c r="I461" s="7">
        <v>1.95524768946598</v>
      </c>
      <c r="J461" s="7">
        <v>2.0466958185758601</v>
      </c>
      <c r="K461" s="7">
        <v>2.1381708371438299</v>
      </c>
      <c r="L461" s="7">
        <v>2.2296727451699101</v>
      </c>
      <c r="M461" s="7">
        <v>2.3212015426540802</v>
      </c>
      <c r="N461" s="7">
        <v>2.4129310003594302</v>
      </c>
      <c r="O461" s="7">
        <v>2.5048142159459301</v>
      </c>
      <c r="P461" s="7">
        <v>2.5968511894135702</v>
      </c>
      <c r="Q461" s="7">
        <v>2.6890419207623601</v>
      </c>
      <c r="R461" s="7">
        <v>2.7813864099922898</v>
      </c>
      <c r="S461" s="7">
        <v>2.88205618611364</v>
      </c>
      <c r="T461" s="7">
        <v>2.98282090687053</v>
      </c>
      <c r="U461" s="7">
        <v>3.0836805722629599</v>
      </c>
      <c r="V461" s="7">
        <v>3.18463518229093</v>
      </c>
      <c r="W461" s="7">
        <v>3.28568473695444</v>
      </c>
      <c r="X461" s="7">
        <v>3.3972191217573502</v>
      </c>
      <c r="Y461" s="7">
        <v>3.50876783068286</v>
      </c>
      <c r="Z461" s="7">
        <v>3.6203308637309699</v>
      </c>
      <c r="AA461" s="7">
        <v>3.7319082209016798</v>
      </c>
      <c r="AB461" s="7">
        <v>3.8434999021949898</v>
      </c>
      <c r="AC461" s="7">
        <v>3.9689986213180402</v>
      </c>
      <c r="AD461" s="7">
        <v>4.0944284303885503</v>
      </c>
      <c r="AE461" s="7">
        <v>4.2197893294065096</v>
      </c>
      <c r="AF461" s="7">
        <v>4.3450813183719301</v>
      </c>
      <c r="AG461" s="7">
        <v>4.4703043972848002</v>
      </c>
      <c r="AH461" s="7">
        <v>4.6083166930519397</v>
      </c>
      <c r="AI461" s="7">
        <v>4.7461735552428497</v>
      </c>
      <c r="AJ461" s="7">
        <v>4.8838749838575204</v>
      </c>
      <c r="AK461" s="7">
        <v>5.0214209788959501</v>
      </c>
      <c r="AL461" s="7">
        <v>5.1588115403581503</v>
      </c>
      <c r="AM461" s="7"/>
      <c r="AN461" s="7"/>
    </row>
    <row r="462" spans="1:40" ht="18.75" hidden="1" customHeight="1" x14ac:dyDescent="0.3">
      <c r="A462" s="2" t="s">
        <v>4</v>
      </c>
      <c r="B462" s="2" t="s">
        <v>2</v>
      </c>
      <c r="C462" s="2" t="s">
        <v>26</v>
      </c>
      <c r="D462" s="2" t="s">
        <v>63</v>
      </c>
      <c r="E462" s="2" t="s">
        <v>262</v>
      </c>
      <c r="F462" s="7"/>
      <c r="G462" s="7">
        <v>0.24035823080041199</v>
      </c>
      <c r="H462" s="7">
        <v>0.20514844055110801</v>
      </c>
      <c r="I462" s="7">
        <v>0.212664356082509</v>
      </c>
      <c r="J462" s="7">
        <v>0.22026614350597301</v>
      </c>
      <c r="K462" s="7">
        <v>0.22795380282151001</v>
      </c>
      <c r="L462" s="7">
        <v>0.23572733402909901</v>
      </c>
      <c r="M462" s="7">
        <v>0.24358673712875101</v>
      </c>
      <c r="N462" s="7">
        <v>0.248954087915672</v>
      </c>
      <c r="O462" s="7">
        <v>0.254316444069555</v>
      </c>
      <c r="P462" s="7">
        <v>0.25967380559042802</v>
      </c>
      <c r="Q462" s="7">
        <v>0.26502617247826399</v>
      </c>
      <c r="R462" s="7">
        <v>0.270373544733089</v>
      </c>
      <c r="S462" s="7">
        <v>0.27437939793614602</v>
      </c>
      <c r="T462" s="7">
        <v>0.27833889325203698</v>
      </c>
      <c r="U462" s="7">
        <v>0.282252030680748</v>
      </c>
      <c r="V462" s="7">
        <v>0.286118810222312</v>
      </c>
      <c r="W462" s="7">
        <v>0.289939231876707</v>
      </c>
      <c r="X462" s="7">
        <v>0.29386323023079403</v>
      </c>
      <c r="Y462" s="7">
        <v>0.31039829515325901</v>
      </c>
      <c r="Z462" s="7">
        <v>0.314325692551571</v>
      </c>
      <c r="AA462" s="7">
        <v>0.31818695037133099</v>
      </c>
      <c r="AB462" s="7">
        <v>0.32198206861256901</v>
      </c>
      <c r="AC462" s="7">
        <v>0.32820639184991302</v>
      </c>
      <c r="AD462" s="7">
        <v>0.33437607714239898</v>
      </c>
      <c r="AE462" s="7">
        <v>0.34049112448999602</v>
      </c>
      <c r="AF462" s="7">
        <v>0.34655153389273702</v>
      </c>
      <c r="AG462" s="7">
        <v>0.35255730535058499</v>
      </c>
      <c r="AH462" s="7">
        <v>0.36056861491161302</v>
      </c>
      <c r="AI462" s="7">
        <v>0.36853068012194101</v>
      </c>
      <c r="AJ462" s="7">
        <v>0.37644350098158702</v>
      </c>
      <c r="AK462" s="7">
        <v>0.38430707749050802</v>
      </c>
      <c r="AL462" s="7">
        <v>0.39212140964873099</v>
      </c>
      <c r="AM462" s="7"/>
      <c r="AN462" s="7"/>
    </row>
    <row r="463" spans="1:40" ht="18.75" hidden="1" customHeight="1" x14ac:dyDescent="0.3">
      <c r="A463" s="2" t="s">
        <v>4</v>
      </c>
      <c r="B463" s="2" t="s">
        <v>2</v>
      </c>
      <c r="C463" s="2" t="s">
        <v>26</v>
      </c>
      <c r="D463" s="2" t="s">
        <v>63</v>
      </c>
      <c r="E463" s="2" t="s">
        <v>265</v>
      </c>
      <c r="F463" s="7"/>
      <c r="G463" s="7">
        <v>22.938985434840198</v>
      </c>
      <c r="H463" s="7">
        <v>23.722780815627399</v>
      </c>
      <c r="I463" s="7">
        <v>24.350531954070501</v>
      </c>
      <c r="J463" s="7">
        <v>24.979037042779101</v>
      </c>
      <c r="K463" s="7">
        <v>25.608296081752901</v>
      </c>
      <c r="L463" s="7">
        <v>26.238309070992301</v>
      </c>
      <c r="M463" s="7">
        <v>26.8690760104971</v>
      </c>
      <c r="N463" s="7">
        <v>27.2783090804718</v>
      </c>
      <c r="O463" s="7">
        <v>27.6869064108438</v>
      </c>
      <c r="P463" s="7">
        <v>28.028153858206501</v>
      </c>
      <c r="Q463" s="7">
        <v>28.425077757175199</v>
      </c>
      <c r="R463" s="7">
        <v>28.821083964343298</v>
      </c>
      <c r="S463" s="7">
        <v>28.973127031096599</v>
      </c>
      <c r="T463" s="7">
        <v>29.1220069538067</v>
      </c>
      <c r="U463" s="7">
        <v>29.267723732473701</v>
      </c>
      <c r="V463" s="7">
        <v>29.4102773670975</v>
      </c>
      <c r="W463" s="7">
        <v>29.549667857678202</v>
      </c>
      <c r="X463" s="7">
        <v>29.519183567218999</v>
      </c>
      <c r="Y463" s="7">
        <v>29.4823389390545</v>
      </c>
      <c r="Z463" s="7">
        <v>29.439133973184799</v>
      </c>
      <c r="AA463" s="7">
        <v>29.38956866961</v>
      </c>
      <c r="AB463" s="7">
        <v>29.333643028329899</v>
      </c>
      <c r="AC463" s="7">
        <v>29.0950108203991</v>
      </c>
      <c r="AD463" s="7">
        <v>28.8477151075835</v>
      </c>
      <c r="AE463" s="7">
        <v>28.591755889882801</v>
      </c>
      <c r="AF463" s="7">
        <v>28.3271331672969</v>
      </c>
      <c r="AG463" s="7">
        <v>28.053846939826101</v>
      </c>
      <c r="AH463" s="7">
        <v>27.787164500764099</v>
      </c>
      <c r="AI463" s="7">
        <v>27.509681849468201</v>
      </c>
      <c r="AJ463" s="7">
        <v>27.221398985938599</v>
      </c>
      <c r="AK463" s="7">
        <v>26.922315910175001</v>
      </c>
      <c r="AL463" s="7">
        <v>26.612432622177799</v>
      </c>
      <c r="AM463" s="7"/>
      <c r="AN463" s="7"/>
    </row>
    <row r="464" spans="1:40" ht="18.75" hidden="1" customHeight="1" x14ac:dyDescent="0.3">
      <c r="A464" s="2" t="s">
        <v>4</v>
      </c>
      <c r="B464" s="2" t="s">
        <v>2</v>
      </c>
      <c r="C464" s="2" t="s">
        <v>26</v>
      </c>
      <c r="D464" s="2" t="s">
        <v>64</v>
      </c>
      <c r="E464" s="2" t="s">
        <v>261</v>
      </c>
      <c r="F464" s="7"/>
      <c r="G464" s="7">
        <v>20.230524748169699</v>
      </c>
      <c r="H464" s="7">
        <v>18.0362735501858</v>
      </c>
      <c r="I464" s="7">
        <v>18.920958112324598</v>
      </c>
      <c r="J464" s="7">
        <v>19.805902884110001</v>
      </c>
      <c r="K464" s="7">
        <v>20.691107865542001</v>
      </c>
      <c r="L464" s="7">
        <v>21.5765730566206</v>
      </c>
      <c r="M464" s="7">
        <v>22.462298457345899</v>
      </c>
      <c r="N464" s="7">
        <v>23.349965649722598</v>
      </c>
      <c r="O464" s="7">
        <v>24.239120759177101</v>
      </c>
      <c r="P464" s="7">
        <v>25.1297637857095</v>
      </c>
      <c r="Q464" s="7">
        <v>26.021894729319701</v>
      </c>
      <c r="R464" s="7">
        <v>26.915513590007698</v>
      </c>
      <c r="S464" s="7">
        <v>27.889696363592499</v>
      </c>
      <c r="T464" s="7">
        <v>28.864797917688701</v>
      </c>
      <c r="U464" s="7">
        <v>29.840818252296199</v>
      </c>
      <c r="V464" s="7">
        <v>30.817757367415201</v>
      </c>
      <c r="W464" s="7">
        <v>31.795615263045601</v>
      </c>
      <c r="X464" s="7">
        <v>32.874935000544497</v>
      </c>
      <c r="Y464" s="7">
        <v>33.954393352769799</v>
      </c>
      <c r="Z464" s="7">
        <v>35.033990319721703</v>
      </c>
      <c r="AA464" s="7">
        <v>36.113725901400102</v>
      </c>
      <c r="AB464" s="7">
        <v>37.193600097805003</v>
      </c>
      <c r="AC464" s="7">
        <v>38.408052885792301</v>
      </c>
      <c r="AD464" s="7">
        <v>39.6218388302769</v>
      </c>
      <c r="AE464" s="7">
        <v>40.834957931258998</v>
      </c>
      <c r="AF464" s="7">
        <v>42.047410188738397</v>
      </c>
      <c r="AG464" s="7">
        <v>43.259195602715202</v>
      </c>
      <c r="AH464" s="7">
        <v>44.594742439704</v>
      </c>
      <c r="AI464" s="7">
        <v>45.928785143890998</v>
      </c>
      <c r="AJ464" s="7">
        <v>47.261323715276298</v>
      </c>
      <c r="AK464" s="7">
        <v>48.592358153859898</v>
      </c>
      <c r="AL464" s="7">
        <v>49.921888459641799</v>
      </c>
      <c r="AM464" s="7"/>
      <c r="AN464" s="7"/>
    </row>
    <row r="465" spans="1:40" ht="18.75" hidden="1" customHeight="1" x14ac:dyDescent="0.3">
      <c r="A465" s="2" t="s">
        <v>4</v>
      </c>
      <c r="B465" s="2" t="s">
        <v>2</v>
      </c>
      <c r="C465" s="2" t="s">
        <v>26</v>
      </c>
      <c r="D465" s="2" t="s">
        <v>64</v>
      </c>
      <c r="E465" s="2" t="s">
        <v>262</v>
      </c>
      <c r="F465" s="7"/>
      <c r="G465" s="7">
        <v>2.2872417691995901</v>
      </c>
      <c r="H465" s="7">
        <v>1.94845155944892</v>
      </c>
      <c r="I465" s="7">
        <v>2.0200305735250801</v>
      </c>
      <c r="J465" s="7">
        <v>2.09243625090539</v>
      </c>
      <c r="K465" s="7">
        <v>2.1656685915898599</v>
      </c>
      <c r="L465" s="7">
        <v>2.2397275955784899</v>
      </c>
      <c r="M465" s="7">
        <v>2.3146132628712599</v>
      </c>
      <c r="N465" s="7">
        <v>2.3659420334940302</v>
      </c>
      <c r="O465" s="7">
        <v>2.4172377380449799</v>
      </c>
      <c r="P465" s="7">
        <v>2.4685003765241098</v>
      </c>
      <c r="Q465" s="7">
        <v>2.51972994893142</v>
      </c>
      <c r="R465" s="7">
        <v>2.5709264552668998</v>
      </c>
      <c r="S465" s="7">
        <v>2.6090894573726402</v>
      </c>
      <c r="T465" s="7">
        <v>2.6468143897111398</v>
      </c>
      <c r="U465" s="7">
        <v>2.6841012522824199</v>
      </c>
      <c r="V465" s="7">
        <v>2.7209500450864699</v>
      </c>
      <c r="W465" s="7">
        <v>2.7573607681232799</v>
      </c>
      <c r="X465" s="7">
        <v>2.7949081647837399</v>
      </c>
      <c r="Y465" s="7">
        <v>2.8318721239745699</v>
      </c>
      <c r="Z465" s="7">
        <v>2.8682526456957902</v>
      </c>
      <c r="AA465" s="7">
        <v>2.9040497299474</v>
      </c>
      <c r="AB465" s="7">
        <v>2.9392633767293801</v>
      </c>
      <c r="AC465" s="7">
        <v>2.9964233339111601</v>
      </c>
      <c r="AD465" s="7">
        <v>3.05309987885376</v>
      </c>
      <c r="AE465" s="7">
        <v>3.10929301155719</v>
      </c>
      <c r="AF465" s="7">
        <v>3.16500273202145</v>
      </c>
      <c r="AG465" s="7">
        <v>3.2202290402465299</v>
      </c>
      <c r="AH465" s="7">
        <v>3.2937137784824499</v>
      </c>
      <c r="AI465" s="7">
        <v>3.3667641620536202</v>
      </c>
      <c r="AJ465" s="7">
        <v>3.4393801909600499</v>
      </c>
      <c r="AK465" s="7">
        <v>3.51156186520174</v>
      </c>
      <c r="AL465" s="7">
        <v>3.58330918477869</v>
      </c>
      <c r="AM465" s="7"/>
      <c r="AN465" s="7"/>
    </row>
    <row r="466" spans="1:40" ht="18.75" hidden="1" customHeight="1" x14ac:dyDescent="0.3">
      <c r="A466" s="2" t="s">
        <v>4</v>
      </c>
      <c r="B466" s="2" t="s">
        <v>2</v>
      </c>
      <c r="C466" s="2" t="s">
        <v>26</v>
      </c>
      <c r="D466" s="2" t="s">
        <v>64</v>
      </c>
      <c r="E466" s="2" t="s">
        <v>265</v>
      </c>
      <c r="F466" s="7"/>
      <c r="G466" s="7">
        <v>221.67991456516</v>
      </c>
      <c r="H466" s="7">
        <v>229.270519184373</v>
      </c>
      <c r="I466" s="7">
        <v>235.33279710630899</v>
      </c>
      <c r="J466" s="7">
        <v>241.40212654779</v>
      </c>
      <c r="K466" s="7">
        <v>247.47850750881599</v>
      </c>
      <c r="L466" s="7">
        <v>253.56193998938701</v>
      </c>
      <c r="M466" s="7">
        <v>259.65242398950198</v>
      </c>
      <c r="N466" s="7">
        <v>263.520103430456</v>
      </c>
      <c r="O466" s="7">
        <v>267.37890235554801</v>
      </c>
      <c r="P466" s="7">
        <v>271.22882076477902</v>
      </c>
      <c r="Q466" s="7">
        <v>275.06985865814897</v>
      </c>
      <c r="R466" s="7">
        <v>278.90201603565703</v>
      </c>
      <c r="S466" s="7">
        <v>280.37333883164098</v>
      </c>
      <c r="T466" s="7">
        <v>281.81405184029899</v>
      </c>
      <c r="U466" s="7">
        <v>283.22415506163202</v>
      </c>
      <c r="V466" s="7">
        <v>284.60364849564002</v>
      </c>
      <c r="W466" s="7">
        <v>285.95253214232201</v>
      </c>
      <c r="X466" s="7">
        <v>285.65753525473201</v>
      </c>
      <c r="Y466" s="7">
        <v>285.30098929387202</v>
      </c>
      <c r="Z466" s="7">
        <v>284.88289425974199</v>
      </c>
      <c r="AA466" s="7">
        <v>284.403250152341</v>
      </c>
      <c r="AB466" s="7">
        <v>283.86205697166997</v>
      </c>
      <c r="AC466" s="7">
        <v>281.55280989528501</v>
      </c>
      <c r="AD466" s="7">
        <v>279.15972596594202</v>
      </c>
      <c r="AE466" s="7">
        <v>276.68280518364298</v>
      </c>
      <c r="AF466" s="7">
        <v>274.122047548387</v>
      </c>
      <c r="AG466" s="7">
        <v>271.47745306017401</v>
      </c>
      <c r="AH466" s="7">
        <v>268.89676352095398</v>
      </c>
      <c r="AI466" s="7">
        <v>266.21156018311001</v>
      </c>
      <c r="AJ466" s="7">
        <v>263.42184304663999</v>
      </c>
      <c r="AK466" s="7">
        <v>260.52761211154399</v>
      </c>
      <c r="AL466" s="7">
        <v>257.528867377822</v>
      </c>
      <c r="AM466" s="7"/>
      <c r="AN466" s="7"/>
    </row>
    <row r="467" spans="1:40" ht="18.75" hidden="1" customHeight="1" x14ac:dyDescent="0.3">
      <c r="A467" s="2" t="s">
        <v>4</v>
      </c>
      <c r="B467" s="2" t="s">
        <v>2</v>
      </c>
      <c r="C467" s="2" t="s">
        <v>26</v>
      </c>
      <c r="D467" s="2" t="s">
        <v>65</v>
      </c>
      <c r="E467" s="2" t="s">
        <v>261</v>
      </c>
      <c r="F467" s="7"/>
      <c r="G467" s="7">
        <v>1.2209937579301999E-2</v>
      </c>
      <c r="H467" s="7">
        <v>1.14262889191863E-2</v>
      </c>
      <c r="I467" s="7">
        <v>1.1907473722447401E-2</v>
      </c>
      <c r="J467" s="7">
        <v>1.2381432085362401E-2</v>
      </c>
      <c r="K467" s="7">
        <v>1.28481640079313E-2</v>
      </c>
      <c r="L467" s="7">
        <v>1.3307669490154E-2</v>
      </c>
      <c r="M467" s="7">
        <v>1.37599485320307E-2</v>
      </c>
      <c r="N467" s="7">
        <v>1.42240344919755E-2</v>
      </c>
      <c r="O467" s="7">
        <v>1.46831050984814E-2</v>
      </c>
      <c r="P467" s="7">
        <v>1.51371603515484E-2</v>
      </c>
      <c r="Q467" s="7">
        <v>1.5586200251176499E-2</v>
      </c>
      <c r="R467" s="7">
        <v>1.60302247973657E-2</v>
      </c>
      <c r="S467" s="7">
        <v>1.6543165545497899E-2</v>
      </c>
      <c r="T467" s="7">
        <v>1.70520168851012E-2</v>
      </c>
      <c r="U467" s="7">
        <v>1.7556778816175699E-2</v>
      </c>
      <c r="V467" s="7">
        <v>1.80574513387214E-2</v>
      </c>
      <c r="W467" s="7">
        <v>1.8554034452738202E-2</v>
      </c>
      <c r="X467" s="7">
        <v>1.9134279101205201E-2</v>
      </c>
      <c r="Y467" s="7">
        <v>1.97113551259811E-2</v>
      </c>
      <c r="Z467" s="7">
        <v>2.0285262527065799E-2</v>
      </c>
      <c r="AA467" s="7">
        <v>2.0856001304459301E-2</v>
      </c>
      <c r="AB467" s="7">
        <v>2.1423571458161799E-2</v>
      </c>
      <c r="AC467" s="7">
        <v>2.209106858897E-2</v>
      </c>
      <c r="AD467" s="7">
        <v>2.2756139198173101E-2</v>
      </c>
      <c r="AE467" s="7">
        <v>2.3418783285770899E-2</v>
      </c>
      <c r="AF467" s="7">
        <v>2.4079000851763399E-2</v>
      </c>
      <c r="AG467" s="7">
        <v>2.47367918961507E-2</v>
      </c>
      <c r="AH467" s="7">
        <v>2.5487963574390302E-2</v>
      </c>
      <c r="AI467" s="7">
        <v>2.6237511163815199E-2</v>
      </c>
      <c r="AJ467" s="7">
        <v>2.69854346644256E-2</v>
      </c>
      <c r="AK467" s="7">
        <v>2.7731734076221402E-2</v>
      </c>
      <c r="AL467" s="7">
        <v>2.8476409399202599E-2</v>
      </c>
      <c r="AM467" s="7"/>
      <c r="AN467" s="7"/>
    </row>
    <row r="468" spans="1:40" ht="18.75" hidden="1" customHeight="1" x14ac:dyDescent="0.3">
      <c r="A468" s="2" t="s">
        <v>4</v>
      </c>
      <c r="B468" s="2" t="s">
        <v>2</v>
      </c>
      <c r="C468" s="2" t="s">
        <v>26</v>
      </c>
      <c r="D468" s="2" t="s">
        <v>65</v>
      </c>
      <c r="E468" s="2" t="s">
        <v>262</v>
      </c>
      <c r="F468" s="7"/>
      <c r="G468" s="7">
        <v>1.2659383134368299E-2</v>
      </c>
      <c r="H468" s="7">
        <v>8.9889111013266004E-3</v>
      </c>
      <c r="I468" s="7">
        <v>9.3086162515942494E-3</v>
      </c>
      <c r="J468" s="7">
        <v>9.6315368935021503E-3</v>
      </c>
      <c r="K468" s="7">
        <v>9.9576730270502806E-3</v>
      </c>
      <c r="L468" s="7">
        <v>1.0287024652238699E-2</v>
      </c>
      <c r="M468" s="7">
        <v>1.0619591769067301E-2</v>
      </c>
      <c r="N468" s="7">
        <v>1.08401693108479E-2</v>
      </c>
      <c r="O468" s="7">
        <v>1.1059938409254301E-2</v>
      </c>
      <c r="P468" s="7">
        <v>1.1278899064286601E-2</v>
      </c>
      <c r="Q468" s="7">
        <v>1.1497051275944799E-2</v>
      </c>
      <c r="R468" s="7">
        <v>1.17143950442288E-2</v>
      </c>
      <c r="S468" s="7">
        <v>1.18589070965196E-2</v>
      </c>
      <c r="T468" s="7">
        <v>1.20003085926752E-2</v>
      </c>
      <c r="U468" s="7">
        <v>1.2138599532695599E-2</v>
      </c>
      <c r="V468" s="7">
        <v>1.2273779916580799E-2</v>
      </c>
      <c r="W468" s="7">
        <v>1.2405849744330901E-2</v>
      </c>
      <c r="X468" s="7">
        <v>1.25415279456289E-2</v>
      </c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</row>
    <row r="469" spans="1:40" ht="18.75" hidden="1" customHeight="1" x14ac:dyDescent="0.3">
      <c r="A469" s="2" t="s">
        <v>4</v>
      </c>
      <c r="B469" s="2" t="s">
        <v>2</v>
      </c>
      <c r="C469" s="2" t="s">
        <v>26</v>
      </c>
      <c r="D469" s="2" t="s">
        <v>65</v>
      </c>
      <c r="E469" s="2" t="s">
        <v>265</v>
      </c>
      <c r="F469" s="7"/>
      <c r="G469" s="7">
        <v>14.3366332761608</v>
      </c>
      <c r="H469" s="7">
        <v>14.7287341880987</v>
      </c>
      <c r="I469" s="7">
        <v>15.0633178735086</v>
      </c>
      <c r="J469" s="7">
        <v>15.395591383870199</v>
      </c>
      <c r="K469" s="7">
        <v>15.7255547191834</v>
      </c>
      <c r="L469" s="7">
        <v>16.053207879448198</v>
      </c>
      <c r="M469" s="7">
        <v>16.3785508646647</v>
      </c>
      <c r="N469" s="7">
        <v>16.5314800238034</v>
      </c>
      <c r="O469" s="7">
        <v>16.680984691981301</v>
      </c>
      <c r="P469" s="7">
        <v>16.827064869198399</v>
      </c>
      <c r="Q469" s="7">
        <v>16.9697205554546</v>
      </c>
      <c r="R469" s="7">
        <v>17.108951750749998</v>
      </c>
      <c r="S469" s="7">
        <v>17.137565180362099</v>
      </c>
      <c r="T469" s="7">
        <v>17.163015263872499</v>
      </c>
      <c r="U469" s="7">
        <v>17.1853020012813</v>
      </c>
      <c r="V469" s="7">
        <v>17.204425392588401</v>
      </c>
      <c r="W469" s="7">
        <v>17.220385437793901</v>
      </c>
      <c r="X469" s="7">
        <v>17.206626643494499</v>
      </c>
      <c r="Y469" s="7">
        <v>17.1892400159646</v>
      </c>
      <c r="Z469" s="7">
        <v>17.168225555204</v>
      </c>
      <c r="AA469" s="7">
        <v>17.143583261212701</v>
      </c>
      <c r="AB469" s="7">
        <v>17.115313133990899</v>
      </c>
      <c r="AC469" s="7">
        <v>17.084596155958899</v>
      </c>
      <c r="AD469" s="7">
        <v>17.0507170528006</v>
      </c>
      <c r="AE469" s="7">
        <v>17.013675824516199</v>
      </c>
      <c r="AF469" s="7">
        <v>16.973472471105499</v>
      </c>
      <c r="AG469" s="7">
        <v>16.9301069925686</v>
      </c>
      <c r="AH469" s="7">
        <v>16.924971538400602</v>
      </c>
      <c r="AI469" s="7">
        <v>16.916396798609501</v>
      </c>
      <c r="AJ469" s="7">
        <v>16.904382773195199</v>
      </c>
      <c r="AK469" s="7">
        <v>16.888929462157801</v>
      </c>
      <c r="AL469" s="7">
        <v>16.870036865497202</v>
      </c>
      <c r="AM469" s="7"/>
      <c r="AN469" s="7"/>
    </row>
    <row r="470" spans="1:40" ht="18.75" hidden="1" customHeight="1" x14ac:dyDescent="0.3">
      <c r="A470" s="2" t="s">
        <v>4</v>
      </c>
      <c r="B470" s="2" t="s">
        <v>2</v>
      </c>
      <c r="C470" s="2" t="s">
        <v>26</v>
      </c>
      <c r="D470" s="2" t="s">
        <v>66</v>
      </c>
      <c r="E470" s="2" t="s">
        <v>261</v>
      </c>
      <c r="F470" s="7"/>
      <c r="G470" s="7">
        <v>9.1316000000000095</v>
      </c>
      <c r="H470" s="7">
        <v>7.7752999999999899</v>
      </c>
      <c r="I470" s="7">
        <v>8.15374337256854</v>
      </c>
      <c r="J470" s="7">
        <v>8.5320250588528097</v>
      </c>
      <c r="K470" s="7">
        <v>8.9101450588528106</v>
      </c>
      <c r="L470" s="7">
        <v>9.2881033725685498</v>
      </c>
      <c r="M470" s="7">
        <v>9.6659000000000095</v>
      </c>
      <c r="N470" s="7">
        <v>10.018369269848099</v>
      </c>
      <c r="O470" s="7">
        <v>10.3692839047721</v>
      </c>
      <c r="P470" s="7">
        <v>10.718643904772099</v>
      </c>
      <c r="Q470" s="7">
        <v>11.0664492698481</v>
      </c>
      <c r="R470" s="7">
        <v>11.412699999999999</v>
      </c>
      <c r="S470" s="7">
        <v>11.806445509246</v>
      </c>
      <c r="T470" s="7">
        <v>12.199248263869</v>
      </c>
      <c r="U470" s="7">
        <v>12.591108263869</v>
      </c>
      <c r="V470" s="7">
        <v>12.982025509246</v>
      </c>
      <c r="W470" s="7">
        <v>13.372</v>
      </c>
      <c r="X470" s="7">
        <v>13.823535896569201</v>
      </c>
      <c r="Y470" s="7">
        <v>14.274973844853699</v>
      </c>
      <c r="Z470" s="7">
        <v>14.7263138448538</v>
      </c>
      <c r="AA470" s="7">
        <v>15.177555896569199</v>
      </c>
      <c r="AB470" s="7">
        <v>15.6287</v>
      </c>
      <c r="AC470" s="7">
        <v>16.1556042697027</v>
      </c>
      <c r="AD470" s="7">
        <v>16.683286404554</v>
      </c>
      <c r="AE470" s="7">
        <v>17.211746404553999</v>
      </c>
      <c r="AF470" s="7">
        <v>17.7409842697027</v>
      </c>
      <c r="AG470" s="7">
        <v>18.271000000000001</v>
      </c>
      <c r="AH470" s="7">
        <v>18.873184496043599</v>
      </c>
      <c r="AI470" s="7">
        <v>19.477056744065401</v>
      </c>
      <c r="AJ470" s="7">
        <v>20.082616744065401</v>
      </c>
      <c r="AK470" s="7">
        <v>20.689864496043601</v>
      </c>
      <c r="AL470" s="7">
        <v>21.2988</v>
      </c>
      <c r="AM470" s="7"/>
      <c r="AN470" s="7"/>
    </row>
    <row r="471" spans="1:40" ht="18.75" hidden="1" customHeight="1" x14ac:dyDescent="0.3">
      <c r="A471" s="2" t="s">
        <v>4</v>
      </c>
      <c r="B471" s="2" t="s">
        <v>2</v>
      </c>
      <c r="C471" s="2" t="s">
        <v>26</v>
      </c>
      <c r="D471" s="2" t="s">
        <v>66</v>
      </c>
      <c r="E471" s="2" t="s">
        <v>262</v>
      </c>
      <c r="F471" s="7"/>
      <c r="G471" s="7">
        <v>98.535499999999999</v>
      </c>
      <c r="H471" s="7">
        <v>90.397400000000005</v>
      </c>
      <c r="I471" s="7">
        <v>93.107689465504805</v>
      </c>
      <c r="J471" s="7">
        <v>95.821594198257202</v>
      </c>
      <c r="K471" s="7">
        <v>98.539114198257195</v>
      </c>
      <c r="L471" s="7">
        <v>101.260249465505</v>
      </c>
      <c r="M471" s="7">
        <v>103.985</v>
      </c>
      <c r="N471" s="7">
        <v>106.395637735695</v>
      </c>
      <c r="O471" s="7">
        <v>108.809396603542</v>
      </c>
      <c r="P471" s="7">
        <v>111.226276603542</v>
      </c>
      <c r="Q471" s="7">
        <v>113.64627773569499</v>
      </c>
      <c r="R471" s="7">
        <v>116.0694</v>
      </c>
      <c r="S471" s="7">
        <v>118.393464831546</v>
      </c>
      <c r="T471" s="7">
        <v>120.72055724731899</v>
      </c>
      <c r="U471" s="7">
        <v>123.050677247319</v>
      </c>
      <c r="V471" s="7">
        <v>125.38382483154599</v>
      </c>
      <c r="W471" s="7">
        <v>127.72</v>
      </c>
      <c r="X471" s="7">
        <v>130.26160449435801</v>
      </c>
      <c r="Y471" s="7">
        <v>132.806456741537</v>
      </c>
      <c r="Z471" s="7">
        <v>135.35455674153701</v>
      </c>
      <c r="AA471" s="7">
        <v>137.905904494358</v>
      </c>
      <c r="AB471" s="7">
        <v>140.4605</v>
      </c>
      <c r="AC471" s="7">
        <v>143.79326498237</v>
      </c>
      <c r="AD471" s="7">
        <v>147.13006747355499</v>
      </c>
      <c r="AE471" s="7">
        <v>150.470907473555</v>
      </c>
      <c r="AF471" s="7">
        <v>153.81578498236999</v>
      </c>
      <c r="AG471" s="7">
        <v>157.16470000000001</v>
      </c>
      <c r="AH471" s="7">
        <v>161.27026775711499</v>
      </c>
      <c r="AI471" s="7">
        <v>165.380481635672</v>
      </c>
      <c r="AJ471" s="7">
        <v>169.49534163567199</v>
      </c>
      <c r="AK471" s="7">
        <v>173.61484775711401</v>
      </c>
      <c r="AL471" s="7">
        <v>177.739</v>
      </c>
      <c r="AM471" s="7"/>
      <c r="AN471" s="7"/>
    </row>
    <row r="472" spans="1:40" ht="18.75" hidden="1" customHeight="1" x14ac:dyDescent="0.3">
      <c r="A472" s="2" t="s">
        <v>4</v>
      </c>
      <c r="B472" s="2" t="s">
        <v>2</v>
      </c>
      <c r="C472" s="2" t="s">
        <v>26</v>
      </c>
      <c r="D472" s="2" t="s">
        <v>66</v>
      </c>
      <c r="E472" s="2" t="s">
        <v>263</v>
      </c>
      <c r="F472" s="7"/>
      <c r="G472" s="7">
        <v>51.217300000000002</v>
      </c>
      <c r="H472" s="7">
        <v>52.991900000000001</v>
      </c>
      <c r="I472" s="7">
        <v>54.503188139297897</v>
      </c>
      <c r="J472" s="7">
        <v>56.018882208946799</v>
      </c>
      <c r="K472" s="7">
        <v>57.538982208946798</v>
      </c>
      <c r="L472" s="7">
        <v>59.063488139297903</v>
      </c>
      <c r="M472" s="7">
        <v>60.592399999999998</v>
      </c>
      <c r="N472" s="7">
        <v>62.016432874348503</v>
      </c>
      <c r="O472" s="7">
        <v>63.444729311522799</v>
      </c>
      <c r="P472" s="7">
        <v>64.877289311522802</v>
      </c>
      <c r="Q472" s="7">
        <v>66.314112874348496</v>
      </c>
      <c r="R472" s="7">
        <v>67.755200000000002</v>
      </c>
      <c r="S472" s="7">
        <v>68.645358848148703</v>
      </c>
      <c r="T472" s="7">
        <v>69.537828272222995</v>
      </c>
      <c r="U472" s="7">
        <v>70.432608272223007</v>
      </c>
      <c r="V472" s="7">
        <v>71.329698848148695</v>
      </c>
      <c r="W472" s="7">
        <v>72.229100000000003</v>
      </c>
      <c r="X472" s="7">
        <v>72.869790694937095</v>
      </c>
      <c r="Y472" s="7">
        <v>73.511936042405594</v>
      </c>
      <c r="Z472" s="7">
        <v>74.1555360424056</v>
      </c>
      <c r="AA472" s="7">
        <v>74.8005906949371</v>
      </c>
      <c r="AB472" s="7">
        <v>75.447100000000006</v>
      </c>
      <c r="AC472" s="7">
        <v>76.3298180053891</v>
      </c>
      <c r="AD472" s="7">
        <v>77.214477008083605</v>
      </c>
      <c r="AE472" s="7">
        <v>78.101077008083607</v>
      </c>
      <c r="AF472" s="7">
        <v>78.989618005389104</v>
      </c>
      <c r="AG472" s="7">
        <v>79.880099999999999</v>
      </c>
      <c r="AH472" s="7">
        <v>80.908667769812098</v>
      </c>
      <c r="AI472" s="7">
        <v>81.939361654718198</v>
      </c>
      <c r="AJ472" s="7">
        <v>82.972181654718199</v>
      </c>
      <c r="AK472" s="7">
        <v>84.007127769812101</v>
      </c>
      <c r="AL472" s="7">
        <v>85.044200000000004</v>
      </c>
      <c r="AM472" s="7"/>
      <c r="AN472" s="7"/>
    </row>
    <row r="473" spans="1:40" ht="18.75" hidden="1" customHeight="1" x14ac:dyDescent="0.3">
      <c r="A473" s="2" t="s">
        <v>4</v>
      </c>
      <c r="B473" s="2" t="s">
        <v>2</v>
      </c>
      <c r="C473" s="2" t="s">
        <v>26</v>
      </c>
      <c r="D473" s="2" t="s">
        <v>66</v>
      </c>
      <c r="E473" s="2" t="s">
        <v>264</v>
      </c>
      <c r="F473" s="7"/>
      <c r="G473" s="7">
        <v>59.019300000000001</v>
      </c>
      <c r="H473" s="7">
        <v>51.586199999999998</v>
      </c>
      <c r="I473" s="7">
        <v>52.602140098254402</v>
      </c>
      <c r="J473" s="7">
        <v>53.615690147381599</v>
      </c>
      <c r="K473" s="7">
        <v>54.626850147381603</v>
      </c>
      <c r="L473" s="7">
        <v>55.6356200982544</v>
      </c>
      <c r="M473" s="7">
        <v>56.642000000000003</v>
      </c>
      <c r="N473" s="7">
        <v>58.038970046605797</v>
      </c>
      <c r="O473" s="7">
        <v>59.434165069908801</v>
      </c>
      <c r="P473" s="7">
        <v>60.8275850699088</v>
      </c>
      <c r="Q473" s="7">
        <v>62.219230046605801</v>
      </c>
      <c r="R473" s="7">
        <v>63.609099999999998</v>
      </c>
      <c r="S473" s="7">
        <v>64.858745506343695</v>
      </c>
      <c r="T473" s="7">
        <v>66.107058259515597</v>
      </c>
      <c r="U473" s="7">
        <v>67.354038259515605</v>
      </c>
      <c r="V473" s="7">
        <v>68.599685506343704</v>
      </c>
      <c r="W473" s="7">
        <v>69.843999999999994</v>
      </c>
      <c r="X473" s="7">
        <v>70.986496138147899</v>
      </c>
      <c r="Y473" s="7">
        <v>72.127544207221803</v>
      </c>
      <c r="Z473" s="7">
        <v>73.267144207221804</v>
      </c>
      <c r="AA473" s="7">
        <v>74.405296138147904</v>
      </c>
      <c r="AB473" s="7">
        <v>75.542000000000002</v>
      </c>
      <c r="AC473" s="7">
        <v>77.380252203832399</v>
      </c>
      <c r="AD473" s="7">
        <v>79.217198305748596</v>
      </c>
      <c r="AE473" s="7">
        <v>81.052838305748594</v>
      </c>
      <c r="AF473" s="7">
        <v>82.887172203832407</v>
      </c>
      <c r="AG473" s="7">
        <v>84.720200000000006</v>
      </c>
      <c r="AH473" s="7">
        <v>87.200167879303507</v>
      </c>
      <c r="AI473" s="7">
        <v>89.679411818955302</v>
      </c>
      <c r="AJ473" s="7">
        <v>92.157931818955305</v>
      </c>
      <c r="AK473" s="7">
        <v>94.635727879303502</v>
      </c>
      <c r="AL473" s="7">
        <v>97.112799999999993</v>
      </c>
      <c r="AM473" s="7"/>
      <c r="AN473" s="7"/>
    </row>
    <row r="474" spans="1:40" ht="18.75" hidden="1" customHeight="1" x14ac:dyDescent="0.3">
      <c r="A474" s="2" t="s">
        <v>4</v>
      </c>
      <c r="B474" s="2" t="s">
        <v>2</v>
      </c>
      <c r="C474" s="2" t="s">
        <v>26</v>
      </c>
      <c r="D474" s="2" t="s">
        <v>66</v>
      </c>
      <c r="E474" s="2" t="s">
        <v>265</v>
      </c>
      <c r="F474" s="7"/>
      <c r="G474" s="7">
        <v>20.912099999999999</v>
      </c>
      <c r="H474" s="7">
        <v>20.1708</v>
      </c>
      <c r="I474" s="7">
        <v>19.920436099469502</v>
      </c>
      <c r="J474" s="7">
        <v>19.6312241492043</v>
      </c>
      <c r="K474" s="7">
        <v>19.303164149204299</v>
      </c>
      <c r="L474" s="7">
        <v>18.936256099469599</v>
      </c>
      <c r="M474" s="7">
        <v>18.5305</v>
      </c>
      <c r="N474" s="7">
        <v>19.032187610134098</v>
      </c>
      <c r="O474" s="7">
        <v>19.540341415201102</v>
      </c>
      <c r="P474" s="7">
        <v>20.054961415201099</v>
      </c>
      <c r="Q474" s="7">
        <v>20.576047610134101</v>
      </c>
      <c r="R474" s="7">
        <v>21.1036</v>
      </c>
      <c r="S474" s="7">
        <v>22.888236022846598</v>
      </c>
      <c r="T474" s="7">
        <v>24.705454034269899</v>
      </c>
      <c r="U474" s="7">
        <v>26.5552540342699</v>
      </c>
      <c r="V474" s="7">
        <v>28.437636022846601</v>
      </c>
      <c r="W474" s="7">
        <v>30.352599999999999</v>
      </c>
      <c r="X474" s="7">
        <v>34.161777316145702</v>
      </c>
      <c r="Y474" s="7">
        <v>38.039885974218599</v>
      </c>
      <c r="Z474" s="7">
        <v>41.9869259742186</v>
      </c>
      <c r="AA474" s="7">
        <v>46.002897316145699</v>
      </c>
      <c r="AB474" s="7">
        <v>50.087800000000001</v>
      </c>
      <c r="AC474" s="7">
        <v>55.648047799245603</v>
      </c>
      <c r="AD474" s="7">
        <v>61.297591698868501</v>
      </c>
      <c r="AE474" s="7">
        <v>67.036431698868398</v>
      </c>
      <c r="AF474" s="7">
        <v>72.864567799245705</v>
      </c>
      <c r="AG474" s="7">
        <v>78.781999999999996</v>
      </c>
      <c r="AH474" s="7">
        <v>85.449154353759198</v>
      </c>
      <c r="AI474" s="7">
        <v>92.232511530638902</v>
      </c>
      <c r="AJ474" s="7">
        <v>99.132071530638896</v>
      </c>
      <c r="AK474" s="7">
        <v>106.147834353759</v>
      </c>
      <c r="AL474" s="7">
        <v>113.27979999999999</v>
      </c>
      <c r="AM474" s="7"/>
      <c r="AN474" s="7"/>
    </row>
    <row r="475" spans="1:40" ht="18.75" hidden="1" customHeight="1" x14ac:dyDescent="0.3">
      <c r="A475" s="2" t="s">
        <v>4</v>
      </c>
      <c r="B475" s="2" t="s">
        <v>2</v>
      </c>
      <c r="C475" s="2" t="s">
        <v>26</v>
      </c>
      <c r="D475" s="2" t="s">
        <v>67</v>
      </c>
      <c r="E475" s="2" t="s">
        <v>261</v>
      </c>
      <c r="F475" s="7"/>
      <c r="G475" s="7">
        <v>0.19969006242069801</v>
      </c>
      <c r="H475" s="7">
        <v>0.18687371108081399</v>
      </c>
      <c r="I475" s="7">
        <v>0.19474335191845299</v>
      </c>
      <c r="J475" s="7">
        <v>0.20249480637598699</v>
      </c>
      <c r="K475" s="7">
        <v>0.21012807445341899</v>
      </c>
      <c r="L475" s="7">
        <v>0.217643156150746</v>
      </c>
      <c r="M475" s="7">
        <v>0.22504005146796899</v>
      </c>
      <c r="N475" s="7">
        <v>0.23263004557793401</v>
      </c>
      <c r="O475" s="7">
        <v>0.24013801500638299</v>
      </c>
      <c r="P475" s="7">
        <v>0.24756395975331599</v>
      </c>
      <c r="Q475" s="7">
        <v>0.25490787981873297</v>
      </c>
      <c r="R475" s="7">
        <v>0.26216977520263401</v>
      </c>
      <c r="S475" s="7">
        <v>0.270558775502379</v>
      </c>
      <c r="T475" s="7">
        <v>0.27888089468671401</v>
      </c>
      <c r="U475" s="7">
        <v>0.28713613275563898</v>
      </c>
      <c r="V475" s="7">
        <v>0.29532448970915498</v>
      </c>
      <c r="W475" s="7">
        <v>0.303445965547262</v>
      </c>
      <c r="X475" s="7">
        <v>0.31293570202782101</v>
      </c>
      <c r="Y475" s="7">
        <v>0.32237361656755698</v>
      </c>
      <c r="Z475" s="7">
        <v>0.33175970916647302</v>
      </c>
      <c r="AA475" s="7">
        <v>0.34109397982456602</v>
      </c>
      <c r="AB475" s="7">
        <v>0.35037642854183798</v>
      </c>
      <c r="AC475" s="7">
        <v>0.361293154598055</v>
      </c>
      <c r="AD475" s="7">
        <v>0.37217019558236403</v>
      </c>
      <c r="AE475" s="7">
        <v>0.38300755149476701</v>
      </c>
      <c r="AF475" s="7">
        <v>0.393805222335262</v>
      </c>
      <c r="AG475" s="7">
        <v>0.40456320810384899</v>
      </c>
      <c r="AH475" s="7">
        <v>0.41684840762613001</v>
      </c>
      <c r="AI475" s="7">
        <v>0.429107045636965</v>
      </c>
      <c r="AJ475" s="7">
        <v>0.44133912213635501</v>
      </c>
      <c r="AK475" s="7">
        <v>0.45354463712429899</v>
      </c>
      <c r="AL475" s="7">
        <v>0.46572359060079699</v>
      </c>
      <c r="AM475" s="7"/>
      <c r="AN475" s="7"/>
    </row>
    <row r="476" spans="1:40" ht="18.75" hidden="1" customHeight="1" x14ac:dyDescent="0.3">
      <c r="A476" s="2" t="s">
        <v>4</v>
      </c>
      <c r="B476" s="2" t="s">
        <v>2</v>
      </c>
      <c r="C476" s="2" t="s">
        <v>26</v>
      </c>
      <c r="D476" s="2" t="s">
        <v>67</v>
      </c>
      <c r="E476" s="2" t="s">
        <v>262</v>
      </c>
      <c r="F476" s="7"/>
      <c r="G476" s="7">
        <v>0.20704061686563099</v>
      </c>
      <c r="H476" s="7">
        <v>0.14701108889867301</v>
      </c>
      <c r="I476" s="7">
        <v>0.15223977585948001</v>
      </c>
      <c r="J476" s="7">
        <v>0.15752105127311</v>
      </c>
      <c r="K476" s="7">
        <v>0.16285491513956199</v>
      </c>
      <c r="L476" s="7">
        <v>0.168241367458836</v>
      </c>
      <c r="M476" s="7">
        <v>0.173680408230933</v>
      </c>
      <c r="N476" s="7">
        <v>0.17728789129959599</v>
      </c>
      <c r="O476" s="7">
        <v>0.18088215250641199</v>
      </c>
      <c r="P476" s="7">
        <v>0.18446319185137999</v>
      </c>
      <c r="Q476" s="7">
        <v>0.18803100933449901</v>
      </c>
      <c r="R476" s="7">
        <v>0.19158560495577101</v>
      </c>
      <c r="S476" s="7">
        <v>0.19394905854061201</v>
      </c>
      <c r="T476" s="7">
        <v>0.196261639863022</v>
      </c>
      <c r="U476" s="7">
        <v>0.198523348923002</v>
      </c>
      <c r="V476" s="7">
        <v>0.20073418572055099</v>
      </c>
      <c r="W476" s="7">
        <v>0.20289415025566901</v>
      </c>
      <c r="X476" s="7">
        <v>0.20511312871566101</v>
      </c>
      <c r="Y476" s="7">
        <v>0.207268658385898</v>
      </c>
      <c r="Z476" s="7">
        <v>0.20936073926637899</v>
      </c>
      <c r="AA476" s="7">
        <v>0.211389371357105</v>
      </c>
      <c r="AB476" s="7">
        <v>0.21335455465807501</v>
      </c>
      <c r="AC476" s="7">
        <v>0.21718529617413099</v>
      </c>
      <c r="AD476" s="7">
        <v>0.22096657690664201</v>
      </c>
      <c r="AE476" s="7">
        <v>0.224698396855608</v>
      </c>
      <c r="AF476" s="7">
        <v>0.22838075602103</v>
      </c>
      <c r="AG476" s="7">
        <v>0.232013654402906</v>
      </c>
      <c r="AH476" s="7">
        <v>0.23714376203128901</v>
      </c>
      <c r="AI476" s="7">
        <v>0.242234390962457</v>
      </c>
      <c r="AJ476" s="7">
        <v>0.247285541196412</v>
      </c>
      <c r="AK476" s="7">
        <v>0.25229721273315198</v>
      </c>
      <c r="AL476" s="7">
        <v>0.25726940557267802</v>
      </c>
      <c r="AM476" s="7"/>
      <c r="AN476" s="7"/>
    </row>
    <row r="477" spans="1:40" ht="18.75" hidden="1" customHeight="1" x14ac:dyDescent="0.3">
      <c r="A477" s="2" t="s">
        <v>4</v>
      </c>
      <c r="B477" s="2" t="s">
        <v>2</v>
      </c>
      <c r="C477" s="2" t="s">
        <v>26</v>
      </c>
      <c r="D477" s="2" t="s">
        <v>67</v>
      </c>
      <c r="E477" s="2" t="s">
        <v>265</v>
      </c>
      <c r="F477" s="7"/>
      <c r="G477" s="7">
        <v>234.471566723839</v>
      </c>
      <c r="H477" s="7">
        <v>240.884265811901</v>
      </c>
      <c r="I477" s="7">
        <v>246.35628699059399</v>
      </c>
      <c r="J477" s="7">
        <v>251.79052591228299</v>
      </c>
      <c r="K477" s="7">
        <v>257.18698257697002</v>
      </c>
      <c r="L477" s="7">
        <v>262.54565698465399</v>
      </c>
      <c r="M477" s="7">
        <v>267.86654913533499</v>
      </c>
      <c r="N477" s="7">
        <v>270.36766211285999</v>
      </c>
      <c r="O477" s="7">
        <v>272.81276851301402</v>
      </c>
      <c r="P477" s="7">
        <v>275.20186833579697</v>
      </c>
      <c r="Q477" s="7">
        <v>277.53496158120902</v>
      </c>
      <c r="R477" s="7">
        <v>279.81204824924998</v>
      </c>
      <c r="S477" s="7">
        <v>280.28001276652901</v>
      </c>
      <c r="T477" s="7">
        <v>280.696241656464</v>
      </c>
      <c r="U477" s="7">
        <v>281.06073491905499</v>
      </c>
      <c r="V477" s="7">
        <v>281.373492554302</v>
      </c>
      <c r="W477" s="7">
        <v>281.63451456220599</v>
      </c>
      <c r="X477" s="7">
        <v>281.40949338788499</v>
      </c>
      <c r="Y477" s="7">
        <v>281.12514003110499</v>
      </c>
      <c r="Z477" s="7">
        <v>280.78145449186599</v>
      </c>
      <c r="AA477" s="7">
        <v>280.37843677016701</v>
      </c>
      <c r="AB477" s="7">
        <v>279.91608686600898</v>
      </c>
      <c r="AC477" s="7">
        <v>279.41371941156899</v>
      </c>
      <c r="AD477" s="7">
        <v>278.85963629849101</v>
      </c>
      <c r="AE477" s="7">
        <v>278.25383752677499</v>
      </c>
      <c r="AF477" s="7">
        <v>277.596323096422</v>
      </c>
      <c r="AG477" s="7">
        <v>276.88709300743199</v>
      </c>
      <c r="AH477" s="7">
        <v>276.80310411259097</v>
      </c>
      <c r="AI477" s="7">
        <v>276.66286667787801</v>
      </c>
      <c r="AJ477" s="7">
        <v>276.46638070329197</v>
      </c>
      <c r="AK477" s="7">
        <v>276.21364618883399</v>
      </c>
      <c r="AL477" s="7">
        <v>275.90466313450298</v>
      </c>
      <c r="AM477" s="7"/>
      <c r="AN477" s="7"/>
    </row>
    <row r="478" spans="1:40" ht="18.75" hidden="1" customHeight="1" x14ac:dyDescent="0.3">
      <c r="A478" s="2" t="s">
        <v>4</v>
      </c>
      <c r="B478" s="2" t="s">
        <v>2</v>
      </c>
      <c r="C478" s="2" t="s">
        <v>26</v>
      </c>
      <c r="D478" s="2" t="s">
        <v>68</v>
      </c>
      <c r="E478" s="2" t="s">
        <v>262</v>
      </c>
      <c r="F478" s="7"/>
      <c r="G478" s="7">
        <v>0.44080000000000003</v>
      </c>
      <c r="H478" s="7">
        <v>0.3377</v>
      </c>
      <c r="I478" s="7">
        <v>0.35025632998612999</v>
      </c>
      <c r="J478" s="7">
        <v>0.36296449497919497</v>
      </c>
      <c r="K478" s="7">
        <v>0.37582449497919501</v>
      </c>
      <c r="L478" s="7">
        <v>0.38883632998612999</v>
      </c>
      <c r="M478" s="7">
        <v>0.40200000000000002</v>
      </c>
      <c r="N478" s="7">
        <v>0.41122424247485301</v>
      </c>
      <c r="O478" s="7">
        <v>0.42045636371227901</v>
      </c>
      <c r="P478" s="7">
        <v>0.42969636371227898</v>
      </c>
      <c r="Q478" s="7">
        <v>0.43894424247485198</v>
      </c>
      <c r="R478" s="7">
        <v>0.44819999999999999</v>
      </c>
      <c r="S478" s="7">
        <v>0.45561493737629599</v>
      </c>
      <c r="T478" s="7">
        <v>0.46298240606444502</v>
      </c>
      <c r="U478" s="7">
        <v>0.47030240606444501</v>
      </c>
      <c r="V478" s="7">
        <v>0.47757493737629603</v>
      </c>
      <c r="W478" s="7">
        <v>0.48479999999999901</v>
      </c>
      <c r="X478" s="7">
        <v>0.49227896082378603</v>
      </c>
      <c r="Y478" s="7">
        <v>0.49968844123567902</v>
      </c>
      <c r="Z478" s="7">
        <v>0.50702844123567903</v>
      </c>
      <c r="AA478" s="7">
        <v>0.51429896082378601</v>
      </c>
      <c r="AB478" s="7">
        <v>0.52150000000000096</v>
      </c>
      <c r="AC478" s="7">
        <v>0.53214600518604804</v>
      </c>
      <c r="AD478" s="7">
        <v>0.54272900777907196</v>
      </c>
      <c r="AE478" s="7">
        <v>0.55324900777907204</v>
      </c>
      <c r="AF478" s="7">
        <v>0.56370600518604796</v>
      </c>
      <c r="AG478" s="7">
        <v>0.57410000000000005</v>
      </c>
      <c r="AH478" s="7">
        <v>0.58739548744630998</v>
      </c>
      <c r="AI478" s="7">
        <v>0.60062323116946403</v>
      </c>
      <c r="AJ478" s="7">
        <v>0.61378323116946398</v>
      </c>
      <c r="AK478" s="7">
        <v>0.62687548744630905</v>
      </c>
      <c r="AL478" s="7">
        <v>0.63990000000000002</v>
      </c>
      <c r="AM478" s="7"/>
      <c r="AN478" s="7"/>
    </row>
    <row r="479" spans="1:40" ht="18.75" hidden="1" customHeight="1" x14ac:dyDescent="0.3">
      <c r="A479" s="2" t="s">
        <v>4</v>
      </c>
      <c r="B479" s="2" t="s">
        <v>2</v>
      </c>
      <c r="C479" s="2" t="s">
        <v>26</v>
      </c>
      <c r="D479" s="2" t="s">
        <v>68</v>
      </c>
      <c r="E479" s="2" t="s">
        <v>265</v>
      </c>
      <c r="F479" s="7"/>
      <c r="G479" s="7">
        <v>0.74470000000000003</v>
      </c>
      <c r="H479" s="7">
        <v>0.87270000000000303</v>
      </c>
      <c r="I479" s="7">
        <v>0.91004870353459799</v>
      </c>
      <c r="J479" s="7">
        <v>0.94814305530189502</v>
      </c>
      <c r="K479" s="7">
        <v>0.98698305530189501</v>
      </c>
      <c r="L479" s="7">
        <v>1.0265687035346001</v>
      </c>
      <c r="M479" s="7">
        <v>1.0669</v>
      </c>
      <c r="N479" s="7">
        <v>1.10612477340773</v>
      </c>
      <c r="O479" s="7">
        <v>1.1460471601116</v>
      </c>
      <c r="P479" s="7">
        <v>1.1866671601115999</v>
      </c>
      <c r="Q479" s="7">
        <v>1.22798477340773</v>
      </c>
      <c r="R479" s="7">
        <v>1.27</v>
      </c>
      <c r="S479" s="7">
        <v>1.31358041701317</v>
      </c>
      <c r="T479" s="7">
        <v>1.35779062551976</v>
      </c>
      <c r="U479" s="7">
        <v>1.40263062551976</v>
      </c>
      <c r="V479" s="7">
        <v>1.4481004170131699</v>
      </c>
      <c r="W479" s="7">
        <v>1.4942</v>
      </c>
      <c r="X479" s="7">
        <v>1.5431586069116501</v>
      </c>
      <c r="Y479" s="7">
        <v>1.59278791036748</v>
      </c>
      <c r="Z479" s="7">
        <v>1.64308791036748</v>
      </c>
      <c r="AA479" s="7">
        <v>1.6940586069116499</v>
      </c>
      <c r="AB479" s="7">
        <v>1.7457</v>
      </c>
      <c r="AC479" s="7">
        <v>1.8016828469709301</v>
      </c>
      <c r="AD479" s="7">
        <v>1.8583742704563899</v>
      </c>
      <c r="AE479" s="7">
        <v>1.91577427045639</v>
      </c>
      <c r="AF479" s="7">
        <v>1.97388284697093</v>
      </c>
      <c r="AG479" s="7">
        <v>2.0327000000000002</v>
      </c>
      <c r="AH479" s="7">
        <v>2.0951342537290998</v>
      </c>
      <c r="AI479" s="7">
        <v>2.1584013805936602</v>
      </c>
      <c r="AJ479" s="7">
        <v>2.22250138059366</v>
      </c>
      <c r="AK479" s="7">
        <v>2.2874342537291001</v>
      </c>
      <c r="AL479" s="7">
        <v>2.3532000000000002</v>
      </c>
      <c r="AM479" s="7"/>
      <c r="AN479" s="7"/>
    </row>
    <row r="480" spans="1:40" ht="18.75" hidden="1" customHeight="1" x14ac:dyDescent="0.3">
      <c r="A480" s="2" t="s">
        <v>4</v>
      </c>
      <c r="B480" s="2" t="s">
        <v>2</v>
      </c>
      <c r="C480" s="2" t="s">
        <v>26</v>
      </c>
      <c r="D480" s="2" t="s">
        <v>69</v>
      </c>
      <c r="E480" s="2" t="s">
        <v>265</v>
      </c>
      <c r="F480" s="7"/>
      <c r="G480" s="7">
        <v>59.130499999999898</v>
      </c>
      <c r="H480" s="7">
        <v>59.680799999999799</v>
      </c>
      <c r="I480" s="7">
        <v>62.607818892712999</v>
      </c>
      <c r="J480" s="7">
        <v>65.604608339069699</v>
      </c>
      <c r="K480" s="7">
        <v>68.671168339069794</v>
      </c>
      <c r="L480" s="7">
        <v>71.807498892713298</v>
      </c>
      <c r="M480" s="7">
        <v>75.013600000000295</v>
      </c>
      <c r="N480" s="7">
        <v>78.158978997218199</v>
      </c>
      <c r="O480" s="7">
        <v>81.365598495827101</v>
      </c>
      <c r="P480" s="7">
        <v>84.633458495827</v>
      </c>
      <c r="Q480" s="7">
        <v>87.962558997217897</v>
      </c>
      <c r="R480" s="7">
        <v>91.352899999999806</v>
      </c>
      <c r="S480" s="7">
        <v>94.864998726211596</v>
      </c>
      <c r="T480" s="7">
        <v>98.430268089317494</v>
      </c>
      <c r="U480" s="7">
        <v>102.048708089318</v>
      </c>
      <c r="V480" s="7">
        <v>105.720318726212</v>
      </c>
      <c r="W480" s="7">
        <v>109.4451</v>
      </c>
      <c r="X480" s="7">
        <v>113.396047335693</v>
      </c>
      <c r="Y480" s="7">
        <v>117.40329100354001</v>
      </c>
      <c r="Z480" s="7">
        <v>121.46683100353999</v>
      </c>
      <c r="AA480" s="7">
        <v>125.58666733569299</v>
      </c>
      <c r="AB480" s="7">
        <v>129.7628</v>
      </c>
      <c r="AC480" s="7">
        <v>133.90850522131899</v>
      </c>
      <c r="AD480" s="7">
        <v>138.10660783197801</v>
      </c>
      <c r="AE480" s="7">
        <v>142.357107831978</v>
      </c>
      <c r="AF480" s="7">
        <v>146.66000522131901</v>
      </c>
      <c r="AG480" s="7">
        <v>151.0153</v>
      </c>
      <c r="AH480" s="7">
        <v>155.180064707778</v>
      </c>
      <c r="AI480" s="7">
        <v>159.39734706166701</v>
      </c>
      <c r="AJ480" s="7">
        <v>163.66714706166701</v>
      </c>
      <c r="AK480" s="7">
        <v>167.98946470777801</v>
      </c>
      <c r="AL480" s="7">
        <v>172.36429999999999</v>
      </c>
      <c r="AM480" s="7"/>
      <c r="AN480" s="7"/>
    </row>
    <row r="481" spans="1:40" ht="18.75" hidden="1" customHeight="1" x14ac:dyDescent="0.3">
      <c r="A481" s="2" t="s">
        <v>4</v>
      </c>
      <c r="B481" s="2" t="s">
        <v>2</v>
      </c>
      <c r="C481" s="2" t="s">
        <v>26</v>
      </c>
      <c r="D481" s="2" t="s">
        <v>70</v>
      </c>
      <c r="E481" s="2" t="s">
        <v>262</v>
      </c>
      <c r="F481" s="7"/>
      <c r="G481" s="7">
        <v>7.3300000000000004E-2</v>
      </c>
      <c r="H481" s="7">
        <v>6.7599999999999993E-2</v>
      </c>
      <c r="I481" s="7">
        <v>7.0082714591920697E-2</v>
      </c>
      <c r="J481" s="7">
        <v>7.2594071887881001E-2</v>
      </c>
      <c r="K481" s="7">
        <v>7.5134071887881099E-2</v>
      </c>
      <c r="L481" s="7">
        <v>7.7702714591920699E-2</v>
      </c>
      <c r="M481" s="7">
        <v>8.0300000000000094E-2</v>
      </c>
      <c r="N481" s="7">
        <v>8.2008639763959196E-2</v>
      </c>
      <c r="O481" s="7">
        <v>8.3712959645938806E-2</v>
      </c>
      <c r="P481" s="7">
        <v>8.5412959645938799E-2</v>
      </c>
      <c r="Q481" s="7">
        <v>8.7108639763959203E-2</v>
      </c>
      <c r="R481" s="7">
        <v>8.8800000000000004E-2</v>
      </c>
      <c r="S481" s="7">
        <v>8.9906333707150204E-2</v>
      </c>
      <c r="T481" s="7">
        <v>9.0989500560725203E-2</v>
      </c>
      <c r="U481" s="7">
        <v>9.2049500560725195E-2</v>
      </c>
      <c r="V481" s="7">
        <v>9.3086333707150207E-2</v>
      </c>
      <c r="W481" s="7">
        <v>9.4100000000000003E-2</v>
      </c>
      <c r="X481" s="7">
        <v>9.5119575120785796E-2</v>
      </c>
      <c r="Y481" s="7">
        <v>9.6109362681178701E-2</v>
      </c>
      <c r="Z481" s="7">
        <v>9.7069362681178703E-2</v>
      </c>
      <c r="AA481" s="7">
        <v>9.7999575120785803E-2</v>
      </c>
      <c r="AB481" s="7">
        <v>9.8900000000000099E-2</v>
      </c>
      <c r="AC481" s="7">
        <v>0.100685016591958</v>
      </c>
      <c r="AD481" s="7">
        <v>0.102447524887936</v>
      </c>
      <c r="AE481" s="7">
        <v>0.10418752488793601</v>
      </c>
      <c r="AF481" s="7">
        <v>0.105905016591958</v>
      </c>
      <c r="AG481" s="7">
        <v>0.1076</v>
      </c>
      <c r="AH481" s="7">
        <v>0.11003141532925199</v>
      </c>
      <c r="AI481" s="7">
        <v>0.112447122993878</v>
      </c>
      <c r="AJ481" s="7">
        <v>0.114847122993878</v>
      </c>
      <c r="AK481" s="7">
        <v>0.11723141532925201</v>
      </c>
      <c r="AL481" s="7">
        <v>0.1196</v>
      </c>
      <c r="AM481" s="7"/>
      <c r="AN481" s="7"/>
    </row>
    <row r="482" spans="1:40" ht="18.75" hidden="1" customHeight="1" x14ac:dyDescent="0.3">
      <c r="A482" s="2" t="s">
        <v>4</v>
      </c>
      <c r="B482" s="2" t="s">
        <v>2</v>
      </c>
      <c r="C482" s="2" t="s">
        <v>26</v>
      </c>
      <c r="D482" s="2" t="s">
        <v>71</v>
      </c>
      <c r="E482" s="2" t="s">
        <v>262</v>
      </c>
      <c r="F482" s="7"/>
      <c r="G482" s="7">
        <v>4.1689999999999996</v>
      </c>
      <c r="H482" s="7">
        <v>4.0277000000000003</v>
      </c>
      <c r="I482" s="7">
        <v>4.06188816819851</v>
      </c>
      <c r="J482" s="7">
        <v>4.0913122522977696</v>
      </c>
      <c r="K482" s="7">
        <v>4.1159722522977704</v>
      </c>
      <c r="L482" s="7">
        <v>4.1358681681985097</v>
      </c>
      <c r="M482" s="7">
        <v>4.1509999999999998</v>
      </c>
      <c r="N482" s="7">
        <v>4.1745852000461099</v>
      </c>
      <c r="O482" s="7">
        <v>4.1950978000691697</v>
      </c>
      <c r="P482" s="7">
        <v>4.2125378000691702</v>
      </c>
      <c r="Q482" s="7">
        <v>4.2269052000461098</v>
      </c>
      <c r="R482" s="7">
        <v>4.2381999999999902</v>
      </c>
      <c r="S482" s="7">
        <v>4.2563970764245198</v>
      </c>
      <c r="T482" s="7">
        <v>4.2721756146367902</v>
      </c>
      <c r="U482" s="7">
        <v>4.2855356146367898</v>
      </c>
      <c r="V482" s="7">
        <v>4.2964770764245301</v>
      </c>
      <c r="W482" s="7">
        <v>4.3050000000000104</v>
      </c>
      <c r="X482" s="7">
        <v>4.3232109180216103</v>
      </c>
      <c r="Y482" s="7">
        <v>4.33898637703241</v>
      </c>
      <c r="Z482" s="7">
        <v>4.3523263770324103</v>
      </c>
      <c r="AA482" s="7">
        <v>4.3632309180216096</v>
      </c>
      <c r="AB482" s="7">
        <v>4.3716999999999997</v>
      </c>
      <c r="AC482" s="7">
        <v>4.3981089739167096</v>
      </c>
      <c r="AD482" s="7">
        <v>4.4211534608750602</v>
      </c>
      <c r="AE482" s="7">
        <v>4.4408334608750604</v>
      </c>
      <c r="AF482" s="7">
        <v>4.4571489739167101</v>
      </c>
      <c r="AG482" s="7">
        <v>4.4701000000000004</v>
      </c>
      <c r="AH482" s="7">
        <v>4.5030791846845597</v>
      </c>
      <c r="AI482" s="7">
        <v>4.5320187770268401</v>
      </c>
      <c r="AJ482" s="7">
        <v>4.5569187770268398</v>
      </c>
      <c r="AK482" s="7">
        <v>4.5777791846845597</v>
      </c>
      <c r="AL482" s="7">
        <v>4.5945999999999998</v>
      </c>
      <c r="AM482" s="7"/>
      <c r="AN482" s="7"/>
    </row>
    <row r="483" spans="1:40" ht="18.75" hidden="1" customHeight="1" x14ac:dyDescent="0.3">
      <c r="A483" s="2" t="s">
        <v>4</v>
      </c>
      <c r="B483" s="2" t="s">
        <v>2</v>
      </c>
      <c r="C483" s="2" t="s">
        <v>26</v>
      </c>
      <c r="D483" s="2" t="s">
        <v>71</v>
      </c>
      <c r="E483" s="2" t="s">
        <v>263</v>
      </c>
      <c r="F483" s="7"/>
      <c r="G483" s="7">
        <v>18.123999999999999</v>
      </c>
      <c r="H483" s="7">
        <v>18.086500000000001</v>
      </c>
      <c r="I483" s="7">
        <v>18.4896518607021</v>
      </c>
      <c r="J483" s="7">
        <v>18.888397791053201</v>
      </c>
      <c r="K483" s="7">
        <v>19.282737791053201</v>
      </c>
      <c r="L483" s="7">
        <v>19.672671860702099</v>
      </c>
      <c r="M483" s="7">
        <v>20.058199999999999</v>
      </c>
      <c r="N483" s="7">
        <v>20.396947125651501</v>
      </c>
      <c r="O483" s="7">
        <v>20.7314306884772</v>
      </c>
      <c r="P483" s="7">
        <v>21.061650688477201</v>
      </c>
      <c r="Q483" s="7">
        <v>21.387607125651499</v>
      </c>
      <c r="R483" s="7">
        <v>21.709299999999999</v>
      </c>
      <c r="S483" s="7">
        <v>21.862141151851301</v>
      </c>
      <c r="T483" s="7">
        <v>22.012671727777001</v>
      </c>
      <c r="U483" s="7">
        <v>22.160891727776999</v>
      </c>
      <c r="V483" s="7">
        <v>22.306801151851399</v>
      </c>
      <c r="W483" s="7">
        <v>22.450399999999998</v>
      </c>
      <c r="X483" s="7">
        <v>22.521829305062901</v>
      </c>
      <c r="Y483" s="7">
        <v>22.591803957594401</v>
      </c>
      <c r="Z483" s="7">
        <v>22.6603239575944</v>
      </c>
      <c r="AA483" s="7">
        <v>22.7273893050629</v>
      </c>
      <c r="AB483" s="7">
        <v>22.792999999999999</v>
      </c>
      <c r="AC483" s="7">
        <v>22.937561994610899</v>
      </c>
      <c r="AD483" s="7">
        <v>23.080182991916399</v>
      </c>
      <c r="AE483" s="7">
        <v>23.220862991916398</v>
      </c>
      <c r="AF483" s="7">
        <v>23.359601994610902</v>
      </c>
      <c r="AG483" s="7">
        <v>23.496400000000001</v>
      </c>
      <c r="AH483" s="7">
        <v>23.680272230187899</v>
      </c>
      <c r="AI483" s="7">
        <v>23.8620183452818</v>
      </c>
      <c r="AJ483" s="7">
        <v>24.0416383452818</v>
      </c>
      <c r="AK483" s="7">
        <v>24.219132230187899</v>
      </c>
      <c r="AL483" s="7">
        <v>24.394500000000001</v>
      </c>
      <c r="AM483" s="7"/>
      <c r="AN483" s="7"/>
    </row>
    <row r="484" spans="1:40" ht="18.75" hidden="1" customHeight="1" x14ac:dyDescent="0.3">
      <c r="A484" s="2" t="s">
        <v>4</v>
      </c>
      <c r="B484" s="2" t="s">
        <v>2</v>
      </c>
      <c r="C484" s="2" t="s">
        <v>26</v>
      </c>
      <c r="D484" s="2" t="s">
        <v>71</v>
      </c>
      <c r="E484" s="2" t="s">
        <v>264</v>
      </c>
      <c r="F484" s="7"/>
      <c r="G484" s="7">
        <v>3.1621000000000001</v>
      </c>
      <c r="H484" s="7">
        <v>2.7669000000000001</v>
      </c>
      <c r="I484" s="7">
        <v>2.8830999017455801</v>
      </c>
      <c r="J484" s="7">
        <v>3.0016898526183602</v>
      </c>
      <c r="K484" s="7">
        <v>3.1226698526183601</v>
      </c>
      <c r="L484" s="7">
        <v>3.2460399017455699</v>
      </c>
      <c r="M484" s="7">
        <v>3.3717999999999999</v>
      </c>
      <c r="N484" s="7">
        <v>3.4930699533941598</v>
      </c>
      <c r="O484" s="7">
        <v>3.6161149300912401</v>
      </c>
      <c r="P484" s="7">
        <v>3.7409349300912398</v>
      </c>
      <c r="Q484" s="7">
        <v>3.8675299533941598</v>
      </c>
      <c r="R484" s="7">
        <v>3.9958999999999998</v>
      </c>
      <c r="S484" s="7">
        <v>4.1102144936562697</v>
      </c>
      <c r="T484" s="7">
        <v>4.2258617404844001</v>
      </c>
      <c r="U484" s="7">
        <v>4.3428417404844</v>
      </c>
      <c r="V484" s="7">
        <v>4.4611544936562604</v>
      </c>
      <c r="W484" s="7">
        <v>4.5808</v>
      </c>
      <c r="X484" s="7">
        <v>4.7019438618521203</v>
      </c>
      <c r="Y484" s="7">
        <v>4.82453579277818</v>
      </c>
      <c r="Z484" s="7">
        <v>4.9485757927781799</v>
      </c>
      <c r="AA484" s="7">
        <v>5.0740638618521201</v>
      </c>
      <c r="AB484" s="7">
        <v>5.2009999999999996</v>
      </c>
      <c r="AC484" s="7">
        <v>5.3565277961676001</v>
      </c>
      <c r="AD484" s="7">
        <v>5.5133616942513903</v>
      </c>
      <c r="AE484" s="7">
        <v>5.6715016942513898</v>
      </c>
      <c r="AF484" s="7">
        <v>5.8309477961675897</v>
      </c>
      <c r="AG484" s="7">
        <v>5.9916999999999998</v>
      </c>
      <c r="AH484" s="7">
        <v>6.1806521206964602</v>
      </c>
      <c r="AI484" s="7">
        <v>6.3703281810446901</v>
      </c>
      <c r="AJ484" s="7">
        <v>6.5607281810446896</v>
      </c>
      <c r="AK484" s="7">
        <v>6.7518521206964603</v>
      </c>
      <c r="AL484" s="7">
        <v>6.9436999999999998</v>
      </c>
      <c r="AM484" s="7"/>
      <c r="AN484" s="7"/>
    </row>
    <row r="485" spans="1:40" ht="18.75" hidden="1" customHeight="1" x14ac:dyDescent="0.3">
      <c r="A485" s="2" t="s">
        <v>4</v>
      </c>
      <c r="B485" s="2" t="s">
        <v>2</v>
      </c>
      <c r="C485" s="2" t="s">
        <v>26</v>
      </c>
      <c r="D485" s="2" t="s">
        <v>71</v>
      </c>
      <c r="E485" s="2" t="s">
        <v>265</v>
      </c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>
        <v>6.6714143406546106E-2</v>
      </c>
      <c r="Q485" s="7">
        <v>7.7116095604364096E-2</v>
      </c>
      <c r="R485" s="7">
        <v>8.78000000000001E-2</v>
      </c>
      <c r="S485" s="7">
        <v>0.175884449164354</v>
      </c>
      <c r="T485" s="7">
        <v>0.26578667374653098</v>
      </c>
      <c r="U485" s="7">
        <v>0.357506673746532</v>
      </c>
      <c r="V485" s="7">
        <v>0.45104444916435399</v>
      </c>
      <c r="W485" s="7">
        <v>0.5464</v>
      </c>
      <c r="X485" s="7">
        <v>0.77937719675740402</v>
      </c>
      <c r="Y485" s="7">
        <v>1.0168257951361099</v>
      </c>
      <c r="Z485" s="7">
        <v>1.2587457951361101</v>
      </c>
      <c r="AA485" s="7">
        <v>1.5051371967574001</v>
      </c>
      <c r="AB485" s="7">
        <v>1.756</v>
      </c>
      <c r="AC485" s="7">
        <v>2.0300972828836201</v>
      </c>
      <c r="AD485" s="7">
        <v>2.3087059243254302</v>
      </c>
      <c r="AE485" s="7">
        <v>2.59182592432543</v>
      </c>
      <c r="AF485" s="7">
        <v>2.87945728288362</v>
      </c>
      <c r="AG485" s="7">
        <v>3.1716000000000002</v>
      </c>
      <c r="AH485" s="7">
        <v>3.4554149006176398</v>
      </c>
      <c r="AI485" s="7">
        <v>3.74421235092646</v>
      </c>
      <c r="AJ485" s="7">
        <v>4.0379923509264604</v>
      </c>
      <c r="AK485" s="7">
        <v>4.33675490061764</v>
      </c>
      <c r="AL485" s="7">
        <v>4.6405000000000003</v>
      </c>
      <c r="AM485" s="7"/>
      <c r="AN485" s="7"/>
    </row>
    <row r="486" spans="1:40" ht="18.75" hidden="1" customHeight="1" x14ac:dyDescent="0.3">
      <c r="A486" s="2" t="s">
        <v>4</v>
      </c>
      <c r="B486" s="2" t="s">
        <v>2</v>
      </c>
      <c r="C486" s="2" t="s">
        <v>24</v>
      </c>
      <c r="D486" s="2" t="s">
        <v>2</v>
      </c>
      <c r="E486" s="2" t="s">
        <v>208</v>
      </c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>
        <v>4.4045114999999999</v>
      </c>
      <c r="S486" s="7">
        <v>4.4392782000000004</v>
      </c>
      <c r="T486" s="7">
        <v>4.4740449</v>
      </c>
      <c r="U486" s="7">
        <v>4.5088115999999996</v>
      </c>
      <c r="V486" s="7">
        <v>4.5435784000000004</v>
      </c>
      <c r="W486" s="7">
        <v>4.5783450999999999</v>
      </c>
      <c r="X486" s="7">
        <v>4.6391761000000002</v>
      </c>
      <c r="Y486" s="7">
        <v>4.7000070000000003</v>
      </c>
      <c r="Z486" s="7">
        <v>4.7608379999999997</v>
      </c>
      <c r="AA486" s="7">
        <v>4.821669</v>
      </c>
      <c r="AB486" s="7">
        <v>4.8824999</v>
      </c>
      <c r="AC486" s="7">
        <v>4.9411079999999998</v>
      </c>
      <c r="AD486" s="7">
        <v>4.9997160000000003</v>
      </c>
      <c r="AE486" s="7">
        <v>5.0583241000000001</v>
      </c>
      <c r="AF486" s="7">
        <v>5.1169320999999997</v>
      </c>
      <c r="AG486" s="7">
        <v>5.1755401000000001</v>
      </c>
      <c r="AH486" s="7">
        <v>5.2374643000000001</v>
      </c>
      <c r="AI486" s="7">
        <v>5.2993885000000001</v>
      </c>
      <c r="AJ486" s="7">
        <v>5.3613127</v>
      </c>
      <c r="AK486" s="7">
        <v>5.4232369</v>
      </c>
      <c r="AL486" s="7">
        <v>5.4851609999999997</v>
      </c>
      <c r="AM486" s="7"/>
      <c r="AN486" s="7"/>
    </row>
    <row r="487" spans="1:40" ht="18.75" hidden="1" customHeight="1" x14ac:dyDescent="0.3">
      <c r="A487" s="2" t="s">
        <v>4</v>
      </c>
      <c r="B487" s="2" t="s">
        <v>2</v>
      </c>
      <c r="C487" s="2" t="s">
        <v>26</v>
      </c>
      <c r="D487" s="2" t="s">
        <v>34</v>
      </c>
      <c r="E487" s="2" t="s">
        <v>268</v>
      </c>
      <c r="F487" s="7"/>
      <c r="G487" s="7">
        <v>244.19768108252899</v>
      </c>
      <c r="H487" s="7">
        <v>249.25524429400701</v>
      </c>
      <c r="I487" s="7">
        <v>256.27378579215798</v>
      </c>
      <c r="J487" s="7">
        <v>263.300465682805</v>
      </c>
      <c r="K487" s="7">
        <v>270.33528396594801</v>
      </c>
      <c r="L487" s="7">
        <v>277.37824064158599</v>
      </c>
      <c r="M487" s="7">
        <v>284.42933570972002</v>
      </c>
      <c r="N487" s="7">
        <v>289.23601111367299</v>
      </c>
      <c r="O487" s="7">
        <v>294.03526085277002</v>
      </c>
      <c r="P487" s="7">
        <v>298.827084927013</v>
      </c>
      <c r="Q487" s="7">
        <v>303.6114833364</v>
      </c>
      <c r="R487" s="7">
        <v>308.38845608093101</v>
      </c>
      <c r="S487" s="7">
        <v>310.87212465260598</v>
      </c>
      <c r="T487" s="7">
        <v>313.325664147699</v>
      </c>
      <c r="U487" s="7">
        <v>315.74907456621099</v>
      </c>
      <c r="V487" s="7">
        <v>318.14235590814201</v>
      </c>
      <c r="W487" s="7">
        <v>320.50550817349102</v>
      </c>
      <c r="X487" s="7">
        <v>321.32737842005997</v>
      </c>
      <c r="Y487" s="7">
        <v>322.08725477061603</v>
      </c>
      <c r="Z487" s="7">
        <v>322.78513722515902</v>
      </c>
      <c r="AA487" s="7">
        <v>323.42102578368798</v>
      </c>
      <c r="AB487" s="7">
        <v>323.99492044620399</v>
      </c>
      <c r="AC487" s="7">
        <v>322.95728611498799</v>
      </c>
      <c r="AD487" s="7">
        <v>321.83466467507299</v>
      </c>
      <c r="AE487" s="7">
        <v>320.62705612645902</v>
      </c>
      <c r="AF487" s="7">
        <v>319.33446046914702</v>
      </c>
      <c r="AG487" s="7">
        <v>317.95687770313498</v>
      </c>
      <c r="AH487" s="7">
        <v>316.78521973914098</v>
      </c>
      <c r="AI487" s="7">
        <v>315.50710948905402</v>
      </c>
      <c r="AJ487" s="7">
        <v>314.12254695287601</v>
      </c>
      <c r="AK487" s="7">
        <v>312.63153213060502</v>
      </c>
      <c r="AL487" s="7">
        <v>311.034065022243</v>
      </c>
      <c r="AM487" s="7"/>
      <c r="AN487" s="7"/>
    </row>
    <row r="488" spans="1:40" ht="18.75" hidden="1" customHeight="1" x14ac:dyDescent="0.3">
      <c r="A488" s="2" t="s">
        <v>4</v>
      </c>
      <c r="B488" s="2" t="s">
        <v>2</v>
      </c>
      <c r="C488" s="2" t="s">
        <v>26</v>
      </c>
      <c r="D488" s="2" t="s">
        <v>34</v>
      </c>
      <c r="E488" s="2" t="s">
        <v>276</v>
      </c>
      <c r="F488" s="7"/>
      <c r="G488" s="7">
        <v>0.8674796736</v>
      </c>
      <c r="H488" s="7">
        <v>0.8674796736</v>
      </c>
      <c r="I488" s="7">
        <v>0.8674796736</v>
      </c>
      <c r="J488" s="7">
        <v>0.8674796736</v>
      </c>
      <c r="K488" s="7">
        <v>0.8674796736</v>
      </c>
      <c r="L488" s="7">
        <v>0.85180650081889997</v>
      </c>
      <c r="M488" s="7">
        <v>0.28731534017363702</v>
      </c>
      <c r="N488" s="7">
        <v>0.48219000935156903</v>
      </c>
      <c r="O488" s="7">
        <v>9.8744896129502296E-2</v>
      </c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</row>
    <row r="489" spans="1:40" ht="18.75" hidden="1" customHeight="1" x14ac:dyDescent="0.3">
      <c r="A489" s="2" t="s">
        <v>4</v>
      </c>
      <c r="B489" s="2" t="s">
        <v>2</v>
      </c>
      <c r="C489" s="2" t="s">
        <v>26</v>
      </c>
      <c r="D489" s="2" t="s">
        <v>34</v>
      </c>
      <c r="E489" s="2" t="s">
        <v>277</v>
      </c>
      <c r="F489" s="7"/>
      <c r="G489" s="7">
        <v>1.8391294033297301</v>
      </c>
      <c r="H489" s="7">
        <v>1.8391294033297301</v>
      </c>
      <c r="I489" s="7">
        <v>1.8391294033297301</v>
      </c>
      <c r="J489" s="7">
        <v>1.8391294033297301</v>
      </c>
      <c r="K489" s="7">
        <v>1.52292426306766</v>
      </c>
      <c r="L489" s="7">
        <v>0.97164972972972996</v>
      </c>
      <c r="M489" s="7">
        <v>0.97164972972972996</v>
      </c>
      <c r="N489" s="7">
        <v>0.97164972972972996</v>
      </c>
      <c r="O489" s="7">
        <v>0.97164972972972996</v>
      </c>
      <c r="P489" s="7">
        <v>0.57983876499999998</v>
      </c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</row>
    <row r="490" spans="1:40" ht="18.75" hidden="1" customHeight="1" x14ac:dyDescent="0.3">
      <c r="A490" s="2" t="s">
        <v>4</v>
      </c>
      <c r="B490" s="2" t="s">
        <v>2</v>
      </c>
      <c r="C490" s="2" t="s">
        <v>26</v>
      </c>
      <c r="D490" s="2" t="s">
        <v>34</v>
      </c>
      <c r="E490" s="2" t="s">
        <v>278</v>
      </c>
      <c r="F490" s="7"/>
      <c r="G490" s="7">
        <v>2.1114978241820901</v>
      </c>
      <c r="H490" s="7">
        <v>2.24515478341098</v>
      </c>
      <c r="I490" s="7">
        <v>1.9217371483169201</v>
      </c>
      <c r="J490" s="7">
        <v>1.3605730116777901</v>
      </c>
      <c r="K490" s="7">
        <v>0.79940887503866098</v>
      </c>
      <c r="L490" s="7">
        <v>0.57831978240000004</v>
      </c>
      <c r="M490" s="7">
        <v>0.57831978240000004</v>
      </c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</row>
    <row r="491" spans="1:40" ht="18.75" hidden="1" customHeight="1" x14ac:dyDescent="0.3">
      <c r="A491" s="2" t="s">
        <v>4</v>
      </c>
      <c r="B491" s="2" t="s">
        <v>2</v>
      </c>
      <c r="C491" s="2" t="s">
        <v>26</v>
      </c>
      <c r="D491" s="2" t="s">
        <v>34</v>
      </c>
      <c r="E491" s="2" t="s">
        <v>279</v>
      </c>
      <c r="F491" s="7"/>
      <c r="G491" s="7">
        <v>0.15305295999830501</v>
      </c>
      <c r="H491" s="7">
        <v>0.19537474614247799</v>
      </c>
      <c r="I491" s="7">
        <v>0.179197113439582</v>
      </c>
      <c r="J491" s="7">
        <v>0.16301948073668601</v>
      </c>
      <c r="K491" s="7">
        <v>0.14684184803379</v>
      </c>
      <c r="L491" s="7">
        <v>0.12334925487918499</v>
      </c>
      <c r="M491" s="7">
        <v>9.9856661724580506E-2</v>
      </c>
      <c r="N491" s="7">
        <v>8.0293177925279999E-2</v>
      </c>
      <c r="O491" s="7">
        <v>6.0729694125979602E-2</v>
      </c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</row>
    <row r="492" spans="1:40" ht="18.75" hidden="1" customHeight="1" x14ac:dyDescent="0.3">
      <c r="A492" s="2" t="s">
        <v>4</v>
      </c>
      <c r="B492" s="2" t="s">
        <v>2</v>
      </c>
      <c r="C492" s="2" t="s">
        <v>26</v>
      </c>
      <c r="D492" s="2" t="s">
        <v>34</v>
      </c>
      <c r="E492" s="2" t="s">
        <v>280</v>
      </c>
      <c r="F492" s="7"/>
      <c r="G492" s="7">
        <v>0.36748308610712199</v>
      </c>
      <c r="H492" s="7">
        <v>0.36748308610712199</v>
      </c>
      <c r="I492" s="7">
        <v>0.36748308610712199</v>
      </c>
      <c r="J492" s="7">
        <v>0.36748308610712199</v>
      </c>
      <c r="K492" s="7">
        <v>0.583376572647061</v>
      </c>
      <c r="L492" s="7">
        <v>0.54222009433605001</v>
      </c>
      <c r="M492" s="7">
        <v>0.50106361602503902</v>
      </c>
      <c r="N492" s="7">
        <v>0.46719669928714802</v>
      </c>
      <c r="O492" s="7">
        <v>0.43332978254925703</v>
      </c>
      <c r="P492" s="7">
        <v>0.34099999931275199</v>
      </c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</row>
    <row r="493" spans="1:40" ht="18.75" hidden="1" customHeight="1" x14ac:dyDescent="0.3">
      <c r="A493" s="2" t="s">
        <v>4</v>
      </c>
      <c r="B493" s="2" t="s">
        <v>2</v>
      </c>
      <c r="C493" s="2" t="s">
        <v>26</v>
      </c>
      <c r="D493" s="2" t="s">
        <v>72</v>
      </c>
      <c r="E493" s="2" t="s">
        <v>184</v>
      </c>
      <c r="F493" s="7"/>
      <c r="G493" s="7">
        <v>0.810477299439335</v>
      </c>
      <c r="H493" s="7">
        <v>0.55329491286448895</v>
      </c>
      <c r="I493" s="7">
        <v>0.52959545113763995</v>
      </c>
      <c r="J493" s="7">
        <v>0.50589598941079195</v>
      </c>
      <c r="K493" s="7">
        <v>0.482196527683944</v>
      </c>
      <c r="L493" s="7">
        <v>0.435379603286498</v>
      </c>
      <c r="M493" s="7">
        <v>0.38856267888905099</v>
      </c>
      <c r="N493" s="7">
        <v>0.34964774419651701</v>
      </c>
      <c r="O493" s="7">
        <v>0.31073280950398202</v>
      </c>
      <c r="P493" s="7">
        <v>0.274048629474547</v>
      </c>
      <c r="Q493" s="7">
        <v>0.206242852708485</v>
      </c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</row>
    <row r="494" spans="1:40" ht="18.75" hidden="1" customHeight="1" x14ac:dyDescent="0.3">
      <c r="A494" s="2" t="s">
        <v>4</v>
      </c>
      <c r="B494" s="2" t="s">
        <v>2</v>
      </c>
      <c r="C494" s="2" t="s">
        <v>26</v>
      </c>
      <c r="D494" s="2" t="s">
        <v>73</v>
      </c>
      <c r="E494" s="2" t="s">
        <v>185</v>
      </c>
      <c r="F494" s="7"/>
      <c r="G494" s="7">
        <v>3.9707797085885699</v>
      </c>
      <c r="H494" s="7">
        <v>3.92847035977577</v>
      </c>
      <c r="I494" s="7">
        <v>4.03360259919749</v>
      </c>
      <c r="J494" s="7">
        <v>4.2193837311891098</v>
      </c>
      <c r="K494" s="7">
        <v>3.9232254307361498</v>
      </c>
      <c r="L494" s="7">
        <v>3.42907161185967</v>
      </c>
      <c r="M494" s="7">
        <v>2.9349177929831902</v>
      </c>
      <c r="N494" s="7">
        <v>2.6038601185225998</v>
      </c>
      <c r="O494" s="7">
        <v>2.2728024440620098</v>
      </c>
      <c r="P494" s="7">
        <v>2.0102956231464701</v>
      </c>
      <c r="Q494" s="7">
        <v>1.74778880223093</v>
      </c>
      <c r="R494" s="7">
        <v>1.4852819813153899</v>
      </c>
      <c r="S494" s="7">
        <v>1.31027761095788</v>
      </c>
      <c r="T494" s="7">
        <v>1.13527324060037</v>
      </c>
      <c r="U494" s="7">
        <v>0.96026887024286101</v>
      </c>
      <c r="V494" s="7">
        <v>0.82663728405419901</v>
      </c>
      <c r="W494" s="7">
        <v>0.69300569786553701</v>
      </c>
      <c r="X494" s="7">
        <v>0.60572786586418503</v>
      </c>
      <c r="Y494" s="7">
        <v>0.51845003386283395</v>
      </c>
      <c r="Z494" s="7">
        <v>9.3978412237381306E-2</v>
      </c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</row>
    <row r="495" spans="1:40" ht="18.75" hidden="1" customHeight="1" x14ac:dyDescent="0.3">
      <c r="A495" s="2" t="s">
        <v>4</v>
      </c>
      <c r="B495" s="2" t="s">
        <v>2</v>
      </c>
      <c r="C495" s="2" t="s">
        <v>26</v>
      </c>
      <c r="D495" s="2" t="s">
        <v>74</v>
      </c>
      <c r="E495" s="2" t="s">
        <v>186</v>
      </c>
      <c r="F495" s="7"/>
      <c r="G495" s="7">
        <v>7.1336078101532001</v>
      </c>
      <c r="H495" s="7">
        <v>7.0433768491231303</v>
      </c>
      <c r="I495" s="7">
        <v>7.1336078101532001</v>
      </c>
      <c r="J495" s="7">
        <v>7.1336078101532001</v>
      </c>
      <c r="K495" s="7">
        <v>7.1336078101532001</v>
      </c>
      <c r="L495" s="7">
        <v>7.1336078101532001</v>
      </c>
      <c r="M495" s="7">
        <v>7.1336078101532001</v>
      </c>
      <c r="N495" s="7">
        <v>7.1336078101532001</v>
      </c>
      <c r="O495" s="7">
        <v>7.1336078101532001</v>
      </c>
      <c r="P495" s="7">
        <v>6.9047844676224504</v>
      </c>
      <c r="Q495" s="7">
        <v>6.2401819807375301</v>
      </c>
      <c r="R495" s="7">
        <v>5.5755794938526</v>
      </c>
      <c r="S495" s="7">
        <v>5.2638620513575702</v>
      </c>
      <c r="T495" s="7">
        <v>4.9521446088625298</v>
      </c>
      <c r="U495" s="7">
        <v>4.6404271663675001</v>
      </c>
      <c r="V495" s="7">
        <v>4.2879363181976098</v>
      </c>
      <c r="W495" s="7">
        <v>3.9354454700277102</v>
      </c>
      <c r="X495" s="7">
        <v>3.6068730048878801</v>
      </c>
      <c r="Y495" s="7">
        <v>3.2783005397480398</v>
      </c>
      <c r="Z495" s="7">
        <v>2.9498329537201999</v>
      </c>
      <c r="AA495" s="7">
        <v>2.6213653676923601</v>
      </c>
      <c r="AB495" s="7">
        <v>2.29289778166453</v>
      </c>
      <c r="AC495" s="7">
        <v>2.01753161594594</v>
      </c>
      <c r="AD495" s="7">
        <v>1.74216545022736</v>
      </c>
      <c r="AE495" s="7">
        <v>1.4667992845087801</v>
      </c>
      <c r="AF495" s="7">
        <v>1.36645344388414</v>
      </c>
      <c r="AG495" s="7">
        <v>1.2661076032595</v>
      </c>
      <c r="AH495" s="7">
        <v>1.21118176332692</v>
      </c>
      <c r="AI495" s="7">
        <v>1.1562559233943299</v>
      </c>
      <c r="AJ495" s="7">
        <v>1.1013300834617401</v>
      </c>
      <c r="AK495" s="7">
        <v>1.0464042435291501</v>
      </c>
      <c r="AL495" s="7">
        <v>0.99147840359656403</v>
      </c>
      <c r="AM495" s="7"/>
      <c r="AN495" s="7"/>
    </row>
    <row r="496" spans="1:40" ht="18.75" hidden="1" customHeight="1" x14ac:dyDescent="0.3">
      <c r="A496" s="2" t="s">
        <v>4</v>
      </c>
      <c r="B496" s="2" t="s">
        <v>2</v>
      </c>
      <c r="C496" s="2" t="s">
        <v>26</v>
      </c>
      <c r="D496" s="2" t="s">
        <v>75</v>
      </c>
      <c r="E496" s="2" t="s">
        <v>187</v>
      </c>
      <c r="F496" s="7"/>
      <c r="G496" s="7">
        <v>0.109255702836646</v>
      </c>
      <c r="H496" s="7">
        <v>0.101227654590944</v>
      </c>
      <c r="I496" s="7">
        <v>9.6778087356177198E-2</v>
      </c>
      <c r="J496" s="7">
        <v>9.2328520121410407E-2</v>
      </c>
      <c r="K496" s="7">
        <v>8.7878952886643602E-2</v>
      </c>
      <c r="L496" s="7">
        <v>8.3429385651876894E-2</v>
      </c>
      <c r="M496" s="7">
        <v>7.8979818417110201E-2</v>
      </c>
      <c r="N496" s="7">
        <v>7.2750424288436602E-2</v>
      </c>
      <c r="O496" s="7">
        <v>6.65210301597631E-2</v>
      </c>
      <c r="P496" s="7">
        <v>6.0291636031089599E-2</v>
      </c>
      <c r="Q496" s="7">
        <v>5.4062241902416097E-2</v>
      </c>
      <c r="R496" s="7">
        <v>4.78328477737427E-2</v>
      </c>
      <c r="S496" s="7">
        <v>4.4718150709405997E-2</v>
      </c>
      <c r="T496" s="7">
        <v>3.51410160701408E-2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</row>
    <row r="497" spans="1:40" ht="18.75" hidden="1" customHeight="1" x14ac:dyDescent="0.3">
      <c r="A497" s="2" t="s">
        <v>4</v>
      </c>
      <c r="B497" s="2" t="s">
        <v>2</v>
      </c>
      <c r="C497" s="2" t="s">
        <v>26</v>
      </c>
      <c r="D497" s="2" t="s">
        <v>76</v>
      </c>
      <c r="E497" s="2" t="s">
        <v>188</v>
      </c>
      <c r="F497" s="7"/>
      <c r="G497" s="7">
        <v>2.4855153046053098</v>
      </c>
      <c r="H497" s="7">
        <v>2.6229345850916701</v>
      </c>
      <c r="I497" s="7">
        <v>2.4153038545352001</v>
      </c>
      <c r="J497" s="7">
        <v>2.20767312397872</v>
      </c>
      <c r="K497" s="7">
        <v>2.0000423934222402</v>
      </c>
      <c r="L497" s="7">
        <v>1.7774935249715</v>
      </c>
      <c r="M497" s="7">
        <v>1.5549446565207501</v>
      </c>
      <c r="N497" s="7">
        <v>1.4012313918919701</v>
      </c>
      <c r="O497" s="7">
        <v>1.2475181272631899</v>
      </c>
      <c r="P497" s="7">
        <v>1.0938048626344099</v>
      </c>
      <c r="Q497" s="7">
        <v>0.94009159800563102</v>
      </c>
      <c r="R497" s="7">
        <v>0.78637833337685104</v>
      </c>
      <c r="S497" s="7">
        <v>0.72274852860737504</v>
      </c>
      <c r="T497" s="7">
        <v>0.65911872383790004</v>
      </c>
      <c r="U497" s="7">
        <v>0.59548891906842405</v>
      </c>
      <c r="V497" s="7">
        <v>0.53185911429894905</v>
      </c>
      <c r="W497" s="7">
        <v>0.468229309529473</v>
      </c>
      <c r="X497" s="7">
        <v>0.43195796136863901</v>
      </c>
      <c r="Y497" s="7">
        <v>0.39568661320780502</v>
      </c>
      <c r="Z497" s="7">
        <v>3.3324794538744602E-2</v>
      </c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</row>
    <row r="498" spans="1:40" ht="18.75" hidden="1" customHeight="1" x14ac:dyDescent="0.3">
      <c r="A498" s="2" t="s">
        <v>4</v>
      </c>
      <c r="B498" s="2" t="s">
        <v>2</v>
      </c>
      <c r="C498" s="2" t="s">
        <v>26</v>
      </c>
      <c r="D498" s="2" t="s">
        <v>77</v>
      </c>
      <c r="E498" s="2" t="s">
        <v>189</v>
      </c>
      <c r="F498" s="7"/>
      <c r="G498" s="7">
        <v>0.44948447762640098</v>
      </c>
      <c r="H498" s="7">
        <v>0.51097845445658596</v>
      </c>
      <c r="I498" s="7">
        <v>0.48747219299564098</v>
      </c>
      <c r="J498" s="7">
        <v>0.46396593153469601</v>
      </c>
      <c r="K498" s="7">
        <v>0.44045967007375197</v>
      </c>
      <c r="L498" s="7">
        <v>0.40632469821294998</v>
      </c>
      <c r="M498" s="7">
        <v>0.37218972635214898</v>
      </c>
      <c r="N498" s="7">
        <v>0.34376378952203501</v>
      </c>
      <c r="O498" s="7">
        <v>0.31533785269192099</v>
      </c>
      <c r="P498" s="7">
        <v>0.28822920214485698</v>
      </c>
      <c r="Q498" s="7">
        <v>0.26112055159779302</v>
      </c>
      <c r="R498" s="7">
        <v>0.234011901050728</v>
      </c>
      <c r="S498" s="7">
        <v>0.21998232485894401</v>
      </c>
      <c r="T498" s="7">
        <v>0.20595274866715901</v>
      </c>
      <c r="U498" s="7">
        <v>0.19192317247537399</v>
      </c>
      <c r="V498" s="7">
        <v>0.17789359628359</v>
      </c>
      <c r="W498" s="7">
        <v>0.16386402009180601</v>
      </c>
      <c r="X498" s="7">
        <v>0.153779002821162</v>
      </c>
      <c r="Y498" s="7">
        <v>0.14369398555051699</v>
      </c>
      <c r="Z498" s="7">
        <v>0.13399816649986401</v>
      </c>
      <c r="AA498" s="7">
        <v>0.12430234744921</v>
      </c>
      <c r="AB498" s="7">
        <v>0.11460652839855701</v>
      </c>
      <c r="AC498" s="7">
        <v>0.10652137911668499</v>
      </c>
      <c r="AD498" s="7">
        <v>9.8436229834813094E-2</v>
      </c>
      <c r="AE498" s="7">
        <v>9.0351080552940999E-2</v>
      </c>
      <c r="AF498" s="7">
        <v>1.3624339345754299E-2</v>
      </c>
      <c r="AG498" s="7"/>
      <c r="AH498" s="7"/>
      <c r="AI498" s="7"/>
      <c r="AJ498" s="7"/>
      <c r="AK498" s="7"/>
      <c r="AL498" s="7"/>
      <c r="AM498" s="7"/>
      <c r="AN498" s="7"/>
    </row>
    <row r="499" spans="1:40" ht="18.75" hidden="1" customHeight="1" x14ac:dyDescent="0.3">
      <c r="A499" s="2" t="s">
        <v>4</v>
      </c>
      <c r="B499" s="2" t="s">
        <v>2</v>
      </c>
      <c r="C499" s="2" t="s">
        <v>26</v>
      </c>
      <c r="D499" s="2" t="s">
        <v>78</v>
      </c>
      <c r="E499" s="2" t="s">
        <v>190</v>
      </c>
      <c r="F499" s="7"/>
      <c r="G499" s="7">
        <v>0.120210772676621</v>
      </c>
      <c r="H499" s="7">
        <v>0.120210772676621</v>
      </c>
      <c r="I499" s="7">
        <v>0.120210772676621</v>
      </c>
      <c r="J499" s="7">
        <v>0.120210772676621</v>
      </c>
      <c r="K499" s="7">
        <v>0.20009136269639799</v>
      </c>
      <c r="L499" s="7">
        <v>0.18486346572132401</v>
      </c>
      <c r="M499" s="7">
        <v>0.16963556874624999</v>
      </c>
      <c r="N499" s="7">
        <v>0.15710480955323</v>
      </c>
      <c r="O499" s="7">
        <v>0.14457405036021101</v>
      </c>
      <c r="P499" s="7">
        <v>0.134187399394704</v>
      </c>
      <c r="Q499" s="7">
        <v>0.123800748429197</v>
      </c>
      <c r="R499" s="7">
        <v>0.11341409746368999</v>
      </c>
      <c r="S499" s="7">
        <v>0.10612761139318901</v>
      </c>
      <c r="T499" s="7">
        <v>9.8841125322688406E-2</v>
      </c>
      <c r="U499" s="7">
        <v>9.1554639252187403E-2</v>
      </c>
      <c r="V499" s="7">
        <v>8.49604516407442E-2</v>
      </c>
      <c r="W499" s="7">
        <v>7.8366264029300997E-2</v>
      </c>
      <c r="X499" s="7">
        <v>7.2802482466499896E-2</v>
      </c>
      <c r="Y499" s="7">
        <v>6.7238700903698795E-2</v>
      </c>
      <c r="Z499" s="7">
        <v>6.2841418337973298E-2</v>
      </c>
      <c r="AA499" s="7">
        <v>5.8444135772247698E-2</v>
      </c>
      <c r="AB499" s="7">
        <v>5.4046853206522201E-2</v>
      </c>
      <c r="AC499" s="7">
        <v>4.9926876599316702E-2</v>
      </c>
      <c r="AD499" s="7">
        <v>4.58068999921111E-2</v>
      </c>
      <c r="AE499" s="7">
        <v>4.1686923384905601E-2</v>
      </c>
      <c r="AF499" s="7">
        <v>3.7691459784392298E-2</v>
      </c>
      <c r="AG499" s="7">
        <v>3.3695996183879001E-2</v>
      </c>
      <c r="AH499" s="7">
        <v>2.9822899229563E-2</v>
      </c>
      <c r="AI499" s="7">
        <v>2.59498022752471E-2</v>
      </c>
      <c r="AJ499" s="7">
        <v>2.2076705320930898E-2</v>
      </c>
      <c r="AK499" s="7">
        <v>1.82036083666147E-2</v>
      </c>
      <c r="AL499" s="7">
        <v>1.43305114122985E-2</v>
      </c>
      <c r="AM499" s="7"/>
      <c r="AN499" s="7"/>
    </row>
    <row r="500" spans="1:40" ht="18.75" hidden="1" customHeight="1" x14ac:dyDescent="0.3">
      <c r="A500" s="2" t="s">
        <v>4</v>
      </c>
      <c r="B500" s="2" t="s">
        <v>2</v>
      </c>
      <c r="C500" s="2" t="s">
        <v>26</v>
      </c>
      <c r="D500" s="2" t="s">
        <v>79</v>
      </c>
      <c r="E500" s="2" t="s">
        <v>174</v>
      </c>
      <c r="F500" s="7"/>
      <c r="G500" s="7">
        <v>0.26242182636609601</v>
      </c>
      <c r="H500" s="7">
        <v>0.179149572299449</v>
      </c>
      <c r="I500" s="7">
        <v>0.17147600015306699</v>
      </c>
      <c r="J500" s="7">
        <v>0.16380242800668399</v>
      </c>
      <c r="K500" s="7">
        <v>0.15612885586030201</v>
      </c>
      <c r="L500" s="7">
        <v>0.14097015516168801</v>
      </c>
      <c r="M500" s="7">
        <v>0.12581145446307501</v>
      </c>
      <c r="N500" s="7">
        <v>0.113211313481956</v>
      </c>
      <c r="O500" s="7">
        <v>0.100611172500837</v>
      </c>
      <c r="P500" s="7">
        <v>8.8733320365155105E-2</v>
      </c>
      <c r="Q500" s="7">
        <v>6.6778706967061105E-2</v>
      </c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</row>
    <row r="501" spans="1:40" ht="18.75" hidden="1" customHeight="1" x14ac:dyDescent="0.3">
      <c r="A501" s="2" t="s">
        <v>4</v>
      </c>
      <c r="B501" s="2" t="s">
        <v>2</v>
      </c>
      <c r="C501" s="2" t="s">
        <v>26</v>
      </c>
      <c r="D501" s="2" t="s">
        <v>80</v>
      </c>
      <c r="E501" s="2" t="s">
        <v>175</v>
      </c>
      <c r="F501" s="7"/>
      <c r="G501" s="7">
        <v>0.39962014656785</v>
      </c>
      <c r="H501" s="7">
        <v>0.40338257408433897</v>
      </c>
      <c r="I501" s="7">
        <v>0.39403351905112299</v>
      </c>
      <c r="J501" s="7">
        <v>0.37886914981650299</v>
      </c>
      <c r="K501" s="7">
        <v>0.72994953500634896</v>
      </c>
      <c r="L501" s="7">
        <v>0.44199334439976301</v>
      </c>
      <c r="M501" s="7">
        <v>0.52374736870521998</v>
      </c>
      <c r="N501" s="7">
        <v>0.37861851402225999</v>
      </c>
      <c r="O501" s="7">
        <v>0.38560250968218102</v>
      </c>
      <c r="P501" s="7">
        <v>0.33548238878853898</v>
      </c>
      <c r="Q501" s="7">
        <v>0.29155051021471601</v>
      </c>
      <c r="R501" s="7">
        <v>0.24761863164089301</v>
      </c>
      <c r="S501" s="7">
        <v>0.218330742200077</v>
      </c>
      <c r="T501" s="7">
        <v>8.5591327795199998E-2</v>
      </c>
      <c r="U501" s="7">
        <v>8.5591327795199998E-2</v>
      </c>
      <c r="V501" s="7">
        <v>8.5591327795199998E-2</v>
      </c>
      <c r="W501" s="7">
        <v>8.5591327795199998E-2</v>
      </c>
      <c r="X501" s="7">
        <v>8.5591327795199998E-2</v>
      </c>
      <c r="Y501" s="7">
        <v>8.5591327795199998E-2</v>
      </c>
      <c r="Z501" s="7">
        <v>1.54631050568755E-2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</row>
    <row r="502" spans="1:40" ht="18.75" hidden="1" customHeight="1" x14ac:dyDescent="0.3">
      <c r="A502" s="2" t="s">
        <v>4</v>
      </c>
      <c r="B502" s="2" t="s">
        <v>2</v>
      </c>
      <c r="C502" s="2" t="s">
        <v>26</v>
      </c>
      <c r="D502" s="2" t="s">
        <v>80</v>
      </c>
      <c r="E502" s="2" t="s">
        <v>180</v>
      </c>
      <c r="F502" s="7"/>
      <c r="G502" s="7">
        <v>0.34930397164014998</v>
      </c>
      <c r="H502" s="7">
        <v>0.345541544123661</v>
      </c>
      <c r="I502" s="7">
        <v>0.35489059915687698</v>
      </c>
      <c r="J502" s="7">
        <v>0.37005496839149699</v>
      </c>
      <c r="K502" s="7">
        <v>1.8974583201650599E-2</v>
      </c>
      <c r="L502" s="7">
        <v>0.30113169987923</v>
      </c>
      <c r="M502" s="7">
        <v>1.0515946135025499E-2</v>
      </c>
      <c r="N502" s="7">
        <v>0.22774842841382101</v>
      </c>
      <c r="O502" s="7">
        <v>7.8889740861734794E-2</v>
      </c>
      <c r="P502" s="7">
        <v>9.2474250187461401E-2</v>
      </c>
      <c r="Q502" s="7">
        <v>0.136406128761284</v>
      </c>
      <c r="R502" s="7">
        <v>0.128849150382462</v>
      </c>
      <c r="S502" s="7">
        <v>0.11377946464113201</v>
      </c>
      <c r="T502" s="7"/>
      <c r="U502" s="7"/>
      <c r="V502" s="7"/>
      <c r="W502" s="7"/>
      <c r="X502" s="7"/>
      <c r="Y502" s="7"/>
      <c r="Z502" s="7">
        <v>8.3571828468062895E-3</v>
      </c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</row>
    <row r="503" spans="1:40" ht="18.75" hidden="1" customHeight="1" x14ac:dyDescent="0.3">
      <c r="A503" s="2" t="s">
        <v>4</v>
      </c>
      <c r="B503" s="2" t="s">
        <v>2</v>
      </c>
      <c r="C503" s="2" t="s">
        <v>26</v>
      </c>
      <c r="D503" s="2" t="s">
        <v>81</v>
      </c>
      <c r="E503" s="2" t="s">
        <v>179</v>
      </c>
      <c r="F503" s="7"/>
      <c r="G503" s="7">
        <v>0.66333279041280002</v>
      </c>
      <c r="H503" s="7">
        <v>0.66333279041280002</v>
      </c>
      <c r="I503" s="7">
        <v>0.66333279041280002</v>
      </c>
      <c r="J503" s="7">
        <v>0.66333279041280002</v>
      </c>
      <c r="K503" s="7">
        <v>0.54633688851583395</v>
      </c>
      <c r="L503" s="7">
        <v>0.34236531118079999</v>
      </c>
      <c r="M503" s="7">
        <v>0.34236531118079999</v>
      </c>
      <c r="N503" s="7">
        <v>0.34236531118079999</v>
      </c>
      <c r="O503" s="7">
        <v>0.34236531118079999</v>
      </c>
      <c r="P503" s="7">
        <v>0.34236531118079999</v>
      </c>
      <c r="Q503" s="7">
        <v>0.34236531118079999</v>
      </c>
      <c r="R503" s="7">
        <v>0.34236531118079999</v>
      </c>
      <c r="S503" s="7">
        <v>0.34236531118079999</v>
      </c>
      <c r="T503" s="7">
        <v>0.34236531118079999</v>
      </c>
      <c r="U503" s="7">
        <v>0.34236531118079999</v>
      </c>
      <c r="V503" s="7">
        <v>0.34236531118079999</v>
      </c>
      <c r="W503" s="7">
        <v>0.34236531118079999</v>
      </c>
      <c r="X503" s="7">
        <v>0.34236531118079999</v>
      </c>
      <c r="Y503" s="7">
        <v>0.34236531118079999</v>
      </c>
      <c r="Z503" s="7">
        <v>0.34236531118079999</v>
      </c>
      <c r="AA503" s="7">
        <v>0.34236531118079999</v>
      </c>
      <c r="AB503" s="7">
        <v>0.34236531118079999</v>
      </c>
      <c r="AC503" s="7">
        <v>0.34236531118079999</v>
      </c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</row>
    <row r="504" spans="1:40" ht="18.75" hidden="1" customHeight="1" x14ac:dyDescent="0.3">
      <c r="A504" s="2" t="s">
        <v>4</v>
      </c>
      <c r="B504" s="2" t="s">
        <v>2</v>
      </c>
      <c r="C504" s="2" t="s">
        <v>26</v>
      </c>
      <c r="D504" s="2" t="s">
        <v>82</v>
      </c>
      <c r="E504" s="2" t="s">
        <v>181</v>
      </c>
      <c r="F504" s="7"/>
      <c r="G504" s="7">
        <v>2.1092846385921099E-2</v>
      </c>
      <c r="H504" s="7">
        <v>1.95429557712541E-2</v>
      </c>
      <c r="I504" s="7">
        <v>1.8683924748341799E-2</v>
      </c>
      <c r="J504" s="7">
        <v>1.78248937254296E-2</v>
      </c>
      <c r="K504" s="7">
        <v>1.6965862702517299E-2</v>
      </c>
      <c r="L504" s="7">
        <v>1.6106831679604999E-2</v>
      </c>
      <c r="M504" s="7">
        <v>1.52478006566928E-2</v>
      </c>
      <c r="N504" s="7">
        <v>1.40451572246156E-2</v>
      </c>
      <c r="O504" s="7">
        <v>1.2842513792538399E-2</v>
      </c>
      <c r="P504" s="7">
        <v>1.1639870360461199E-2</v>
      </c>
      <c r="Q504" s="7">
        <v>1.0437226928384001E-2</v>
      </c>
      <c r="R504" s="7">
        <v>9.2345834963068595E-3</v>
      </c>
      <c r="S504" s="7">
        <v>8.6332617802682803E-3</v>
      </c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</row>
    <row r="505" spans="1:40" ht="18.75" hidden="1" customHeight="1" x14ac:dyDescent="0.3">
      <c r="A505" s="2" t="s">
        <v>4</v>
      </c>
      <c r="B505" s="2" t="s">
        <v>2</v>
      </c>
      <c r="C505" s="2" t="s">
        <v>26</v>
      </c>
      <c r="D505" s="2" t="s">
        <v>83</v>
      </c>
      <c r="E505" s="2" t="s">
        <v>176</v>
      </c>
      <c r="F505" s="7"/>
      <c r="G505" s="7"/>
      <c r="H505" s="7"/>
      <c r="I505" s="7"/>
      <c r="J505" s="7"/>
      <c r="K505" s="7">
        <v>5.8980189295592999E-3</v>
      </c>
      <c r="L505" s="7">
        <v>4.4482759303935103E-3</v>
      </c>
      <c r="M505" s="7">
        <v>2.9985329312277199E-3</v>
      </c>
      <c r="N505" s="7">
        <v>1.99720351164539E-3</v>
      </c>
      <c r="O505" s="7">
        <v>9.9587409206305997E-4</v>
      </c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</row>
    <row r="506" spans="1:40" ht="18.75" hidden="1" customHeight="1" x14ac:dyDescent="0.3">
      <c r="A506" s="2" t="s">
        <v>4</v>
      </c>
      <c r="B506" s="2" t="s">
        <v>2</v>
      </c>
      <c r="C506" s="2" t="s">
        <v>26</v>
      </c>
      <c r="D506" s="2" t="s">
        <v>83</v>
      </c>
      <c r="E506" s="2" t="s">
        <v>182</v>
      </c>
      <c r="F506" s="7"/>
      <c r="G506" s="7">
        <v>0.35663053247999998</v>
      </c>
      <c r="H506" s="7">
        <v>0.35663053247999998</v>
      </c>
      <c r="I506" s="7">
        <v>0.35663053247999998</v>
      </c>
      <c r="J506" s="7">
        <v>0.35663053247999998</v>
      </c>
      <c r="K506" s="7">
        <v>0.35073251355044099</v>
      </c>
      <c r="L506" s="7">
        <v>0.352182256549606</v>
      </c>
      <c r="M506" s="7">
        <v>0.353631999548772</v>
      </c>
      <c r="N506" s="7">
        <v>0.140655009480355</v>
      </c>
      <c r="O506" s="7">
        <v>0.14165633889993701</v>
      </c>
      <c r="P506" s="7">
        <v>0.14265221299200001</v>
      </c>
      <c r="Q506" s="7">
        <v>0.14265221299200001</v>
      </c>
      <c r="R506" s="7">
        <v>0.14265221299200001</v>
      </c>
      <c r="S506" s="7">
        <v>0.14265221299200001</v>
      </c>
      <c r="T506" s="7">
        <v>0.14265221299200001</v>
      </c>
      <c r="U506" s="7">
        <v>0.14265221299200001</v>
      </c>
      <c r="V506" s="7">
        <v>0.13420902281715499</v>
      </c>
      <c r="W506" s="7">
        <v>0.118152714500593</v>
      </c>
      <c r="X506" s="7">
        <v>0.10900002337985699</v>
      </c>
      <c r="Y506" s="7">
        <v>9.9847332259121305E-2</v>
      </c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</row>
    <row r="507" spans="1:40" ht="18.75" hidden="1" customHeight="1" x14ac:dyDescent="0.3">
      <c r="A507" s="2" t="s">
        <v>4</v>
      </c>
      <c r="B507" s="2" t="s">
        <v>2</v>
      </c>
      <c r="C507" s="2" t="s">
        <v>26</v>
      </c>
      <c r="D507" s="2" t="s">
        <v>84</v>
      </c>
      <c r="E507" s="2" t="s">
        <v>177</v>
      </c>
      <c r="F507" s="7"/>
      <c r="G507" s="7">
        <v>2.2876079873502902E-3</v>
      </c>
      <c r="H507" s="7">
        <v>2.9644953909685298E-3</v>
      </c>
      <c r="I507" s="7">
        <v>2.7057531025488201E-3</v>
      </c>
      <c r="J507" s="7">
        <v>2.4470108141291099E-3</v>
      </c>
      <c r="K507" s="7">
        <v>2.1882685257094002E-3</v>
      </c>
      <c r="L507" s="7">
        <v>1.8125320118839001E-3</v>
      </c>
      <c r="M507" s="7">
        <v>1.4367954980583999E-3</v>
      </c>
      <c r="N507" s="7">
        <v>1.12390048673905E-3</v>
      </c>
      <c r="O507" s="7">
        <v>8.1100547541970399E-4</v>
      </c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</row>
    <row r="508" spans="1:40" ht="18.75" hidden="1" customHeight="1" x14ac:dyDescent="0.3">
      <c r="A508" s="2" t="s">
        <v>4</v>
      </c>
      <c r="B508" s="2" t="s">
        <v>2</v>
      </c>
      <c r="C508" s="2" t="s">
        <v>26</v>
      </c>
      <c r="D508" s="2" t="s">
        <v>84</v>
      </c>
      <c r="E508" s="2" t="s">
        <v>183</v>
      </c>
      <c r="F508" s="7"/>
      <c r="G508" s="7">
        <v>0.109817847820023</v>
      </c>
      <c r="H508" s="7">
        <v>0.124800021289748</v>
      </c>
      <c r="I508" s="7">
        <v>0.119073039478097</v>
      </c>
      <c r="J508" s="7">
        <v>0.113346057666445</v>
      </c>
      <c r="K508" s="7">
        <v>0.10761907585479299</v>
      </c>
      <c r="L508" s="7">
        <v>9.9302552901414695E-2</v>
      </c>
      <c r="M508" s="7">
        <v>9.0986029948036395E-2</v>
      </c>
      <c r="N508" s="7">
        <v>8.4060435953614607E-2</v>
      </c>
      <c r="O508" s="7">
        <v>7.7134841959192693E-2</v>
      </c>
      <c r="P508" s="7">
        <v>5.5475860607999999E-2</v>
      </c>
      <c r="Q508" s="7">
        <v>5.5475860607999999E-2</v>
      </c>
      <c r="R508" s="7">
        <v>5.5475860607999999E-2</v>
      </c>
      <c r="S508" s="7">
        <v>5.3920047630849698E-2</v>
      </c>
      <c r="T508" s="7">
        <v>5.0539493375610103E-2</v>
      </c>
      <c r="U508" s="7">
        <v>4.7158939120370398E-2</v>
      </c>
      <c r="V508" s="7">
        <v>4.3778384865130901E-2</v>
      </c>
      <c r="W508" s="7">
        <v>4.0397830609891397E-2</v>
      </c>
      <c r="X508" s="7">
        <v>3.7967753779173802E-2</v>
      </c>
      <c r="Y508" s="7">
        <v>3.5537676948456103E-2</v>
      </c>
      <c r="Z508" s="7">
        <v>1.10951721216E-2</v>
      </c>
      <c r="AA508" s="7">
        <v>1.10951721216E-2</v>
      </c>
      <c r="AB508" s="7">
        <v>1.10951721216E-2</v>
      </c>
      <c r="AC508" s="7">
        <v>1.10951721216E-2</v>
      </c>
      <c r="AD508" s="7">
        <v>1.10951721216E-2</v>
      </c>
      <c r="AE508" s="7">
        <v>1.10951721216E-2</v>
      </c>
      <c r="AF508" s="7"/>
      <c r="AG508" s="7"/>
      <c r="AH508" s="7"/>
      <c r="AI508" s="7"/>
      <c r="AJ508" s="7"/>
      <c r="AK508" s="7"/>
      <c r="AL508" s="7"/>
      <c r="AM508" s="7"/>
      <c r="AN508" s="7"/>
    </row>
    <row r="509" spans="1:40" ht="18.75" hidden="1" customHeight="1" x14ac:dyDescent="0.3">
      <c r="A509" s="2" t="s">
        <v>4</v>
      </c>
      <c r="B509" s="2" t="s">
        <v>2</v>
      </c>
      <c r="C509" s="2" t="s">
        <v>26</v>
      </c>
      <c r="D509" s="2" t="s">
        <v>85</v>
      </c>
      <c r="E509" s="2" t="s">
        <v>178</v>
      </c>
      <c r="F509" s="7"/>
      <c r="G509" s="7">
        <v>3.9625614720000001E-2</v>
      </c>
      <c r="H509" s="7">
        <v>3.9625614720000001E-2</v>
      </c>
      <c r="I509" s="7">
        <v>3.9625614720000001E-2</v>
      </c>
      <c r="J509" s="7">
        <v>3.9625614720000001E-2</v>
      </c>
      <c r="K509" s="7">
        <v>3.9625614720000001E-2</v>
      </c>
      <c r="L509" s="7">
        <v>3.9625614720000001E-2</v>
      </c>
      <c r="M509" s="7">
        <v>3.9625614720000001E-2</v>
      </c>
      <c r="N509" s="7">
        <v>3.9625614720000001E-2</v>
      </c>
      <c r="O509" s="7">
        <v>3.9625614720000001E-2</v>
      </c>
      <c r="P509" s="7">
        <v>1.5850245887999999E-2</v>
      </c>
      <c r="Q509" s="7">
        <v>1.5850245887999999E-2</v>
      </c>
      <c r="R509" s="7">
        <v>1.5850245887999999E-2</v>
      </c>
      <c r="S509" s="7">
        <v>1.5850245887999999E-2</v>
      </c>
      <c r="T509" s="7">
        <v>1.5850245887999999E-2</v>
      </c>
      <c r="U509" s="7">
        <v>1.5850245887999999E-2</v>
      </c>
      <c r="V509" s="7">
        <v>1.5850245887999999E-2</v>
      </c>
      <c r="W509" s="7">
        <v>1.5850245887999999E-2</v>
      </c>
      <c r="X509" s="7">
        <v>1.52046224034926E-2</v>
      </c>
      <c r="Y509" s="7">
        <v>1.4284904636159401E-2</v>
      </c>
      <c r="Z509" s="7">
        <v>1.35580143263885E-2</v>
      </c>
      <c r="AA509" s="7">
        <v>1.2831124016617601E-2</v>
      </c>
      <c r="AB509" s="7">
        <v>1.21042337068467E-2</v>
      </c>
      <c r="AC509" s="7">
        <v>1.1423183301852701E-2</v>
      </c>
      <c r="AD509" s="7">
        <v>1.07421328968587E-2</v>
      </c>
      <c r="AE509" s="7">
        <v>1.0061082491864701E-2</v>
      </c>
      <c r="AF509" s="7">
        <v>9.4006146390837996E-3</v>
      </c>
      <c r="AG509" s="7">
        <v>8.7401467863029401E-3</v>
      </c>
      <c r="AH509" s="7">
        <v>8.0999066828264504E-3</v>
      </c>
      <c r="AI509" s="7">
        <v>7.4596665793499597E-3</v>
      </c>
      <c r="AJ509" s="7">
        <v>6.8194264758734396E-3</v>
      </c>
      <c r="AK509" s="7">
        <v>5.8981777826675403E-3</v>
      </c>
      <c r="AL509" s="7">
        <v>4.6245046441169496E-3</v>
      </c>
      <c r="AM509" s="7"/>
      <c r="AN509" s="7"/>
    </row>
    <row r="510" spans="1:40" ht="18.75" hidden="1" customHeight="1" x14ac:dyDescent="0.3">
      <c r="A510" s="2" t="s">
        <v>4</v>
      </c>
      <c r="B510" s="2" t="s">
        <v>2</v>
      </c>
      <c r="C510" s="2" t="s">
        <v>26</v>
      </c>
      <c r="D510" s="2" t="s">
        <v>87</v>
      </c>
      <c r="E510" s="2" t="s">
        <v>165</v>
      </c>
      <c r="F510" s="7"/>
      <c r="G510" s="7">
        <v>0.34025119288023298</v>
      </c>
      <c r="H510" s="7">
        <v>0.327661271730461</v>
      </c>
      <c r="I510" s="7">
        <v>0.35894529386170998</v>
      </c>
      <c r="J510" s="7">
        <v>0.41287135066321701</v>
      </c>
      <c r="K510" s="7"/>
      <c r="L510" s="7">
        <v>0.18485510745602199</v>
      </c>
      <c r="M510" s="7"/>
      <c r="N510" s="7">
        <v>7.6056425171440595E-2</v>
      </c>
      <c r="O510" s="7"/>
      <c r="P510" s="7"/>
      <c r="Q510" s="7"/>
      <c r="R510" s="7"/>
      <c r="S510" s="7"/>
      <c r="T510" s="7">
        <v>0.103451524964061</v>
      </c>
      <c r="U510" s="7">
        <v>7.4163635523245702E-2</v>
      </c>
      <c r="V510" s="7">
        <v>5.1799696187907501E-2</v>
      </c>
      <c r="W510" s="7">
        <v>2.94357568525693E-2</v>
      </c>
      <c r="X510" s="7">
        <v>1.4829358800522101E-2</v>
      </c>
      <c r="Y510" s="7">
        <v>2.2296074847484701E-4</v>
      </c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</row>
    <row r="511" spans="1:40" ht="18.75" hidden="1" customHeight="1" x14ac:dyDescent="0.3">
      <c r="A511" s="2" t="s">
        <v>4</v>
      </c>
      <c r="B511" s="2" t="s">
        <v>2</v>
      </c>
      <c r="C511" s="2" t="s">
        <v>26</v>
      </c>
      <c r="D511" s="2" t="s">
        <v>88</v>
      </c>
      <c r="E511" s="2" t="s">
        <v>166</v>
      </c>
      <c r="F511" s="7"/>
      <c r="G511" s="7">
        <v>9.0605196386026998E-3</v>
      </c>
      <c r="H511" s="7">
        <v>9.9557056767181698E-3</v>
      </c>
      <c r="I511" s="7">
        <v>8.6031434276652094E-3</v>
      </c>
      <c r="J511" s="7">
        <v>7.2505811786122603E-3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</row>
    <row r="512" spans="1:40" ht="18.75" hidden="1" customHeight="1" x14ac:dyDescent="0.3">
      <c r="A512" s="2" t="s">
        <v>4</v>
      </c>
      <c r="B512" s="2" t="s">
        <v>2</v>
      </c>
      <c r="C512" s="2" t="s">
        <v>26</v>
      </c>
      <c r="D512" s="2" t="s">
        <v>89</v>
      </c>
      <c r="E512" s="2" t="s">
        <v>167</v>
      </c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>
        <v>5.1261033120795899E-4</v>
      </c>
      <c r="Q512" s="7">
        <v>2.14215186996214E-4</v>
      </c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</row>
    <row r="513" spans="1:40" ht="18.75" hidden="1" customHeight="1" x14ac:dyDescent="0.3">
      <c r="A513" s="2" t="s">
        <v>4</v>
      </c>
      <c r="B513" s="2" t="s">
        <v>2</v>
      </c>
      <c r="C513" s="2" t="s">
        <v>26</v>
      </c>
      <c r="D513" s="2" t="s">
        <v>90</v>
      </c>
      <c r="E513" s="2" t="s">
        <v>168</v>
      </c>
      <c r="F513" s="7"/>
      <c r="G513" s="7"/>
      <c r="H513" s="7"/>
      <c r="I513" s="7"/>
      <c r="J513" s="7"/>
      <c r="K513" s="7">
        <v>2.64139974207857E-2</v>
      </c>
      <c r="L513" s="7">
        <v>2.1378611085707201E-2</v>
      </c>
      <c r="M513" s="7">
        <v>1.6343224750628601E-2</v>
      </c>
      <c r="N513" s="7">
        <v>1.21996970059918E-2</v>
      </c>
      <c r="O513" s="7">
        <v>8.0561692613549899E-3</v>
      </c>
      <c r="P513" s="7">
        <v>2.8396999468320201E-2</v>
      </c>
      <c r="Q513" s="7">
        <v>2.4962460843285399E-2</v>
      </c>
      <c r="R513" s="7">
        <v>2.15279222182506E-2</v>
      </c>
      <c r="S513" s="7">
        <v>1.9118510567370801E-2</v>
      </c>
      <c r="T513" s="7">
        <v>1.6709098916491E-2</v>
      </c>
      <c r="U513" s="7">
        <v>1.42996872656112E-2</v>
      </c>
      <c r="V513" s="7">
        <v>1.2119196929752199E-2</v>
      </c>
      <c r="W513" s="7">
        <v>9.93870659389323E-3</v>
      </c>
      <c r="X513" s="7">
        <v>8.7445625977992103E-3</v>
      </c>
      <c r="Y513" s="7">
        <v>7.8245128845309299E-3</v>
      </c>
      <c r="Z513" s="7">
        <v>7.0973602244040999E-3</v>
      </c>
      <c r="AA513" s="7">
        <v>6.37020756427727E-3</v>
      </c>
      <c r="AB513" s="7">
        <v>5.6430549041504401E-3</v>
      </c>
      <c r="AC513" s="7">
        <v>4.9617586934086397E-3</v>
      </c>
      <c r="AD513" s="7">
        <v>4.2804624826668298E-3</v>
      </c>
      <c r="AE513" s="7">
        <v>3.5991662719250298E-3</v>
      </c>
      <c r="AF513" s="7">
        <v>2.93846004208242E-3</v>
      </c>
      <c r="AG513" s="7">
        <v>2.2777538122398101E-3</v>
      </c>
      <c r="AH513" s="7">
        <v>1.6372826323316099E-3</v>
      </c>
      <c r="AI513" s="7">
        <v>9.968114524234171E-4</v>
      </c>
      <c r="AJ513" s="7">
        <v>3.5634027251518898E-4</v>
      </c>
      <c r="AK513" s="7"/>
      <c r="AL513" s="7"/>
      <c r="AM513" s="7"/>
      <c r="AN513" s="7"/>
    </row>
    <row r="514" spans="1:40" ht="18.75" hidden="1" customHeight="1" x14ac:dyDescent="0.3">
      <c r="A514" s="2" t="s">
        <v>4</v>
      </c>
      <c r="B514" s="2" t="s">
        <v>2</v>
      </c>
      <c r="C514" s="2" t="s">
        <v>26</v>
      </c>
      <c r="D514" s="2" t="s">
        <v>91</v>
      </c>
      <c r="E514" s="2" t="s">
        <v>170</v>
      </c>
      <c r="F514" s="7"/>
      <c r="G514" s="7"/>
      <c r="H514" s="7"/>
      <c r="I514" s="7"/>
      <c r="J514" s="7">
        <v>1.3565194735104501E-3</v>
      </c>
      <c r="K514" s="7">
        <v>0.326100547093993</v>
      </c>
      <c r="L514" s="7"/>
      <c r="M514" s="7">
        <v>0.24667232332779199</v>
      </c>
      <c r="N514" s="7"/>
      <c r="O514" s="7">
        <v>0.119418846503089</v>
      </c>
      <c r="P514" s="7">
        <v>8.2490492046380398E-2</v>
      </c>
      <c r="Q514" s="7">
        <v>1.52147683415754E-2</v>
      </c>
      <c r="R514" s="7"/>
      <c r="S514" s="7"/>
      <c r="T514" s="7">
        <v>0.100956015609399</v>
      </c>
      <c r="U514" s="7">
        <v>8.5393467921599797E-2</v>
      </c>
      <c r="V514" s="7">
        <v>7.3510062219165603E-2</v>
      </c>
      <c r="W514" s="7">
        <v>6.1626656516731403E-2</v>
      </c>
      <c r="X514" s="7">
        <v>5.3865333643285301E-2</v>
      </c>
      <c r="Y514" s="7">
        <v>4.61040107698392E-2</v>
      </c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</row>
    <row r="515" spans="1:40" ht="18.75" hidden="1" customHeight="1" x14ac:dyDescent="0.3">
      <c r="A515" s="2" t="s">
        <v>4</v>
      </c>
      <c r="B515" s="2" t="s">
        <v>2</v>
      </c>
      <c r="C515" s="2" t="s">
        <v>26</v>
      </c>
      <c r="D515" s="2" t="s">
        <v>92</v>
      </c>
      <c r="E515" s="2" t="s">
        <v>169</v>
      </c>
      <c r="F515" s="7"/>
      <c r="G515" s="7">
        <v>1.22273671747232</v>
      </c>
      <c r="H515" s="7">
        <v>1.1987381633285501</v>
      </c>
      <c r="I515" s="7">
        <v>1.22273671747232</v>
      </c>
      <c r="J515" s="7">
        <v>1.22273671747232</v>
      </c>
      <c r="K515" s="7">
        <v>1.33973261936929</v>
      </c>
      <c r="L515" s="7">
        <v>1.5437041967043199</v>
      </c>
      <c r="M515" s="7">
        <v>1.5437041967043199</v>
      </c>
      <c r="N515" s="7">
        <v>1.5437041967043199</v>
      </c>
      <c r="O515" s="7">
        <v>1.5437041967043199</v>
      </c>
      <c r="P515" s="7">
        <v>1.4828444949745301</v>
      </c>
      <c r="Q515" s="7">
        <v>1.3060814572820101</v>
      </c>
      <c r="R515" s="7">
        <v>1.1293184195894801</v>
      </c>
      <c r="S515" s="7">
        <v>1.0464115344596501</v>
      </c>
      <c r="T515" s="7">
        <v>0.96350464932982105</v>
      </c>
      <c r="U515" s="7">
        <v>0.88059776419999103</v>
      </c>
      <c r="V515" s="7">
        <v>0.78684645524331298</v>
      </c>
      <c r="W515" s="7">
        <v>0.69309514628663405</v>
      </c>
      <c r="X515" s="7">
        <v>0.60570536339180303</v>
      </c>
      <c r="Y515" s="7">
        <v>0.51831558049697102</v>
      </c>
      <c r="Z515" s="7">
        <v>0.43095369209665702</v>
      </c>
      <c r="AA515" s="7">
        <v>0.34359180369634301</v>
      </c>
      <c r="AB515" s="7">
        <v>0.25622991529602901</v>
      </c>
      <c r="AC515" s="7">
        <v>0.182991308925018</v>
      </c>
      <c r="AD515" s="7">
        <v>0.46336037439245498</v>
      </c>
      <c r="AE515" s="7">
        <v>0.39012176802144399</v>
      </c>
      <c r="AF515" s="7">
        <v>0.36343297892021997</v>
      </c>
      <c r="AG515" s="7">
        <v>0.33674418981899501</v>
      </c>
      <c r="AH515" s="7">
        <v>0.32213567043200902</v>
      </c>
      <c r="AI515" s="7">
        <v>0.30752715104502298</v>
      </c>
      <c r="AJ515" s="7">
        <v>0.292918631658037</v>
      </c>
      <c r="AK515" s="7">
        <v>0.27831011227105101</v>
      </c>
      <c r="AL515" s="7">
        <v>0.26370159288406397</v>
      </c>
      <c r="AM515" s="7"/>
      <c r="AN515" s="7"/>
    </row>
    <row r="516" spans="1:40" ht="18.75" hidden="1" customHeight="1" x14ac:dyDescent="0.3">
      <c r="A516" s="2" t="s">
        <v>4</v>
      </c>
      <c r="B516" s="2" t="s">
        <v>2</v>
      </c>
      <c r="C516" s="2" t="s">
        <v>26</v>
      </c>
      <c r="D516" s="2" t="s">
        <v>93</v>
      </c>
      <c r="E516" s="2" t="s">
        <v>171</v>
      </c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>
        <v>7.2501422966837897E-3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</row>
    <row r="517" spans="1:40" ht="18.75" hidden="1" customHeight="1" x14ac:dyDescent="0.3">
      <c r="A517" s="2" t="s">
        <v>4</v>
      </c>
      <c r="B517" s="2" t="s">
        <v>2</v>
      </c>
      <c r="C517" s="2" t="s">
        <v>26</v>
      </c>
      <c r="D517" s="2" t="s">
        <v>94</v>
      </c>
      <c r="E517" s="2" t="s">
        <v>172</v>
      </c>
      <c r="F517" s="7"/>
      <c r="G517" s="7">
        <v>0.27318930680884301</v>
      </c>
      <c r="H517" s="7">
        <v>0.30888259606426699</v>
      </c>
      <c r="I517" s="7">
        <v>0.25495258203830301</v>
      </c>
      <c r="J517" s="7">
        <v>0.201022568012338</v>
      </c>
      <c r="K517" s="7">
        <v>0.15299057291593299</v>
      </c>
      <c r="L517" s="7">
        <v>9.5299821553949102E-2</v>
      </c>
      <c r="M517" s="7">
        <v>3.8517992017257502E-2</v>
      </c>
      <c r="N517" s="7">
        <v>0.213277417918246</v>
      </c>
      <c r="O517" s="7">
        <v>0.174058524331234</v>
      </c>
      <c r="P517" s="7">
        <v>0.13483963074422201</v>
      </c>
      <c r="Q517" s="7">
        <v>9.5620737157210006E-2</v>
      </c>
      <c r="R517" s="7">
        <v>5.6401843570197799E-2</v>
      </c>
      <c r="S517" s="7">
        <v>4.0167131827895899E-2</v>
      </c>
      <c r="T517" s="7">
        <v>2.3932420085594E-2</v>
      </c>
      <c r="U517" s="7">
        <v>7.6977083432921102E-3</v>
      </c>
      <c r="V517" s="7"/>
      <c r="W517" s="7"/>
      <c r="X517" s="7"/>
      <c r="Y517" s="7"/>
      <c r="Z517" s="7">
        <v>8.6557834289275291E-3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</row>
    <row r="518" spans="1:40" ht="18.75" hidden="1" customHeight="1" x14ac:dyDescent="0.3">
      <c r="A518" s="2" t="s">
        <v>4</v>
      </c>
      <c r="B518" s="2" t="s">
        <v>2</v>
      </c>
      <c r="C518" s="2" t="s">
        <v>26</v>
      </c>
      <c r="D518" s="2" t="s">
        <v>95</v>
      </c>
      <c r="E518" s="2" t="s">
        <v>173</v>
      </c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>
        <v>1.50543262945216E-2</v>
      </c>
      <c r="Q518" s="7">
        <v>8.44967123785045E-3</v>
      </c>
      <c r="R518" s="7">
        <v>1.8450161811793099E-3</v>
      </c>
      <c r="S518" s="7"/>
      <c r="T518" s="7"/>
      <c r="U518" s="7"/>
      <c r="V518" s="7"/>
      <c r="W518" s="7"/>
      <c r="X518" s="7"/>
      <c r="Y518" s="7"/>
      <c r="Z518" s="7">
        <v>2.3040532371702602E-2</v>
      </c>
      <c r="AA518" s="7">
        <v>2.0570546232496999E-2</v>
      </c>
      <c r="AB518" s="7">
        <v>1.8100560093291401E-2</v>
      </c>
      <c r="AC518" s="7">
        <v>1.6040888130014901E-2</v>
      </c>
      <c r="AD518" s="7">
        <v>1.39812161667384E-2</v>
      </c>
      <c r="AE518" s="7">
        <v>1.1921544203461899E-2</v>
      </c>
      <c r="AF518" s="7">
        <v>3.4707670557836902E-3</v>
      </c>
      <c r="AG518" s="7"/>
      <c r="AH518" s="7"/>
      <c r="AI518" s="7"/>
      <c r="AJ518" s="7"/>
      <c r="AK518" s="7"/>
      <c r="AL518" s="7"/>
      <c r="AM518" s="7"/>
      <c r="AN518" s="7"/>
    </row>
    <row r="519" spans="1:40" ht="18.75" hidden="1" customHeight="1" x14ac:dyDescent="0.3">
      <c r="A519" s="2" t="s">
        <v>4</v>
      </c>
      <c r="B519" s="2" t="s">
        <v>2</v>
      </c>
      <c r="C519" s="2" t="s">
        <v>26</v>
      </c>
      <c r="D519" s="2" t="s">
        <v>35</v>
      </c>
      <c r="E519" s="2" t="s">
        <v>247</v>
      </c>
      <c r="F519" s="7"/>
      <c r="G519" s="7">
        <v>5.9256000000000002</v>
      </c>
      <c r="H519" s="7">
        <v>5.8376337944283296</v>
      </c>
      <c r="I519" s="7">
        <v>5.9256000000000002</v>
      </c>
      <c r="J519" s="7">
        <v>5.9256000000000002</v>
      </c>
      <c r="K519" s="7">
        <v>5.9256000000000002</v>
      </c>
      <c r="L519" s="7">
        <v>5.9256000000000002</v>
      </c>
      <c r="M519" s="7">
        <v>5.9256000000000002</v>
      </c>
      <c r="N519" s="7">
        <v>5.9256000000000002</v>
      </c>
      <c r="O519" s="7">
        <v>5.9256000000000002</v>
      </c>
      <c r="P519" s="7">
        <v>5.9256000000000002</v>
      </c>
      <c r="Q519" s="7">
        <v>5.4847007992903301</v>
      </c>
      <c r="R519" s="7">
        <v>4.8292612555306498</v>
      </c>
      <c r="S519" s="7">
        <v>4.5218414936087399</v>
      </c>
      <c r="T519" s="7">
        <v>4.2144217316868202</v>
      </c>
      <c r="U519" s="7">
        <v>3.9070019697649001</v>
      </c>
      <c r="V519" s="7">
        <v>3.55937094932314</v>
      </c>
      <c r="W519" s="7">
        <v>3.2117399288813799</v>
      </c>
      <c r="X519" s="7">
        <v>2.8876975262526101</v>
      </c>
      <c r="Y519" s="7">
        <v>2.5636551236238501</v>
      </c>
      <c r="Z519" s="7">
        <v>2.23971615412793</v>
      </c>
      <c r="AA519" s="7">
        <v>1.915777184632</v>
      </c>
      <c r="AB519" s="7">
        <v>1.5918382151360799</v>
      </c>
      <c r="AC519" s="7">
        <v>1.32026855118342</v>
      </c>
      <c r="AD519" s="7">
        <v>1.71814603523837</v>
      </c>
      <c r="AE519" s="7">
        <v>1.44657637128571</v>
      </c>
      <c r="AF519" s="7">
        <v>1.3476140091292499</v>
      </c>
      <c r="AG519" s="7">
        <v>1.24865164697278</v>
      </c>
      <c r="AH519" s="7">
        <v>1.1944830752679501</v>
      </c>
      <c r="AI519" s="7">
        <v>1.1403145035631299</v>
      </c>
      <c r="AJ519" s="7">
        <v>1.0861459318583</v>
      </c>
      <c r="AK519" s="7">
        <v>1.0319773601534701</v>
      </c>
      <c r="AL519" s="7">
        <v>0.97780878844864405</v>
      </c>
      <c r="AM519" s="7"/>
      <c r="AN519" s="7"/>
    </row>
    <row r="520" spans="1:40" ht="18.75" hidden="1" customHeight="1" x14ac:dyDescent="0.3">
      <c r="A520" s="2" t="s">
        <v>4</v>
      </c>
      <c r="B520" s="2" t="s">
        <v>2</v>
      </c>
      <c r="C520" s="2" t="s">
        <v>26</v>
      </c>
      <c r="D520" s="2" t="s">
        <v>35</v>
      </c>
      <c r="E520" s="2" t="s">
        <v>248</v>
      </c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>
        <v>3.51410160701408E-2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</row>
    <row r="521" spans="1:40" ht="18.75" hidden="1" customHeight="1" x14ac:dyDescent="0.3">
      <c r="A521" s="2" t="s">
        <v>4</v>
      </c>
      <c r="B521" s="2" t="s">
        <v>2</v>
      </c>
      <c r="C521" s="2" t="s">
        <v>26</v>
      </c>
      <c r="D521" s="2" t="s">
        <v>35</v>
      </c>
      <c r="E521" s="2" t="s">
        <v>249</v>
      </c>
      <c r="F521" s="7"/>
      <c r="G521" s="7"/>
      <c r="H521" s="7">
        <v>8.79662055716737E-2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>
        <v>1.37869963348018E-2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</row>
    <row r="522" spans="1:40" ht="18.75" hidden="1" customHeight="1" x14ac:dyDescent="0.3">
      <c r="A522" s="2" t="s">
        <v>4</v>
      </c>
      <c r="B522" s="2" t="s">
        <v>2</v>
      </c>
      <c r="C522" s="2" t="s">
        <v>26</v>
      </c>
      <c r="D522" s="2" t="s">
        <v>35</v>
      </c>
      <c r="E522" s="2" t="s">
        <v>250</v>
      </c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>
        <v>6.4575930429344203E-2</v>
      </c>
      <c r="AA522" s="7">
        <v>6.0706177814153502E-2</v>
      </c>
      <c r="AB522" s="7">
        <v>5.6836425198962801E-2</v>
      </c>
      <c r="AC522" s="7">
        <v>5.36095160111697E-2</v>
      </c>
      <c r="AD522" s="7">
        <v>5.0382606823376697E-2</v>
      </c>
      <c r="AE522" s="7">
        <v>4.7155697635583603E-2</v>
      </c>
      <c r="AF522" s="7">
        <v>5.4376863406837396E-3</v>
      </c>
      <c r="AG522" s="7"/>
      <c r="AH522" s="7"/>
      <c r="AI522" s="7"/>
      <c r="AJ522" s="7"/>
      <c r="AK522" s="7"/>
      <c r="AL522" s="7"/>
      <c r="AM522" s="7"/>
      <c r="AN522" s="7"/>
    </row>
    <row r="523" spans="1:40" ht="18.75" hidden="1" customHeight="1" x14ac:dyDescent="0.3">
      <c r="A523" s="2" t="s">
        <v>4</v>
      </c>
      <c r="B523" s="2" t="s">
        <v>2</v>
      </c>
      <c r="C523" s="2" t="s">
        <v>26</v>
      </c>
      <c r="D523" s="2" t="s">
        <v>35</v>
      </c>
      <c r="E523" s="2" t="s">
        <v>251</v>
      </c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>
        <v>0.115783348780212</v>
      </c>
      <c r="R523" s="7">
        <v>0.105396697814705</v>
      </c>
      <c r="S523" s="7">
        <v>9.8110211744203896E-2</v>
      </c>
      <c r="T523" s="7">
        <v>9.0823725673702893E-2</v>
      </c>
      <c r="U523" s="7">
        <v>8.3537239603202001E-2</v>
      </c>
      <c r="V523" s="7">
        <v>7.6943051991758701E-2</v>
      </c>
      <c r="W523" s="7">
        <v>7.0348864380315498E-2</v>
      </c>
      <c r="X523" s="7">
        <v>6.4785082817514397E-2</v>
      </c>
      <c r="Y523" s="7">
        <v>5.92213012547134E-2</v>
      </c>
      <c r="Z523" s="7">
        <v>5.48240186889878E-2</v>
      </c>
      <c r="AA523" s="7">
        <v>5.0426736123262303E-2</v>
      </c>
      <c r="AB523" s="7">
        <v>4.6029453557536702E-2</v>
      </c>
      <c r="AC523" s="7">
        <v>4.1909476950331197E-2</v>
      </c>
      <c r="AD523" s="7">
        <v>3.7789500343125698E-2</v>
      </c>
      <c r="AE523" s="7">
        <v>3.3669523735920102E-2</v>
      </c>
      <c r="AF523" s="7">
        <v>2.9674060135406799E-2</v>
      </c>
      <c r="AG523" s="7">
        <v>2.5678596534893499E-2</v>
      </c>
      <c r="AH523" s="7">
        <v>2.1805499580577599E-2</v>
      </c>
      <c r="AI523" s="7">
        <v>1.7932402626261602E-2</v>
      </c>
      <c r="AJ523" s="7">
        <v>1.40593056719454E-2</v>
      </c>
      <c r="AK523" s="7">
        <v>1.01862087176293E-2</v>
      </c>
      <c r="AL523" s="7">
        <v>6.31311176331308E-3</v>
      </c>
      <c r="AM523" s="7"/>
      <c r="AN523" s="7"/>
    </row>
    <row r="524" spans="1:40" ht="18.75" hidden="1" customHeight="1" x14ac:dyDescent="0.3">
      <c r="A524" s="2" t="s">
        <v>4</v>
      </c>
      <c r="B524" s="2" t="s">
        <v>2</v>
      </c>
      <c r="C524" s="2" t="s">
        <v>26</v>
      </c>
      <c r="D524" s="2" t="s">
        <v>36</v>
      </c>
      <c r="E524" s="2" t="s">
        <v>252</v>
      </c>
      <c r="F524" s="7"/>
      <c r="G524" s="7">
        <v>0.34025119288023298</v>
      </c>
      <c r="H524" s="7">
        <v>0.327661271730461</v>
      </c>
      <c r="I524" s="7">
        <v>0.35894529386170998</v>
      </c>
      <c r="J524" s="7">
        <v>0.41287135066321701</v>
      </c>
      <c r="K524" s="7"/>
      <c r="L524" s="7">
        <v>0.18485510745602199</v>
      </c>
      <c r="M524" s="7"/>
      <c r="N524" s="7">
        <v>7.6056425171440595E-2</v>
      </c>
      <c r="O524" s="7"/>
      <c r="P524" s="7"/>
      <c r="Q524" s="7"/>
      <c r="R524" s="7"/>
      <c r="S524" s="7"/>
      <c r="T524" s="7">
        <v>0.103451524964061</v>
      </c>
      <c r="U524" s="7">
        <v>7.4163635523245702E-2</v>
      </c>
      <c r="V524" s="7">
        <v>5.1799696187907501E-2</v>
      </c>
      <c r="W524" s="7">
        <v>2.94357568525693E-2</v>
      </c>
      <c r="X524" s="7">
        <v>1.4829358800522101E-2</v>
      </c>
      <c r="Y524" s="7">
        <v>2.2296074847484701E-4</v>
      </c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</row>
    <row r="525" spans="1:40" ht="18.75" hidden="1" customHeight="1" x14ac:dyDescent="0.3">
      <c r="A525" s="2" t="s">
        <v>4</v>
      </c>
      <c r="B525" s="2" t="s">
        <v>2</v>
      </c>
      <c r="C525" s="2" t="s">
        <v>26</v>
      </c>
      <c r="D525" s="2" t="s">
        <v>36</v>
      </c>
      <c r="E525" s="2" t="s">
        <v>253</v>
      </c>
      <c r="F525" s="7"/>
      <c r="G525" s="7">
        <v>9.0605196386026998E-3</v>
      </c>
      <c r="H525" s="7">
        <v>9.9557056767181698E-3</v>
      </c>
      <c r="I525" s="7">
        <v>8.6031434276652094E-3</v>
      </c>
      <c r="J525" s="7">
        <v>7.2505811786122603E-3</v>
      </c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</row>
    <row r="526" spans="1:40" ht="18.75" hidden="1" customHeight="1" x14ac:dyDescent="0.3">
      <c r="A526" s="2" t="s">
        <v>4</v>
      </c>
      <c r="B526" s="2" t="s">
        <v>2</v>
      </c>
      <c r="C526" s="2" t="s">
        <v>26</v>
      </c>
      <c r="D526" s="2" t="s">
        <v>36</v>
      </c>
      <c r="E526" s="2" t="s">
        <v>254</v>
      </c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>
        <v>5.1261033120795899E-4</v>
      </c>
      <c r="Q526" s="7">
        <v>2.14215186996214E-4</v>
      </c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</row>
    <row r="527" spans="1:40" ht="18.75" hidden="1" customHeight="1" x14ac:dyDescent="0.3">
      <c r="A527" s="2" t="s">
        <v>4</v>
      </c>
      <c r="B527" s="2" t="s">
        <v>2</v>
      </c>
      <c r="C527" s="2" t="s">
        <v>26</v>
      </c>
      <c r="D527" s="2" t="s">
        <v>36</v>
      </c>
      <c r="E527" s="2" t="s">
        <v>255</v>
      </c>
      <c r="F527" s="7"/>
      <c r="G527" s="7"/>
      <c r="H527" s="7"/>
      <c r="I527" s="7"/>
      <c r="J527" s="7"/>
      <c r="K527" s="7">
        <v>2.64139974207857E-2</v>
      </c>
      <c r="L527" s="7">
        <v>2.1378611085707201E-2</v>
      </c>
      <c r="M527" s="7">
        <v>1.6343224750628601E-2</v>
      </c>
      <c r="N527" s="7">
        <v>1.21996970059918E-2</v>
      </c>
      <c r="O527" s="7">
        <v>8.0561692613549899E-3</v>
      </c>
      <c r="P527" s="7">
        <v>2.8396999468320201E-2</v>
      </c>
      <c r="Q527" s="7">
        <v>2.4962460843285399E-2</v>
      </c>
      <c r="R527" s="7">
        <v>2.15279222182506E-2</v>
      </c>
      <c r="S527" s="7">
        <v>1.9118510567370801E-2</v>
      </c>
      <c r="T527" s="7">
        <v>1.6709098916491E-2</v>
      </c>
      <c r="U527" s="7">
        <v>1.42996872656112E-2</v>
      </c>
      <c r="V527" s="7">
        <v>1.2119196929752199E-2</v>
      </c>
      <c r="W527" s="7">
        <v>9.93870659389323E-3</v>
      </c>
      <c r="X527" s="7">
        <v>8.7445625977992103E-3</v>
      </c>
      <c r="Y527" s="7">
        <v>7.8245128845309299E-3</v>
      </c>
      <c r="Z527" s="7">
        <v>7.0973602244040999E-3</v>
      </c>
      <c r="AA527" s="7">
        <v>6.37020756427727E-3</v>
      </c>
      <c r="AB527" s="7">
        <v>5.6430549041504401E-3</v>
      </c>
      <c r="AC527" s="7">
        <v>4.9617586934086397E-3</v>
      </c>
      <c r="AD527" s="7">
        <v>4.2804624826668298E-3</v>
      </c>
      <c r="AE527" s="7">
        <v>3.5991662719250298E-3</v>
      </c>
      <c r="AF527" s="7">
        <v>2.93846004208242E-3</v>
      </c>
      <c r="AG527" s="7">
        <v>2.2777538122398101E-3</v>
      </c>
      <c r="AH527" s="7">
        <v>1.6372826323316099E-3</v>
      </c>
      <c r="AI527" s="7">
        <v>9.968114524234171E-4</v>
      </c>
      <c r="AJ527" s="7">
        <v>3.5634027251518898E-4</v>
      </c>
      <c r="AK527" s="7"/>
      <c r="AL527" s="7"/>
      <c r="AM527" s="7"/>
      <c r="AN527" s="7"/>
    </row>
    <row r="528" spans="1:40" ht="18.75" hidden="1" customHeight="1" x14ac:dyDescent="0.3">
      <c r="A528" s="2" t="s">
        <v>4</v>
      </c>
      <c r="B528" s="2" t="s">
        <v>2</v>
      </c>
      <c r="C528" s="2" t="s">
        <v>26</v>
      </c>
      <c r="D528" s="2" t="s">
        <v>36</v>
      </c>
      <c r="E528" s="2" t="s">
        <v>256</v>
      </c>
      <c r="F528" s="7"/>
      <c r="G528" s="7"/>
      <c r="H528" s="7"/>
      <c r="I528" s="7"/>
      <c r="J528" s="7">
        <v>1.3565194735104501E-3</v>
      </c>
      <c r="K528" s="7">
        <v>0.326100547093993</v>
      </c>
      <c r="L528" s="7"/>
      <c r="M528" s="7">
        <v>0.24667232332779199</v>
      </c>
      <c r="N528" s="7"/>
      <c r="O528" s="7">
        <v>0.119418846503089</v>
      </c>
      <c r="P528" s="7">
        <v>8.2490492046380398E-2</v>
      </c>
      <c r="Q528" s="7">
        <v>1.52147683415754E-2</v>
      </c>
      <c r="R528" s="7"/>
      <c r="S528" s="7"/>
      <c r="T528" s="7">
        <v>0.100956015609399</v>
      </c>
      <c r="U528" s="7">
        <v>8.5393467921599797E-2</v>
      </c>
      <c r="V528" s="7">
        <v>7.3510062219165603E-2</v>
      </c>
      <c r="W528" s="7">
        <v>6.1626656516731403E-2</v>
      </c>
      <c r="X528" s="7">
        <v>5.3865333643285301E-2</v>
      </c>
      <c r="Y528" s="7">
        <v>4.61040107698392E-2</v>
      </c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</row>
    <row r="529" spans="1:40" ht="18.75" hidden="1" customHeight="1" x14ac:dyDescent="0.3">
      <c r="A529" s="2" t="s">
        <v>4</v>
      </c>
      <c r="B529" s="2" t="s">
        <v>2</v>
      </c>
      <c r="C529" s="2" t="s">
        <v>26</v>
      </c>
      <c r="D529" s="2" t="s">
        <v>36</v>
      </c>
      <c r="E529" s="2" t="s">
        <v>257</v>
      </c>
      <c r="F529" s="7"/>
      <c r="G529" s="7">
        <v>1.22273671747232</v>
      </c>
      <c r="H529" s="7">
        <v>1.1987381633285501</v>
      </c>
      <c r="I529" s="7">
        <v>1.22273671747232</v>
      </c>
      <c r="J529" s="7">
        <v>1.22273671747232</v>
      </c>
      <c r="K529" s="7">
        <v>1.33973261936929</v>
      </c>
      <c r="L529" s="7">
        <v>1.5437041967043199</v>
      </c>
      <c r="M529" s="7">
        <v>1.5437041967043199</v>
      </c>
      <c r="N529" s="7">
        <v>1.5437041967043199</v>
      </c>
      <c r="O529" s="7">
        <v>1.5437041967043199</v>
      </c>
      <c r="P529" s="7">
        <v>1.4828444949745301</v>
      </c>
      <c r="Q529" s="7">
        <v>1.3060814572820101</v>
      </c>
      <c r="R529" s="7">
        <v>1.1293184195894801</v>
      </c>
      <c r="S529" s="7">
        <v>1.0464115344596501</v>
      </c>
      <c r="T529" s="7">
        <v>0.96350464932982105</v>
      </c>
      <c r="U529" s="7">
        <v>0.88059776419999103</v>
      </c>
      <c r="V529" s="7">
        <v>0.78684645524331298</v>
      </c>
      <c r="W529" s="7">
        <v>0.69309514628663405</v>
      </c>
      <c r="X529" s="7">
        <v>0.60570536339180303</v>
      </c>
      <c r="Y529" s="7">
        <v>0.51831558049697102</v>
      </c>
      <c r="Z529" s="7">
        <v>0.43095369209665702</v>
      </c>
      <c r="AA529" s="7">
        <v>0.34359180369634301</v>
      </c>
      <c r="AB529" s="7">
        <v>0.25622991529602901</v>
      </c>
      <c r="AC529" s="7">
        <v>0.182991308925018</v>
      </c>
      <c r="AD529" s="7">
        <v>0.46336037439245498</v>
      </c>
      <c r="AE529" s="7">
        <v>0.39012176802144399</v>
      </c>
      <c r="AF529" s="7">
        <v>0.36343297892021997</v>
      </c>
      <c r="AG529" s="7">
        <v>0.33674418981899501</v>
      </c>
      <c r="AH529" s="7">
        <v>0.32213567043200902</v>
      </c>
      <c r="AI529" s="7">
        <v>0.30752715104502298</v>
      </c>
      <c r="AJ529" s="7">
        <v>0.292918631658037</v>
      </c>
      <c r="AK529" s="7">
        <v>0.27831011227105101</v>
      </c>
      <c r="AL529" s="7">
        <v>0.26370159288406397</v>
      </c>
      <c r="AM529" s="7"/>
      <c r="AN529" s="7"/>
    </row>
    <row r="530" spans="1:40" ht="18.75" hidden="1" customHeight="1" x14ac:dyDescent="0.3">
      <c r="A530" s="2" t="s">
        <v>4</v>
      </c>
      <c r="B530" s="2" t="s">
        <v>2</v>
      </c>
      <c r="C530" s="2" t="s">
        <v>26</v>
      </c>
      <c r="D530" s="2" t="s">
        <v>36</v>
      </c>
      <c r="E530" s="2" t="s">
        <v>258</v>
      </c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>
        <v>7.2501422966837897E-3</v>
      </c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</row>
    <row r="531" spans="1:40" ht="18.75" hidden="1" customHeight="1" x14ac:dyDescent="0.3">
      <c r="A531" s="2" t="s">
        <v>4</v>
      </c>
      <c r="B531" s="2" t="s">
        <v>2</v>
      </c>
      <c r="C531" s="2" t="s">
        <v>26</v>
      </c>
      <c r="D531" s="2" t="s">
        <v>36</v>
      </c>
      <c r="E531" s="2" t="s">
        <v>259</v>
      </c>
      <c r="F531" s="7"/>
      <c r="G531" s="7">
        <v>0.27318930680884301</v>
      </c>
      <c r="H531" s="7">
        <v>0.30888259606426699</v>
      </c>
      <c r="I531" s="7">
        <v>0.25495258203830301</v>
      </c>
      <c r="J531" s="7">
        <v>0.201022568012338</v>
      </c>
      <c r="K531" s="7">
        <v>0.15299057291593299</v>
      </c>
      <c r="L531" s="7">
        <v>9.5299821553949102E-2</v>
      </c>
      <c r="M531" s="7">
        <v>3.8517992017257502E-2</v>
      </c>
      <c r="N531" s="7">
        <v>0.213277417918246</v>
      </c>
      <c r="O531" s="7">
        <v>0.174058524331234</v>
      </c>
      <c r="P531" s="7">
        <v>0.13483963074422201</v>
      </c>
      <c r="Q531" s="7">
        <v>9.5620737157210006E-2</v>
      </c>
      <c r="R531" s="7">
        <v>5.6401843570197799E-2</v>
      </c>
      <c r="S531" s="7">
        <v>4.0167131827895899E-2</v>
      </c>
      <c r="T531" s="7">
        <v>2.3932420085594E-2</v>
      </c>
      <c r="U531" s="7">
        <v>7.6977083432921102E-3</v>
      </c>
      <c r="V531" s="7"/>
      <c r="W531" s="7"/>
      <c r="X531" s="7"/>
      <c r="Y531" s="7"/>
      <c r="Z531" s="7">
        <v>8.6557834289275291E-3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</row>
    <row r="532" spans="1:40" ht="18.75" hidden="1" customHeight="1" x14ac:dyDescent="0.3">
      <c r="A532" s="2" t="s">
        <v>4</v>
      </c>
      <c r="B532" s="2" t="s">
        <v>2</v>
      </c>
      <c r="C532" s="2" t="s">
        <v>26</v>
      </c>
      <c r="D532" s="2" t="s">
        <v>36</v>
      </c>
      <c r="E532" s="2" t="s">
        <v>260</v>
      </c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>
        <v>1.50543262945216E-2</v>
      </c>
      <c r="Q532" s="7">
        <v>8.44967123785045E-3</v>
      </c>
      <c r="R532" s="7">
        <v>1.8450161811793099E-3</v>
      </c>
      <c r="S532" s="7"/>
      <c r="T532" s="7"/>
      <c r="U532" s="7"/>
      <c r="V532" s="7"/>
      <c r="W532" s="7"/>
      <c r="X532" s="7"/>
      <c r="Y532" s="7"/>
      <c r="Z532" s="7">
        <v>2.3040532371702602E-2</v>
      </c>
      <c r="AA532" s="7">
        <v>2.0570546232496999E-2</v>
      </c>
      <c r="AB532" s="7">
        <v>1.8100560093291401E-2</v>
      </c>
      <c r="AC532" s="7">
        <v>1.6040888130014901E-2</v>
      </c>
      <c r="AD532" s="7">
        <v>1.39812161667384E-2</v>
      </c>
      <c r="AE532" s="7">
        <v>1.1921544203461899E-2</v>
      </c>
      <c r="AF532" s="7">
        <v>3.4707670557836902E-3</v>
      </c>
      <c r="AG532" s="7"/>
      <c r="AH532" s="7"/>
      <c r="AI532" s="7"/>
      <c r="AJ532" s="7"/>
      <c r="AK532" s="7"/>
      <c r="AL532" s="7"/>
      <c r="AM532" s="7"/>
      <c r="AN532" s="7"/>
    </row>
    <row r="533" spans="1:40" ht="18.75" hidden="1" customHeight="1" x14ac:dyDescent="0.3">
      <c r="A533" s="2" t="s">
        <v>4</v>
      </c>
      <c r="B533" s="2" t="s">
        <v>2</v>
      </c>
      <c r="C533" s="2" t="s">
        <v>26</v>
      </c>
      <c r="D533" s="2" t="s">
        <v>37</v>
      </c>
      <c r="E533" s="2" t="s">
        <v>275</v>
      </c>
      <c r="F533" s="7"/>
      <c r="G533" s="7">
        <v>14.3615025968745</v>
      </c>
      <c r="H533" s="7">
        <v>14.7491493881192</v>
      </c>
      <c r="I533" s="7">
        <v>15.084533963482601</v>
      </c>
      <c r="J533" s="7">
        <v>15.417604352849001</v>
      </c>
      <c r="K533" s="7">
        <v>15.7483605562183</v>
      </c>
      <c r="L533" s="7">
        <v>16.076802573590601</v>
      </c>
      <c r="M533" s="7">
        <v>16.402930404965801</v>
      </c>
      <c r="N533" s="7">
        <v>16.556544227606199</v>
      </c>
      <c r="O533" s="7">
        <v>16.706727735489</v>
      </c>
      <c r="P533" s="7">
        <v>16.8534809286142</v>
      </c>
      <c r="Q533" s="7">
        <v>16.996803806981699</v>
      </c>
      <c r="R533" s="7">
        <v>17.136696370591601</v>
      </c>
      <c r="S533" s="7">
        <v>17.165967253004101</v>
      </c>
      <c r="T533" s="7">
        <v>17.192067589350302</v>
      </c>
      <c r="U533" s="7">
        <v>17.214997379630098</v>
      </c>
      <c r="V533" s="7">
        <v>17.234756623843701</v>
      </c>
      <c r="W533" s="7">
        <v>17.251345321991</v>
      </c>
      <c r="X533" s="7">
        <v>17.238302450541401</v>
      </c>
      <c r="Y533" s="7">
        <v>17.2089513710905</v>
      </c>
      <c r="Z533" s="7">
        <v>17.188510817731</v>
      </c>
      <c r="AA533" s="7">
        <v>17.164439262517199</v>
      </c>
      <c r="AB533" s="7">
        <v>17.136736705449099</v>
      </c>
      <c r="AC533" s="7">
        <v>17.106687224547901</v>
      </c>
      <c r="AD533" s="7">
        <v>17.073473191998801</v>
      </c>
      <c r="AE533" s="7">
        <v>17.037094607801901</v>
      </c>
      <c r="AF533" s="7">
        <v>16.997551471957301</v>
      </c>
      <c r="AG533" s="7">
        <v>16.9548437844647</v>
      </c>
      <c r="AH533" s="7">
        <v>16.950459501975001</v>
      </c>
      <c r="AI533" s="7">
        <v>16.9426343097733</v>
      </c>
      <c r="AJ533" s="7">
        <v>16.931368207859698</v>
      </c>
      <c r="AK533" s="7">
        <v>16.916661196233999</v>
      </c>
      <c r="AL533" s="7">
        <v>16.898513274896398</v>
      </c>
      <c r="AM533" s="7"/>
      <c r="AN533" s="7"/>
    </row>
    <row r="534" spans="1:40" ht="18.75" hidden="1" customHeight="1" x14ac:dyDescent="0.3">
      <c r="A534" s="2" t="s">
        <v>4</v>
      </c>
      <c r="B534" s="2" t="s">
        <v>2</v>
      </c>
      <c r="C534" s="2" t="s">
        <v>26</v>
      </c>
      <c r="D534" s="2" t="s">
        <v>96</v>
      </c>
      <c r="E534" s="2" t="s">
        <v>305</v>
      </c>
      <c r="F534" s="7"/>
      <c r="G534" s="7">
        <v>68.585731940983607</v>
      </c>
      <c r="H534" s="7">
        <v>46.821961089206503</v>
      </c>
      <c r="I534" s="7">
        <v>44.816420736296401</v>
      </c>
      <c r="J534" s="7">
        <v>42.810880383386198</v>
      </c>
      <c r="K534" s="7">
        <v>40.805340030476103</v>
      </c>
      <c r="L534" s="7">
        <v>36.843510341667098</v>
      </c>
      <c r="M534" s="7">
        <v>32.881680652858002</v>
      </c>
      <c r="N534" s="7">
        <v>29.5885479751514</v>
      </c>
      <c r="O534" s="7">
        <v>26.295415297444801</v>
      </c>
      <c r="P534" s="7">
        <v>23.1910577297324</v>
      </c>
      <c r="Q534" s="7">
        <v>17.4530699630862</v>
      </c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</row>
    <row r="535" spans="1:40" ht="18.75" hidden="1" customHeight="1" x14ac:dyDescent="0.3">
      <c r="A535" s="2" t="s">
        <v>4</v>
      </c>
      <c r="B535" s="2" t="s">
        <v>2</v>
      </c>
      <c r="C535" s="2" t="s">
        <v>26</v>
      </c>
      <c r="D535" s="2" t="s">
        <v>97</v>
      </c>
      <c r="E535" s="2" t="s">
        <v>306</v>
      </c>
      <c r="F535" s="7"/>
      <c r="G535" s="7">
        <v>306.424489031056</v>
      </c>
      <c r="H535" s="7">
        <v>303.159482774688</v>
      </c>
      <c r="I535" s="7">
        <v>311.27252230589397</v>
      </c>
      <c r="J535" s="7">
        <v>325.60922507462499</v>
      </c>
      <c r="K535" s="7">
        <v>302.75473236823899</v>
      </c>
      <c r="L535" s="7">
        <v>264.62095447961502</v>
      </c>
      <c r="M535" s="7">
        <v>226.48717659099199</v>
      </c>
      <c r="N535" s="7">
        <v>200.93950429958301</v>
      </c>
      <c r="O535" s="7">
        <v>175.39183200817499</v>
      </c>
      <c r="P535" s="7">
        <v>155.13421905316099</v>
      </c>
      <c r="Q535" s="7">
        <v>134.876606098146</v>
      </c>
      <c r="R535" s="7">
        <v>114.618993143132</v>
      </c>
      <c r="S535" s="7">
        <v>101.113931492643</v>
      </c>
      <c r="T535" s="7">
        <v>87.608869842153098</v>
      </c>
      <c r="U535" s="7">
        <v>74.103808191663703</v>
      </c>
      <c r="V535" s="7">
        <v>63.791478241024002</v>
      </c>
      <c r="W535" s="7">
        <v>53.479148290384302</v>
      </c>
      <c r="X535" s="7">
        <v>46.743930767008102</v>
      </c>
      <c r="Y535" s="7">
        <v>40.008713243631902</v>
      </c>
      <c r="Z535" s="7">
        <v>7.25230031963308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</row>
    <row r="536" spans="1:40" ht="18.75" hidden="1" customHeight="1" x14ac:dyDescent="0.3">
      <c r="A536" s="2" t="s">
        <v>4</v>
      </c>
      <c r="B536" s="2" t="s">
        <v>2</v>
      </c>
      <c r="C536" s="2" t="s">
        <v>26</v>
      </c>
      <c r="D536" s="2" t="s">
        <v>98</v>
      </c>
      <c r="E536" s="2" t="s">
        <v>307</v>
      </c>
      <c r="F536" s="7"/>
      <c r="G536" s="7">
        <v>474.82532897498601</v>
      </c>
      <c r="H536" s="7">
        <v>468.81939945165999</v>
      </c>
      <c r="I536" s="7">
        <v>474.82532897498601</v>
      </c>
      <c r="J536" s="7">
        <v>474.82532897498601</v>
      </c>
      <c r="K536" s="7">
        <v>474.82532897498601</v>
      </c>
      <c r="L536" s="7">
        <v>474.82532897498601</v>
      </c>
      <c r="M536" s="7">
        <v>474.82532897498601</v>
      </c>
      <c r="N536" s="7">
        <v>474.82532897498601</v>
      </c>
      <c r="O536" s="7">
        <v>474.82532897498601</v>
      </c>
      <c r="P536" s="7">
        <v>459.59444976409401</v>
      </c>
      <c r="Q536" s="7">
        <v>415.35735363111303</v>
      </c>
      <c r="R536" s="7">
        <v>371.12025749813301</v>
      </c>
      <c r="S536" s="7">
        <v>350.37180298269402</v>
      </c>
      <c r="T536" s="7">
        <v>329.623348467254</v>
      </c>
      <c r="U536" s="7">
        <v>308.87489395181501</v>
      </c>
      <c r="V536" s="7">
        <v>285.41249071950898</v>
      </c>
      <c r="W536" s="7">
        <v>261.95008748720301</v>
      </c>
      <c r="X536" s="7">
        <v>240.07973338249801</v>
      </c>
      <c r="Y536" s="7">
        <v>218.20937927779201</v>
      </c>
      <c r="Z536" s="7">
        <v>196.34600610898599</v>
      </c>
      <c r="AA536" s="7">
        <v>174.48263294018</v>
      </c>
      <c r="AB536" s="7">
        <v>152.619259771374</v>
      </c>
      <c r="AC536" s="7">
        <v>134.29040939081199</v>
      </c>
      <c r="AD536" s="7">
        <v>115.96155901025</v>
      </c>
      <c r="AE536" s="7">
        <v>97.632708629688096</v>
      </c>
      <c r="AF536" s="7">
        <v>90.9535151480883</v>
      </c>
      <c r="AG536" s="7">
        <v>84.274321666488405</v>
      </c>
      <c r="AH536" s="7">
        <v>80.618362338573206</v>
      </c>
      <c r="AI536" s="7">
        <v>76.962403010658093</v>
      </c>
      <c r="AJ536" s="7">
        <v>73.306443682742795</v>
      </c>
      <c r="AK536" s="7">
        <v>69.650484354827597</v>
      </c>
      <c r="AL536" s="7">
        <v>65.994525026912299</v>
      </c>
      <c r="AM536" s="7"/>
      <c r="AN536" s="7"/>
    </row>
    <row r="537" spans="1:40" ht="18.75" hidden="1" customHeight="1" x14ac:dyDescent="0.3">
      <c r="A537" s="2" t="s">
        <v>4</v>
      </c>
      <c r="B537" s="2" t="s">
        <v>2</v>
      </c>
      <c r="C537" s="2" t="s">
        <v>26</v>
      </c>
      <c r="D537" s="2" t="s">
        <v>99</v>
      </c>
      <c r="E537" s="2" t="s">
        <v>308</v>
      </c>
      <c r="F537" s="7"/>
      <c r="G537" s="7">
        <v>5.6352908998762903</v>
      </c>
      <c r="H537" s="7">
        <v>5.2212128604863004</v>
      </c>
      <c r="I537" s="7">
        <v>4.9917089984869003</v>
      </c>
      <c r="J537" s="7">
        <v>4.7622051364875002</v>
      </c>
      <c r="K537" s="7">
        <v>4.5327012744881001</v>
      </c>
      <c r="L537" s="7">
        <v>4.3031974124887098</v>
      </c>
      <c r="M537" s="7">
        <v>4.0736935504893097</v>
      </c>
      <c r="N537" s="7">
        <v>3.7523881436901498</v>
      </c>
      <c r="O537" s="7">
        <v>3.43108273689099</v>
      </c>
      <c r="P537" s="7">
        <v>3.1097773300918301</v>
      </c>
      <c r="Q537" s="7">
        <v>2.78847192329268</v>
      </c>
      <c r="R537" s="7">
        <v>2.4671665164935201</v>
      </c>
      <c r="S537" s="7">
        <v>2.30651381309394</v>
      </c>
      <c r="T537" s="7">
        <v>1.8125355741709499</v>
      </c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</row>
    <row r="538" spans="1:40" ht="18.75" hidden="1" customHeight="1" x14ac:dyDescent="0.3">
      <c r="A538" s="2" t="s">
        <v>4</v>
      </c>
      <c r="B538" s="2" t="s">
        <v>2</v>
      </c>
      <c r="C538" s="2" t="s">
        <v>26</v>
      </c>
      <c r="D538" s="2" t="s">
        <v>100</v>
      </c>
      <c r="E538" s="2" t="s">
        <v>309</v>
      </c>
      <c r="F538" s="7"/>
      <c r="G538" s="7">
        <v>165.4447887378</v>
      </c>
      <c r="H538" s="7">
        <v>174.591907561185</v>
      </c>
      <c r="I538" s="7">
        <v>160.77126349243099</v>
      </c>
      <c r="J538" s="7">
        <v>146.95061942367599</v>
      </c>
      <c r="K538" s="7">
        <v>133.12997535492201</v>
      </c>
      <c r="L538" s="7">
        <v>118.316326669497</v>
      </c>
      <c r="M538" s="7">
        <v>103.50267798407199</v>
      </c>
      <c r="N538" s="7">
        <v>93.270973296683593</v>
      </c>
      <c r="O538" s="7">
        <v>83.039268609295206</v>
      </c>
      <c r="P538" s="7">
        <v>72.807563921906706</v>
      </c>
      <c r="Q538" s="7">
        <v>62.575859234518099</v>
      </c>
      <c r="R538" s="7">
        <v>52.344154547129598</v>
      </c>
      <c r="S538" s="7">
        <v>48.108727153861103</v>
      </c>
      <c r="T538" s="7">
        <v>43.873299760592701</v>
      </c>
      <c r="U538" s="7">
        <v>39.637872367324199</v>
      </c>
      <c r="V538" s="7">
        <v>35.402444974055697</v>
      </c>
      <c r="W538" s="7">
        <v>31.167017580787299</v>
      </c>
      <c r="X538" s="7">
        <v>28.752666913710101</v>
      </c>
      <c r="Y538" s="7">
        <v>26.3383162466329</v>
      </c>
      <c r="Z538" s="7">
        <v>2.2182175189094999</v>
      </c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</row>
    <row r="539" spans="1:40" ht="18.75" hidden="1" customHeight="1" x14ac:dyDescent="0.3">
      <c r="A539" s="2" t="s">
        <v>4</v>
      </c>
      <c r="B539" s="2" t="s">
        <v>2</v>
      </c>
      <c r="C539" s="2" t="s">
        <v>26</v>
      </c>
      <c r="D539" s="2" t="s">
        <v>101</v>
      </c>
      <c r="E539" s="2" t="s">
        <v>310</v>
      </c>
      <c r="F539" s="7"/>
      <c r="G539" s="7">
        <v>29.8631785601129</v>
      </c>
      <c r="H539" s="7">
        <v>33.948760380754997</v>
      </c>
      <c r="I539" s="7">
        <v>32.387034185012297</v>
      </c>
      <c r="J539" s="7">
        <v>30.825307989269501</v>
      </c>
      <c r="K539" s="7">
        <v>29.2635817935268</v>
      </c>
      <c r="L539" s="7">
        <v>26.995697560445802</v>
      </c>
      <c r="M539" s="7">
        <v>24.727813327364899</v>
      </c>
      <c r="N539" s="7">
        <v>22.8392301402904</v>
      </c>
      <c r="O539" s="7">
        <v>20.950646953215902</v>
      </c>
      <c r="P539" s="7">
        <v>19.149582595919998</v>
      </c>
      <c r="Q539" s="7">
        <v>17.348518238624099</v>
      </c>
      <c r="R539" s="7">
        <v>15.547453881328201</v>
      </c>
      <c r="S539" s="7">
        <v>14.6153466344875</v>
      </c>
      <c r="T539" s="7">
        <v>13.6832393876468</v>
      </c>
      <c r="U539" s="7">
        <v>12.751132140806099</v>
      </c>
      <c r="V539" s="7">
        <v>11.8190248939654</v>
      </c>
      <c r="W539" s="7">
        <v>10.8869176471248</v>
      </c>
      <c r="X539" s="7">
        <v>10.2168818916623</v>
      </c>
      <c r="Y539" s="7">
        <v>9.5468461361997399</v>
      </c>
      <c r="Z539" s="7">
        <v>8.9026682168081308</v>
      </c>
      <c r="AA539" s="7">
        <v>8.2584902974165093</v>
      </c>
      <c r="AB539" s="7">
        <v>7.6143123780249002</v>
      </c>
      <c r="AC539" s="7">
        <v>7.07714531507151</v>
      </c>
      <c r="AD539" s="7">
        <v>6.53997825211811</v>
      </c>
      <c r="AE539" s="7">
        <v>6.0028111891647198</v>
      </c>
      <c r="AF539" s="7">
        <v>0.90518382479941195</v>
      </c>
      <c r="AG539" s="7"/>
      <c r="AH539" s="7"/>
      <c r="AI539" s="7"/>
      <c r="AJ539" s="7"/>
      <c r="AK539" s="7"/>
      <c r="AL539" s="7"/>
      <c r="AM539" s="7"/>
      <c r="AN539" s="7"/>
    </row>
    <row r="540" spans="1:40" ht="18.75" hidden="1" customHeight="1" x14ac:dyDescent="0.3">
      <c r="A540" s="2" t="s">
        <v>4</v>
      </c>
      <c r="B540" s="2" t="s">
        <v>2</v>
      </c>
      <c r="C540" s="2" t="s">
        <v>26</v>
      </c>
      <c r="D540" s="2" t="s">
        <v>102</v>
      </c>
      <c r="E540" s="2" t="s">
        <v>311</v>
      </c>
      <c r="F540" s="7"/>
      <c r="G540" s="7">
        <v>9.9926781874356507</v>
      </c>
      <c r="H540" s="7">
        <v>9.9926781874356507</v>
      </c>
      <c r="I540" s="7">
        <v>9.9926781874356507</v>
      </c>
      <c r="J540" s="7">
        <v>9.9926781874356507</v>
      </c>
      <c r="K540" s="7">
        <v>16.6328570309526</v>
      </c>
      <c r="L540" s="7">
        <v>15.367018116892201</v>
      </c>
      <c r="M540" s="7">
        <v>14.1011792028317</v>
      </c>
      <c r="N540" s="7">
        <v>13.0595434053734</v>
      </c>
      <c r="O540" s="7">
        <v>12.017907607914999</v>
      </c>
      <c r="P540" s="7">
        <v>11.154503619798801</v>
      </c>
      <c r="Q540" s="7">
        <v>10.2910996316826</v>
      </c>
      <c r="R540" s="7">
        <v>9.4276956435663397</v>
      </c>
      <c r="S540" s="7">
        <v>8.8219969295615694</v>
      </c>
      <c r="T540" s="7">
        <v>8.2162982155567992</v>
      </c>
      <c r="U540" s="7">
        <v>7.6105995015520298</v>
      </c>
      <c r="V540" s="7">
        <v>7.06244900520685</v>
      </c>
      <c r="W540" s="7">
        <v>6.5142985088616703</v>
      </c>
      <c r="X540" s="7">
        <v>6.0518018671353904</v>
      </c>
      <c r="Y540" s="7">
        <v>5.5893052254090998</v>
      </c>
      <c r="Z540" s="7">
        <v>5.2237753431852996</v>
      </c>
      <c r="AA540" s="7">
        <v>4.85824546096151</v>
      </c>
      <c r="AB540" s="7">
        <v>4.4927155787377098</v>
      </c>
      <c r="AC540" s="7">
        <v>4.1502371181232203</v>
      </c>
      <c r="AD540" s="7">
        <v>3.8077586575087201</v>
      </c>
      <c r="AE540" s="7">
        <v>3.4652801968942302</v>
      </c>
      <c r="AF540" s="7">
        <v>3.1331520433139701</v>
      </c>
      <c r="AG540" s="7">
        <v>2.8010238897337101</v>
      </c>
      <c r="AH540" s="7">
        <v>2.4790676241556602</v>
      </c>
      <c r="AI540" s="7">
        <v>2.1571113585776098</v>
      </c>
      <c r="AJ540" s="7">
        <v>1.8351550929995399</v>
      </c>
      <c r="AK540" s="7">
        <v>1.51319882742148</v>
      </c>
      <c r="AL540" s="7">
        <v>1.1912425618434099</v>
      </c>
      <c r="AM540" s="7"/>
      <c r="AN540" s="7"/>
    </row>
    <row r="541" spans="1:40" ht="18.75" hidden="1" customHeight="1" x14ac:dyDescent="0.3">
      <c r="A541" s="2" t="s">
        <v>4</v>
      </c>
      <c r="B541" s="2" t="s">
        <v>2</v>
      </c>
      <c r="C541" s="2" t="s">
        <v>26</v>
      </c>
      <c r="D541" s="2" t="s">
        <v>103</v>
      </c>
      <c r="E541" s="2" t="s">
        <v>218</v>
      </c>
      <c r="F541" s="7"/>
      <c r="G541" s="7">
        <v>0.8674796736</v>
      </c>
      <c r="H541" s="7">
        <v>0.8674796736</v>
      </c>
      <c r="I541" s="7">
        <v>0.8674796736</v>
      </c>
      <c r="J541" s="7">
        <v>0.8674796736</v>
      </c>
      <c r="K541" s="7">
        <v>0.8674796736</v>
      </c>
      <c r="L541" s="7">
        <v>0.85180650081889997</v>
      </c>
      <c r="M541" s="7">
        <v>0.28731534017363702</v>
      </c>
      <c r="N541" s="7">
        <v>0.48219000935156903</v>
      </c>
      <c r="O541" s="7">
        <v>9.8744896129502296E-2</v>
      </c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</row>
    <row r="542" spans="1:40" ht="18.75" hidden="1" customHeight="1" x14ac:dyDescent="0.3">
      <c r="A542" s="2" t="s">
        <v>4</v>
      </c>
      <c r="B542" s="2" t="s">
        <v>2</v>
      </c>
      <c r="C542" s="2" t="s">
        <v>26</v>
      </c>
      <c r="D542" s="2" t="s">
        <v>104</v>
      </c>
      <c r="E542" s="2" t="s">
        <v>219</v>
      </c>
      <c r="F542" s="7"/>
      <c r="G542" s="7">
        <v>0.8674796736</v>
      </c>
      <c r="H542" s="7">
        <v>0.8674796736</v>
      </c>
      <c r="I542" s="7">
        <v>0.8674796736</v>
      </c>
      <c r="J542" s="7">
        <v>0.8674796736</v>
      </c>
      <c r="K542" s="7">
        <v>0.55127453333792997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</row>
    <row r="543" spans="1:40" ht="18.75" hidden="1" customHeight="1" x14ac:dyDescent="0.3">
      <c r="A543" s="2" t="s">
        <v>4</v>
      </c>
      <c r="B543" s="2" t="s">
        <v>2</v>
      </c>
      <c r="C543" s="2" t="s">
        <v>26</v>
      </c>
      <c r="D543" s="2" t="s">
        <v>104</v>
      </c>
      <c r="E543" s="2" t="s">
        <v>234</v>
      </c>
      <c r="F543" s="7"/>
      <c r="G543" s="7">
        <v>0.97164972972972996</v>
      </c>
      <c r="H543" s="7">
        <v>0.97164972972972996</v>
      </c>
      <c r="I543" s="7">
        <v>0.97164972972972996</v>
      </c>
      <c r="J543" s="7">
        <v>0.97164972972972996</v>
      </c>
      <c r="K543" s="7">
        <v>0.97164972972972996</v>
      </c>
      <c r="L543" s="7">
        <v>0.97164972972972996</v>
      </c>
      <c r="M543" s="7">
        <v>0.97164972972972996</v>
      </c>
      <c r="N543" s="7">
        <v>0.97164972972972996</v>
      </c>
      <c r="O543" s="7">
        <v>0.97164972972972996</v>
      </c>
      <c r="P543" s="7">
        <v>0.57983876499999998</v>
      </c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</row>
    <row r="544" spans="1:40" ht="18.75" hidden="1" customHeight="1" x14ac:dyDescent="0.3">
      <c r="A544" s="2" t="s">
        <v>4</v>
      </c>
      <c r="B544" s="2" t="s">
        <v>2</v>
      </c>
      <c r="C544" s="2" t="s">
        <v>26</v>
      </c>
      <c r="D544" s="2" t="s">
        <v>106</v>
      </c>
      <c r="E544" s="2" t="s">
        <v>220</v>
      </c>
      <c r="F544" s="7"/>
      <c r="G544" s="7">
        <v>0.57831978240000004</v>
      </c>
      <c r="H544" s="7">
        <v>0.57831978240000004</v>
      </c>
      <c r="I544" s="7">
        <v>0.57831978240000004</v>
      </c>
      <c r="J544" s="7">
        <v>0.57831978240000004</v>
      </c>
      <c r="K544" s="7">
        <v>0.57831978240000004</v>
      </c>
      <c r="L544" s="7">
        <v>0.57831978240000004</v>
      </c>
      <c r="M544" s="7">
        <v>0.57831978240000004</v>
      </c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</row>
    <row r="545" spans="1:40" ht="18.75" hidden="1" customHeight="1" x14ac:dyDescent="0.3">
      <c r="A545" s="2" t="s">
        <v>4</v>
      </c>
      <c r="B545" s="2" t="s">
        <v>2</v>
      </c>
      <c r="C545" s="2" t="s">
        <v>26</v>
      </c>
      <c r="D545" s="2" t="s">
        <v>106</v>
      </c>
      <c r="E545" s="2" t="s">
        <v>235</v>
      </c>
      <c r="F545" s="7"/>
      <c r="G545" s="7">
        <v>1.5331780417820899</v>
      </c>
      <c r="H545" s="7">
        <v>1.66683500101098</v>
      </c>
      <c r="I545" s="7">
        <v>1.34341736591692</v>
      </c>
      <c r="J545" s="7">
        <v>0.78225322927778895</v>
      </c>
      <c r="K545" s="7">
        <v>0.221089092638661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</row>
    <row r="546" spans="1:40" ht="18.75" hidden="1" customHeight="1" x14ac:dyDescent="0.3">
      <c r="A546" s="2" t="s">
        <v>4</v>
      </c>
      <c r="B546" s="2" t="s">
        <v>2</v>
      </c>
      <c r="C546" s="2" t="s">
        <v>26</v>
      </c>
      <c r="D546" s="2" t="s">
        <v>107</v>
      </c>
      <c r="E546" s="2" t="s">
        <v>221</v>
      </c>
      <c r="F546" s="7"/>
      <c r="G546" s="7">
        <v>0.15305295999830501</v>
      </c>
      <c r="H546" s="7">
        <v>0.19537474614247799</v>
      </c>
      <c r="I546" s="7">
        <v>0.179197113439582</v>
      </c>
      <c r="J546" s="7">
        <v>0.16301948073668601</v>
      </c>
      <c r="K546" s="7">
        <v>0.14684184803379</v>
      </c>
      <c r="L546" s="7">
        <v>0.12334925487918499</v>
      </c>
      <c r="M546" s="7">
        <v>9.9856661724580506E-2</v>
      </c>
      <c r="N546" s="7">
        <v>8.0293177925279999E-2</v>
      </c>
      <c r="O546" s="7">
        <v>6.0729694125979602E-2</v>
      </c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</row>
    <row r="547" spans="1:40" ht="18.75" hidden="1" customHeight="1" x14ac:dyDescent="0.3">
      <c r="A547" s="2" t="s">
        <v>4</v>
      </c>
      <c r="B547" s="2" t="s">
        <v>2</v>
      </c>
      <c r="C547" s="2" t="s">
        <v>26</v>
      </c>
      <c r="D547" s="2" t="s">
        <v>108</v>
      </c>
      <c r="E547" s="2" t="s">
        <v>222</v>
      </c>
      <c r="F547" s="7"/>
      <c r="G547" s="7">
        <v>6.4257753599999995E-2</v>
      </c>
      <c r="H547" s="7">
        <v>6.4257753599999995E-2</v>
      </c>
      <c r="I547" s="7">
        <v>6.4257753599999995E-2</v>
      </c>
      <c r="J547" s="7">
        <v>6.4257753599999995E-2</v>
      </c>
      <c r="K547" s="7">
        <v>6.4257753599999995E-2</v>
      </c>
      <c r="L547" s="7">
        <v>6.4257753599999995E-2</v>
      </c>
      <c r="M547" s="7">
        <v>6.4257753599999995E-2</v>
      </c>
      <c r="N547" s="7">
        <v>6.4257753599999995E-2</v>
      </c>
      <c r="O547" s="7">
        <v>6.4257753599999995E-2</v>
      </c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</row>
    <row r="548" spans="1:40" ht="18.75" hidden="1" customHeight="1" x14ac:dyDescent="0.3">
      <c r="A548" s="2" t="s">
        <v>4</v>
      </c>
      <c r="B548" s="2" t="s">
        <v>2</v>
      </c>
      <c r="C548" s="2" t="s">
        <v>26</v>
      </c>
      <c r="D548" s="2" t="s">
        <v>108</v>
      </c>
      <c r="E548" s="2" t="s">
        <v>236</v>
      </c>
      <c r="F548" s="7"/>
      <c r="G548" s="7">
        <v>0.30322533250712203</v>
      </c>
      <c r="H548" s="7">
        <v>0.30322533250712203</v>
      </c>
      <c r="I548" s="7">
        <v>0.30322533250712203</v>
      </c>
      <c r="J548" s="7">
        <v>0.30322533250712203</v>
      </c>
      <c r="K548" s="7">
        <v>0.51911881904706103</v>
      </c>
      <c r="L548" s="7">
        <v>0.47796234073604998</v>
      </c>
      <c r="M548" s="7">
        <v>0.43680586242503899</v>
      </c>
      <c r="N548" s="7">
        <v>0.402938945687148</v>
      </c>
      <c r="O548" s="7">
        <v>0.369072028949257</v>
      </c>
      <c r="P548" s="7">
        <v>0.34099999931275199</v>
      </c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</row>
    <row r="549" spans="1:40" ht="18.75" hidden="1" customHeight="1" x14ac:dyDescent="0.3">
      <c r="A549" s="2" t="s">
        <v>4</v>
      </c>
      <c r="B549" s="2" t="s">
        <v>2</v>
      </c>
      <c r="C549" s="2" t="s">
        <v>26</v>
      </c>
      <c r="D549" s="2" t="s">
        <v>109</v>
      </c>
      <c r="E549" s="2" t="s">
        <v>223</v>
      </c>
      <c r="F549" s="7"/>
      <c r="G549" s="7">
        <v>0.72894951768360094</v>
      </c>
      <c r="H549" s="7">
        <v>0.49763770083180298</v>
      </c>
      <c r="I549" s="7">
        <v>0.47632222264740698</v>
      </c>
      <c r="J549" s="7">
        <v>0.45500674446301098</v>
      </c>
      <c r="K549" s="7">
        <v>0.43369126627861598</v>
      </c>
      <c r="L549" s="7">
        <v>0.391583764338023</v>
      </c>
      <c r="M549" s="7">
        <v>0.34947626239743101</v>
      </c>
      <c r="N549" s="7">
        <v>0.31447587078321099</v>
      </c>
      <c r="O549" s="7">
        <v>0.27947547916899101</v>
      </c>
      <c r="P549" s="7">
        <v>0.24648144545876399</v>
      </c>
      <c r="Q549" s="7">
        <v>0.185496408241836</v>
      </c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</row>
    <row r="550" spans="1:40" ht="18.75" hidden="1" customHeight="1" x14ac:dyDescent="0.3">
      <c r="A550" s="2" t="s">
        <v>4</v>
      </c>
      <c r="B550" s="2" t="s">
        <v>2</v>
      </c>
      <c r="C550" s="2" t="s">
        <v>26</v>
      </c>
      <c r="D550" s="2" t="s">
        <v>109</v>
      </c>
      <c r="E550" s="2" t="s">
        <v>237</v>
      </c>
      <c r="F550" s="7"/>
      <c r="G550" s="7">
        <v>2.2513258317759299</v>
      </c>
      <c r="H550" s="7">
        <v>1.5369303135124699</v>
      </c>
      <c r="I550" s="7">
        <v>1.47109847538233</v>
      </c>
      <c r="J550" s="7">
        <v>1.4052666372522</v>
      </c>
      <c r="K550" s="7">
        <v>1.3394347991220701</v>
      </c>
      <c r="L550" s="7">
        <v>1.20938778690694</v>
      </c>
      <c r="M550" s="7">
        <v>1.07934077469181</v>
      </c>
      <c r="N550" s="7">
        <v>0.97124373387921303</v>
      </c>
      <c r="O550" s="7">
        <v>0.86314669306661695</v>
      </c>
      <c r="P550" s="7">
        <v>0.76124619298485297</v>
      </c>
      <c r="Q550" s="7">
        <v>0.57289681307912399</v>
      </c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</row>
    <row r="551" spans="1:40" ht="18.75" hidden="1" customHeight="1" x14ac:dyDescent="0.3">
      <c r="A551" s="2" t="s">
        <v>4</v>
      </c>
      <c r="B551" s="2" t="s">
        <v>2</v>
      </c>
      <c r="C551" s="2" t="s">
        <v>26</v>
      </c>
      <c r="D551" s="2" t="s">
        <v>110</v>
      </c>
      <c r="E551" s="2" t="s">
        <v>224</v>
      </c>
      <c r="F551" s="7"/>
      <c r="G551" s="7">
        <v>0.23775368831999999</v>
      </c>
      <c r="H551" s="7">
        <v>0.23775368831999999</v>
      </c>
      <c r="I551" s="7">
        <v>0.23775368831999999</v>
      </c>
      <c r="J551" s="7">
        <v>0.23775368831999999</v>
      </c>
      <c r="K551" s="7">
        <v>0.23775368831999999</v>
      </c>
      <c r="L551" s="7">
        <v>0.23775368831999999</v>
      </c>
      <c r="M551" s="7">
        <v>0.23775368831999999</v>
      </c>
      <c r="N551" s="7">
        <v>0.23775368831999999</v>
      </c>
      <c r="O551" s="7">
        <v>0.23775368831999999</v>
      </c>
      <c r="P551" s="7">
        <v>0.23775368831999999</v>
      </c>
      <c r="Q551" s="7">
        <v>0.23775368831999999</v>
      </c>
      <c r="R551" s="7">
        <v>0.23775368831999999</v>
      </c>
      <c r="S551" s="7">
        <v>0.23775368831999999</v>
      </c>
      <c r="T551" s="7">
        <v>0.23775368831999999</v>
      </c>
      <c r="U551" s="7">
        <v>0.23775368831999999</v>
      </c>
      <c r="V551" s="7">
        <v>0.23775368831999999</v>
      </c>
      <c r="W551" s="7">
        <v>0.23775368831999999</v>
      </c>
      <c r="X551" s="7">
        <v>0.23775368831999999</v>
      </c>
      <c r="Y551" s="7">
        <v>0.23775368831999999</v>
      </c>
      <c r="Z551" s="7">
        <v>6.6167466399116096E-2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</row>
    <row r="552" spans="1:40" ht="18.75" hidden="1" customHeight="1" x14ac:dyDescent="0.3">
      <c r="A552" s="2" t="s">
        <v>4</v>
      </c>
      <c r="B552" s="2" t="s">
        <v>2</v>
      </c>
      <c r="C552" s="2" t="s">
        <v>26</v>
      </c>
      <c r="D552" s="2" t="s">
        <v>110</v>
      </c>
      <c r="E552" s="2" t="s">
        <v>238</v>
      </c>
      <c r="F552" s="7"/>
      <c r="G552" s="7">
        <v>11.0299436349683</v>
      </c>
      <c r="H552" s="7">
        <v>10.912417666043799</v>
      </c>
      <c r="I552" s="7">
        <v>11.204451664437499</v>
      </c>
      <c r="J552" s="7">
        <v>11.720510364414199</v>
      </c>
      <c r="K552" s="7">
        <v>10.897848418711501</v>
      </c>
      <c r="L552" s="7">
        <v>9.5251989218324091</v>
      </c>
      <c r="M552" s="7">
        <v>8.1525494249533104</v>
      </c>
      <c r="N552" s="7">
        <v>7.2329447736738901</v>
      </c>
      <c r="O552" s="7">
        <v>6.3133401223944796</v>
      </c>
      <c r="P552" s="7">
        <v>5.5841545087402</v>
      </c>
      <c r="Q552" s="7">
        <v>4.8549688950859098</v>
      </c>
      <c r="R552" s="7">
        <v>4.1257832814316302</v>
      </c>
      <c r="S552" s="7">
        <v>3.63966003043855</v>
      </c>
      <c r="T552" s="7">
        <v>3.1535367794454698</v>
      </c>
      <c r="U552" s="7">
        <v>2.6674135284523901</v>
      </c>
      <c r="V552" s="7">
        <v>2.2962146779283299</v>
      </c>
      <c r="W552" s="7">
        <v>1.9250158274042699</v>
      </c>
      <c r="X552" s="7">
        <v>1.68257740517829</v>
      </c>
      <c r="Y552" s="7">
        <v>1.4401389829523199</v>
      </c>
      <c r="Z552" s="7">
        <v>0.26105114510383698</v>
      </c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</row>
    <row r="553" spans="1:40" ht="18.75" hidden="1" customHeight="1" x14ac:dyDescent="0.3">
      <c r="A553" s="2" t="s">
        <v>4</v>
      </c>
      <c r="B553" s="2" t="s">
        <v>2</v>
      </c>
      <c r="C553" s="2" t="s">
        <v>26</v>
      </c>
      <c r="D553" s="2" t="s">
        <v>111</v>
      </c>
      <c r="E553" s="2" t="s">
        <v>239</v>
      </c>
      <c r="F553" s="7"/>
      <c r="G553" s="7">
        <v>0.49736183929333799</v>
      </c>
      <c r="H553" s="7">
        <v>0.49107085190891098</v>
      </c>
      <c r="I553" s="7">
        <v>0.49736183929333699</v>
      </c>
      <c r="J553" s="7">
        <v>0.49736183929333799</v>
      </c>
      <c r="K553" s="7">
        <v>0.49736183929333799</v>
      </c>
      <c r="L553" s="7">
        <v>0.49736183929333799</v>
      </c>
      <c r="M553" s="7">
        <v>0.49736183929333799</v>
      </c>
      <c r="N553" s="7">
        <v>0.49736183929333799</v>
      </c>
      <c r="O553" s="7">
        <v>0.49736183929333799</v>
      </c>
      <c r="P553" s="7">
        <v>0.26443604601346299</v>
      </c>
      <c r="Q553" s="7">
        <v>0.23898342622110699</v>
      </c>
      <c r="R553" s="7">
        <v>0.21353080642875</v>
      </c>
      <c r="S553" s="7">
        <v>0.20159280483676101</v>
      </c>
      <c r="T553" s="7">
        <v>0.18965480324477299</v>
      </c>
      <c r="U553" s="7">
        <v>0.177716801652784</v>
      </c>
      <c r="V553" s="7">
        <v>0.16421728018574</v>
      </c>
      <c r="W553" s="7">
        <v>0.150717758718696</v>
      </c>
      <c r="X553" s="7">
        <v>0.13813425174351199</v>
      </c>
      <c r="Y553" s="7">
        <v>0.12555074476832701</v>
      </c>
      <c r="Z553" s="7">
        <v>0.112971254401889</v>
      </c>
      <c r="AA553" s="7">
        <v>0.100391764035451</v>
      </c>
      <c r="AB553" s="7">
        <v>8.7812273669012397E-2</v>
      </c>
      <c r="AC553" s="7">
        <v>7.7266435430330405E-2</v>
      </c>
      <c r="AD553" s="7">
        <v>6.6720597191648495E-2</v>
      </c>
      <c r="AE553" s="7">
        <v>5.6174758952966503E-2</v>
      </c>
      <c r="AF553" s="7">
        <v>5.2331763208044599E-2</v>
      </c>
      <c r="AG553" s="7">
        <v>4.8488767463122598E-2</v>
      </c>
      <c r="AH553" s="7">
        <v>4.6385244608231402E-2</v>
      </c>
      <c r="AI553" s="7">
        <v>4.4281721753340199E-2</v>
      </c>
      <c r="AJ553" s="7">
        <v>4.2178198898448899E-2</v>
      </c>
      <c r="AK553" s="7">
        <v>4.0074676043557599E-2</v>
      </c>
      <c r="AL553" s="7">
        <v>3.7971153188666402E-2</v>
      </c>
      <c r="AM553" s="7"/>
      <c r="AN553" s="7"/>
    </row>
    <row r="554" spans="1:40" ht="18.75" hidden="1" customHeight="1" x14ac:dyDescent="0.3">
      <c r="A554" s="2" t="s">
        <v>4</v>
      </c>
      <c r="B554" s="2" t="s">
        <v>2</v>
      </c>
      <c r="C554" s="2" t="s">
        <v>26</v>
      </c>
      <c r="D554" s="2" t="s">
        <v>113</v>
      </c>
      <c r="E554" s="2" t="s">
        <v>225</v>
      </c>
      <c r="F554" s="7"/>
      <c r="G554" s="7">
        <v>7.9251229440000001E-2</v>
      </c>
      <c r="H554" s="7">
        <v>7.9251229440000001E-2</v>
      </c>
      <c r="I554" s="7">
        <v>7.9251229440000001E-2</v>
      </c>
      <c r="J554" s="7">
        <v>7.9251229440000001E-2</v>
      </c>
      <c r="K554" s="7">
        <v>7.9251229440000001E-2</v>
      </c>
      <c r="L554" s="7">
        <v>7.9251229440000001E-2</v>
      </c>
      <c r="M554" s="7">
        <v>7.9251229440000001E-2</v>
      </c>
      <c r="N554" s="7">
        <v>7.9251229440000001E-2</v>
      </c>
      <c r="O554" s="7">
        <v>7.9251229440000001E-2</v>
      </c>
      <c r="P554" s="7">
        <v>7.9251229440000001E-2</v>
      </c>
      <c r="Q554" s="7">
        <v>7.9251229440000001E-2</v>
      </c>
      <c r="R554" s="7">
        <v>7.9251229440000001E-2</v>
      </c>
      <c r="S554" s="7">
        <v>7.9251229440000001E-2</v>
      </c>
      <c r="T554" s="7">
        <v>7.9251229440000001E-2</v>
      </c>
      <c r="U554" s="7">
        <v>7.9251229440000001E-2</v>
      </c>
      <c r="V554" s="7">
        <v>7.9251229440000001E-2</v>
      </c>
      <c r="W554" s="7">
        <v>7.9251229440000001E-2</v>
      </c>
      <c r="X554" s="7">
        <v>7.9251229440000001E-2</v>
      </c>
      <c r="Y554" s="7">
        <v>7.9251229440000001E-2</v>
      </c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</row>
    <row r="555" spans="1:40" ht="18.75" hidden="1" customHeight="1" x14ac:dyDescent="0.3">
      <c r="A555" s="2" t="s">
        <v>4</v>
      </c>
      <c r="B555" s="2" t="s">
        <v>2</v>
      </c>
      <c r="C555" s="2" t="s">
        <v>26</v>
      </c>
      <c r="D555" s="2" t="s">
        <v>113</v>
      </c>
      <c r="E555" s="2" t="s">
        <v>240</v>
      </c>
      <c r="F555" s="7"/>
      <c r="G555" s="7">
        <v>1.7034471393178201</v>
      </c>
      <c r="H555" s="7">
        <v>1.7034471393178201</v>
      </c>
      <c r="I555" s="7">
        <v>1.7034471393178201</v>
      </c>
      <c r="J555" s="7">
        <v>1.7034471393178201</v>
      </c>
      <c r="K555" s="7">
        <v>1.7034471393178201</v>
      </c>
      <c r="L555" s="7">
        <v>1.7034471393178201</v>
      </c>
      <c r="M555" s="7">
        <v>1.7034471393178201</v>
      </c>
      <c r="N555" s="7">
        <v>1.7034471393178201</v>
      </c>
      <c r="O555" s="7">
        <v>1.7034471393178201</v>
      </c>
      <c r="P555" s="7">
        <v>1.702083307438</v>
      </c>
      <c r="Q555" s="7">
        <v>1.4517509525424199</v>
      </c>
      <c r="R555" s="7">
        <v>1.2014185976468299</v>
      </c>
      <c r="S555" s="7">
        <v>1.0977931954542699</v>
      </c>
      <c r="T555" s="7">
        <v>0.99416779326170801</v>
      </c>
      <c r="U555" s="7">
        <v>0.89054239106914501</v>
      </c>
      <c r="V555" s="7">
        <v>0.78691698887658301</v>
      </c>
      <c r="W555" s="7">
        <v>0.68329158668402101</v>
      </c>
      <c r="X555" s="7">
        <v>0.62422126492442898</v>
      </c>
      <c r="Y555" s="7">
        <v>0.56515094316483705</v>
      </c>
      <c r="Z555" s="7">
        <v>5.4271661677618897E-2</v>
      </c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</row>
    <row r="556" spans="1:40" ht="18.75" hidden="1" customHeight="1" x14ac:dyDescent="0.3">
      <c r="A556" s="2" t="s">
        <v>4</v>
      </c>
      <c r="B556" s="2" t="s">
        <v>2</v>
      </c>
      <c r="C556" s="2" t="s">
        <v>26</v>
      </c>
      <c r="D556" s="2" t="s">
        <v>58</v>
      </c>
      <c r="E556" s="2" t="s">
        <v>226</v>
      </c>
      <c r="F556" s="7"/>
      <c r="G556" s="7">
        <v>3.0819922560000001E-2</v>
      </c>
      <c r="H556" s="7">
        <v>3.0819922560000001E-2</v>
      </c>
      <c r="I556" s="7">
        <v>3.0819922560000001E-2</v>
      </c>
      <c r="J556" s="7">
        <v>3.0819922560000001E-2</v>
      </c>
      <c r="K556" s="7">
        <v>3.0819922560000001E-2</v>
      </c>
      <c r="L556" s="7">
        <v>3.0819922560000001E-2</v>
      </c>
      <c r="M556" s="7">
        <v>3.0819922560000001E-2</v>
      </c>
      <c r="N556" s="7">
        <v>3.0819922560000001E-2</v>
      </c>
      <c r="O556" s="7">
        <v>3.0819922560000001E-2</v>
      </c>
      <c r="P556" s="7">
        <v>3.0819922560000001E-2</v>
      </c>
      <c r="Q556" s="7">
        <v>3.0819922560000001E-2</v>
      </c>
      <c r="R556" s="7">
        <v>3.0819922560000001E-2</v>
      </c>
      <c r="S556" s="7">
        <v>3.0819922560000001E-2</v>
      </c>
      <c r="T556" s="7">
        <v>3.0819922560000001E-2</v>
      </c>
      <c r="U556" s="7">
        <v>3.0819922560000001E-2</v>
      </c>
      <c r="V556" s="7">
        <v>3.0819922560000001E-2</v>
      </c>
      <c r="W556" s="7">
        <v>3.0819922560000001E-2</v>
      </c>
      <c r="X556" s="7">
        <v>3.0819922560000001E-2</v>
      </c>
      <c r="Y556" s="7">
        <v>3.0819922560000001E-2</v>
      </c>
      <c r="Z556" s="7">
        <v>3.0819922560000001E-2</v>
      </c>
      <c r="AA556" s="7">
        <v>3.0819922560000001E-2</v>
      </c>
      <c r="AB556" s="7">
        <v>3.0819922560000001E-2</v>
      </c>
      <c r="AC556" s="7">
        <v>3.0819922560000001E-2</v>
      </c>
      <c r="AD556" s="7">
        <v>3.0819922560000001E-2</v>
      </c>
      <c r="AE556" s="7">
        <v>3.0819922560000001E-2</v>
      </c>
      <c r="AF556" s="7"/>
      <c r="AG556" s="7"/>
      <c r="AH556" s="7"/>
      <c r="AI556" s="7"/>
      <c r="AJ556" s="7"/>
      <c r="AK556" s="7"/>
      <c r="AL556" s="7"/>
      <c r="AM556" s="7"/>
      <c r="AN556" s="7"/>
    </row>
    <row r="557" spans="1:40" ht="18.75" hidden="1" customHeight="1" x14ac:dyDescent="0.3">
      <c r="A557" s="2" t="s">
        <v>4</v>
      </c>
      <c r="B557" s="2" t="s">
        <v>2</v>
      </c>
      <c r="C557" s="2" t="s">
        <v>26</v>
      </c>
      <c r="D557" s="2" t="s">
        <v>58</v>
      </c>
      <c r="E557" s="2" t="s">
        <v>241</v>
      </c>
      <c r="F557" s="7"/>
      <c r="G557" s="7">
        <v>0.20004238559078</v>
      </c>
      <c r="H557" s="7">
        <v>0.20004238559078</v>
      </c>
      <c r="I557" s="7">
        <v>0.20004238559078</v>
      </c>
      <c r="J557" s="7">
        <v>0.20004238559078</v>
      </c>
      <c r="K557" s="7">
        <v>0.20004238559078</v>
      </c>
      <c r="L557" s="7">
        <v>0.20004238559078</v>
      </c>
      <c r="M557" s="7">
        <v>0.20004238559078</v>
      </c>
      <c r="N557" s="7">
        <v>0.20004238559078</v>
      </c>
      <c r="O557" s="7">
        <v>0.20004238559078</v>
      </c>
      <c r="P557" s="7">
        <v>0.20004238559078</v>
      </c>
      <c r="Q557" s="7">
        <v>0.20004238559078</v>
      </c>
      <c r="R557" s="7">
        <v>0.20004238559078</v>
      </c>
      <c r="S557" s="7">
        <v>0.20004238559078</v>
      </c>
      <c r="T557" s="7">
        <v>0.20004238559078</v>
      </c>
      <c r="U557" s="7">
        <v>0.20004238559078</v>
      </c>
      <c r="V557" s="7">
        <v>0.20004238559078</v>
      </c>
      <c r="W557" s="7">
        <v>0.20004238559078</v>
      </c>
      <c r="X557" s="7">
        <v>0.20004238559078</v>
      </c>
      <c r="Y557" s="7">
        <v>0.20004238559078</v>
      </c>
      <c r="Z557" s="7">
        <v>0.19283954464033201</v>
      </c>
      <c r="AA557" s="7">
        <v>0.17665602676404701</v>
      </c>
      <c r="AB557" s="7">
        <v>0.16047250888776199</v>
      </c>
      <c r="AC557" s="7">
        <v>0.14697739751532099</v>
      </c>
      <c r="AD557" s="7">
        <v>0.13348228614287899</v>
      </c>
      <c r="AE557" s="7">
        <v>0.11998717477043699</v>
      </c>
      <c r="AF557" s="7">
        <v>2.2740702791862601E-2</v>
      </c>
      <c r="AG557" s="7"/>
      <c r="AH557" s="7"/>
      <c r="AI557" s="7"/>
      <c r="AJ557" s="7"/>
      <c r="AK557" s="7"/>
      <c r="AL557" s="7"/>
      <c r="AM557" s="7"/>
      <c r="AN557" s="7"/>
    </row>
    <row r="558" spans="1:40" ht="18.75" hidden="1" customHeight="1" x14ac:dyDescent="0.3">
      <c r="A558" s="2" t="s">
        <v>4</v>
      </c>
      <c r="B558" s="2" t="s">
        <v>2</v>
      </c>
      <c r="C558" s="2" t="s">
        <v>26</v>
      </c>
      <c r="D558" s="2" t="s">
        <v>114</v>
      </c>
      <c r="E558" s="2" t="s">
        <v>227</v>
      </c>
      <c r="F558" s="7"/>
      <c r="G558" s="7">
        <v>8.8056921599999997E-3</v>
      </c>
      <c r="H558" s="7">
        <v>8.8056921599999997E-3</v>
      </c>
      <c r="I558" s="7">
        <v>8.8056921599999997E-3</v>
      </c>
      <c r="J558" s="7">
        <v>8.8056921599999997E-3</v>
      </c>
      <c r="K558" s="7">
        <v>8.8056921599999997E-3</v>
      </c>
      <c r="L558" s="7">
        <v>8.8056921599999997E-3</v>
      </c>
      <c r="M558" s="7">
        <v>8.8056921599999997E-3</v>
      </c>
      <c r="N558" s="7">
        <v>8.8056921599999997E-3</v>
      </c>
      <c r="O558" s="7">
        <v>8.8056921599999997E-3</v>
      </c>
      <c r="P558" s="7">
        <v>8.8056921599999997E-3</v>
      </c>
      <c r="Q558" s="7">
        <v>8.8056921599999997E-3</v>
      </c>
      <c r="R558" s="7">
        <v>8.8056921599999997E-3</v>
      </c>
      <c r="S558" s="7">
        <v>8.8056921599999997E-3</v>
      </c>
      <c r="T558" s="7">
        <v>8.8056921599999997E-3</v>
      </c>
      <c r="U558" s="7">
        <v>8.8056921599999997E-3</v>
      </c>
      <c r="V558" s="7">
        <v>8.8056921599999997E-3</v>
      </c>
      <c r="W558" s="7">
        <v>8.8056921599999997E-3</v>
      </c>
      <c r="X558" s="7">
        <v>8.8056921599999997E-3</v>
      </c>
      <c r="Y558" s="7">
        <v>8.8056921599999997E-3</v>
      </c>
      <c r="Z558" s="7">
        <v>8.8056921599999997E-3</v>
      </c>
      <c r="AA558" s="7">
        <v>8.8056921599999997E-3</v>
      </c>
      <c r="AB558" s="7">
        <v>8.8056921599999997E-3</v>
      </c>
      <c r="AC558" s="7">
        <v>8.8056921599999997E-3</v>
      </c>
      <c r="AD558" s="7">
        <v>8.8056921599999997E-3</v>
      </c>
      <c r="AE558" s="7">
        <v>8.8056921599999997E-3</v>
      </c>
      <c r="AF558" s="7">
        <v>8.8056921599999997E-3</v>
      </c>
      <c r="AG558" s="7">
        <v>8.8056921599999997E-3</v>
      </c>
      <c r="AH558" s="7">
        <v>8.8056921599999997E-3</v>
      </c>
      <c r="AI558" s="7">
        <v>8.8056921599999997E-3</v>
      </c>
      <c r="AJ558" s="7">
        <v>8.8056921599999997E-3</v>
      </c>
      <c r="AK558" s="7">
        <v>8.0251127440850497E-3</v>
      </c>
      <c r="AL558" s="7">
        <v>6.2655765355459601E-3</v>
      </c>
      <c r="AM558" s="7"/>
      <c r="AN558" s="7"/>
    </row>
    <row r="559" spans="1:40" ht="18.75" hidden="1" customHeight="1" x14ac:dyDescent="0.3">
      <c r="A559" s="2" t="s">
        <v>4</v>
      </c>
      <c r="B559" s="2" t="s">
        <v>2</v>
      </c>
      <c r="C559" s="2" t="s">
        <v>26</v>
      </c>
      <c r="D559" s="2" t="s">
        <v>114</v>
      </c>
      <c r="E559" s="2" t="s">
        <v>242</v>
      </c>
      <c r="F559" s="7"/>
      <c r="G559" s="7">
        <v>2.22705545805152E-2</v>
      </c>
      <c r="H559" s="7">
        <v>2.22705545805152E-2</v>
      </c>
      <c r="I559" s="7">
        <v>2.22705545805152E-2</v>
      </c>
      <c r="J559" s="7">
        <v>2.22705545805152E-2</v>
      </c>
      <c r="K559" s="7">
        <v>2.22705545805152E-2</v>
      </c>
      <c r="L559" s="7">
        <v>2.22705545805152E-2</v>
      </c>
      <c r="M559" s="7">
        <v>2.22705545805152E-2</v>
      </c>
      <c r="N559" s="7">
        <v>2.22705545805152E-2</v>
      </c>
      <c r="O559" s="7">
        <v>2.22705545805152E-2</v>
      </c>
      <c r="P559" s="7">
        <v>2.22705545805152E-2</v>
      </c>
      <c r="Q559" s="7">
        <v>2.22705545805152E-2</v>
      </c>
      <c r="R559" s="7">
        <v>2.22705545805152E-2</v>
      </c>
      <c r="S559" s="7">
        <v>2.22705545805152E-2</v>
      </c>
      <c r="T559" s="7">
        <v>2.22705545805152E-2</v>
      </c>
      <c r="U559" s="7">
        <v>2.22705545805152E-2</v>
      </c>
      <c r="V559" s="7">
        <v>2.22705545805152E-2</v>
      </c>
      <c r="W559" s="7">
        <v>2.22705545805152E-2</v>
      </c>
      <c r="X559" s="7">
        <v>2.22705545805152E-2</v>
      </c>
      <c r="Y559" s="7">
        <v>2.22705545805152E-2</v>
      </c>
      <c r="Z559" s="7">
        <v>2.22705545805152E-2</v>
      </c>
      <c r="AA559" s="7">
        <v>2.22705545805152E-2</v>
      </c>
      <c r="AB559" s="7">
        <v>2.22705545805152E-2</v>
      </c>
      <c r="AC559" s="7">
        <v>2.22705545805152E-2</v>
      </c>
      <c r="AD559" s="7">
        <v>2.22705545805152E-2</v>
      </c>
      <c r="AE559" s="7">
        <v>2.22705545805152E-2</v>
      </c>
      <c r="AF559" s="7">
        <v>2.22705545805152E-2</v>
      </c>
      <c r="AG559" s="7">
        <v>2.22705545805152E-2</v>
      </c>
      <c r="AH559" s="7">
        <v>2.22705545805152E-2</v>
      </c>
      <c r="AI559" s="7">
        <v>2.22705545805152E-2</v>
      </c>
      <c r="AJ559" s="7">
        <v>2.22705545805152E-2</v>
      </c>
      <c r="AK559" s="7">
        <v>2.22705545805152E-2</v>
      </c>
      <c r="AL559" s="7">
        <v>2.22705545805152E-2</v>
      </c>
      <c r="AM559" s="7"/>
      <c r="AN559" s="7"/>
    </row>
    <row r="560" spans="1:40" ht="18.75" hidden="1" customHeight="1" x14ac:dyDescent="0.3">
      <c r="A560" s="2" t="s">
        <v>4</v>
      </c>
      <c r="B560" s="2" t="s">
        <v>2</v>
      </c>
      <c r="C560" s="2" t="s">
        <v>26</v>
      </c>
      <c r="D560" s="2" t="s">
        <v>116</v>
      </c>
      <c r="E560" s="2" t="s">
        <v>228</v>
      </c>
      <c r="F560" s="7"/>
      <c r="G560" s="7">
        <v>0.95101475327999996</v>
      </c>
      <c r="H560" s="7">
        <v>0.95101475327999996</v>
      </c>
      <c r="I560" s="7">
        <v>0.95101475327999996</v>
      </c>
      <c r="J560" s="7">
        <v>0.95101475327999996</v>
      </c>
      <c r="K560" s="7">
        <v>0.95101475327999996</v>
      </c>
      <c r="L560" s="7">
        <v>0.95101475327999996</v>
      </c>
      <c r="M560" s="7">
        <v>0.95101475327999996</v>
      </c>
      <c r="N560" s="7">
        <v>0.95101475327999996</v>
      </c>
      <c r="O560" s="7">
        <v>0.95101475327999996</v>
      </c>
      <c r="P560" s="7">
        <v>0.95101475327999996</v>
      </c>
      <c r="Q560" s="7">
        <v>0.95101475327999996</v>
      </c>
      <c r="R560" s="7">
        <v>0.807990150633764</v>
      </c>
      <c r="S560" s="7">
        <v>0.68477466401668996</v>
      </c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</row>
    <row r="561" spans="1:40" ht="18.75" hidden="1" customHeight="1" x14ac:dyDescent="0.3">
      <c r="A561" s="2" t="s">
        <v>4</v>
      </c>
      <c r="B561" s="2" t="s">
        <v>2</v>
      </c>
      <c r="C561" s="2" t="s">
        <v>26</v>
      </c>
      <c r="D561" s="2" t="s">
        <v>117</v>
      </c>
      <c r="E561" s="2" t="s">
        <v>229</v>
      </c>
      <c r="F561" s="7"/>
      <c r="G561" s="7">
        <v>0.95101475327999996</v>
      </c>
      <c r="H561" s="7">
        <v>0.95101475327999996</v>
      </c>
      <c r="I561" s="7">
        <v>0.95101475327999996</v>
      </c>
      <c r="J561" s="7">
        <v>0.95101475327999996</v>
      </c>
      <c r="K561" s="7">
        <v>0.95101475327999996</v>
      </c>
      <c r="L561" s="7">
        <v>0.95101475327999996</v>
      </c>
      <c r="M561" s="7">
        <v>0.95101475327999996</v>
      </c>
      <c r="N561" s="7">
        <v>0.95101475327999996</v>
      </c>
      <c r="O561" s="7">
        <v>0.95101475327999996</v>
      </c>
      <c r="P561" s="7">
        <v>0.95101475327999996</v>
      </c>
      <c r="Q561" s="7">
        <v>0.95101475327999996</v>
      </c>
      <c r="R561" s="7">
        <v>0.95101475327999996</v>
      </c>
      <c r="S561" s="7">
        <v>0.95101475327999996</v>
      </c>
      <c r="T561" s="7">
        <v>0.95101475327999996</v>
      </c>
      <c r="U561" s="7">
        <v>0.95101475327999996</v>
      </c>
      <c r="V561" s="7">
        <v>0.95101475327999996</v>
      </c>
      <c r="W561" s="7">
        <v>0.95101475327999996</v>
      </c>
      <c r="X561" s="7">
        <v>0.95101475327999996</v>
      </c>
      <c r="Y561" s="7">
        <v>0.95101475327999996</v>
      </c>
      <c r="Z561" s="7">
        <v>0.95101475327999996</v>
      </c>
      <c r="AA561" s="7">
        <v>0.95101475327999996</v>
      </c>
      <c r="AB561" s="7">
        <v>0.95101475327999996</v>
      </c>
      <c r="AC561" s="7">
        <v>0.95101475327999996</v>
      </c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</row>
    <row r="562" spans="1:40" ht="18.75" hidden="1" customHeight="1" x14ac:dyDescent="0.3">
      <c r="A562" s="2" t="s">
        <v>4</v>
      </c>
      <c r="B562" s="2" t="s">
        <v>2</v>
      </c>
      <c r="C562" s="2" t="s">
        <v>26</v>
      </c>
      <c r="D562" s="2" t="s">
        <v>117</v>
      </c>
      <c r="E562" s="2" t="s">
        <v>243</v>
      </c>
      <c r="F562" s="7"/>
      <c r="G562" s="7">
        <v>1.85957541113222</v>
      </c>
      <c r="H562" s="7">
        <v>1.85957541113222</v>
      </c>
      <c r="I562" s="7">
        <v>1.85957541113222</v>
      </c>
      <c r="J562" s="7">
        <v>1.85957541113222</v>
      </c>
      <c r="K562" s="7">
        <v>1.85957541113222</v>
      </c>
      <c r="L562" s="7">
        <v>1.85957541113222</v>
      </c>
      <c r="M562" s="7">
        <v>1.85957541113222</v>
      </c>
      <c r="N562" s="7">
        <v>1.85957541113222</v>
      </c>
      <c r="O562" s="7">
        <v>1.85957541113222</v>
      </c>
      <c r="P562" s="7">
        <v>1.85957541113222</v>
      </c>
      <c r="Q562" s="7">
        <v>1.85957541113222</v>
      </c>
      <c r="R562" s="7">
        <v>1.85957541113222</v>
      </c>
      <c r="S562" s="7">
        <v>1.85957541113222</v>
      </c>
      <c r="T562" s="7">
        <v>1.85957541113222</v>
      </c>
      <c r="U562" s="7">
        <v>1.85957541113222</v>
      </c>
      <c r="V562" s="7">
        <v>1.85957541113222</v>
      </c>
      <c r="W562" s="7">
        <v>1.85957541113222</v>
      </c>
      <c r="X562" s="7">
        <v>1.85957541113222</v>
      </c>
      <c r="Y562" s="7">
        <v>1.85957541113222</v>
      </c>
      <c r="Z562" s="7">
        <v>1.85957541113222</v>
      </c>
      <c r="AA562" s="7">
        <v>1.85957541113222</v>
      </c>
      <c r="AB562" s="7">
        <v>1.85957541113222</v>
      </c>
      <c r="AC562" s="7">
        <v>1.85957541113222</v>
      </c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</row>
    <row r="563" spans="1:40" ht="18.75" hidden="1" customHeight="1" x14ac:dyDescent="0.3">
      <c r="A563" s="2" t="s">
        <v>4</v>
      </c>
      <c r="B563" s="2" t="s">
        <v>2</v>
      </c>
      <c r="C563" s="2" t="s">
        <v>26</v>
      </c>
      <c r="D563" s="2" t="s">
        <v>118</v>
      </c>
      <c r="E563" s="2" t="s">
        <v>230</v>
      </c>
      <c r="F563" s="7"/>
      <c r="G563" s="7">
        <v>5.8591239960891897E-2</v>
      </c>
      <c r="H563" s="7">
        <v>5.4285988253483602E-2</v>
      </c>
      <c r="I563" s="7">
        <v>5.1899790967616197E-2</v>
      </c>
      <c r="J563" s="7">
        <v>4.9513593681748798E-2</v>
      </c>
      <c r="K563" s="7">
        <v>4.7127396395881302E-2</v>
      </c>
      <c r="L563" s="7">
        <v>4.4741199110014E-2</v>
      </c>
      <c r="M563" s="7">
        <v>4.2355001824146601E-2</v>
      </c>
      <c r="N563" s="7">
        <v>3.90143256239322E-2</v>
      </c>
      <c r="O563" s="7">
        <v>3.5673649423717702E-2</v>
      </c>
      <c r="P563" s="7">
        <v>3.2332973223503397E-2</v>
      </c>
      <c r="Q563" s="7">
        <v>2.8992297023288999E-2</v>
      </c>
      <c r="R563" s="7">
        <v>2.5651620823074602E-2</v>
      </c>
      <c r="S563" s="7">
        <v>2.3981282722967401E-2</v>
      </c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</row>
    <row r="564" spans="1:40" ht="18.75" hidden="1" customHeight="1" x14ac:dyDescent="0.3">
      <c r="A564" s="2" t="s">
        <v>4</v>
      </c>
      <c r="B564" s="2" t="s">
        <v>2</v>
      </c>
      <c r="C564" s="2" t="s">
        <v>26</v>
      </c>
      <c r="D564" s="2" t="s">
        <v>118</v>
      </c>
      <c r="E564" s="2" t="s">
        <v>244</v>
      </c>
      <c r="F564" s="7"/>
      <c r="G564" s="7">
        <v>0.30348806343512902</v>
      </c>
      <c r="H564" s="7">
        <v>0.281187929419289</v>
      </c>
      <c r="I564" s="7">
        <v>0.26882802043382598</v>
      </c>
      <c r="J564" s="7">
        <v>0.25646811144836201</v>
      </c>
      <c r="K564" s="7">
        <v>0.24410820246289899</v>
      </c>
      <c r="L564" s="7">
        <v>0.231748293477436</v>
      </c>
      <c r="M564" s="7">
        <v>0.21938838449197301</v>
      </c>
      <c r="N564" s="7">
        <v>0.20208451191232399</v>
      </c>
      <c r="O564" s="7">
        <v>0.184780639332675</v>
      </c>
      <c r="P564" s="7">
        <v>0.167476766753027</v>
      </c>
      <c r="Q564" s="7">
        <v>0.15017289417337801</v>
      </c>
      <c r="R564" s="7">
        <v>0.13286902159373001</v>
      </c>
      <c r="S564" s="7">
        <v>0.124217085303905</v>
      </c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</row>
    <row r="565" spans="1:40" ht="18.75" hidden="1" customHeight="1" x14ac:dyDescent="0.3">
      <c r="A565" s="2" t="s">
        <v>4</v>
      </c>
      <c r="B565" s="2" t="s">
        <v>2</v>
      </c>
      <c r="C565" s="2" t="s">
        <v>26</v>
      </c>
      <c r="D565" s="2" t="s">
        <v>119</v>
      </c>
      <c r="E565" s="2" t="s">
        <v>231</v>
      </c>
      <c r="F565" s="7"/>
      <c r="G565" s="7">
        <v>0.31700491776</v>
      </c>
      <c r="H565" s="7">
        <v>0.31700491776</v>
      </c>
      <c r="I565" s="7">
        <v>0.31700491776</v>
      </c>
      <c r="J565" s="7">
        <v>0.31700491776</v>
      </c>
      <c r="K565" s="7">
        <v>0.31700491776</v>
      </c>
      <c r="L565" s="7">
        <v>0.31700491776</v>
      </c>
      <c r="M565" s="7">
        <v>0.31700491776</v>
      </c>
      <c r="N565" s="7">
        <v>0.31700491776</v>
      </c>
      <c r="O565" s="7">
        <v>0.31700491776</v>
      </c>
      <c r="P565" s="7">
        <v>0.31700491776</v>
      </c>
      <c r="Q565" s="7">
        <v>0.31700491776</v>
      </c>
      <c r="R565" s="7">
        <v>0.31700491776</v>
      </c>
      <c r="S565" s="7">
        <v>0.31700491776</v>
      </c>
      <c r="T565" s="7">
        <v>0.31700491776</v>
      </c>
      <c r="U565" s="7">
        <v>0.31700491776</v>
      </c>
      <c r="V565" s="7">
        <v>0.29355161171876398</v>
      </c>
      <c r="W565" s="7">
        <v>0.24895075528386901</v>
      </c>
      <c r="X565" s="7">
        <v>0.22352661328182499</v>
      </c>
      <c r="Y565" s="7">
        <v>0.19810247127978101</v>
      </c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</row>
    <row r="566" spans="1:40" ht="18.75" hidden="1" customHeight="1" x14ac:dyDescent="0.3">
      <c r="A566" s="2" t="s">
        <v>4</v>
      </c>
      <c r="B566" s="2" t="s">
        <v>2</v>
      </c>
      <c r="C566" s="2" t="s">
        <v>26</v>
      </c>
      <c r="D566" s="2" t="s">
        <v>119</v>
      </c>
      <c r="E566" s="2" t="s">
        <v>245</v>
      </c>
      <c r="F566" s="7"/>
      <c r="G566" s="7">
        <v>3.6249957194208902</v>
      </c>
      <c r="H566" s="7">
        <v>3.6249957194208902</v>
      </c>
      <c r="I566" s="7">
        <v>3.6249957194208902</v>
      </c>
      <c r="J566" s="7">
        <v>3.6249957194208902</v>
      </c>
      <c r="K566" s="7">
        <v>3.6249957194208902</v>
      </c>
      <c r="L566" s="7">
        <v>3.2340348744918801</v>
      </c>
      <c r="M566" s="7">
        <v>2.6158435732398102</v>
      </c>
      <c r="N566" s="7">
        <v>2.18886228260431</v>
      </c>
      <c r="O566" s="7">
        <v>1.7618809919688201</v>
      </c>
      <c r="P566" s="7">
        <v>1.3362635332131401</v>
      </c>
      <c r="Q566" s="7">
        <v>1.1596145974732199</v>
      </c>
      <c r="R566" s="7">
        <v>0.98296566173330802</v>
      </c>
      <c r="S566" s="7">
        <v>0.90984160623288302</v>
      </c>
      <c r="T566" s="7">
        <v>0.83671755073245702</v>
      </c>
      <c r="U566" s="7">
        <v>0.76359349523203202</v>
      </c>
      <c r="V566" s="7">
        <v>0.69046943973160702</v>
      </c>
      <c r="W566" s="7">
        <v>0.61734538423118301</v>
      </c>
      <c r="X566" s="7">
        <v>0.57566196109956802</v>
      </c>
      <c r="Y566" s="7">
        <v>0.53397853796795303</v>
      </c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</row>
    <row r="567" spans="1:40" ht="18.75" hidden="1" customHeight="1" x14ac:dyDescent="0.3">
      <c r="A567" s="2" t="s">
        <v>4</v>
      </c>
      <c r="B567" s="2" t="s">
        <v>2</v>
      </c>
      <c r="C567" s="2" t="s">
        <v>26</v>
      </c>
      <c r="D567" s="2" t="s">
        <v>120</v>
      </c>
      <c r="E567" s="2" t="s">
        <v>232</v>
      </c>
      <c r="F567" s="7"/>
      <c r="G567" s="7">
        <v>0.12327969024</v>
      </c>
      <c r="H567" s="7">
        <v>0.12327969024</v>
      </c>
      <c r="I567" s="7">
        <v>0.12327969024</v>
      </c>
      <c r="J567" s="7">
        <v>0.12327969024</v>
      </c>
      <c r="K567" s="7">
        <v>0.12327969024</v>
      </c>
      <c r="L567" s="7">
        <v>0.12327969024</v>
      </c>
      <c r="M567" s="7">
        <v>0.12327969024</v>
      </c>
      <c r="N567" s="7">
        <v>0.12327969024</v>
      </c>
      <c r="O567" s="7">
        <v>0.12327969024</v>
      </c>
      <c r="P567" s="7">
        <v>0.12327969024</v>
      </c>
      <c r="Q567" s="7">
        <v>0.12327969024</v>
      </c>
      <c r="R567" s="7">
        <v>0.12327969024</v>
      </c>
      <c r="S567" s="7">
        <v>0.118957987525694</v>
      </c>
      <c r="T567" s="7">
        <v>0.109567559038917</v>
      </c>
      <c r="U567" s="7">
        <v>0.10017713055214</v>
      </c>
      <c r="V567" s="7">
        <v>9.07867020653636E-2</v>
      </c>
      <c r="W567" s="7">
        <v>8.1396273578587197E-2</v>
      </c>
      <c r="X567" s="7">
        <v>7.46460601599271E-2</v>
      </c>
      <c r="Y567" s="7">
        <v>6.7895846741267002E-2</v>
      </c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</row>
    <row r="568" spans="1:40" ht="18.75" hidden="1" customHeight="1" x14ac:dyDescent="0.3">
      <c r="A568" s="2" t="s">
        <v>4</v>
      </c>
      <c r="B568" s="2" t="s">
        <v>2</v>
      </c>
      <c r="C568" s="2" t="s">
        <v>26</v>
      </c>
      <c r="D568" s="2" t="s">
        <v>120</v>
      </c>
      <c r="E568" s="2" t="s">
        <v>246</v>
      </c>
      <c r="F568" s="7"/>
      <c r="G568" s="7">
        <v>1.04852560781589</v>
      </c>
      <c r="H568" s="7">
        <v>1.21934221012196</v>
      </c>
      <c r="I568" s="7">
        <v>1.1540470393971101</v>
      </c>
      <c r="J568" s="7">
        <v>1.0887518686722699</v>
      </c>
      <c r="K568" s="7">
        <v>1.02345669794742</v>
      </c>
      <c r="L568" s="7">
        <v>0.92863733166741502</v>
      </c>
      <c r="M568" s="7">
        <v>0.83381796538741204</v>
      </c>
      <c r="N568" s="7">
        <v>0.75485702974820601</v>
      </c>
      <c r="O568" s="7">
        <v>0.67589609410899998</v>
      </c>
      <c r="P568" s="7">
        <v>0.60059428703382201</v>
      </c>
      <c r="Q568" s="7">
        <v>0.52529247995864403</v>
      </c>
      <c r="R568" s="7">
        <v>0.449990672883466</v>
      </c>
      <c r="S568" s="7">
        <v>0.41101962790628599</v>
      </c>
      <c r="T568" s="7">
        <v>0.37204858292910598</v>
      </c>
      <c r="U568" s="7">
        <v>0.33307753795192702</v>
      </c>
      <c r="V568" s="7">
        <v>0.294106492974749</v>
      </c>
      <c r="W568" s="7">
        <v>0.25513544799757099</v>
      </c>
      <c r="X568" s="7">
        <v>0.227121511134669</v>
      </c>
      <c r="Y568" s="7">
        <v>0.19910757427176701</v>
      </c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</row>
    <row r="569" spans="1:40" ht="18.75" hidden="1" customHeight="1" x14ac:dyDescent="0.3">
      <c r="A569" s="2" t="s">
        <v>4</v>
      </c>
      <c r="B569" s="2" t="s">
        <v>2</v>
      </c>
      <c r="C569" s="2" t="s">
        <v>26</v>
      </c>
      <c r="D569" s="2" t="s">
        <v>59</v>
      </c>
      <c r="E569" s="2" t="s">
        <v>233</v>
      </c>
      <c r="F569" s="7"/>
      <c r="G569" s="7">
        <v>3.5222768639999999E-2</v>
      </c>
      <c r="H569" s="7">
        <v>3.5222768639999999E-2</v>
      </c>
      <c r="I569" s="7">
        <v>3.5222768639999999E-2</v>
      </c>
      <c r="J569" s="7">
        <v>3.5222768639999999E-2</v>
      </c>
      <c r="K569" s="7">
        <v>3.5222768639999999E-2</v>
      </c>
      <c r="L569" s="7">
        <v>3.5222768639999999E-2</v>
      </c>
      <c r="M569" s="7">
        <v>3.5222768639999999E-2</v>
      </c>
      <c r="N569" s="7">
        <v>3.5222768639999999E-2</v>
      </c>
      <c r="O569" s="7">
        <v>3.5222768639999999E-2</v>
      </c>
      <c r="P569" s="7">
        <v>3.5222768639999999E-2</v>
      </c>
      <c r="Q569" s="7">
        <v>3.5222768639999999E-2</v>
      </c>
      <c r="R569" s="7">
        <v>3.5222768639999999E-2</v>
      </c>
      <c r="S569" s="7">
        <v>3.5222768639999999E-2</v>
      </c>
      <c r="T569" s="7">
        <v>3.5222768639999999E-2</v>
      </c>
      <c r="U569" s="7">
        <v>3.5222768639999999E-2</v>
      </c>
      <c r="V569" s="7">
        <v>3.5222768639999999E-2</v>
      </c>
      <c r="W569" s="7">
        <v>3.5222768639999999E-2</v>
      </c>
      <c r="X569" s="7">
        <v>3.34293700719238E-2</v>
      </c>
      <c r="Y569" s="7">
        <v>3.0874598495998402E-2</v>
      </c>
      <c r="Z569" s="7">
        <v>2.88554587466348E-2</v>
      </c>
      <c r="AA569" s="7">
        <v>2.68363189972711E-2</v>
      </c>
      <c r="AB569" s="7">
        <v>2.4817179247907498E-2</v>
      </c>
      <c r="AC569" s="7">
        <v>2.2925372567368599E-2</v>
      </c>
      <c r="AD569" s="7">
        <v>2.1033565886829701E-2</v>
      </c>
      <c r="AE569" s="7">
        <v>1.9141759206290701E-2</v>
      </c>
      <c r="AF569" s="7">
        <v>1.7307126281899499E-2</v>
      </c>
      <c r="AG569" s="7">
        <v>1.54724933575082E-2</v>
      </c>
      <c r="AH569" s="7">
        <v>1.3694048625629E-2</v>
      </c>
      <c r="AI569" s="7">
        <v>1.1915603893749901E-2</v>
      </c>
      <c r="AJ569" s="7">
        <v>1.0137159161870701E-2</v>
      </c>
      <c r="AK569" s="7">
        <v>8.3587144299914502E-3</v>
      </c>
      <c r="AL569" s="7">
        <v>6.5802696981122196E-3</v>
      </c>
      <c r="AM569" s="7"/>
      <c r="AN569" s="7"/>
    </row>
    <row r="570" spans="1:40" ht="18.75" hidden="1" customHeight="1" x14ac:dyDescent="0.3">
      <c r="A570" s="2" t="s">
        <v>4</v>
      </c>
      <c r="B570" s="2" t="s">
        <v>2</v>
      </c>
      <c r="C570" s="2" t="s">
        <v>26</v>
      </c>
      <c r="D570" s="2" t="s">
        <v>38</v>
      </c>
      <c r="E570" s="2" t="s">
        <v>269</v>
      </c>
      <c r="F570" s="7"/>
      <c r="G570" s="7">
        <v>238.8158</v>
      </c>
      <c r="H570" s="7">
        <v>222.92160000000001</v>
      </c>
      <c r="I570" s="7">
        <v>228.287197175095</v>
      </c>
      <c r="J570" s="7">
        <v>233.619415762643</v>
      </c>
      <c r="K570" s="7">
        <v>238.91825576264301</v>
      </c>
      <c r="L570" s="7">
        <v>244.18371717509501</v>
      </c>
      <c r="M570" s="7">
        <v>249.41579999999999</v>
      </c>
      <c r="N570" s="7">
        <v>255.50159753663101</v>
      </c>
      <c r="O570" s="7">
        <v>261.59791630494698</v>
      </c>
      <c r="P570" s="7">
        <v>267.70475630494701</v>
      </c>
      <c r="Q570" s="7">
        <v>273.82211753663103</v>
      </c>
      <c r="R570" s="7">
        <v>279.95</v>
      </c>
      <c r="S570" s="7">
        <v>286.59225071813103</v>
      </c>
      <c r="T570" s="7">
        <v>293.27014607719701</v>
      </c>
      <c r="U570" s="7">
        <v>299.98368607719698</v>
      </c>
      <c r="V570" s="7">
        <v>306.73287071813098</v>
      </c>
      <c r="W570" s="7">
        <v>313.51769999999999</v>
      </c>
      <c r="X570" s="7">
        <v>322.103204540158</v>
      </c>
      <c r="Y570" s="7">
        <v>330.76079681023703</v>
      </c>
      <c r="Z570" s="7">
        <v>339.490476810237</v>
      </c>
      <c r="AA570" s="7">
        <v>348.29224454015798</v>
      </c>
      <c r="AB570" s="7">
        <v>357.16609999999997</v>
      </c>
      <c r="AC570" s="7">
        <v>369.30698726053998</v>
      </c>
      <c r="AD570" s="7">
        <v>381.54262089080999</v>
      </c>
      <c r="AE570" s="7">
        <v>393.87300089080998</v>
      </c>
      <c r="AF570" s="7">
        <v>406.29812726054001</v>
      </c>
      <c r="AG570" s="7">
        <v>418.81799999999998</v>
      </c>
      <c r="AH570" s="7">
        <v>433.70144225603298</v>
      </c>
      <c r="AI570" s="7">
        <v>448.70882338404903</v>
      </c>
      <c r="AJ570" s="7">
        <v>463.84014338404899</v>
      </c>
      <c r="AK570" s="7">
        <v>479.09540225603303</v>
      </c>
      <c r="AL570" s="7">
        <v>494.47460000000001</v>
      </c>
      <c r="AM570" s="7"/>
      <c r="AN570" s="7"/>
    </row>
    <row r="571" spans="1:40" ht="18.75" hidden="1" customHeight="1" x14ac:dyDescent="0.3">
      <c r="A571" s="2" t="s">
        <v>4</v>
      </c>
      <c r="B571" s="2" t="s">
        <v>2</v>
      </c>
      <c r="C571" s="2" t="s">
        <v>26</v>
      </c>
      <c r="D571" s="2" t="s">
        <v>38</v>
      </c>
      <c r="E571" s="2" t="s">
        <v>293</v>
      </c>
      <c r="F571" s="7"/>
      <c r="G571" s="7">
        <v>17.3771559172467</v>
      </c>
      <c r="H571" s="7">
        <v>17.573349613086499</v>
      </c>
      <c r="I571" s="7">
        <v>17.573349613086499</v>
      </c>
      <c r="J571" s="7">
        <v>17.573349613086499</v>
      </c>
      <c r="K571" s="7">
        <v>17.573349613086499</v>
      </c>
      <c r="L571" s="7">
        <v>17.573349613086499</v>
      </c>
      <c r="M571" s="7">
        <v>17.573349613086499</v>
      </c>
      <c r="N571" s="7">
        <v>17.573349613086499</v>
      </c>
      <c r="O571" s="7">
        <v>17.573349613086499</v>
      </c>
      <c r="P571" s="7">
        <v>17.573349613086499</v>
      </c>
      <c r="Q571" s="7">
        <v>17.573349613086499</v>
      </c>
      <c r="R571" s="7">
        <v>17.573349613086499</v>
      </c>
      <c r="S571" s="7">
        <v>17.573349613086499</v>
      </c>
      <c r="T571" s="7">
        <v>17.573349613086499</v>
      </c>
      <c r="U571" s="7">
        <v>17.573349613086499</v>
      </c>
      <c r="V571" s="7">
        <v>17.573349613086499</v>
      </c>
      <c r="W571" s="7">
        <v>17.573349613086499</v>
      </c>
      <c r="X571" s="7">
        <v>17.573349613086499</v>
      </c>
      <c r="Y571" s="7">
        <v>17.573349613086499</v>
      </c>
      <c r="Z571" s="7">
        <v>17.573349613086499</v>
      </c>
      <c r="AA571" s="7">
        <v>17.573349613086499</v>
      </c>
      <c r="AB571" s="7">
        <v>17.573349613086499</v>
      </c>
      <c r="AC571" s="7">
        <v>17.573349613086499</v>
      </c>
      <c r="AD571" s="7">
        <v>17.573349613086499</v>
      </c>
      <c r="AE571" s="7">
        <v>17.573349613086499</v>
      </c>
      <c r="AF571" s="7">
        <v>17.573349613086499</v>
      </c>
      <c r="AG571" s="7">
        <v>17.573349613086499</v>
      </c>
      <c r="AH571" s="7">
        <v>17.573349613086499</v>
      </c>
      <c r="AI571" s="7">
        <v>17.573349613086499</v>
      </c>
      <c r="AJ571" s="7">
        <v>17.573349613086499</v>
      </c>
      <c r="AK571" s="7">
        <v>17.573349613086499</v>
      </c>
      <c r="AL571" s="7">
        <v>17.573349613086499</v>
      </c>
      <c r="AM571" s="7"/>
      <c r="AN571" s="7"/>
    </row>
    <row r="572" spans="1:40" ht="18.75" hidden="1" customHeight="1" x14ac:dyDescent="0.3">
      <c r="A572" s="2" t="s">
        <v>4</v>
      </c>
      <c r="B572" s="2" t="s">
        <v>2</v>
      </c>
      <c r="C572" s="2" t="s">
        <v>26</v>
      </c>
      <c r="D572" s="2" t="s">
        <v>38</v>
      </c>
      <c r="E572" s="2" t="s">
        <v>294</v>
      </c>
      <c r="F572" s="7"/>
      <c r="G572" s="7">
        <v>20.235326319442699</v>
      </c>
      <c r="H572" s="7">
        <v>20.885084504011999</v>
      </c>
      <c r="I572" s="7">
        <v>20.885084504011999</v>
      </c>
      <c r="J572" s="7">
        <v>20.885084504011999</v>
      </c>
      <c r="K572" s="7">
        <v>20.885084504011999</v>
      </c>
      <c r="L572" s="7">
        <v>20.885084504011999</v>
      </c>
      <c r="M572" s="7">
        <v>20.885084504011999</v>
      </c>
      <c r="N572" s="7">
        <v>20.885084504011999</v>
      </c>
      <c r="O572" s="7">
        <v>20.885084504011999</v>
      </c>
      <c r="P572" s="7">
        <v>20.885084504011999</v>
      </c>
      <c r="Q572" s="7">
        <v>20.885084504011999</v>
      </c>
      <c r="R572" s="7">
        <v>20.885084504011999</v>
      </c>
      <c r="S572" s="7">
        <v>20.885084504011999</v>
      </c>
      <c r="T572" s="7">
        <v>20.885084504011999</v>
      </c>
      <c r="U572" s="7">
        <v>20.885084504011999</v>
      </c>
      <c r="V572" s="7">
        <v>20.885084504011999</v>
      </c>
      <c r="W572" s="7">
        <v>20.885084504011999</v>
      </c>
      <c r="X572" s="7">
        <v>20.885084504011999</v>
      </c>
      <c r="Y572" s="7">
        <v>20.885084504011999</v>
      </c>
      <c r="Z572" s="7">
        <v>20.885084504011999</v>
      </c>
      <c r="AA572" s="7">
        <v>20.885084504011999</v>
      </c>
      <c r="AB572" s="7">
        <v>20.885084504011999</v>
      </c>
      <c r="AC572" s="7">
        <v>20.885084504011999</v>
      </c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</row>
    <row r="573" spans="1:40" ht="18.75" hidden="1" customHeight="1" x14ac:dyDescent="0.3">
      <c r="A573" s="2" t="s">
        <v>4</v>
      </c>
      <c r="B573" s="2" t="s">
        <v>2</v>
      </c>
      <c r="C573" s="2" t="s">
        <v>26</v>
      </c>
      <c r="D573" s="2" t="s">
        <v>121</v>
      </c>
      <c r="E573" s="2" t="s">
        <v>174</v>
      </c>
      <c r="F573" s="7"/>
      <c r="G573" s="7">
        <v>65.605456591524103</v>
      </c>
      <c r="H573" s="7">
        <v>44.787393074862202</v>
      </c>
      <c r="I573" s="7">
        <v>42.869000038266599</v>
      </c>
      <c r="J573" s="7">
        <v>40.950607001671003</v>
      </c>
      <c r="K573" s="7">
        <v>39.0322139650754</v>
      </c>
      <c r="L573" s="7">
        <v>35.242538790422103</v>
      </c>
      <c r="M573" s="7">
        <v>31.452863615768798</v>
      </c>
      <c r="N573" s="7">
        <v>28.302828370488999</v>
      </c>
      <c r="O573" s="7">
        <v>25.1527931252092</v>
      </c>
      <c r="P573" s="7">
        <v>22.183330091288799</v>
      </c>
      <c r="Q573" s="7">
        <v>16.694676741765299</v>
      </c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</row>
    <row r="574" spans="1:40" ht="18.75" hidden="1" customHeight="1" x14ac:dyDescent="0.3">
      <c r="A574" s="2" t="s">
        <v>4</v>
      </c>
      <c r="B574" s="2" t="s">
        <v>2</v>
      </c>
      <c r="C574" s="2" t="s">
        <v>26</v>
      </c>
      <c r="D574" s="2" t="s">
        <v>121</v>
      </c>
      <c r="E574" s="2" t="s">
        <v>281</v>
      </c>
      <c r="F574" s="7"/>
      <c r="G574" s="7">
        <v>2.98027534945953</v>
      </c>
      <c r="H574" s="7">
        <v>2.0345680143442699</v>
      </c>
      <c r="I574" s="7">
        <v>1.9474206980297399</v>
      </c>
      <c r="J574" s="7">
        <v>1.86027338171521</v>
      </c>
      <c r="K574" s="7">
        <v>1.77312606540068</v>
      </c>
      <c r="L574" s="7">
        <v>1.60097155124496</v>
      </c>
      <c r="M574" s="7">
        <v>1.4288170370892399</v>
      </c>
      <c r="N574" s="7">
        <v>1.28571960466243</v>
      </c>
      <c r="O574" s="7">
        <v>1.14262217223561</v>
      </c>
      <c r="P574" s="7">
        <v>1.00772763844362</v>
      </c>
      <c r="Q574" s="7">
        <v>0.75839322132096099</v>
      </c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</row>
    <row r="575" spans="1:40" ht="18.75" hidden="1" customHeight="1" x14ac:dyDescent="0.3">
      <c r="A575" s="2" t="s">
        <v>4</v>
      </c>
      <c r="B575" s="2" t="s">
        <v>2</v>
      </c>
      <c r="C575" s="2" t="s">
        <v>26</v>
      </c>
      <c r="D575" s="2" t="s">
        <v>122</v>
      </c>
      <c r="E575" s="2" t="s">
        <v>165</v>
      </c>
      <c r="F575" s="7"/>
      <c r="G575" s="7">
        <v>85.062798220058198</v>
      </c>
      <c r="H575" s="7">
        <v>81.915317932615096</v>
      </c>
      <c r="I575" s="7">
        <v>89.736323465427503</v>
      </c>
      <c r="J575" s="7">
        <v>103.217837665804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</row>
    <row r="576" spans="1:40" ht="18.75" hidden="1" customHeight="1" x14ac:dyDescent="0.3">
      <c r="A576" s="2" t="s">
        <v>4</v>
      </c>
      <c r="B576" s="2" t="s">
        <v>2</v>
      </c>
      <c r="C576" s="2" t="s">
        <v>26</v>
      </c>
      <c r="D576" s="2" t="s">
        <v>122</v>
      </c>
      <c r="E576" s="2" t="s">
        <v>175</v>
      </c>
      <c r="F576" s="7"/>
      <c r="G576" s="7">
        <v>5.1877491878366699</v>
      </c>
      <c r="H576" s="7">
        <v>6.1283560669589301</v>
      </c>
      <c r="I576" s="7">
        <v>3.7910923086550401</v>
      </c>
      <c r="J576" s="7"/>
      <c r="K576" s="7">
        <v>87.770096297461606</v>
      </c>
      <c r="L576" s="7">
        <v>71.757778119972897</v>
      </c>
      <c r="M576" s="7">
        <v>44.609857835452601</v>
      </c>
      <c r="N576" s="7">
        <v>26.422145806293301</v>
      </c>
      <c r="O576" s="7">
        <v>8.2344337771340292</v>
      </c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</row>
    <row r="577" spans="1:40" ht="18.75" hidden="1" customHeight="1" x14ac:dyDescent="0.3">
      <c r="A577" s="2" t="s">
        <v>4</v>
      </c>
      <c r="B577" s="2" t="s">
        <v>2</v>
      </c>
      <c r="C577" s="2" t="s">
        <v>26</v>
      </c>
      <c r="D577" s="2" t="s">
        <v>122</v>
      </c>
      <c r="E577" s="2" t="s">
        <v>282</v>
      </c>
      <c r="F577" s="7"/>
      <c r="G577" s="7">
        <v>11.267697323288299</v>
      </c>
      <c r="H577" s="7">
        <v>11.150171354363801</v>
      </c>
      <c r="I577" s="7">
        <v>11.442205352757499</v>
      </c>
      <c r="J577" s="7">
        <v>11.958264052734201</v>
      </c>
      <c r="K577" s="7">
        <v>11.135602107031501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</row>
    <row r="578" spans="1:40" ht="18.75" hidden="1" customHeight="1" x14ac:dyDescent="0.3">
      <c r="A578" s="2" t="s">
        <v>4</v>
      </c>
      <c r="B578" s="2" t="s">
        <v>2</v>
      </c>
      <c r="C578" s="2" t="s">
        <v>26</v>
      </c>
      <c r="D578" s="2" t="s">
        <v>122</v>
      </c>
      <c r="E578" s="2" t="s">
        <v>302</v>
      </c>
      <c r="F578" s="7"/>
      <c r="G578" s="7">
        <v>116.62923663655501</v>
      </c>
      <c r="H578" s="7">
        <v>116.62923663655501</v>
      </c>
      <c r="I578" s="7">
        <v>116.62923663655501</v>
      </c>
      <c r="J578" s="7">
        <v>116.62923663655501</v>
      </c>
      <c r="K578" s="7">
        <v>116.62923663655501</v>
      </c>
      <c r="L578" s="7">
        <v>116.62923663655501</v>
      </c>
      <c r="M578" s="7">
        <v>116.62923663655501</v>
      </c>
      <c r="N578" s="7">
        <v>116.62923663655501</v>
      </c>
      <c r="O578" s="7">
        <v>116.62923663655501</v>
      </c>
      <c r="P578" s="7">
        <v>110.44201874142</v>
      </c>
      <c r="Q578" s="7">
        <v>96.020367069151405</v>
      </c>
      <c r="R578" s="7">
        <v>81.598715396882596</v>
      </c>
      <c r="S578" s="7">
        <v>71.984290668342993</v>
      </c>
      <c r="T578" s="7">
        <v>62.369865939803397</v>
      </c>
      <c r="U578" s="7">
        <v>52.7554412112638</v>
      </c>
      <c r="V578" s="7">
        <v>45.413962686232601</v>
      </c>
      <c r="W578" s="7">
        <v>38.072484161201402</v>
      </c>
      <c r="X578" s="7">
        <v>33.277597356186803</v>
      </c>
      <c r="Y578" s="7">
        <v>28.482710551172101</v>
      </c>
      <c r="Z578" s="7">
        <v>5.1630046079315104</v>
      </c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</row>
    <row r="579" spans="1:40" ht="18.75" hidden="1" customHeight="1" x14ac:dyDescent="0.3">
      <c r="A579" s="2" t="s">
        <v>4</v>
      </c>
      <c r="B579" s="2" t="s">
        <v>2</v>
      </c>
      <c r="C579" s="2" t="s">
        <v>26</v>
      </c>
      <c r="D579" s="2" t="s">
        <v>123</v>
      </c>
      <c r="E579" s="2" t="s">
        <v>283</v>
      </c>
      <c r="F579" s="7"/>
      <c r="G579" s="7">
        <v>0.49736183929333799</v>
      </c>
      <c r="H579" s="7">
        <v>0.49107085190891098</v>
      </c>
      <c r="I579" s="7">
        <v>0.49736183929333799</v>
      </c>
      <c r="J579" s="7">
        <v>0.49736183929333799</v>
      </c>
      <c r="K579" s="7">
        <v>0.49736183929333799</v>
      </c>
      <c r="L579" s="7">
        <v>0.49736183929333799</v>
      </c>
      <c r="M579" s="7">
        <v>0.49736183929333799</v>
      </c>
      <c r="N579" s="7">
        <v>0.49736183929333799</v>
      </c>
      <c r="O579" s="7">
        <v>0.49736183929333799</v>
      </c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</row>
    <row r="580" spans="1:40" ht="18.75" hidden="1" customHeight="1" x14ac:dyDescent="0.3">
      <c r="A580" s="2" t="s">
        <v>4</v>
      </c>
      <c r="B580" s="2" t="s">
        <v>2</v>
      </c>
      <c r="C580" s="2" t="s">
        <v>26</v>
      </c>
      <c r="D580" s="2" t="s">
        <v>123</v>
      </c>
      <c r="E580" s="2" t="s">
        <v>303</v>
      </c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>
        <v>0.481408060848668</v>
      </c>
      <c r="Q580" s="7">
        <v>0.43507135099961503</v>
      </c>
      <c r="R580" s="7">
        <v>0.388734641150561</v>
      </c>
      <c r="S580" s="7">
        <v>0.36700140816872001</v>
      </c>
      <c r="T580" s="7">
        <v>0.34526817518687802</v>
      </c>
      <c r="U580" s="7">
        <v>0.32353494220503598</v>
      </c>
      <c r="V580" s="7">
        <v>0.29895894906867099</v>
      </c>
      <c r="W580" s="7">
        <v>0.27438295593230499</v>
      </c>
      <c r="X580" s="7">
        <v>0.251474574934614</v>
      </c>
      <c r="Y580" s="7">
        <v>0.22856619393692301</v>
      </c>
      <c r="Z580" s="7">
        <v>0.205665125209466</v>
      </c>
      <c r="AA580" s="7">
        <v>0.182764056482008</v>
      </c>
      <c r="AB580" s="7">
        <v>0.15986298775454999</v>
      </c>
      <c r="AC580" s="7">
        <v>0.14066419994538301</v>
      </c>
      <c r="AD580" s="7">
        <v>0.12146541213621601</v>
      </c>
      <c r="AE580" s="7">
        <v>0.102266624327049</v>
      </c>
      <c r="AF580" s="7">
        <v>9.5270418033303203E-2</v>
      </c>
      <c r="AG580" s="7">
        <v>8.8274211739557698E-2</v>
      </c>
      <c r="AH580" s="7">
        <v>8.4444730570895493E-2</v>
      </c>
      <c r="AI580" s="7">
        <v>8.0615249402233399E-2</v>
      </c>
      <c r="AJ580" s="7">
        <v>7.6785768233571097E-2</v>
      </c>
      <c r="AK580" s="7">
        <v>7.2956287064908906E-2</v>
      </c>
      <c r="AL580" s="7">
        <v>6.9126805896246604E-2</v>
      </c>
      <c r="AM580" s="7"/>
      <c r="AN580" s="7"/>
    </row>
    <row r="581" spans="1:40" ht="18.75" hidden="1" customHeight="1" x14ac:dyDescent="0.3">
      <c r="A581" s="2" t="s">
        <v>4</v>
      </c>
      <c r="B581" s="2" t="s">
        <v>2</v>
      </c>
      <c r="C581" s="2" t="s">
        <v>26</v>
      </c>
      <c r="D581" s="2" t="s">
        <v>125</v>
      </c>
      <c r="E581" s="2" t="s">
        <v>166</v>
      </c>
      <c r="F581" s="7"/>
      <c r="G581" s="7">
        <v>2.2651299096506698</v>
      </c>
      <c r="H581" s="7">
        <v>2.4889264191795402</v>
      </c>
      <c r="I581" s="7">
        <v>2.1507858569163001</v>
      </c>
      <c r="J581" s="7">
        <v>1.81264529465306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</row>
    <row r="582" spans="1:40" ht="18.75" hidden="1" customHeight="1" x14ac:dyDescent="0.3">
      <c r="A582" s="2" t="s">
        <v>4</v>
      </c>
      <c r="B582" s="2" t="s">
        <v>2</v>
      </c>
      <c r="C582" s="2" t="s">
        <v>26</v>
      </c>
      <c r="D582" s="2" t="s">
        <v>125</v>
      </c>
      <c r="E582" s="2" t="s">
        <v>176</v>
      </c>
      <c r="F582" s="7"/>
      <c r="G582" s="7"/>
      <c r="H582" s="7"/>
      <c r="I582" s="7"/>
      <c r="J582" s="7"/>
      <c r="K582" s="7">
        <v>1.4745047323898199</v>
      </c>
      <c r="L582" s="7">
        <v>1.1120689825983801</v>
      </c>
      <c r="M582" s="7">
        <v>0.74963323280692895</v>
      </c>
      <c r="N582" s="7">
        <v>0.49930087791134697</v>
      </c>
      <c r="O582" s="7">
        <v>0.248968523015765</v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</row>
    <row r="583" spans="1:40" ht="18.75" hidden="1" customHeight="1" x14ac:dyDescent="0.3">
      <c r="A583" s="2" t="s">
        <v>4</v>
      </c>
      <c r="B583" s="2" t="s">
        <v>2</v>
      </c>
      <c r="C583" s="2" t="s">
        <v>26</v>
      </c>
      <c r="D583" s="2" t="s">
        <v>125</v>
      </c>
      <c r="E583" s="2" t="s">
        <v>284</v>
      </c>
      <c r="F583" s="7"/>
      <c r="G583" s="7">
        <v>1.7826983687578299</v>
      </c>
      <c r="H583" s="7">
        <v>1.7826983687578299</v>
      </c>
      <c r="I583" s="7">
        <v>1.7826983687578299</v>
      </c>
      <c r="J583" s="7">
        <v>1.7826983687578299</v>
      </c>
      <c r="K583" s="7">
        <v>1.7826983687578299</v>
      </c>
      <c r="L583" s="7">
        <v>1.7826983687578299</v>
      </c>
      <c r="M583" s="7">
        <v>1.7826983687578299</v>
      </c>
      <c r="N583" s="7">
        <v>1.7826983687578299</v>
      </c>
      <c r="O583" s="7">
        <v>1.7826983687578299</v>
      </c>
      <c r="P583" s="7">
        <v>1.781334536878</v>
      </c>
      <c r="Q583" s="7">
        <v>1.53100218198242</v>
      </c>
      <c r="R583" s="7">
        <v>1.28066982708683</v>
      </c>
      <c r="S583" s="7">
        <v>1.17704442489427</v>
      </c>
      <c r="T583" s="7">
        <v>1.07341902270171</v>
      </c>
      <c r="U583" s="7">
        <v>0.96979362050914497</v>
      </c>
      <c r="V583" s="7">
        <v>0.86616821831658297</v>
      </c>
      <c r="W583" s="7">
        <v>0.76254281612402097</v>
      </c>
      <c r="X583" s="7">
        <v>0.70347249436442905</v>
      </c>
      <c r="Y583" s="7">
        <v>0.64440217260483701</v>
      </c>
      <c r="Z583" s="7">
        <v>5.4271661677618897E-2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</row>
    <row r="584" spans="1:40" ht="18.75" hidden="1" customHeight="1" x14ac:dyDescent="0.3">
      <c r="A584" s="2" t="s">
        <v>4</v>
      </c>
      <c r="B584" s="2" t="s">
        <v>2</v>
      </c>
      <c r="C584" s="2" t="s">
        <v>26</v>
      </c>
      <c r="D584" s="2" t="s">
        <v>126</v>
      </c>
      <c r="E584" s="2" t="s">
        <v>167</v>
      </c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>
        <v>0.12815258280198999</v>
      </c>
      <c r="Q584" s="7">
        <v>5.3553796749053501E-2</v>
      </c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</row>
    <row r="585" spans="1:40" ht="18.75" hidden="1" customHeight="1" x14ac:dyDescent="0.3">
      <c r="A585" s="2" t="s">
        <v>4</v>
      </c>
      <c r="B585" s="2" t="s">
        <v>2</v>
      </c>
      <c r="C585" s="2" t="s">
        <v>26</v>
      </c>
      <c r="D585" s="2" t="s">
        <v>126</v>
      </c>
      <c r="E585" s="2" t="s">
        <v>177</v>
      </c>
      <c r="F585" s="7"/>
      <c r="G585" s="7">
        <v>0.57190199683757204</v>
      </c>
      <c r="H585" s="7">
        <v>0.74112384774213302</v>
      </c>
      <c r="I585" s="7">
        <v>0.67643827563720604</v>
      </c>
      <c r="J585" s="7">
        <v>0.61175270353227895</v>
      </c>
      <c r="K585" s="7">
        <v>0.54706713142735097</v>
      </c>
      <c r="L585" s="7">
        <v>0.45313300297097497</v>
      </c>
      <c r="M585" s="7">
        <v>0.35919887451459898</v>
      </c>
      <c r="N585" s="7">
        <v>0.28097512168476302</v>
      </c>
      <c r="O585" s="7">
        <v>0.20275136885492601</v>
      </c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</row>
    <row r="586" spans="1:40" ht="18.75" hidden="1" customHeight="1" x14ac:dyDescent="0.3">
      <c r="A586" s="2" t="s">
        <v>4</v>
      </c>
      <c r="B586" s="2" t="s">
        <v>2</v>
      </c>
      <c r="C586" s="2" t="s">
        <v>26</v>
      </c>
      <c r="D586" s="2" t="s">
        <v>126</v>
      </c>
      <c r="E586" s="2" t="s">
        <v>304</v>
      </c>
      <c r="F586" s="7"/>
      <c r="G586" s="7">
        <v>0.66500931021379195</v>
      </c>
      <c r="H586" s="7">
        <v>0.66500931021379195</v>
      </c>
      <c r="I586" s="7">
        <v>0.66500931021379195</v>
      </c>
      <c r="J586" s="7">
        <v>0.66500931021379195</v>
      </c>
      <c r="K586" s="7">
        <v>0.66500931021379195</v>
      </c>
      <c r="L586" s="7">
        <v>0.66500931021379195</v>
      </c>
      <c r="M586" s="7">
        <v>0.66500931021379195</v>
      </c>
      <c r="N586" s="7">
        <v>0.66500931021379195</v>
      </c>
      <c r="O586" s="7">
        <v>0.66500931021379195</v>
      </c>
      <c r="P586" s="7">
        <v>0.66500931021379195</v>
      </c>
      <c r="Q586" s="7">
        <v>0.66500931021379195</v>
      </c>
      <c r="R586" s="7">
        <v>0.64396432090990896</v>
      </c>
      <c r="S586" s="7">
        <v>0.60535711134308501</v>
      </c>
      <c r="T586" s="7">
        <v>0.56674990177625995</v>
      </c>
      <c r="U586" s="7">
        <v>0.52814269220943599</v>
      </c>
      <c r="V586" s="7">
        <v>0.48953548264261298</v>
      </c>
      <c r="W586" s="7">
        <v>0.45092827307579098</v>
      </c>
      <c r="X586" s="7">
        <v>0.42317587557423098</v>
      </c>
      <c r="Y586" s="7">
        <v>0.39542347807267197</v>
      </c>
      <c r="Z586" s="7">
        <v>0.368742093482468</v>
      </c>
      <c r="AA586" s="7">
        <v>0.34206070889226398</v>
      </c>
      <c r="AB586" s="7">
        <v>0.31537932430206</v>
      </c>
      <c r="AC586" s="7">
        <v>0.29313025216778699</v>
      </c>
      <c r="AD586" s="7">
        <v>0.27088118003351402</v>
      </c>
      <c r="AE586" s="7">
        <v>0.24863210789924101</v>
      </c>
      <c r="AF586" s="7">
        <v>3.7492060853490099E-2</v>
      </c>
      <c r="AG586" s="7"/>
      <c r="AH586" s="7"/>
      <c r="AI586" s="7"/>
      <c r="AJ586" s="7"/>
      <c r="AK586" s="7"/>
      <c r="AL586" s="7"/>
      <c r="AM586" s="7"/>
      <c r="AN586" s="7"/>
    </row>
    <row r="587" spans="1:40" ht="18.75" hidden="1" customHeight="1" x14ac:dyDescent="0.3">
      <c r="A587" s="2" t="s">
        <v>4</v>
      </c>
      <c r="B587" s="2" t="s">
        <v>2</v>
      </c>
      <c r="C587" s="2" t="s">
        <v>26</v>
      </c>
      <c r="D587" s="2" t="s">
        <v>127</v>
      </c>
      <c r="E587" s="2" t="s">
        <v>168</v>
      </c>
      <c r="F587" s="7"/>
      <c r="G587" s="7"/>
      <c r="H587" s="7"/>
      <c r="I587" s="7"/>
      <c r="J587" s="7"/>
      <c r="K587" s="7">
        <v>6.6034993551964298</v>
      </c>
      <c r="L587" s="7">
        <v>5.3446527714267997</v>
      </c>
      <c r="M587" s="7">
        <v>4.0858061876571599</v>
      </c>
      <c r="N587" s="7">
        <v>3.0499242514979499</v>
      </c>
      <c r="O587" s="7">
        <v>2.0140423153387501</v>
      </c>
      <c r="P587" s="7">
        <v>7.0992498670800499</v>
      </c>
      <c r="Q587" s="7">
        <v>6.24061521082134</v>
      </c>
      <c r="R587" s="7">
        <v>5.3819805545626398</v>
      </c>
      <c r="S587" s="7">
        <v>4.7796276418426897</v>
      </c>
      <c r="T587" s="7">
        <v>4.1772747291227503</v>
      </c>
      <c r="U587" s="7">
        <v>3.5749218164027998</v>
      </c>
      <c r="V587" s="7">
        <v>3.0297992324380498</v>
      </c>
      <c r="W587" s="7">
        <v>2.48467664847331</v>
      </c>
      <c r="X587" s="7">
        <v>2.1861406494498001</v>
      </c>
      <c r="Y587" s="7">
        <v>1.95612822113273</v>
      </c>
      <c r="Z587" s="7">
        <v>1.7743400561010201</v>
      </c>
      <c r="AA587" s="7">
        <v>1.5925518910693199</v>
      </c>
      <c r="AB587" s="7">
        <v>1.41076372603761</v>
      </c>
      <c r="AC587" s="7">
        <v>1.2404396733521601</v>
      </c>
      <c r="AD587" s="7">
        <v>1.07011562066671</v>
      </c>
      <c r="AE587" s="7">
        <v>0.89979156798125803</v>
      </c>
      <c r="AF587" s="7">
        <v>0.73461501052060496</v>
      </c>
      <c r="AG587" s="7">
        <v>0.569438453059953</v>
      </c>
      <c r="AH587" s="7">
        <v>0.40932065808290302</v>
      </c>
      <c r="AI587" s="7">
        <v>0.24920286310585399</v>
      </c>
      <c r="AJ587" s="7">
        <v>8.9085068128797101E-2</v>
      </c>
      <c r="AK587" s="7"/>
      <c r="AL587" s="7"/>
      <c r="AM587" s="7"/>
      <c r="AN587" s="7"/>
    </row>
    <row r="588" spans="1:40" ht="18.75" hidden="1" customHeight="1" x14ac:dyDescent="0.3">
      <c r="A588" s="2" t="s">
        <v>4</v>
      </c>
      <c r="B588" s="2" t="s">
        <v>2</v>
      </c>
      <c r="C588" s="2" t="s">
        <v>26</v>
      </c>
      <c r="D588" s="2" t="s">
        <v>127</v>
      </c>
      <c r="E588" s="2" t="s">
        <v>178</v>
      </c>
      <c r="F588" s="7"/>
      <c r="G588" s="7">
        <v>9.9064036800000004</v>
      </c>
      <c r="H588" s="7">
        <v>9.9064036800000004</v>
      </c>
      <c r="I588" s="7">
        <v>9.9064036800000004</v>
      </c>
      <c r="J588" s="7">
        <v>9.9064036800000004</v>
      </c>
      <c r="K588" s="7">
        <v>9.9064036800000004</v>
      </c>
      <c r="L588" s="7">
        <v>9.9064036800000004</v>
      </c>
      <c r="M588" s="7">
        <v>9.9064036800000004</v>
      </c>
      <c r="N588" s="7">
        <v>9.9064036800000004</v>
      </c>
      <c r="O588" s="7">
        <v>9.9064036800000004</v>
      </c>
      <c r="P588" s="7">
        <v>3.962561472</v>
      </c>
      <c r="Q588" s="7">
        <v>3.962561472</v>
      </c>
      <c r="R588" s="7">
        <v>3.962561472</v>
      </c>
      <c r="S588" s="7">
        <v>3.962561472</v>
      </c>
      <c r="T588" s="7">
        <v>3.962561472</v>
      </c>
      <c r="U588" s="7">
        <v>3.962561472</v>
      </c>
      <c r="V588" s="7">
        <v>3.962561472</v>
      </c>
      <c r="W588" s="7">
        <v>3.962561472</v>
      </c>
      <c r="X588" s="7">
        <v>3.8011556008731402</v>
      </c>
      <c r="Y588" s="7">
        <v>3.57122615903985</v>
      </c>
      <c r="Z588" s="7">
        <v>3.3895035815971299</v>
      </c>
      <c r="AA588" s="7">
        <v>3.2077810041544002</v>
      </c>
      <c r="AB588" s="7">
        <v>3.0260584267116801</v>
      </c>
      <c r="AC588" s="7">
        <v>2.8557958254631699</v>
      </c>
      <c r="AD588" s="7">
        <v>2.6855332242146699</v>
      </c>
      <c r="AE588" s="7">
        <v>2.5152706229661699</v>
      </c>
      <c r="AF588" s="7">
        <v>2.35015365977095</v>
      </c>
      <c r="AG588" s="7">
        <v>2.1850366965757302</v>
      </c>
      <c r="AH588" s="7">
        <v>2.0249766707066099</v>
      </c>
      <c r="AI588" s="7">
        <v>1.8649166448374901</v>
      </c>
      <c r="AJ588" s="7">
        <v>1.70485661896836</v>
      </c>
      <c r="AK588" s="7">
        <v>1.4745444456668899</v>
      </c>
      <c r="AL588" s="7">
        <v>1.1561261610292399</v>
      </c>
      <c r="AM588" s="7"/>
      <c r="AN588" s="7"/>
    </row>
    <row r="589" spans="1:40" ht="18.75" hidden="1" customHeight="1" x14ac:dyDescent="0.3">
      <c r="A589" s="2" t="s">
        <v>4</v>
      </c>
      <c r="B589" s="2" t="s">
        <v>2</v>
      </c>
      <c r="C589" s="2" t="s">
        <v>26</v>
      </c>
      <c r="D589" s="2" t="s">
        <v>127</v>
      </c>
      <c r="E589" s="2" t="s">
        <v>286</v>
      </c>
      <c r="F589" s="7"/>
      <c r="G589" s="7">
        <v>3.10762467405152E-2</v>
      </c>
      <c r="H589" s="7">
        <v>3.10762467405152E-2</v>
      </c>
      <c r="I589" s="7">
        <v>3.10762467405152E-2</v>
      </c>
      <c r="J589" s="7">
        <v>3.10762467405152E-2</v>
      </c>
      <c r="K589" s="7">
        <v>3.10762467405152E-2</v>
      </c>
      <c r="L589" s="7">
        <v>3.10762467405152E-2</v>
      </c>
      <c r="M589" s="7">
        <v>3.10762467405152E-2</v>
      </c>
      <c r="N589" s="7">
        <v>3.10762467405152E-2</v>
      </c>
      <c r="O589" s="7">
        <v>3.10762467405152E-2</v>
      </c>
      <c r="P589" s="7">
        <v>3.10762467405152E-2</v>
      </c>
      <c r="Q589" s="7">
        <v>3.10762467405152E-2</v>
      </c>
      <c r="R589" s="7">
        <v>3.10762467405152E-2</v>
      </c>
      <c r="S589" s="7">
        <v>3.10762467405152E-2</v>
      </c>
      <c r="T589" s="7">
        <v>3.10762467405152E-2</v>
      </c>
      <c r="U589" s="7">
        <v>3.10762467405152E-2</v>
      </c>
      <c r="V589" s="7">
        <v>3.10762467405152E-2</v>
      </c>
      <c r="W589" s="7">
        <v>3.10762467405152E-2</v>
      </c>
      <c r="X589" s="7">
        <v>3.10762467405152E-2</v>
      </c>
      <c r="Y589" s="7">
        <v>3.10762467405152E-2</v>
      </c>
      <c r="Z589" s="7">
        <v>3.10762467405152E-2</v>
      </c>
      <c r="AA589" s="7">
        <v>3.10762467405152E-2</v>
      </c>
      <c r="AB589" s="7">
        <v>3.10762467405152E-2</v>
      </c>
      <c r="AC589" s="7">
        <v>3.10762467405152E-2</v>
      </c>
      <c r="AD589" s="7">
        <v>3.10762467405152E-2</v>
      </c>
      <c r="AE589" s="7">
        <v>3.10762467405152E-2</v>
      </c>
      <c r="AF589" s="7">
        <v>3.10762467405152E-2</v>
      </c>
      <c r="AG589" s="7">
        <v>3.10762467405152E-2</v>
      </c>
      <c r="AH589" s="7">
        <v>3.10762467405152E-2</v>
      </c>
      <c r="AI589" s="7">
        <v>3.10762467405152E-2</v>
      </c>
      <c r="AJ589" s="7">
        <v>3.10762467405152E-2</v>
      </c>
      <c r="AK589" s="7">
        <v>3.0295667324600199E-2</v>
      </c>
      <c r="AL589" s="7">
        <v>2.8536131116061101E-2</v>
      </c>
      <c r="AM589" s="7"/>
      <c r="AN589" s="7"/>
    </row>
    <row r="590" spans="1:40" ht="18.75" hidden="1" customHeight="1" x14ac:dyDescent="0.3">
      <c r="A590" s="2" t="s">
        <v>4</v>
      </c>
      <c r="B590" s="2" t="s">
        <v>2</v>
      </c>
      <c r="C590" s="2" t="s">
        <v>26</v>
      </c>
      <c r="D590" s="2" t="s">
        <v>129</v>
      </c>
      <c r="E590" s="2" t="s">
        <v>165</v>
      </c>
      <c r="F590" s="7"/>
      <c r="G590" s="7"/>
      <c r="H590" s="7"/>
      <c r="I590" s="7"/>
      <c r="J590" s="7"/>
      <c r="K590" s="7"/>
      <c r="L590" s="7">
        <v>46.213776864005503</v>
      </c>
      <c r="M590" s="7"/>
      <c r="N590" s="7">
        <v>19.014106292860099</v>
      </c>
      <c r="O590" s="7"/>
      <c r="P590" s="7"/>
      <c r="Q590" s="7"/>
      <c r="R590" s="7"/>
      <c r="S590" s="7"/>
      <c r="T590" s="7">
        <v>25.862881241015302</v>
      </c>
      <c r="U590" s="7">
        <v>18.540908880811401</v>
      </c>
      <c r="V590" s="7">
        <v>12.9499240469769</v>
      </c>
      <c r="W590" s="7">
        <v>7.3589392131423201</v>
      </c>
      <c r="X590" s="7">
        <v>3.7073397001305199</v>
      </c>
      <c r="Y590" s="7">
        <v>5.5740187118711801E-2</v>
      </c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</row>
    <row r="591" spans="1:40" ht="18.75" hidden="1" customHeight="1" x14ac:dyDescent="0.3">
      <c r="A591" s="2" t="s">
        <v>4</v>
      </c>
      <c r="B591" s="2" t="s">
        <v>2</v>
      </c>
      <c r="C591" s="2" t="s">
        <v>26</v>
      </c>
      <c r="D591" s="2" t="s">
        <v>129</v>
      </c>
      <c r="E591" s="2" t="s">
        <v>175</v>
      </c>
      <c r="F591" s="7"/>
      <c r="G591" s="7">
        <v>94.717287454125696</v>
      </c>
      <c r="H591" s="7">
        <v>94.717287454125696</v>
      </c>
      <c r="I591" s="7">
        <v>94.717287454125696</v>
      </c>
      <c r="J591" s="7">
        <v>94.717287454125696</v>
      </c>
      <c r="K591" s="7">
        <v>94.717287454125696</v>
      </c>
      <c r="L591" s="7">
        <v>38.740557979967797</v>
      </c>
      <c r="M591" s="7">
        <v>86.326984340852405</v>
      </c>
      <c r="N591" s="7">
        <v>68.232482699271699</v>
      </c>
      <c r="O591" s="7">
        <v>88.166193643411205</v>
      </c>
      <c r="P591" s="7">
        <v>83.8705971971347</v>
      </c>
      <c r="Q591" s="7">
        <v>72.887627553678897</v>
      </c>
      <c r="R591" s="7">
        <v>61.9046579102232</v>
      </c>
      <c r="S591" s="7">
        <v>54.5826855500192</v>
      </c>
      <c r="T591" s="7">
        <v>21.3978319488</v>
      </c>
      <c r="U591" s="7">
        <v>21.3978319488</v>
      </c>
      <c r="V591" s="7">
        <v>21.3978319488</v>
      </c>
      <c r="W591" s="7">
        <v>21.3978319488</v>
      </c>
      <c r="X591" s="7">
        <v>21.3978319488</v>
      </c>
      <c r="Y591" s="7">
        <v>21.3978319488</v>
      </c>
      <c r="Z591" s="7">
        <v>3.86577626421888</v>
      </c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</row>
    <row r="592" spans="1:40" ht="18.75" hidden="1" customHeight="1" x14ac:dyDescent="0.3">
      <c r="A592" s="2" t="s">
        <v>4</v>
      </c>
      <c r="B592" s="2" t="s">
        <v>2</v>
      </c>
      <c r="C592" s="2" t="s">
        <v>26</v>
      </c>
      <c r="D592" s="2" t="s">
        <v>129</v>
      </c>
      <c r="E592" s="2" t="s">
        <v>282</v>
      </c>
      <c r="F592" s="7"/>
      <c r="G592" s="7"/>
      <c r="H592" s="7"/>
      <c r="I592" s="7"/>
      <c r="J592" s="7"/>
      <c r="K592" s="7"/>
      <c r="L592" s="7">
        <v>9.7629526101524107</v>
      </c>
      <c r="M592" s="7">
        <v>8.3903031132733101</v>
      </c>
      <c r="N592" s="7">
        <v>7.4706984619938899</v>
      </c>
      <c r="O592" s="7">
        <v>6.5510938107144803</v>
      </c>
      <c r="P592" s="7">
        <v>5.8219081970601998</v>
      </c>
      <c r="Q592" s="7">
        <v>5.0927225834059104</v>
      </c>
      <c r="R592" s="7">
        <v>4.36353696975163</v>
      </c>
      <c r="S592" s="7">
        <v>3.8774137187585498</v>
      </c>
      <c r="T592" s="7">
        <v>3.3912904677654701</v>
      </c>
      <c r="U592" s="7">
        <v>2.9051672167723899</v>
      </c>
      <c r="V592" s="7">
        <v>2.5339683662483301</v>
      </c>
      <c r="W592" s="7">
        <v>2.1627695157242699</v>
      </c>
      <c r="X592" s="7">
        <v>1.92033109349829</v>
      </c>
      <c r="Y592" s="7">
        <v>1.6778926712723199</v>
      </c>
      <c r="Z592" s="7">
        <v>0.32721861150295301</v>
      </c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</row>
    <row r="593" spans="1:40" ht="18.75" hidden="1" customHeight="1" x14ac:dyDescent="0.3">
      <c r="A593" s="2" t="s">
        <v>4</v>
      </c>
      <c r="B593" s="2" t="s">
        <v>2</v>
      </c>
      <c r="C593" s="2" t="s">
        <v>26</v>
      </c>
      <c r="D593" s="2" t="s">
        <v>130</v>
      </c>
      <c r="E593" s="2" t="s">
        <v>283</v>
      </c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>
        <v>0.26443604601346299</v>
      </c>
      <c r="Q593" s="7">
        <v>0.23898342622110699</v>
      </c>
      <c r="R593" s="7">
        <v>0.21353080642875</v>
      </c>
      <c r="S593" s="7">
        <v>0.20159280483676101</v>
      </c>
      <c r="T593" s="7">
        <v>0.18965480324477299</v>
      </c>
      <c r="U593" s="7">
        <v>0.177716801652784</v>
      </c>
      <c r="V593" s="7">
        <v>0.16421728018574</v>
      </c>
      <c r="W593" s="7">
        <v>0.150717758718696</v>
      </c>
      <c r="X593" s="7">
        <v>0.13813425174351199</v>
      </c>
      <c r="Y593" s="7">
        <v>0.12555074476832701</v>
      </c>
      <c r="Z593" s="7">
        <v>0.112971254401889</v>
      </c>
      <c r="AA593" s="7">
        <v>0.100391764035451</v>
      </c>
      <c r="AB593" s="7">
        <v>8.7812273669012397E-2</v>
      </c>
      <c r="AC593" s="7">
        <v>7.7266435430330405E-2</v>
      </c>
      <c r="AD593" s="7">
        <v>6.6720597191648495E-2</v>
      </c>
      <c r="AE593" s="7">
        <v>5.6174758952966503E-2</v>
      </c>
      <c r="AF593" s="7">
        <v>5.2331763208044599E-2</v>
      </c>
      <c r="AG593" s="7">
        <v>4.8488767463122598E-2</v>
      </c>
      <c r="AH593" s="7">
        <v>4.6385244608231402E-2</v>
      </c>
      <c r="AI593" s="7">
        <v>4.4281721753340199E-2</v>
      </c>
      <c r="AJ593" s="7">
        <v>4.2178198898448899E-2</v>
      </c>
      <c r="AK593" s="7">
        <v>4.0074676043557599E-2</v>
      </c>
      <c r="AL593" s="7">
        <v>3.7971153188666402E-2</v>
      </c>
      <c r="AM593" s="7"/>
      <c r="AN593" s="7"/>
    </row>
    <row r="594" spans="1:40" ht="18.75" hidden="1" customHeight="1" x14ac:dyDescent="0.3">
      <c r="A594" s="2" t="s">
        <v>4</v>
      </c>
      <c r="B594" s="2" t="s">
        <v>2</v>
      </c>
      <c r="C594" s="2" t="s">
        <v>26</v>
      </c>
      <c r="D594" s="2" t="s">
        <v>133</v>
      </c>
      <c r="E594" s="2" t="s">
        <v>285</v>
      </c>
      <c r="F594" s="7"/>
      <c r="G594" s="7">
        <v>0.403359504202492</v>
      </c>
      <c r="H594" s="7">
        <v>0.403359504202492</v>
      </c>
      <c r="I594" s="7">
        <v>0.403359504202492</v>
      </c>
      <c r="J594" s="7">
        <v>0.403359504202492</v>
      </c>
      <c r="K594" s="7">
        <v>0.403359504202492</v>
      </c>
      <c r="L594" s="7">
        <v>0.403359504202492</v>
      </c>
      <c r="M594" s="7">
        <v>0.403359504202492</v>
      </c>
      <c r="N594" s="7">
        <v>0.403359504202492</v>
      </c>
      <c r="O594" s="7">
        <v>0.403359504202492</v>
      </c>
      <c r="P594" s="7">
        <v>0.403359504202492</v>
      </c>
      <c r="Q594" s="7">
        <v>0.403359504202492</v>
      </c>
      <c r="R594" s="7">
        <v>0.39059472584347599</v>
      </c>
      <c r="S594" s="7">
        <v>0.36717763277374199</v>
      </c>
      <c r="T594" s="7">
        <v>0.34376053970400799</v>
      </c>
      <c r="U594" s="7">
        <v>0.320343446634274</v>
      </c>
      <c r="V594" s="7">
        <v>0.296926353564541</v>
      </c>
      <c r="W594" s="7">
        <v>0.273509260494808</v>
      </c>
      <c r="X594" s="7">
        <v>0.256676122785713</v>
      </c>
      <c r="Y594" s="7">
        <v>0.239842985076617</v>
      </c>
      <c r="Z594" s="7">
        <v>0.223659467200332</v>
      </c>
      <c r="AA594" s="7">
        <v>0.207475949324047</v>
      </c>
      <c r="AB594" s="7">
        <v>0.19129243144776201</v>
      </c>
      <c r="AC594" s="7">
        <v>0.17779732007532101</v>
      </c>
      <c r="AD594" s="7">
        <v>0.16430220870287901</v>
      </c>
      <c r="AE594" s="7">
        <v>0.15080709733043701</v>
      </c>
      <c r="AF594" s="7">
        <v>2.2740702791862601E-2</v>
      </c>
      <c r="AG594" s="7"/>
      <c r="AH594" s="7"/>
      <c r="AI594" s="7"/>
      <c r="AJ594" s="7"/>
      <c r="AK594" s="7"/>
      <c r="AL594" s="7"/>
      <c r="AM594" s="7"/>
      <c r="AN594" s="7"/>
    </row>
    <row r="595" spans="1:40" ht="18.75" hidden="1" customHeight="1" x14ac:dyDescent="0.3">
      <c r="A595" s="2" t="s">
        <v>4</v>
      </c>
      <c r="B595" s="2" t="s">
        <v>2</v>
      </c>
      <c r="C595" s="2" t="s">
        <v>26</v>
      </c>
      <c r="D595" s="2" t="s">
        <v>135</v>
      </c>
      <c r="E595" s="2" t="s">
        <v>191</v>
      </c>
      <c r="F595" s="7"/>
      <c r="G595" s="7">
        <v>13.146227990947599</v>
      </c>
      <c r="H595" s="7">
        <v>13.2946531456841</v>
      </c>
      <c r="I595" s="7">
        <v>13.2946531456841</v>
      </c>
      <c r="J595" s="7">
        <v>13.2946531456841</v>
      </c>
      <c r="K595" s="7">
        <v>13.2946531456841</v>
      </c>
      <c r="L595" s="7">
        <v>13.2946531456841</v>
      </c>
      <c r="M595" s="7">
        <v>13.2946531456841</v>
      </c>
      <c r="N595" s="7">
        <v>13.2946531456841</v>
      </c>
      <c r="O595" s="7">
        <v>13.2946531456841</v>
      </c>
      <c r="P595" s="7">
        <v>13.2946531456841</v>
      </c>
      <c r="Q595" s="7">
        <v>13.2946531456841</v>
      </c>
      <c r="R595" s="7">
        <v>13.2946531456841</v>
      </c>
      <c r="S595" s="7">
        <v>13.2946531456841</v>
      </c>
      <c r="T595" s="7">
        <v>13.2946531456841</v>
      </c>
      <c r="U595" s="7">
        <v>13.2946531456841</v>
      </c>
      <c r="V595" s="7">
        <v>13.2946531456841</v>
      </c>
      <c r="W595" s="7">
        <v>13.2946531456841</v>
      </c>
      <c r="X595" s="7">
        <v>13.2946531456841</v>
      </c>
      <c r="Y595" s="7">
        <v>13.2946531456841</v>
      </c>
      <c r="Z595" s="7">
        <v>13.2946531456841</v>
      </c>
      <c r="AA595" s="7">
        <v>13.2946531456841</v>
      </c>
      <c r="AB595" s="7">
        <v>13.2946531456841</v>
      </c>
      <c r="AC595" s="7">
        <v>13.2946531456841</v>
      </c>
      <c r="AD595" s="7">
        <v>13.2946531456841</v>
      </c>
      <c r="AE595" s="7">
        <v>13.2946531456841</v>
      </c>
      <c r="AF595" s="7">
        <v>13.2946531456841</v>
      </c>
      <c r="AG595" s="7">
        <v>13.2946531456841</v>
      </c>
      <c r="AH595" s="7">
        <v>13.2946531456841</v>
      </c>
      <c r="AI595" s="7">
        <v>13.2946531456841</v>
      </c>
      <c r="AJ595" s="7">
        <v>13.2946531456841</v>
      </c>
      <c r="AK595" s="7">
        <v>13.2946531456841</v>
      </c>
      <c r="AL595" s="7">
        <v>13.2946531456841</v>
      </c>
      <c r="AM595" s="7"/>
      <c r="AN595" s="7"/>
    </row>
    <row r="596" spans="1:40" ht="18.75" hidden="1" customHeight="1" x14ac:dyDescent="0.3">
      <c r="A596" s="2" t="s">
        <v>4</v>
      </c>
      <c r="B596" s="2" t="s">
        <v>2</v>
      </c>
      <c r="C596" s="2" t="s">
        <v>26</v>
      </c>
      <c r="D596" s="2" t="s">
        <v>135</v>
      </c>
      <c r="E596" s="2" t="s">
        <v>312</v>
      </c>
      <c r="F596" s="7"/>
      <c r="G596" s="7">
        <v>4.2309279262990298</v>
      </c>
      <c r="H596" s="7">
        <v>4.2786964674024004</v>
      </c>
      <c r="I596" s="7">
        <v>4.2786964674024004</v>
      </c>
      <c r="J596" s="7">
        <v>4.2786964674024004</v>
      </c>
      <c r="K596" s="7">
        <v>4.2786964674024004</v>
      </c>
      <c r="L596" s="7">
        <v>4.2786964674024004</v>
      </c>
      <c r="M596" s="7">
        <v>4.2786964674024004</v>
      </c>
      <c r="N596" s="7">
        <v>4.2786964674024004</v>
      </c>
      <c r="O596" s="7">
        <v>4.2786964674024004</v>
      </c>
      <c r="P596" s="7">
        <v>4.2786964674024004</v>
      </c>
      <c r="Q596" s="7">
        <v>4.2786964674024004</v>
      </c>
      <c r="R596" s="7">
        <v>4.2786964674024004</v>
      </c>
      <c r="S596" s="7">
        <v>4.2786964674024004</v>
      </c>
      <c r="T596" s="7">
        <v>4.2786964674024004</v>
      </c>
      <c r="U596" s="7">
        <v>4.2786964674024004</v>
      </c>
      <c r="V596" s="7">
        <v>4.2786964674024004</v>
      </c>
      <c r="W596" s="7">
        <v>4.2786964674024004</v>
      </c>
      <c r="X596" s="7">
        <v>4.2786964674024004</v>
      </c>
      <c r="Y596" s="7">
        <v>4.2786964674024004</v>
      </c>
      <c r="Z596" s="7">
        <v>4.2786964674024004</v>
      </c>
      <c r="AA596" s="7">
        <v>4.2786964674024004</v>
      </c>
      <c r="AB596" s="7">
        <v>4.2786964674024004</v>
      </c>
      <c r="AC596" s="7">
        <v>4.2786964674024004</v>
      </c>
      <c r="AD596" s="7">
        <v>4.2786964674024004</v>
      </c>
      <c r="AE596" s="7">
        <v>4.2786964674024004</v>
      </c>
      <c r="AF596" s="7">
        <v>4.2786964674024004</v>
      </c>
      <c r="AG596" s="7">
        <v>4.2786964674024004</v>
      </c>
      <c r="AH596" s="7">
        <v>4.2786964674024004</v>
      </c>
      <c r="AI596" s="7">
        <v>4.2786964674024004</v>
      </c>
      <c r="AJ596" s="7">
        <v>4.2786964674024004</v>
      </c>
      <c r="AK596" s="7">
        <v>4.2786964674024004</v>
      </c>
      <c r="AL596" s="7">
        <v>4.2786964674024004</v>
      </c>
      <c r="AM596" s="7"/>
      <c r="AN596" s="7"/>
    </row>
    <row r="597" spans="1:40" ht="18.75" hidden="1" customHeight="1" x14ac:dyDescent="0.3">
      <c r="A597" s="2" t="s">
        <v>4</v>
      </c>
      <c r="B597" s="2" t="s">
        <v>2</v>
      </c>
      <c r="C597" s="2" t="s">
        <v>16</v>
      </c>
      <c r="D597" s="2" t="s">
        <v>2</v>
      </c>
      <c r="E597" s="2" t="s">
        <v>192</v>
      </c>
      <c r="F597" s="7"/>
      <c r="G597" s="7">
        <v>382.55410794175401</v>
      </c>
      <c r="H597" s="7">
        <v>394.83795544447099</v>
      </c>
      <c r="I597" s="7">
        <v>394.83795544447099</v>
      </c>
      <c r="J597" s="7">
        <v>394.83795544447099</v>
      </c>
      <c r="K597" s="7">
        <v>394.83795544447099</v>
      </c>
      <c r="L597" s="7">
        <v>394.83795544447099</v>
      </c>
      <c r="M597" s="7">
        <v>394.83795544447099</v>
      </c>
      <c r="N597" s="7">
        <v>394.83795544447099</v>
      </c>
      <c r="O597" s="7">
        <v>394.83795544447099</v>
      </c>
      <c r="P597" s="7">
        <v>394.83795544447099</v>
      </c>
      <c r="Q597" s="7">
        <v>394.83795544447099</v>
      </c>
      <c r="R597" s="7">
        <v>394.83795544447099</v>
      </c>
      <c r="S597" s="7">
        <v>394.83795544447099</v>
      </c>
      <c r="T597" s="7">
        <v>394.83795544447099</v>
      </c>
      <c r="U597" s="7">
        <v>394.83795544447099</v>
      </c>
      <c r="V597" s="7">
        <v>394.83795544447099</v>
      </c>
      <c r="W597" s="7">
        <v>394.83795544447099</v>
      </c>
      <c r="X597" s="7">
        <v>394.83795544447099</v>
      </c>
      <c r="Y597" s="7">
        <v>394.83795544447099</v>
      </c>
      <c r="Z597" s="7">
        <v>394.83795544447099</v>
      </c>
      <c r="AA597" s="7">
        <v>394.83795544447099</v>
      </c>
      <c r="AB597" s="7">
        <v>394.83795544447099</v>
      </c>
      <c r="AC597" s="7">
        <v>394.83795544447099</v>
      </c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</row>
    <row r="598" spans="1:40" ht="18.75" hidden="1" customHeight="1" x14ac:dyDescent="0.3">
      <c r="A598" s="2" t="s">
        <v>4</v>
      </c>
      <c r="B598" s="2" t="s">
        <v>2</v>
      </c>
      <c r="C598" s="2" t="s">
        <v>23</v>
      </c>
      <c r="D598" s="2" t="s">
        <v>2</v>
      </c>
      <c r="E598" s="2" t="s">
        <v>192</v>
      </c>
      <c r="F598" s="7"/>
      <c r="G598" s="7">
        <v>358.859633787034</v>
      </c>
      <c r="H598" s="7">
        <v>370.38264955083798</v>
      </c>
      <c r="I598" s="7">
        <v>370.38264955083798</v>
      </c>
      <c r="J598" s="7">
        <v>370.38264955083798</v>
      </c>
      <c r="K598" s="7">
        <v>370.38264955083798</v>
      </c>
      <c r="L598" s="7">
        <v>370.38264955083798</v>
      </c>
      <c r="M598" s="7">
        <v>370.38264955083798</v>
      </c>
      <c r="N598" s="7">
        <v>370.38264955083798</v>
      </c>
      <c r="O598" s="7">
        <v>370.38264955083798</v>
      </c>
      <c r="P598" s="7">
        <v>370.38264955083798</v>
      </c>
      <c r="Q598" s="7">
        <v>370.38264955083798</v>
      </c>
      <c r="R598" s="7">
        <v>370.38264955083798</v>
      </c>
      <c r="S598" s="7">
        <v>370.38264955083798</v>
      </c>
      <c r="T598" s="7">
        <v>370.38264955083798</v>
      </c>
      <c r="U598" s="7">
        <v>370.38264955083798</v>
      </c>
      <c r="V598" s="7">
        <v>370.38264955083798</v>
      </c>
      <c r="W598" s="7">
        <v>370.38264955083798</v>
      </c>
      <c r="X598" s="7">
        <v>370.38264955083798</v>
      </c>
      <c r="Y598" s="7">
        <v>370.38264955083798</v>
      </c>
      <c r="Z598" s="7">
        <v>370.38264955083798</v>
      </c>
      <c r="AA598" s="7">
        <v>370.38264955083798</v>
      </c>
      <c r="AB598" s="7">
        <v>370.38264955083798</v>
      </c>
      <c r="AC598" s="7">
        <v>370.38264955083798</v>
      </c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</row>
    <row r="599" spans="1:40" ht="18.75" hidden="1" customHeight="1" x14ac:dyDescent="0.3">
      <c r="A599" s="2" t="s">
        <v>4</v>
      </c>
      <c r="B599" s="2" t="s">
        <v>2</v>
      </c>
      <c r="C599" s="2" t="s">
        <v>26</v>
      </c>
      <c r="D599" s="2" t="s">
        <v>39</v>
      </c>
      <c r="E599" s="2" t="s">
        <v>270</v>
      </c>
      <c r="F599" s="7"/>
      <c r="G599" s="7">
        <v>234.878297403125</v>
      </c>
      <c r="H599" s="7">
        <v>241.21815061188099</v>
      </c>
      <c r="I599" s="7">
        <v>246.70327011837199</v>
      </c>
      <c r="J599" s="7">
        <v>252.150541769932</v>
      </c>
      <c r="K599" s="7">
        <v>257.55996556656299</v>
      </c>
      <c r="L599" s="7">
        <v>262.93154150826399</v>
      </c>
      <c r="M599" s="7">
        <v>268.265269595034</v>
      </c>
      <c r="N599" s="7">
        <v>270.77758004973703</v>
      </c>
      <c r="O599" s="7">
        <v>273.233788680526</v>
      </c>
      <c r="P599" s="7">
        <v>275.63389548740099</v>
      </c>
      <c r="Q599" s="7">
        <v>277.97790047036199</v>
      </c>
      <c r="R599" s="7">
        <v>280.26580362940803</v>
      </c>
      <c r="S599" s="7">
        <v>280.744520600572</v>
      </c>
      <c r="T599" s="7">
        <v>281.171384191014</v>
      </c>
      <c r="U599" s="7">
        <v>281.54639440073402</v>
      </c>
      <c r="V599" s="7">
        <v>281.869551229732</v>
      </c>
      <c r="W599" s="7">
        <v>282.14085467800902</v>
      </c>
      <c r="X599" s="7">
        <v>281.92754221862901</v>
      </c>
      <c r="Y599" s="7">
        <v>281.65478230605902</v>
      </c>
      <c r="Z599" s="7">
        <v>281.32257494029898</v>
      </c>
      <c r="AA599" s="7">
        <v>280.930920121349</v>
      </c>
      <c r="AB599" s="7">
        <v>280.47981784920898</v>
      </c>
      <c r="AC599" s="7">
        <v>279.99219786234102</v>
      </c>
      <c r="AD599" s="7">
        <v>279.45277307098002</v>
      </c>
      <c r="AE599" s="7">
        <v>278.86154347512598</v>
      </c>
      <c r="AF599" s="7">
        <v>278.21850907477898</v>
      </c>
      <c r="AG599" s="7">
        <v>277.52366986993798</v>
      </c>
      <c r="AH599" s="7">
        <v>277.45709628224802</v>
      </c>
      <c r="AI599" s="7">
        <v>277.33420811447701</v>
      </c>
      <c r="AJ599" s="7">
        <v>277.15500536662398</v>
      </c>
      <c r="AK599" s="7">
        <v>276.91948803869099</v>
      </c>
      <c r="AL599" s="7">
        <v>276.62765613067597</v>
      </c>
      <c r="AM599" s="7"/>
      <c r="AN599" s="7"/>
    </row>
    <row r="600" spans="1:40" ht="18.75" hidden="1" customHeight="1" x14ac:dyDescent="0.3">
      <c r="A600" s="2" t="s">
        <v>4</v>
      </c>
      <c r="B600" s="2" t="s">
        <v>2</v>
      </c>
      <c r="C600" s="2" t="s">
        <v>26</v>
      </c>
      <c r="D600" s="2" t="s">
        <v>137</v>
      </c>
      <c r="E600" s="2" t="s">
        <v>191</v>
      </c>
      <c r="F600" s="7"/>
      <c r="G600" s="7">
        <v>3.2120199090909201</v>
      </c>
      <c r="H600" s="7">
        <v>3.24828465</v>
      </c>
      <c r="I600" s="7">
        <v>3.24828465</v>
      </c>
      <c r="J600" s="7">
        <v>3.24828465</v>
      </c>
      <c r="K600" s="7">
        <v>3.24828465</v>
      </c>
      <c r="L600" s="7">
        <v>3.24828465</v>
      </c>
      <c r="M600" s="7">
        <v>3.24828465</v>
      </c>
      <c r="N600" s="7">
        <v>3.24828465</v>
      </c>
      <c r="O600" s="7">
        <v>3.24828465</v>
      </c>
      <c r="P600" s="7">
        <v>3.24828465</v>
      </c>
      <c r="Q600" s="7">
        <v>3.24828465</v>
      </c>
      <c r="R600" s="7">
        <v>3.24828465</v>
      </c>
      <c r="S600" s="7">
        <v>3.24828465</v>
      </c>
      <c r="T600" s="7">
        <v>3.24828465</v>
      </c>
      <c r="U600" s="7">
        <v>3.24828465</v>
      </c>
      <c r="V600" s="7">
        <v>3.24828465</v>
      </c>
      <c r="W600" s="7">
        <v>3.24828465</v>
      </c>
      <c r="X600" s="7">
        <v>3.24828465</v>
      </c>
      <c r="Y600" s="7">
        <v>3.24828465</v>
      </c>
      <c r="Z600" s="7">
        <v>3.24828465</v>
      </c>
      <c r="AA600" s="7">
        <v>3.24828465</v>
      </c>
      <c r="AB600" s="7">
        <v>3.24828465</v>
      </c>
      <c r="AC600" s="7">
        <v>3.24828465</v>
      </c>
      <c r="AD600" s="7">
        <v>3.24828465</v>
      </c>
      <c r="AE600" s="7">
        <v>3.24828465</v>
      </c>
      <c r="AF600" s="7">
        <v>3.24828465</v>
      </c>
      <c r="AG600" s="7">
        <v>3.24828465</v>
      </c>
      <c r="AH600" s="7">
        <v>3.24828465</v>
      </c>
      <c r="AI600" s="7">
        <v>3.24828465</v>
      </c>
      <c r="AJ600" s="7">
        <v>3.24828465</v>
      </c>
      <c r="AK600" s="7">
        <v>3.24828465</v>
      </c>
      <c r="AL600" s="7">
        <v>3.24828465</v>
      </c>
      <c r="AM600" s="7"/>
      <c r="AN600" s="7"/>
    </row>
    <row r="601" spans="1:40" ht="18.75" hidden="1" customHeight="1" x14ac:dyDescent="0.3">
      <c r="A601" s="2" t="s">
        <v>4</v>
      </c>
      <c r="B601" s="2" t="s">
        <v>2</v>
      </c>
      <c r="C601" s="2" t="s">
        <v>24</v>
      </c>
      <c r="D601" s="2" t="s">
        <v>2</v>
      </c>
      <c r="E601" s="2" t="s">
        <v>192</v>
      </c>
      <c r="F601" s="7"/>
      <c r="G601" s="7">
        <v>-3.5786647999999999</v>
      </c>
      <c r="H601" s="7">
        <v>-4.1543137000000003</v>
      </c>
      <c r="I601" s="7">
        <v>-3.5932268000000001</v>
      </c>
      <c r="J601" s="7">
        <v>-3.0321399000000002</v>
      </c>
      <c r="K601" s="7">
        <v>-2.4710529999999999</v>
      </c>
      <c r="L601" s="7">
        <v>-1.9099661999999999</v>
      </c>
      <c r="M601" s="7">
        <v>-1.3488792999999999</v>
      </c>
      <c r="N601" s="7">
        <v>-1.2818209</v>
      </c>
      <c r="O601" s="7">
        <v>-1.2147626</v>
      </c>
      <c r="P601" s="7">
        <v>-1.1477042</v>
      </c>
      <c r="Q601" s="7">
        <v>-1.0806458000000001</v>
      </c>
      <c r="R601" s="7">
        <v>-1.0736696999999999</v>
      </c>
      <c r="S601" s="7">
        <v>-1.5324340000000001</v>
      </c>
      <c r="T601" s="7">
        <v>-1.3737706999999999</v>
      </c>
      <c r="U601" s="7">
        <v>-1.2151072999999999</v>
      </c>
      <c r="V601" s="7">
        <v>-1.0564439000000001</v>
      </c>
      <c r="W601" s="7">
        <v>-0.89778060000000004</v>
      </c>
      <c r="X601" s="7">
        <v>-0.77167569999999996</v>
      </c>
      <c r="Y601" s="7">
        <v>-0.6455708</v>
      </c>
      <c r="Z601" s="7">
        <v>-0.51946599999999998</v>
      </c>
      <c r="AA601" s="7">
        <v>-0.39336110000000002</v>
      </c>
      <c r="AB601" s="7">
        <v>-0.2672562</v>
      </c>
      <c r="AC601" s="7">
        <v>-0.1184335</v>
      </c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</row>
    <row r="602" spans="1:40" ht="18.75" customHeight="1" x14ac:dyDescent="0.3">
      <c r="A602" s="2" t="s">
        <v>4</v>
      </c>
      <c r="B602" s="2" t="s">
        <v>2</v>
      </c>
      <c r="C602" s="2" t="s">
        <v>26</v>
      </c>
      <c r="D602" s="2" t="s">
        <v>44</v>
      </c>
      <c r="E602" s="2" t="s">
        <v>208</v>
      </c>
      <c r="F602" s="7"/>
      <c r="G602" s="7">
        <v>8.7494235483126506</v>
      </c>
      <c r="H602" s="7">
        <v>9.5611741098298193</v>
      </c>
      <c r="I602" s="7">
        <v>9.0076341791836203</v>
      </c>
      <c r="J602" s="7">
        <v>8.4608742138605297</v>
      </c>
      <c r="K602" s="7">
        <v>7.9208942138605298</v>
      </c>
      <c r="L602" s="7">
        <v>7.3876941791836401</v>
      </c>
      <c r="M602" s="7">
        <v>6.8612741098298597</v>
      </c>
      <c r="N602" s="7">
        <v>6.3776718307381</v>
      </c>
      <c r="O602" s="7">
        <v>5.8996306911922298</v>
      </c>
      <c r="P602" s="7">
        <v>4.4149727274169503</v>
      </c>
      <c r="Q602" s="7">
        <v>1.20727140954957</v>
      </c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</row>
    <row r="603" spans="1:40" ht="18.75" hidden="1" customHeight="1" x14ac:dyDescent="0.3">
      <c r="A603" s="2" t="s">
        <v>4</v>
      </c>
      <c r="B603" s="2" t="s">
        <v>2</v>
      </c>
      <c r="C603" s="2" t="s">
        <v>26</v>
      </c>
      <c r="D603" s="2" t="s">
        <v>40</v>
      </c>
      <c r="E603" s="2" t="s">
        <v>271</v>
      </c>
      <c r="F603" s="7"/>
      <c r="G603" s="7">
        <v>1.1855</v>
      </c>
      <c r="H603" s="7">
        <v>1.2103999999999999</v>
      </c>
      <c r="I603" s="7">
        <v>1.26030503352073</v>
      </c>
      <c r="J603" s="7">
        <v>1.3111075502810901</v>
      </c>
      <c r="K603" s="7">
        <v>1.3628075502810899</v>
      </c>
      <c r="L603" s="7">
        <v>1.41540503352073</v>
      </c>
      <c r="M603" s="7">
        <v>1.4689000000000001</v>
      </c>
      <c r="N603" s="7">
        <v>1.51734901588258</v>
      </c>
      <c r="O603" s="7">
        <v>1.56650352382388</v>
      </c>
      <c r="P603" s="7">
        <v>1.61636352382388</v>
      </c>
      <c r="Q603" s="7">
        <v>1.66692901588258</v>
      </c>
      <c r="R603" s="7">
        <v>1.7181999999999999</v>
      </c>
      <c r="S603" s="7">
        <v>1.7691953543894701</v>
      </c>
      <c r="T603" s="7">
        <v>1.8207730315841999</v>
      </c>
      <c r="U603" s="7">
        <v>1.8729330315842101</v>
      </c>
      <c r="V603" s="7">
        <v>1.92567535438947</v>
      </c>
      <c r="W603" s="7">
        <v>1.9790000000000001</v>
      </c>
      <c r="X603" s="7">
        <v>2.0354375677354399</v>
      </c>
      <c r="Y603" s="7">
        <v>2.0924763516031502</v>
      </c>
      <c r="Z603" s="7">
        <v>2.1501163516031601</v>
      </c>
      <c r="AA603" s="7">
        <v>2.2083575677354399</v>
      </c>
      <c r="AB603" s="7">
        <v>2.2671999999999999</v>
      </c>
      <c r="AC603" s="7">
        <v>2.3338288521569699</v>
      </c>
      <c r="AD603" s="7">
        <v>2.40110327823546</v>
      </c>
      <c r="AE603" s="7">
        <v>2.46902327823546</v>
      </c>
      <c r="AF603" s="7">
        <v>2.5375888521569698</v>
      </c>
      <c r="AG603" s="7">
        <v>2.6067999999999998</v>
      </c>
      <c r="AH603" s="7">
        <v>2.6825297411754101</v>
      </c>
      <c r="AI603" s="7">
        <v>2.7590246117631199</v>
      </c>
      <c r="AJ603" s="7">
        <v>2.8362846117631202</v>
      </c>
      <c r="AK603" s="7">
        <v>2.9143097411754102</v>
      </c>
      <c r="AL603" s="7">
        <v>2.9931000000000001</v>
      </c>
      <c r="AM603" s="7"/>
      <c r="AN603" s="7"/>
    </row>
    <row r="604" spans="1:40" ht="18.75" hidden="1" customHeight="1" x14ac:dyDescent="0.3">
      <c r="A604" s="2" t="s">
        <v>4</v>
      </c>
      <c r="B604" s="2" t="s">
        <v>2</v>
      </c>
      <c r="C604" s="2" t="s">
        <v>26</v>
      </c>
      <c r="D604" s="2" t="s">
        <v>40</v>
      </c>
      <c r="E604" s="2" t="s">
        <v>295</v>
      </c>
      <c r="F604" s="7"/>
      <c r="G604" s="7">
        <v>6.14878353569949</v>
      </c>
      <c r="H604" s="7">
        <v>6.3462215391393899</v>
      </c>
      <c r="I604" s="7">
        <v>6.3462215391393899</v>
      </c>
      <c r="J604" s="7">
        <v>6.3462215391393899</v>
      </c>
      <c r="K604" s="7">
        <v>6.3462215391393899</v>
      </c>
      <c r="L604" s="7">
        <v>6.3462215391393899</v>
      </c>
      <c r="M604" s="7">
        <v>6.3462215391393899</v>
      </c>
      <c r="N604" s="7">
        <v>6.3462215391393899</v>
      </c>
      <c r="O604" s="7">
        <v>6.3462215391393899</v>
      </c>
      <c r="P604" s="7">
        <v>6.3462215391393899</v>
      </c>
      <c r="Q604" s="7">
        <v>6.3462215391393899</v>
      </c>
      <c r="R604" s="7">
        <v>6.3462215391393899</v>
      </c>
      <c r="S604" s="7">
        <v>6.3462215391393899</v>
      </c>
      <c r="T604" s="7">
        <v>6.3462215391393899</v>
      </c>
      <c r="U604" s="7">
        <v>6.3462215391393899</v>
      </c>
      <c r="V604" s="7">
        <v>6.3462215391393899</v>
      </c>
      <c r="W604" s="7">
        <v>6.3462215391393899</v>
      </c>
      <c r="X604" s="7">
        <v>6.3462215391393899</v>
      </c>
      <c r="Y604" s="7">
        <v>6.3462215391393899</v>
      </c>
      <c r="Z604" s="7">
        <v>6.3462215391393899</v>
      </c>
      <c r="AA604" s="7">
        <v>6.3462215391393899</v>
      </c>
      <c r="AB604" s="7">
        <v>6.3462215391393899</v>
      </c>
      <c r="AC604" s="7">
        <v>6.3462215391393899</v>
      </c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</row>
    <row r="605" spans="1:40" ht="18.75" hidden="1" customHeight="1" x14ac:dyDescent="0.3">
      <c r="A605" s="2" t="s">
        <v>4</v>
      </c>
      <c r="B605" s="2" t="s">
        <v>2</v>
      </c>
      <c r="C605" s="2" t="s">
        <v>26</v>
      </c>
      <c r="D605" s="2" t="s">
        <v>136</v>
      </c>
      <c r="E605" s="2" t="s">
        <v>192</v>
      </c>
      <c r="F605" s="7"/>
      <c r="G605" s="7">
        <v>19.411310350545101</v>
      </c>
      <c r="H605" s="7">
        <v>20.0346093067553</v>
      </c>
      <c r="I605" s="7">
        <v>20.0346093067553</v>
      </c>
      <c r="J605" s="7">
        <v>20.0346093067553</v>
      </c>
      <c r="K605" s="7">
        <v>20.0346093067553</v>
      </c>
      <c r="L605" s="7">
        <v>20.0346093067553</v>
      </c>
      <c r="M605" s="7">
        <v>20.0346093067553</v>
      </c>
      <c r="N605" s="7">
        <v>20.0346093067553</v>
      </c>
      <c r="O605" s="7">
        <v>20.0346093067553</v>
      </c>
      <c r="P605" s="7">
        <v>20.0346093067553</v>
      </c>
      <c r="Q605" s="7">
        <v>20.0346093067553</v>
      </c>
      <c r="R605" s="7">
        <v>20.0346093067553</v>
      </c>
      <c r="S605" s="7">
        <v>20.0346093067553</v>
      </c>
      <c r="T605" s="7">
        <v>20.0346093067553</v>
      </c>
      <c r="U605" s="7">
        <v>20.0346093067553</v>
      </c>
      <c r="V605" s="7">
        <v>20.0346093067553</v>
      </c>
      <c r="W605" s="7">
        <v>20.0346093067553</v>
      </c>
      <c r="X605" s="7">
        <v>20.0346093067553</v>
      </c>
      <c r="Y605" s="7">
        <v>20.0346093067553</v>
      </c>
      <c r="Z605" s="7">
        <v>20.0346093067553</v>
      </c>
      <c r="AA605" s="7">
        <v>20.0346093067553</v>
      </c>
      <c r="AB605" s="7">
        <v>20.0346093067553</v>
      </c>
      <c r="AC605" s="7">
        <v>20.0346093067553</v>
      </c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</row>
    <row r="606" spans="1:40" ht="18.75" hidden="1" customHeight="1" x14ac:dyDescent="0.3">
      <c r="A606" s="2" t="s">
        <v>4</v>
      </c>
      <c r="B606" s="2" t="s">
        <v>2</v>
      </c>
      <c r="C606" s="2" t="s">
        <v>24</v>
      </c>
      <c r="D606" s="2" t="s">
        <v>2</v>
      </c>
      <c r="E606" s="2" t="s">
        <v>331</v>
      </c>
      <c r="F606" s="7"/>
      <c r="G606" s="7">
        <v>1.7437761000000001</v>
      </c>
      <c r="H606" s="7">
        <v>1.6391529</v>
      </c>
      <c r="I606" s="7">
        <v>1.7156467</v>
      </c>
      <c r="J606" s="7">
        <v>1.7921406</v>
      </c>
      <c r="K606" s="7">
        <v>1.8686343999999999</v>
      </c>
      <c r="L606" s="7">
        <v>1.9451282999999999</v>
      </c>
      <c r="M606" s="7">
        <v>2.0216221000000001</v>
      </c>
      <c r="N606" s="7">
        <v>2.0670373</v>
      </c>
      <c r="O606" s="7">
        <v>2.1124524</v>
      </c>
      <c r="P606" s="7">
        <v>2.1578675999999999</v>
      </c>
      <c r="Q606" s="7">
        <v>2.2032828000000002</v>
      </c>
      <c r="R606" s="7">
        <v>2.2486978999999998</v>
      </c>
      <c r="S606" s="7">
        <v>2.3023915000000001</v>
      </c>
      <c r="T606" s="7">
        <v>2.3560851</v>
      </c>
      <c r="U606" s="7">
        <v>2.4097786999999999</v>
      </c>
      <c r="V606" s="7">
        <v>2.4634722999999998</v>
      </c>
      <c r="W606" s="7">
        <v>2.5171659000000002</v>
      </c>
      <c r="X606" s="7">
        <v>2.5599053999999999</v>
      </c>
      <c r="Y606" s="7">
        <v>2.6026449999999999</v>
      </c>
      <c r="Z606" s="7">
        <v>2.6453845</v>
      </c>
      <c r="AA606" s="7">
        <v>2.6881240000000002</v>
      </c>
      <c r="AB606" s="7">
        <v>2.7308634999999999</v>
      </c>
      <c r="AC606" s="7">
        <v>2.7818648000000001</v>
      </c>
      <c r="AD606" s="7">
        <v>2.8328660000000001</v>
      </c>
      <c r="AE606" s="7">
        <v>2.8838672000000001</v>
      </c>
      <c r="AF606" s="7">
        <v>2.9348684</v>
      </c>
      <c r="AG606" s="7">
        <v>2.9858696999999998</v>
      </c>
      <c r="AH606" s="7">
        <v>3.0352402000000001</v>
      </c>
      <c r="AI606" s="7">
        <v>3.0846106</v>
      </c>
      <c r="AJ606" s="7">
        <v>3.1339811000000002</v>
      </c>
      <c r="AK606" s="7">
        <v>3.1833515999999999</v>
      </c>
      <c r="AL606" s="7">
        <v>3.2327221000000002</v>
      </c>
      <c r="AM606" s="7"/>
      <c r="AN606" s="7"/>
    </row>
    <row r="607" spans="1:40" ht="18.75" hidden="1" customHeight="1" x14ac:dyDescent="0.3">
      <c r="A607" s="2" t="s">
        <v>4</v>
      </c>
      <c r="B607" s="2" t="s">
        <v>2</v>
      </c>
      <c r="C607" s="2" t="s">
        <v>26</v>
      </c>
      <c r="D607" s="2" t="s">
        <v>41</v>
      </c>
      <c r="E607" s="2" t="s">
        <v>300</v>
      </c>
      <c r="F607" s="7"/>
      <c r="G607" s="7">
        <v>206.62912711950599</v>
      </c>
      <c r="H607" s="7">
        <v>208.96203661924201</v>
      </c>
      <c r="I607" s="7">
        <v>208.96203661924201</v>
      </c>
      <c r="J607" s="7">
        <v>208.96203661924201</v>
      </c>
      <c r="K607" s="7">
        <v>208.96203661924201</v>
      </c>
      <c r="L607" s="7">
        <v>208.96203661924201</v>
      </c>
      <c r="M607" s="7">
        <v>208.96203661924201</v>
      </c>
      <c r="N607" s="7">
        <v>208.96203661924201</v>
      </c>
      <c r="O607" s="7">
        <v>208.96203661924201</v>
      </c>
      <c r="P607" s="7">
        <v>208.96203661924201</v>
      </c>
      <c r="Q607" s="7">
        <v>208.96203661924201</v>
      </c>
      <c r="R607" s="7">
        <v>208.96203661924201</v>
      </c>
      <c r="S607" s="7">
        <v>208.96203661924201</v>
      </c>
      <c r="T607" s="7">
        <v>208.96203661924201</v>
      </c>
      <c r="U607" s="7">
        <v>208.96203661924201</v>
      </c>
      <c r="V607" s="7">
        <v>208.96203661924201</v>
      </c>
      <c r="W607" s="7">
        <v>208.96203661924201</v>
      </c>
      <c r="X607" s="7">
        <v>208.96203661924201</v>
      </c>
      <c r="Y607" s="7">
        <v>208.96203661924201</v>
      </c>
      <c r="Z607" s="7">
        <v>208.96203661924201</v>
      </c>
      <c r="AA607" s="7">
        <v>208.96203661924201</v>
      </c>
      <c r="AB607" s="7">
        <v>208.96203661924201</v>
      </c>
      <c r="AC607" s="7">
        <v>208.96203661924201</v>
      </c>
      <c r="AD607" s="7">
        <v>208.96203661924201</v>
      </c>
      <c r="AE607" s="7">
        <v>208.96203661924201</v>
      </c>
      <c r="AF607" s="7">
        <v>208.96203661924201</v>
      </c>
      <c r="AG607" s="7">
        <v>208.96203661924201</v>
      </c>
      <c r="AH607" s="7">
        <v>208.96203661924201</v>
      </c>
      <c r="AI607" s="7">
        <v>208.96203661924201</v>
      </c>
      <c r="AJ607" s="7">
        <v>208.96203661924201</v>
      </c>
      <c r="AK607" s="7">
        <v>208.96203661924201</v>
      </c>
      <c r="AL607" s="7">
        <v>208.96203661924201</v>
      </c>
      <c r="AM607" s="7"/>
      <c r="AN607" s="7"/>
    </row>
    <row r="608" spans="1:40" ht="18.75" hidden="1" customHeight="1" x14ac:dyDescent="0.3">
      <c r="A608" s="2" t="s">
        <v>4</v>
      </c>
      <c r="B608" s="2" t="s">
        <v>2</v>
      </c>
      <c r="C608" s="2" t="s">
        <v>26</v>
      </c>
      <c r="D608" s="2" t="s">
        <v>138</v>
      </c>
      <c r="E608" s="2" t="s">
        <v>192</v>
      </c>
      <c r="F608" s="7"/>
      <c r="G608" s="7">
        <v>0.62557333606557597</v>
      </c>
      <c r="H608" s="7">
        <v>0.64566055327869198</v>
      </c>
      <c r="I608" s="7">
        <v>0.64566055327869198</v>
      </c>
      <c r="J608" s="7">
        <v>0.64566055327869198</v>
      </c>
      <c r="K608" s="7">
        <v>0.64566055327869198</v>
      </c>
      <c r="L608" s="7">
        <v>0.64566055327869198</v>
      </c>
      <c r="M608" s="7">
        <v>0.64566055327869198</v>
      </c>
      <c r="N608" s="7">
        <v>0.64566055327869198</v>
      </c>
      <c r="O608" s="7">
        <v>0.64566055327869198</v>
      </c>
      <c r="P608" s="7">
        <v>0.64566055327869198</v>
      </c>
      <c r="Q608" s="7">
        <v>0.64566055327869198</v>
      </c>
      <c r="R608" s="7">
        <v>0.64566055327869198</v>
      </c>
      <c r="S608" s="7">
        <v>0.64566055327869198</v>
      </c>
      <c r="T608" s="7">
        <v>0.64566055327869198</v>
      </c>
      <c r="U608" s="7">
        <v>0.64566055327869198</v>
      </c>
      <c r="V608" s="7">
        <v>0.64566055327869198</v>
      </c>
      <c r="W608" s="7">
        <v>0.64566055327869198</v>
      </c>
      <c r="X608" s="7">
        <v>0.64566055327869198</v>
      </c>
      <c r="Y608" s="7">
        <v>0.64566055327869198</v>
      </c>
      <c r="Z608" s="7">
        <v>0.64566055327869198</v>
      </c>
      <c r="AA608" s="7">
        <v>0.64566055327869198</v>
      </c>
      <c r="AB608" s="7">
        <v>0.64566055327869198</v>
      </c>
      <c r="AC608" s="7">
        <v>0.64566055327869198</v>
      </c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</row>
    <row r="609" spans="1:40" ht="18.75" hidden="1" customHeight="1" x14ac:dyDescent="0.3">
      <c r="A609" s="2" t="s">
        <v>4</v>
      </c>
      <c r="B609" s="2" t="s">
        <v>2</v>
      </c>
      <c r="C609" s="2" t="s">
        <v>26</v>
      </c>
      <c r="D609" s="2" t="s">
        <v>140</v>
      </c>
      <c r="E609" s="2" t="s">
        <v>169</v>
      </c>
      <c r="F609" s="7"/>
      <c r="G609" s="7">
        <v>305.68417936807998</v>
      </c>
      <c r="H609" s="7">
        <v>299.68454083213902</v>
      </c>
      <c r="I609" s="7">
        <v>305.68417936807998</v>
      </c>
      <c r="J609" s="7">
        <v>305.68417936807998</v>
      </c>
      <c r="K609" s="7">
        <v>334.93315484232198</v>
      </c>
      <c r="L609" s="7">
        <v>385.92604917608003</v>
      </c>
      <c r="M609" s="7">
        <v>385.92604917608003</v>
      </c>
      <c r="N609" s="7">
        <v>385.92604917608003</v>
      </c>
      <c r="O609" s="7">
        <v>385.92604917608003</v>
      </c>
      <c r="P609" s="7">
        <v>370.71112374363298</v>
      </c>
      <c r="Q609" s="7">
        <v>326.52036432050102</v>
      </c>
      <c r="R609" s="7">
        <v>282.32960489737002</v>
      </c>
      <c r="S609" s="7">
        <v>261.60288361491303</v>
      </c>
      <c r="T609" s="7">
        <v>240.87616233245501</v>
      </c>
      <c r="U609" s="7">
        <v>220.14944104999799</v>
      </c>
      <c r="V609" s="7">
        <v>196.711613810828</v>
      </c>
      <c r="W609" s="7">
        <v>173.27378657165801</v>
      </c>
      <c r="X609" s="7">
        <v>151.426340847951</v>
      </c>
      <c r="Y609" s="7">
        <v>129.57889512424299</v>
      </c>
      <c r="Z609" s="7">
        <v>107.73842302416401</v>
      </c>
      <c r="AA609" s="7">
        <v>85.897950924085805</v>
      </c>
      <c r="AB609" s="7">
        <v>64.057478824007205</v>
      </c>
      <c r="AC609" s="7">
        <v>45.747827231254398</v>
      </c>
      <c r="AD609" s="7">
        <v>115.840093598114</v>
      </c>
      <c r="AE609" s="7">
        <v>97.530442005361095</v>
      </c>
      <c r="AF609" s="7">
        <v>90.858244730054906</v>
      </c>
      <c r="AG609" s="7">
        <v>84.186047454748802</v>
      </c>
      <c r="AH609" s="7">
        <v>80.533917608002398</v>
      </c>
      <c r="AI609" s="7">
        <v>76.881787761255893</v>
      </c>
      <c r="AJ609" s="7">
        <v>73.229657914509204</v>
      </c>
      <c r="AK609" s="7">
        <v>69.577528067762699</v>
      </c>
      <c r="AL609" s="7">
        <v>65.925398221016096</v>
      </c>
      <c r="AM609" s="7"/>
      <c r="AN609" s="7"/>
    </row>
    <row r="610" spans="1:40" ht="18.75" hidden="1" customHeight="1" x14ac:dyDescent="0.3">
      <c r="A610" s="2" t="s">
        <v>4</v>
      </c>
      <c r="B610" s="2" t="s">
        <v>2</v>
      </c>
      <c r="C610" s="2" t="s">
        <v>26</v>
      </c>
      <c r="D610" s="2" t="s">
        <v>140</v>
      </c>
      <c r="E610" s="2" t="s">
        <v>179</v>
      </c>
      <c r="F610" s="7"/>
      <c r="G610" s="7">
        <v>165.83319760320001</v>
      </c>
      <c r="H610" s="7">
        <v>165.83319760320001</v>
      </c>
      <c r="I610" s="7">
        <v>165.83319760320001</v>
      </c>
      <c r="J610" s="7">
        <v>165.83319760320001</v>
      </c>
      <c r="K610" s="7">
        <v>136.584222128958</v>
      </c>
      <c r="L610" s="7">
        <v>85.591327795200002</v>
      </c>
      <c r="M610" s="7">
        <v>85.591327795200002</v>
      </c>
      <c r="N610" s="7">
        <v>85.591327795200002</v>
      </c>
      <c r="O610" s="7">
        <v>85.591327795200002</v>
      </c>
      <c r="P610" s="7">
        <v>85.591327795200002</v>
      </c>
      <c r="Q610" s="7">
        <v>85.591327795200002</v>
      </c>
      <c r="R610" s="7">
        <v>85.591327795200002</v>
      </c>
      <c r="S610" s="7">
        <v>85.591327795200002</v>
      </c>
      <c r="T610" s="7">
        <v>85.591327795200002</v>
      </c>
      <c r="U610" s="7">
        <v>85.591327795200002</v>
      </c>
      <c r="V610" s="7">
        <v>85.591327795200002</v>
      </c>
      <c r="W610" s="7">
        <v>85.591327795200002</v>
      </c>
      <c r="X610" s="7">
        <v>85.591327795200002</v>
      </c>
      <c r="Y610" s="7">
        <v>85.591327795200002</v>
      </c>
      <c r="Z610" s="7">
        <v>85.591327795200002</v>
      </c>
      <c r="AA610" s="7">
        <v>85.591327795200002</v>
      </c>
      <c r="AB610" s="7">
        <v>85.591327795200002</v>
      </c>
      <c r="AC610" s="7">
        <v>85.591327795200002</v>
      </c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</row>
    <row r="611" spans="1:40" ht="18.75" hidden="1" customHeight="1" x14ac:dyDescent="0.3">
      <c r="A611" s="2" t="s">
        <v>4</v>
      </c>
      <c r="B611" s="2" t="s">
        <v>2</v>
      </c>
      <c r="C611" s="2" t="s">
        <v>26</v>
      </c>
      <c r="D611" s="2" t="s">
        <v>140</v>
      </c>
      <c r="E611" s="2" t="s">
        <v>288</v>
      </c>
      <c r="F611" s="7"/>
      <c r="G611" s="7">
        <v>2.8105901644122202</v>
      </c>
      <c r="H611" s="7">
        <v>2.8105901644122202</v>
      </c>
      <c r="I611" s="7">
        <v>2.8105901644122202</v>
      </c>
      <c r="J611" s="7">
        <v>2.8105901644122202</v>
      </c>
      <c r="K611" s="7">
        <v>2.8105901644122202</v>
      </c>
      <c r="L611" s="7">
        <v>2.8105901644122202</v>
      </c>
      <c r="M611" s="7">
        <v>2.8105901644122202</v>
      </c>
      <c r="N611" s="7">
        <v>2.8105901644122202</v>
      </c>
      <c r="O611" s="7">
        <v>2.8105901644122202</v>
      </c>
      <c r="P611" s="7">
        <v>2.8105901644122202</v>
      </c>
      <c r="Q611" s="7">
        <v>2.8105901644122202</v>
      </c>
      <c r="R611" s="7">
        <v>2.8105901644122202</v>
      </c>
      <c r="S611" s="7">
        <v>2.8105901644122202</v>
      </c>
      <c r="T611" s="7">
        <v>2.8105901644122202</v>
      </c>
      <c r="U611" s="7">
        <v>2.8105901644122202</v>
      </c>
      <c r="V611" s="7">
        <v>2.8105901644122202</v>
      </c>
      <c r="W611" s="7">
        <v>2.8105901644122202</v>
      </c>
      <c r="X611" s="7">
        <v>2.8105901644122202</v>
      </c>
      <c r="Y611" s="7">
        <v>2.8105901644122202</v>
      </c>
      <c r="Z611" s="7">
        <v>2.8105901644122202</v>
      </c>
      <c r="AA611" s="7">
        <v>2.8105901644122202</v>
      </c>
      <c r="AB611" s="7">
        <v>2.8105901644122202</v>
      </c>
      <c r="AC611" s="7">
        <v>2.8105901644122202</v>
      </c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</row>
    <row r="612" spans="1:40" ht="18.75" hidden="1" customHeight="1" x14ac:dyDescent="0.3">
      <c r="A612" s="2" t="s">
        <v>4</v>
      </c>
      <c r="B612" s="2" t="s">
        <v>2</v>
      </c>
      <c r="C612" s="2" t="s">
        <v>26</v>
      </c>
      <c r="D612" s="2" t="s">
        <v>42</v>
      </c>
      <c r="E612" s="2" t="s">
        <v>272</v>
      </c>
      <c r="F612" s="7"/>
      <c r="G612" s="7">
        <v>59.130499999999898</v>
      </c>
      <c r="H612" s="7">
        <v>59.680799999999799</v>
      </c>
      <c r="I612" s="7">
        <v>62.607818892712999</v>
      </c>
      <c r="J612" s="7">
        <v>65.604608339069699</v>
      </c>
      <c r="K612" s="7">
        <v>68.671168339069794</v>
      </c>
      <c r="L612" s="7">
        <v>71.807498892713298</v>
      </c>
      <c r="M612" s="7">
        <v>75.013600000000295</v>
      </c>
      <c r="N612" s="7">
        <v>78.158978997218199</v>
      </c>
      <c r="O612" s="7">
        <v>81.365598495827101</v>
      </c>
      <c r="P612" s="7">
        <v>84.633458495827</v>
      </c>
      <c r="Q612" s="7">
        <v>87.962558997217897</v>
      </c>
      <c r="R612" s="7">
        <v>91.352899999999806</v>
      </c>
      <c r="S612" s="7">
        <v>94.864998726211596</v>
      </c>
      <c r="T612" s="7">
        <v>98.430268089317494</v>
      </c>
      <c r="U612" s="7">
        <v>102.048708089318</v>
      </c>
      <c r="V612" s="7">
        <v>105.720318726212</v>
      </c>
      <c r="W612" s="7">
        <v>109.4451</v>
      </c>
      <c r="X612" s="7">
        <v>113.396047335693</v>
      </c>
      <c r="Y612" s="7">
        <v>117.40329100354001</v>
      </c>
      <c r="Z612" s="7">
        <v>121.46683100353999</v>
      </c>
      <c r="AA612" s="7">
        <v>125.58666733569299</v>
      </c>
      <c r="AB612" s="7">
        <v>129.7628</v>
      </c>
      <c r="AC612" s="7">
        <v>133.90850522131899</v>
      </c>
      <c r="AD612" s="7">
        <v>138.10660783197801</v>
      </c>
      <c r="AE612" s="7">
        <v>142.357107831978</v>
      </c>
      <c r="AF612" s="7">
        <v>146.66000522131901</v>
      </c>
      <c r="AG612" s="7">
        <v>151.0153</v>
      </c>
      <c r="AH612" s="7">
        <v>155.180064707778</v>
      </c>
      <c r="AI612" s="7">
        <v>159.39734706166701</v>
      </c>
      <c r="AJ612" s="7">
        <v>163.66714706166701</v>
      </c>
      <c r="AK612" s="7">
        <v>167.98946470777801</v>
      </c>
      <c r="AL612" s="7">
        <v>172.36429999999999</v>
      </c>
      <c r="AM612" s="7"/>
      <c r="AN612" s="7"/>
    </row>
    <row r="613" spans="1:40" ht="18.75" hidden="1" customHeight="1" x14ac:dyDescent="0.3">
      <c r="A613" s="2" t="s">
        <v>4</v>
      </c>
      <c r="B613" s="2" t="s">
        <v>2</v>
      </c>
      <c r="C613" s="2" t="s">
        <v>26</v>
      </c>
      <c r="D613" s="2" t="s">
        <v>43</v>
      </c>
      <c r="E613" s="2" t="s">
        <v>273</v>
      </c>
      <c r="F613" s="7"/>
      <c r="G613" s="7">
        <v>7.3300000000000004E-2</v>
      </c>
      <c r="H613" s="7">
        <v>6.7599999999999993E-2</v>
      </c>
      <c r="I613" s="7">
        <v>7.0082714591920697E-2</v>
      </c>
      <c r="J613" s="7">
        <v>7.2594071887881001E-2</v>
      </c>
      <c r="K613" s="7">
        <v>7.5134071887881099E-2</v>
      </c>
      <c r="L613" s="7">
        <v>7.7702714591920699E-2</v>
      </c>
      <c r="M613" s="7">
        <v>8.0300000000000094E-2</v>
      </c>
      <c r="N613" s="7">
        <v>8.2008639763959196E-2</v>
      </c>
      <c r="O613" s="7">
        <v>8.3712959645938806E-2</v>
      </c>
      <c r="P613" s="7">
        <v>8.5412959645938799E-2</v>
      </c>
      <c r="Q613" s="7">
        <v>8.7108639763959203E-2</v>
      </c>
      <c r="R613" s="7">
        <v>8.8800000000000004E-2</v>
      </c>
      <c r="S613" s="7">
        <v>8.9906333707150204E-2</v>
      </c>
      <c r="T613" s="7">
        <v>9.0989500560725203E-2</v>
      </c>
      <c r="U613" s="7">
        <v>9.2049500560725195E-2</v>
      </c>
      <c r="V613" s="7">
        <v>9.3086333707150207E-2</v>
      </c>
      <c r="W613" s="7">
        <v>9.4100000000000003E-2</v>
      </c>
      <c r="X613" s="7">
        <v>9.5119575120785796E-2</v>
      </c>
      <c r="Y613" s="7">
        <v>9.6109362681178701E-2</v>
      </c>
      <c r="Z613" s="7">
        <v>9.7069362681178703E-2</v>
      </c>
      <c r="AA613" s="7">
        <v>9.7999575120785803E-2</v>
      </c>
      <c r="AB613" s="7">
        <v>9.8900000000000099E-2</v>
      </c>
      <c r="AC613" s="7">
        <v>0.100685016591958</v>
      </c>
      <c r="AD613" s="7">
        <v>0.102447524887936</v>
      </c>
      <c r="AE613" s="7">
        <v>0.10418752488793601</v>
      </c>
      <c r="AF613" s="7">
        <v>0.105905016591958</v>
      </c>
      <c r="AG613" s="7">
        <v>0.1076</v>
      </c>
      <c r="AH613" s="7">
        <v>0.11003141532925199</v>
      </c>
      <c r="AI613" s="7">
        <v>0.112447122993878</v>
      </c>
      <c r="AJ613" s="7">
        <v>0.114847122993878</v>
      </c>
      <c r="AK613" s="7">
        <v>0.11723141532925201</v>
      </c>
      <c r="AL613" s="7">
        <v>0.1196</v>
      </c>
      <c r="AM613" s="7"/>
      <c r="AN613" s="7"/>
    </row>
    <row r="614" spans="1:40" ht="18.75" hidden="1" customHeight="1" x14ac:dyDescent="0.3">
      <c r="A614" s="2" t="s">
        <v>4</v>
      </c>
      <c r="B614" s="2" t="s">
        <v>2</v>
      </c>
      <c r="C614" s="2" t="s">
        <v>26</v>
      </c>
      <c r="D614" s="2" t="s">
        <v>43</v>
      </c>
      <c r="E614" s="2" t="s">
        <v>300</v>
      </c>
      <c r="F614" s="7"/>
      <c r="G614" s="7">
        <v>51.657281779876499</v>
      </c>
      <c r="H614" s="7">
        <v>52.240509154810397</v>
      </c>
      <c r="I614" s="7">
        <v>52.240509154810397</v>
      </c>
      <c r="J614" s="7">
        <v>52.240509154810397</v>
      </c>
      <c r="K614" s="7">
        <v>52.240509154810397</v>
      </c>
      <c r="L614" s="7">
        <v>52.240509154810397</v>
      </c>
      <c r="M614" s="7">
        <v>52.240509154810397</v>
      </c>
      <c r="N614" s="7">
        <v>52.240509154810397</v>
      </c>
      <c r="O614" s="7">
        <v>52.240509154810397</v>
      </c>
      <c r="P614" s="7">
        <v>52.240509154810397</v>
      </c>
      <c r="Q614" s="7">
        <v>52.240509154810397</v>
      </c>
      <c r="R614" s="7">
        <v>52.240509154810397</v>
      </c>
      <c r="S614" s="7">
        <v>52.240509154810397</v>
      </c>
      <c r="T614" s="7">
        <v>52.240509154810397</v>
      </c>
      <c r="U614" s="7">
        <v>52.240509154810397</v>
      </c>
      <c r="V614" s="7">
        <v>52.240509154810397</v>
      </c>
      <c r="W614" s="7">
        <v>52.240509154810397</v>
      </c>
      <c r="X614" s="7">
        <v>52.240509154810397</v>
      </c>
      <c r="Y614" s="7">
        <v>52.240509154810397</v>
      </c>
      <c r="Z614" s="7">
        <v>52.240509154810397</v>
      </c>
      <c r="AA614" s="7">
        <v>52.240509154810397</v>
      </c>
      <c r="AB614" s="7">
        <v>52.240509154810397</v>
      </c>
      <c r="AC614" s="7">
        <v>52.240509154810397</v>
      </c>
      <c r="AD614" s="7">
        <v>52.240509154810397</v>
      </c>
      <c r="AE614" s="7">
        <v>52.240509154810397</v>
      </c>
      <c r="AF614" s="7">
        <v>52.240509154810397</v>
      </c>
      <c r="AG614" s="7">
        <v>52.240509154810397</v>
      </c>
      <c r="AH614" s="7">
        <v>52.240509154810397</v>
      </c>
      <c r="AI614" s="7">
        <v>52.240509154810397</v>
      </c>
      <c r="AJ614" s="7">
        <v>52.240509154810397</v>
      </c>
      <c r="AK614" s="7">
        <v>52.240509154810397</v>
      </c>
      <c r="AL614" s="7">
        <v>52.240509154810397</v>
      </c>
      <c r="AM614" s="7"/>
      <c r="AN614" s="7"/>
    </row>
    <row r="615" spans="1:40" ht="18.75" hidden="1" customHeight="1" x14ac:dyDescent="0.3">
      <c r="A615" s="2" t="s">
        <v>4</v>
      </c>
      <c r="B615" s="2" t="s">
        <v>2</v>
      </c>
      <c r="C615" s="2" t="s">
        <v>26</v>
      </c>
      <c r="D615" s="2" t="s">
        <v>139</v>
      </c>
      <c r="E615" s="2" t="s">
        <v>192</v>
      </c>
      <c r="F615" s="7"/>
      <c r="G615" s="7">
        <v>6.14878353569949</v>
      </c>
      <c r="H615" s="7">
        <v>6.3462215391393899</v>
      </c>
      <c r="I615" s="7">
        <v>6.3462215391393899</v>
      </c>
      <c r="J615" s="7">
        <v>6.3462215391393899</v>
      </c>
      <c r="K615" s="7">
        <v>6.3462215391393899</v>
      </c>
      <c r="L615" s="7">
        <v>6.3462215391393899</v>
      </c>
      <c r="M615" s="7">
        <v>6.3462215391393899</v>
      </c>
      <c r="N615" s="7">
        <v>6.3462215391393899</v>
      </c>
      <c r="O615" s="7">
        <v>6.3462215391393899</v>
      </c>
      <c r="P615" s="7">
        <v>6.3462215391393899</v>
      </c>
      <c r="Q615" s="7">
        <v>6.3462215391393899</v>
      </c>
      <c r="R615" s="7">
        <v>6.3462215391393899</v>
      </c>
      <c r="S615" s="7">
        <v>6.3462215391393899</v>
      </c>
      <c r="T615" s="7">
        <v>6.3462215391393899</v>
      </c>
      <c r="U615" s="7">
        <v>6.3462215391393899</v>
      </c>
      <c r="V615" s="7">
        <v>6.3462215391393899</v>
      </c>
      <c r="W615" s="7">
        <v>6.3462215391393899</v>
      </c>
      <c r="X615" s="7">
        <v>6.3462215391393899</v>
      </c>
      <c r="Y615" s="7">
        <v>6.3462215391393899</v>
      </c>
      <c r="Z615" s="7">
        <v>6.3462215391393899</v>
      </c>
      <c r="AA615" s="7">
        <v>6.3462215391393899</v>
      </c>
      <c r="AB615" s="7">
        <v>6.3462215391393899</v>
      </c>
      <c r="AC615" s="7">
        <v>6.3462215391393899</v>
      </c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</row>
    <row r="616" spans="1:40" ht="18.75" hidden="1" customHeight="1" x14ac:dyDescent="0.3">
      <c r="A616" s="2" t="s">
        <v>4</v>
      </c>
      <c r="B616" s="2" t="s">
        <v>2</v>
      </c>
      <c r="C616" s="2" t="s">
        <v>26</v>
      </c>
      <c r="D616" s="2" t="s">
        <v>141</v>
      </c>
      <c r="E616" s="2" t="s">
        <v>170</v>
      </c>
      <c r="F616" s="7"/>
      <c r="G616" s="7"/>
      <c r="H616" s="7"/>
      <c r="I616" s="7"/>
      <c r="J616" s="7">
        <v>0.339129868377613</v>
      </c>
      <c r="K616" s="7">
        <v>81.525136773498204</v>
      </c>
      <c r="L616" s="7"/>
      <c r="M616" s="7">
        <v>61.668080831947997</v>
      </c>
      <c r="N616" s="7"/>
      <c r="O616" s="7">
        <v>29.8547116257722</v>
      </c>
      <c r="P616" s="7">
        <v>20.622623011595099</v>
      </c>
      <c r="Q616" s="7">
        <v>3.8036920853938501</v>
      </c>
      <c r="R616" s="7"/>
      <c r="S616" s="7"/>
      <c r="T616" s="7">
        <v>25.239003902349801</v>
      </c>
      <c r="U616" s="7">
        <v>21.348366980399899</v>
      </c>
      <c r="V616" s="7">
        <v>18.377515554791401</v>
      </c>
      <c r="W616" s="7">
        <v>15.4066641291829</v>
      </c>
      <c r="X616" s="7">
        <v>13.466333410821299</v>
      </c>
      <c r="Y616" s="7">
        <v>11.5260026924598</v>
      </c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</row>
    <row r="617" spans="1:40" ht="18.75" hidden="1" customHeight="1" x14ac:dyDescent="0.3">
      <c r="A617" s="2" t="s">
        <v>4</v>
      </c>
      <c r="B617" s="2" t="s">
        <v>2</v>
      </c>
      <c r="C617" s="2" t="s">
        <v>26</v>
      </c>
      <c r="D617" s="2" t="s">
        <v>141</v>
      </c>
      <c r="E617" s="2" t="s">
        <v>180</v>
      </c>
      <c r="F617" s="7"/>
      <c r="G617" s="7">
        <v>87.325992910037598</v>
      </c>
      <c r="H617" s="7">
        <v>86.385386030915299</v>
      </c>
      <c r="I617" s="7">
        <v>88.722649789219204</v>
      </c>
      <c r="J617" s="7">
        <v>92.513742097874299</v>
      </c>
      <c r="K617" s="7">
        <v>4.7436458004126401</v>
      </c>
      <c r="L617" s="7">
        <v>75.282924969807596</v>
      </c>
      <c r="M617" s="7">
        <v>2.6289865337563798</v>
      </c>
      <c r="N617" s="7">
        <v>56.937107103455197</v>
      </c>
      <c r="O617" s="7">
        <v>19.722435215433698</v>
      </c>
      <c r="P617" s="7">
        <v>23.118562546865299</v>
      </c>
      <c r="Q617" s="7">
        <v>34.101532190321102</v>
      </c>
      <c r="R617" s="7">
        <v>32.212287595615599</v>
      </c>
      <c r="S617" s="7">
        <v>28.444866160282899</v>
      </c>
      <c r="T617" s="7"/>
      <c r="U617" s="7"/>
      <c r="V617" s="7"/>
      <c r="W617" s="7"/>
      <c r="X617" s="7"/>
      <c r="Y617" s="7"/>
      <c r="Z617" s="7">
        <v>2.08929571170157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</row>
    <row r="618" spans="1:40" ht="18.75" hidden="1" customHeight="1" x14ac:dyDescent="0.3">
      <c r="A618" s="2" t="s">
        <v>4</v>
      </c>
      <c r="B618" s="2" t="s">
        <v>2</v>
      </c>
      <c r="C618" s="2" t="s">
        <v>26</v>
      </c>
      <c r="D618" s="2" t="s">
        <v>141</v>
      </c>
      <c r="E618" s="2" t="s">
        <v>287</v>
      </c>
      <c r="F618" s="7"/>
      <c r="G618" s="7">
        <v>0.95101475327999996</v>
      </c>
      <c r="H618" s="7">
        <v>0.95101475327999996</v>
      </c>
      <c r="I618" s="7">
        <v>0.95101475327999996</v>
      </c>
      <c r="J618" s="7">
        <v>0.95101475327999996</v>
      </c>
      <c r="K618" s="7">
        <v>0.95101475327999996</v>
      </c>
      <c r="L618" s="7">
        <v>0.95101475327999996</v>
      </c>
      <c r="M618" s="7">
        <v>0.95101475327999996</v>
      </c>
      <c r="N618" s="7">
        <v>0.95101475327999996</v>
      </c>
      <c r="O618" s="7">
        <v>0.95101475327999996</v>
      </c>
      <c r="P618" s="7">
        <v>0.95101475327999996</v>
      </c>
      <c r="Q618" s="7">
        <v>0.95101475327999996</v>
      </c>
      <c r="R618" s="7">
        <v>0.807990150633764</v>
      </c>
      <c r="S618" s="7">
        <v>0.68477466401668996</v>
      </c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</row>
    <row r="619" spans="1:40" ht="18.75" hidden="1" customHeight="1" x14ac:dyDescent="0.3">
      <c r="A619" s="2" t="s">
        <v>4</v>
      </c>
      <c r="B619" s="2" t="s">
        <v>2</v>
      </c>
      <c r="C619" s="2" t="s">
        <v>26</v>
      </c>
      <c r="D619" s="2" t="s">
        <v>142</v>
      </c>
      <c r="E619" s="2" t="s">
        <v>171</v>
      </c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>
        <v>1.8125355741709499</v>
      </c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</row>
    <row r="620" spans="1:40" ht="18.75" hidden="1" customHeight="1" x14ac:dyDescent="0.3">
      <c r="A620" s="2" t="s">
        <v>4</v>
      </c>
      <c r="B620" s="2" t="s">
        <v>2</v>
      </c>
      <c r="C620" s="2" t="s">
        <v>26</v>
      </c>
      <c r="D620" s="2" t="s">
        <v>142</v>
      </c>
      <c r="E620" s="2" t="s">
        <v>181</v>
      </c>
      <c r="F620" s="7"/>
      <c r="G620" s="7">
        <v>5.2732115964802704</v>
      </c>
      <c r="H620" s="7">
        <v>4.8857389428135303</v>
      </c>
      <c r="I620" s="7">
        <v>4.6709811870854603</v>
      </c>
      <c r="J620" s="7">
        <v>4.4562234313573903</v>
      </c>
      <c r="K620" s="7">
        <v>4.2414656756293203</v>
      </c>
      <c r="L620" s="7">
        <v>4.0267079199012601</v>
      </c>
      <c r="M620" s="7">
        <v>3.8119501641731901</v>
      </c>
      <c r="N620" s="7">
        <v>3.5112893061538899</v>
      </c>
      <c r="O620" s="7">
        <v>3.2106284481345999</v>
      </c>
      <c r="P620" s="7">
        <v>2.9099675901153002</v>
      </c>
      <c r="Q620" s="7">
        <v>2.6093067320960102</v>
      </c>
      <c r="R620" s="7">
        <v>2.3086458740767202</v>
      </c>
      <c r="S620" s="7">
        <v>2.1583154450670698</v>
      </c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</row>
    <row r="621" spans="1:40" ht="18.75" hidden="1" customHeight="1" x14ac:dyDescent="0.3">
      <c r="A621" s="2" t="s">
        <v>4</v>
      </c>
      <c r="B621" s="2" t="s">
        <v>2</v>
      </c>
      <c r="C621" s="2" t="s">
        <v>26</v>
      </c>
      <c r="D621" s="2" t="s">
        <v>142</v>
      </c>
      <c r="E621" s="2" t="s">
        <v>289</v>
      </c>
      <c r="F621" s="7"/>
      <c r="G621" s="7">
        <v>0.36207930339602101</v>
      </c>
      <c r="H621" s="7">
        <v>0.33547391767277301</v>
      </c>
      <c r="I621" s="7">
        <v>0.32072781140144202</v>
      </c>
      <c r="J621" s="7">
        <v>0.30598170513011103</v>
      </c>
      <c r="K621" s="7">
        <v>0.29123559885877998</v>
      </c>
      <c r="L621" s="7">
        <v>0.27648949258744998</v>
      </c>
      <c r="M621" s="7">
        <v>0.26174338631611899</v>
      </c>
      <c r="N621" s="7">
        <v>0.24109883753625599</v>
      </c>
      <c r="O621" s="7">
        <v>0.220454288756393</v>
      </c>
      <c r="P621" s="7">
        <v>0.19980973997653001</v>
      </c>
      <c r="Q621" s="7">
        <v>0.17916519119666699</v>
      </c>
      <c r="R621" s="7">
        <v>0.158520642416804</v>
      </c>
      <c r="S621" s="7">
        <v>0.148198368026873</v>
      </c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</row>
    <row r="622" spans="1:40" ht="18.75" hidden="1" customHeight="1" x14ac:dyDescent="0.3">
      <c r="A622" s="2" t="s">
        <v>4</v>
      </c>
      <c r="B622" s="2" t="s">
        <v>2</v>
      </c>
      <c r="C622" s="2" t="s">
        <v>26</v>
      </c>
      <c r="D622" s="2" t="s">
        <v>143</v>
      </c>
      <c r="E622" s="2" t="s">
        <v>292</v>
      </c>
      <c r="F622" s="7"/>
      <c r="G622" s="7">
        <v>5.5198260695132298E-2</v>
      </c>
      <c r="H622" s="7">
        <v>5.5198260695132298E-2</v>
      </c>
      <c r="I622" s="7">
        <v>5.5198260695132298E-2</v>
      </c>
      <c r="J622" s="7">
        <v>5.5198260695132298E-2</v>
      </c>
      <c r="K622" s="7">
        <v>9.1877749015651197E-2</v>
      </c>
      <c r="L622" s="7">
        <v>8.4885418724838305E-2</v>
      </c>
      <c r="M622" s="7">
        <v>7.7893088434025398E-2</v>
      </c>
      <c r="N622" s="7">
        <v>7.2139227134881204E-2</v>
      </c>
      <c r="O622" s="7">
        <v>6.6385365835737106E-2</v>
      </c>
      <c r="P622" s="7">
        <v>6.16160339782197E-2</v>
      </c>
      <c r="Q622" s="7">
        <v>5.6846702120702301E-2</v>
      </c>
      <c r="R622" s="7">
        <v>5.2077370263184902E-2</v>
      </c>
      <c r="S622" s="7">
        <v>4.87315689783622E-2</v>
      </c>
      <c r="T622" s="7">
        <v>4.5385767693539601E-2</v>
      </c>
      <c r="U622" s="7">
        <v>4.2039966408716899E-2</v>
      </c>
      <c r="V622" s="7">
        <v>3.9012054028283102E-2</v>
      </c>
      <c r="W622" s="7">
        <v>3.5984141647849299E-2</v>
      </c>
      <c r="X622" s="7">
        <v>3.34293700719238E-2</v>
      </c>
      <c r="Y622" s="7">
        <v>3.0874598495998402E-2</v>
      </c>
      <c r="Z622" s="7">
        <v>2.88554587466348E-2</v>
      </c>
      <c r="AA622" s="7">
        <v>2.68363189972711E-2</v>
      </c>
      <c r="AB622" s="7">
        <v>2.4817179247907498E-2</v>
      </c>
      <c r="AC622" s="7">
        <v>2.2925372567368599E-2</v>
      </c>
      <c r="AD622" s="7">
        <v>2.1033565886829701E-2</v>
      </c>
      <c r="AE622" s="7">
        <v>1.9141759206290701E-2</v>
      </c>
      <c r="AF622" s="7">
        <v>1.7307126281899499E-2</v>
      </c>
      <c r="AG622" s="7">
        <v>1.54724933575082E-2</v>
      </c>
      <c r="AH622" s="7">
        <v>1.3694048625629E-2</v>
      </c>
      <c r="AI622" s="7">
        <v>1.1915603893749901E-2</v>
      </c>
      <c r="AJ622" s="7">
        <v>1.0137159161870701E-2</v>
      </c>
      <c r="AK622" s="7">
        <v>8.3587144299914502E-3</v>
      </c>
      <c r="AL622" s="7">
        <v>6.5802696981122196E-3</v>
      </c>
      <c r="AM622" s="7"/>
      <c r="AN622" s="7"/>
    </row>
    <row r="623" spans="1:40" ht="18.75" hidden="1" customHeight="1" x14ac:dyDescent="0.3">
      <c r="A623" s="2" t="s">
        <v>4</v>
      </c>
      <c r="B623" s="2" t="s">
        <v>2</v>
      </c>
      <c r="C623" s="2" t="s">
        <v>24</v>
      </c>
      <c r="D623" s="2" t="s">
        <v>2</v>
      </c>
      <c r="E623" s="2" t="s">
        <v>332</v>
      </c>
      <c r="F623" s="7"/>
      <c r="G623" s="7">
        <v>40.3771494</v>
      </c>
      <c r="H623" s="7">
        <v>40.955664400000003</v>
      </c>
      <c r="I623" s="7">
        <v>62.721080499999999</v>
      </c>
      <c r="J623" s="7">
        <v>85.671738000000005</v>
      </c>
      <c r="K623" s="7">
        <v>267.29464419999999</v>
      </c>
      <c r="L623" s="7">
        <v>293.242006</v>
      </c>
      <c r="M623" s="7">
        <v>319.18936789999998</v>
      </c>
      <c r="N623" s="7">
        <v>334.4402748</v>
      </c>
      <c r="O623" s="7">
        <v>349.69118179999998</v>
      </c>
      <c r="P623" s="7">
        <v>25.023900300000001</v>
      </c>
      <c r="Q623" s="7">
        <v>6.5773478000000001</v>
      </c>
      <c r="R623" s="7">
        <v>6.5863342999999999</v>
      </c>
      <c r="S623" s="7">
        <v>6.5965676999999996</v>
      </c>
      <c r="T623" s="7">
        <v>6.6068011000000002</v>
      </c>
      <c r="U623" s="7">
        <v>6.6170346000000002</v>
      </c>
      <c r="V623" s="7">
        <v>6.6272679999999999</v>
      </c>
      <c r="W623" s="7">
        <v>6.6375013999999997</v>
      </c>
      <c r="X623" s="7">
        <v>6.6480769000000004</v>
      </c>
      <c r="Y623" s="7">
        <v>6.6586523</v>
      </c>
      <c r="Z623" s="7">
        <v>6.6692277999999998</v>
      </c>
      <c r="AA623" s="7">
        <v>6.6798032999999997</v>
      </c>
      <c r="AB623" s="7">
        <v>6.6903787000000001</v>
      </c>
      <c r="AC623" s="7">
        <v>6.7020486999999997</v>
      </c>
      <c r="AD623" s="7">
        <v>6.7137187999999997</v>
      </c>
      <c r="AE623" s="7">
        <v>6.7253888000000002</v>
      </c>
      <c r="AF623" s="7">
        <v>6.7370587999999998</v>
      </c>
      <c r="AG623" s="7">
        <v>6.7487288000000003</v>
      </c>
      <c r="AH623" s="7">
        <v>6.7646613000000002</v>
      </c>
      <c r="AI623" s="7">
        <v>6.7805938000000001</v>
      </c>
      <c r="AJ623" s="7">
        <v>6.7965263</v>
      </c>
      <c r="AK623" s="7">
        <v>6.8124587999999999</v>
      </c>
      <c r="AL623" s="7">
        <v>6.8283912999999998</v>
      </c>
      <c r="AM623" s="7"/>
      <c r="AN623" s="7"/>
    </row>
    <row r="624" spans="1:40" ht="18.75" hidden="1" customHeight="1" x14ac:dyDescent="0.3">
      <c r="A624" s="2" t="s">
        <v>4</v>
      </c>
      <c r="B624" s="2" t="s">
        <v>2</v>
      </c>
      <c r="C624" s="2" t="s">
        <v>26</v>
      </c>
      <c r="D624" s="2" t="s">
        <v>44</v>
      </c>
      <c r="E624" s="2" t="s">
        <v>274</v>
      </c>
      <c r="F624" s="7"/>
      <c r="G624" s="7">
        <v>25.455100000000002</v>
      </c>
      <c r="H624" s="7">
        <v>24.8811</v>
      </c>
      <c r="I624" s="7">
        <v>25.434639930646199</v>
      </c>
      <c r="J624" s="7">
        <v>25.9813998959693</v>
      </c>
      <c r="K624" s="7">
        <v>26.5213798959693</v>
      </c>
      <c r="L624" s="7">
        <v>27.054579930646199</v>
      </c>
      <c r="M624" s="7">
        <v>27.581</v>
      </c>
      <c r="N624" s="7">
        <v>28.064602279091801</v>
      </c>
      <c r="O624" s="7">
        <v>28.542643418637599</v>
      </c>
      <c r="P624" s="7">
        <v>29.0818375620442</v>
      </c>
      <c r="Q624" s="7">
        <v>29.5591583746961</v>
      </c>
      <c r="R624" s="7">
        <v>30.031199999999998</v>
      </c>
      <c r="S624" s="7">
        <v>30.4046371710965</v>
      </c>
      <c r="T624" s="7">
        <v>30.776495756644699</v>
      </c>
      <c r="U624" s="7">
        <v>31.146775756644701</v>
      </c>
      <c r="V624" s="7">
        <v>31.515477171096499</v>
      </c>
      <c r="W624" s="7">
        <v>31.8826</v>
      </c>
      <c r="X624" s="7">
        <v>32.326361281694098</v>
      </c>
      <c r="Y624" s="7">
        <v>32.772151922541099</v>
      </c>
      <c r="Z624" s="7">
        <v>33.219971922541099</v>
      </c>
      <c r="AA624" s="7">
        <v>33.669821281693999</v>
      </c>
      <c r="AB624" s="7">
        <v>34.121699999999997</v>
      </c>
      <c r="AC624" s="7">
        <v>34.722296047578801</v>
      </c>
      <c r="AD624" s="7">
        <v>35.323404071368202</v>
      </c>
      <c r="AE624" s="7">
        <v>35.925024071368199</v>
      </c>
      <c r="AF624" s="7">
        <v>36.527156047578799</v>
      </c>
      <c r="AG624" s="7">
        <v>37.129800000000003</v>
      </c>
      <c r="AH624" s="7">
        <v>37.819418436186602</v>
      </c>
      <c r="AI624" s="7">
        <v>38.508577654279797</v>
      </c>
      <c r="AJ624" s="7">
        <v>39.197277654279802</v>
      </c>
      <c r="AK624" s="7">
        <v>39.885518436186501</v>
      </c>
      <c r="AL624" s="7">
        <v>40.573300000000003</v>
      </c>
      <c r="AM624" s="7"/>
      <c r="AN624" s="7"/>
    </row>
    <row r="625" spans="1:40" ht="18.75" hidden="1" customHeight="1" x14ac:dyDescent="0.3">
      <c r="A625" s="2" t="s">
        <v>4</v>
      </c>
      <c r="B625" s="2" t="s">
        <v>2</v>
      </c>
      <c r="C625" s="2" t="s">
        <v>26</v>
      </c>
      <c r="D625" s="2" t="s">
        <v>44</v>
      </c>
      <c r="E625" s="2" t="s">
        <v>296</v>
      </c>
      <c r="F625" s="7"/>
      <c r="G625" s="7">
        <v>0.51374637610155105</v>
      </c>
      <c r="H625" s="7">
        <v>0.51954673841237398</v>
      </c>
      <c r="I625" s="7">
        <v>0.51954673841237398</v>
      </c>
      <c r="J625" s="7">
        <v>0.51954673841237398</v>
      </c>
      <c r="K625" s="7">
        <v>0.51954673841237398</v>
      </c>
      <c r="L625" s="7">
        <v>0.51954673841237398</v>
      </c>
      <c r="M625" s="7">
        <v>0.51954673841237398</v>
      </c>
      <c r="N625" s="7">
        <v>0.51954673841237398</v>
      </c>
      <c r="O625" s="7">
        <v>0.51954673841237398</v>
      </c>
      <c r="P625" s="7">
        <v>0.51954673841237398</v>
      </c>
      <c r="Q625" s="7">
        <v>0.51954673841237398</v>
      </c>
      <c r="R625" s="7">
        <v>0.51954673841237398</v>
      </c>
      <c r="S625" s="7">
        <v>0.51954673841237398</v>
      </c>
      <c r="T625" s="7">
        <v>0.51954673841237398</v>
      </c>
      <c r="U625" s="7">
        <v>0.51954673841237398</v>
      </c>
      <c r="V625" s="7">
        <v>0.51954673841237398</v>
      </c>
      <c r="W625" s="7">
        <v>0.51954673841237398</v>
      </c>
      <c r="X625" s="7">
        <v>0.51954673841237398</v>
      </c>
      <c r="Y625" s="7">
        <v>0.51954673841237398</v>
      </c>
      <c r="Z625" s="7">
        <v>0.51954673841237398</v>
      </c>
      <c r="AA625" s="7">
        <v>0.51954673841237398</v>
      </c>
      <c r="AB625" s="7">
        <v>0.51954673841237398</v>
      </c>
      <c r="AC625" s="7">
        <v>0.51954673841237398</v>
      </c>
      <c r="AD625" s="7">
        <v>0.51954673841237398</v>
      </c>
      <c r="AE625" s="7">
        <v>0.51954673841237398</v>
      </c>
      <c r="AF625" s="7">
        <v>0.51954673841237398</v>
      </c>
      <c r="AG625" s="7">
        <v>0.51954673841237398</v>
      </c>
      <c r="AH625" s="7">
        <v>0.51954673841237398</v>
      </c>
      <c r="AI625" s="7">
        <v>0.51954673841237398</v>
      </c>
      <c r="AJ625" s="7">
        <v>0.51954673841237398</v>
      </c>
      <c r="AK625" s="7">
        <v>0.51954673841237398</v>
      </c>
      <c r="AL625" s="7">
        <v>0.51954673841237398</v>
      </c>
      <c r="AM625" s="7"/>
      <c r="AN625" s="7"/>
    </row>
    <row r="626" spans="1:40" ht="18.75" hidden="1" customHeight="1" x14ac:dyDescent="0.3">
      <c r="A626" s="2" t="s">
        <v>4</v>
      </c>
      <c r="B626" s="2" t="s">
        <v>2</v>
      </c>
      <c r="C626" s="2" t="s">
        <v>26</v>
      </c>
      <c r="D626" s="2" t="s">
        <v>44</v>
      </c>
      <c r="E626" s="2" t="s">
        <v>297</v>
      </c>
      <c r="F626" s="7"/>
      <c r="G626" s="7">
        <v>0.96382965660550202</v>
      </c>
      <c r="H626" s="7">
        <v>0.99477831530384397</v>
      </c>
      <c r="I626" s="7">
        <v>0.99477831530384397</v>
      </c>
      <c r="J626" s="7">
        <v>0.99477831530384397</v>
      </c>
      <c r="K626" s="7">
        <v>0.99477831530384397</v>
      </c>
      <c r="L626" s="7">
        <v>0.99477831530384397</v>
      </c>
      <c r="M626" s="7">
        <v>0.99477831530384397</v>
      </c>
      <c r="N626" s="7">
        <v>0.99477831530384397</v>
      </c>
      <c r="O626" s="7">
        <v>0.99477831530384397</v>
      </c>
      <c r="P626" s="7">
        <v>0.99477831530384397</v>
      </c>
      <c r="Q626" s="7">
        <v>0.99477831530384397</v>
      </c>
      <c r="R626" s="7">
        <v>0.99477831530384397</v>
      </c>
      <c r="S626" s="7">
        <v>0.99477831530384397</v>
      </c>
      <c r="T626" s="7">
        <v>0.99477831530384397</v>
      </c>
      <c r="U626" s="7">
        <v>0.99477831530384397</v>
      </c>
      <c r="V626" s="7">
        <v>0.99477831530384397</v>
      </c>
      <c r="W626" s="7">
        <v>0.99477831530384397</v>
      </c>
      <c r="X626" s="7">
        <v>0.99477831530384397</v>
      </c>
      <c r="Y626" s="7">
        <v>0.99477831530384397</v>
      </c>
      <c r="Z626" s="7">
        <v>0.99477831530384397</v>
      </c>
      <c r="AA626" s="7">
        <v>0.99477831530384397</v>
      </c>
      <c r="AB626" s="7">
        <v>0.99477831530384397</v>
      </c>
      <c r="AC626" s="7">
        <v>0.99477831530384397</v>
      </c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</row>
    <row r="627" spans="1:40" ht="18.75" hidden="1" customHeight="1" x14ac:dyDescent="0.3">
      <c r="A627" s="2" t="s">
        <v>4</v>
      </c>
      <c r="B627" s="2" t="s">
        <v>2</v>
      </c>
      <c r="C627" s="2" t="s">
        <v>26</v>
      </c>
      <c r="D627" s="2" t="s">
        <v>144</v>
      </c>
      <c r="E627" s="2" t="s">
        <v>191</v>
      </c>
      <c r="F627" s="7"/>
      <c r="G627" s="7">
        <v>0.51374637610155105</v>
      </c>
      <c r="H627" s="7">
        <v>0.51954673841237398</v>
      </c>
      <c r="I627" s="7">
        <v>0.51954673841237398</v>
      </c>
      <c r="J627" s="7">
        <v>0.51954673841237398</v>
      </c>
      <c r="K627" s="7">
        <v>0.51954673841237398</v>
      </c>
      <c r="L627" s="7">
        <v>0.51954673841237398</v>
      </c>
      <c r="M627" s="7">
        <v>0.51954673841237398</v>
      </c>
      <c r="N627" s="7">
        <v>0.51954673841237398</v>
      </c>
      <c r="O627" s="7">
        <v>0.51954673841237398</v>
      </c>
      <c r="P627" s="7">
        <v>0.51954673841237398</v>
      </c>
      <c r="Q627" s="7">
        <v>0.51954673841237398</v>
      </c>
      <c r="R627" s="7">
        <v>0.51954673841237398</v>
      </c>
      <c r="S627" s="7">
        <v>0.51954673841237398</v>
      </c>
      <c r="T627" s="7">
        <v>0.51954673841237398</v>
      </c>
      <c r="U627" s="7">
        <v>0.51954673841237398</v>
      </c>
      <c r="V627" s="7">
        <v>0.51954673841237398</v>
      </c>
      <c r="W627" s="7">
        <v>0.51954673841237398</v>
      </c>
      <c r="X627" s="7">
        <v>0.51954673841237398</v>
      </c>
      <c r="Y627" s="7">
        <v>0.51954673841237398</v>
      </c>
      <c r="Z627" s="7">
        <v>0.51954673841237398</v>
      </c>
      <c r="AA627" s="7">
        <v>0.51954673841237398</v>
      </c>
      <c r="AB627" s="7">
        <v>0.51954673841237398</v>
      </c>
      <c r="AC627" s="7">
        <v>0.51954673841237398</v>
      </c>
      <c r="AD627" s="7">
        <v>0.51954673841237398</v>
      </c>
      <c r="AE627" s="7">
        <v>0.51954673841237398</v>
      </c>
      <c r="AF627" s="7">
        <v>0.51954673841237398</v>
      </c>
      <c r="AG627" s="7">
        <v>0.51954673841237398</v>
      </c>
      <c r="AH627" s="7">
        <v>0.51954673841237398</v>
      </c>
      <c r="AI627" s="7">
        <v>0.51954673841237398</v>
      </c>
      <c r="AJ627" s="7">
        <v>0.51954673841237398</v>
      </c>
      <c r="AK627" s="7">
        <v>0.51954673841237398</v>
      </c>
      <c r="AL627" s="7">
        <v>0.51954673841237398</v>
      </c>
      <c r="AM627" s="7"/>
      <c r="AN627" s="7"/>
    </row>
    <row r="628" spans="1:40" ht="18.75" hidden="1" customHeight="1" x14ac:dyDescent="0.3">
      <c r="A628" s="2" t="s">
        <v>4</v>
      </c>
      <c r="B628" s="2" t="s">
        <v>2</v>
      </c>
      <c r="C628" s="2" t="s">
        <v>26</v>
      </c>
      <c r="D628" s="2" t="s">
        <v>145</v>
      </c>
      <c r="E628" s="2" t="s">
        <v>192</v>
      </c>
      <c r="F628" s="7"/>
      <c r="G628" s="7">
        <v>0.96382965660550202</v>
      </c>
      <c r="H628" s="7">
        <v>0.99477831530384397</v>
      </c>
      <c r="I628" s="7">
        <v>0.99477831530384397</v>
      </c>
      <c r="J628" s="7">
        <v>0.99477831530384397</v>
      </c>
      <c r="K628" s="7">
        <v>0.99477831530384397</v>
      </c>
      <c r="L628" s="7">
        <v>0.99477831530384397</v>
      </c>
      <c r="M628" s="7">
        <v>0.99477831530384397</v>
      </c>
      <c r="N628" s="7">
        <v>0.99477831530384397</v>
      </c>
      <c r="O628" s="7">
        <v>0.99477831530384397</v>
      </c>
      <c r="P628" s="7">
        <v>0.99477831530384397</v>
      </c>
      <c r="Q628" s="7">
        <v>0.99477831530384397</v>
      </c>
      <c r="R628" s="7">
        <v>0.99477831530384397</v>
      </c>
      <c r="S628" s="7">
        <v>0.99477831530384397</v>
      </c>
      <c r="T628" s="7">
        <v>0.99477831530384397</v>
      </c>
      <c r="U628" s="7">
        <v>0.99477831530384397</v>
      </c>
      <c r="V628" s="7">
        <v>0.99477831530384397</v>
      </c>
      <c r="W628" s="7">
        <v>0.99477831530384397</v>
      </c>
      <c r="X628" s="7">
        <v>0.99477831530384397</v>
      </c>
      <c r="Y628" s="7">
        <v>0.99477831530384397</v>
      </c>
      <c r="Z628" s="7">
        <v>0.99477831530384397</v>
      </c>
      <c r="AA628" s="7">
        <v>0.99477831530384397</v>
      </c>
      <c r="AB628" s="7">
        <v>0.99477831530384397</v>
      </c>
      <c r="AC628" s="7">
        <v>0.99477831530384397</v>
      </c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</row>
    <row r="629" spans="1:40" ht="18.75" hidden="1" customHeight="1" x14ac:dyDescent="0.3">
      <c r="A629" s="2" t="s">
        <v>4</v>
      </c>
      <c r="B629" s="2" t="s">
        <v>2</v>
      </c>
      <c r="C629" s="2" t="s">
        <v>26</v>
      </c>
      <c r="D629" s="2" t="s">
        <v>45</v>
      </c>
      <c r="E629" s="2" t="s">
        <v>300</v>
      </c>
      <c r="F629" s="7"/>
      <c r="G629" s="7">
        <v>86.095469633127493</v>
      </c>
      <c r="H629" s="7">
        <v>87.067515258017394</v>
      </c>
      <c r="I629" s="7">
        <v>87.067515258017394</v>
      </c>
      <c r="J629" s="7">
        <v>87.067515258017394</v>
      </c>
      <c r="K629" s="7">
        <v>87.067515258017394</v>
      </c>
      <c r="L629" s="7">
        <v>87.067515258017394</v>
      </c>
      <c r="M629" s="7">
        <v>87.067515258017394</v>
      </c>
      <c r="N629" s="7">
        <v>87.067515258017394</v>
      </c>
      <c r="O629" s="7">
        <v>87.067515258017394</v>
      </c>
      <c r="P629" s="7">
        <v>87.067515258017394</v>
      </c>
      <c r="Q629" s="7">
        <v>87.067515258017394</v>
      </c>
      <c r="R629" s="7">
        <v>87.067515258017394</v>
      </c>
      <c r="S629" s="7">
        <v>87.067515258017394</v>
      </c>
      <c r="T629" s="7">
        <v>87.067515258017394</v>
      </c>
      <c r="U629" s="7">
        <v>87.067515258017394</v>
      </c>
      <c r="V629" s="7">
        <v>87.067515258017394</v>
      </c>
      <c r="W629" s="7">
        <v>87.067515258017394</v>
      </c>
      <c r="X629" s="7">
        <v>87.067515258017394</v>
      </c>
      <c r="Y629" s="7">
        <v>87.067515258017394</v>
      </c>
      <c r="Z629" s="7">
        <v>87.067515258017394</v>
      </c>
      <c r="AA629" s="7">
        <v>87.067515258017394</v>
      </c>
      <c r="AB629" s="7">
        <v>87.067515258017394</v>
      </c>
      <c r="AC629" s="7">
        <v>87.067515258017394</v>
      </c>
      <c r="AD629" s="7">
        <v>87.067515258017394</v>
      </c>
      <c r="AE629" s="7">
        <v>87.067515258017394</v>
      </c>
      <c r="AF629" s="7">
        <v>87.067515258017394</v>
      </c>
      <c r="AG629" s="7">
        <v>87.067515258017394</v>
      </c>
      <c r="AH629" s="7">
        <v>87.067515258017394</v>
      </c>
      <c r="AI629" s="7">
        <v>87.067515258017394</v>
      </c>
      <c r="AJ629" s="7">
        <v>87.067515258017394</v>
      </c>
      <c r="AK629" s="7">
        <v>87.067515258017394</v>
      </c>
      <c r="AL629" s="7">
        <v>87.067515258017394</v>
      </c>
      <c r="AM629" s="7"/>
      <c r="AN629" s="7"/>
    </row>
    <row r="630" spans="1:40" ht="18.75" hidden="1" customHeight="1" x14ac:dyDescent="0.3">
      <c r="A630" s="2" t="s">
        <v>4</v>
      </c>
      <c r="B630" s="2" t="s">
        <v>2</v>
      </c>
      <c r="C630" s="2" t="s">
        <v>26</v>
      </c>
      <c r="D630" s="2" t="s">
        <v>149</v>
      </c>
      <c r="E630" s="2" t="s">
        <v>192</v>
      </c>
      <c r="F630" s="7"/>
      <c r="G630" s="7">
        <v>484.35644851669099</v>
      </c>
      <c r="H630" s="7">
        <v>499.90917851493299</v>
      </c>
      <c r="I630" s="7">
        <v>499.90917851493299</v>
      </c>
      <c r="J630" s="7">
        <v>499.90917851493299</v>
      </c>
      <c r="K630" s="7">
        <v>499.90917851493299</v>
      </c>
      <c r="L630" s="7">
        <v>499.90917851493299</v>
      </c>
      <c r="M630" s="7">
        <v>499.90917851493299</v>
      </c>
      <c r="N630" s="7">
        <v>499.90917851493299</v>
      </c>
      <c r="O630" s="7">
        <v>499.90917851493299</v>
      </c>
      <c r="P630" s="7">
        <v>499.90917851493299</v>
      </c>
      <c r="Q630" s="7">
        <v>499.90917851493299</v>
      </c>
      <c r="R630" s="7">
        <v>499.90917851493299</v>
      </c>
      <c r="S630" s="7">
        <v>499.90917851493299</v>
      </c>
      <c r="T630" s="7">
        <v>499.90917851493299</v>
      </c>
      <c r="U630" s="7">
        <v>499.90917851493299</v>
      </c>
      <c r="V630" s="7">
        <v>499.90917851493299</v>
      </c>
      <c r="W630" s="7">
        <v>499.90917851493299</v>
      </c>
      <c r="X630" s="7">
        <v>499.90917851493299</v>
      </c>
      <c r="Y630" s="7">
        <v>499.90917851493299</v>
      </c>
      <c r="Z630" s="7">
        <v>499.90917851493299</v>
      </c>
      <c r="AA630" s="7">
        <v>499.90917851493299</v>
      </c>
      <c r="AB630" s="7">
        <v>499.90917851493299</v>
      </c>
      <c r="AC630" s="7">
        <v>499.90917851493299</v>
      </c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</row>
    <row r="631" spans="1:40" ht="18.75" hidden="1" customHeight="1" x14ac:dyDescent="0.3">
      <c r="A631" s="2" t="s">
        <v>4</v>
      </c>
      <c r="B631" s="2" t="s">
        <v>2</v>
      </c>
      <c r="C631" s="2" t="s">
        <v>26</v>
      </c>
      <c r="D631" s="2" t="s">
        <v>146</v>
      </c>
      <c r="E631" s="2" t="s">
        <v>172</v>
      </c>
      <c r="F631" s="7"/>
      <c r="G631" s="7">
        <v>68.297326702210597</v>
      </c>
      <c r="H631" s="7">
        <v>77.220649016066801</v>
      </c>
      <c r="I631" s="7">
        <v>63.738145509575702</v>
      </c>
      <c r="J631" s="7">
        <v>50.255642003084603</v>
      </c>
      <c r="K631" s="7">
        <v>38.2476432289833</v>
      </c>
      <c r="L631" s="7">
        <v>23.8249553884873</v>
      </c>
      <c r="M631" s="7">
        <v>9.6294980043143603</v>
      </c>
      <c r="N631" s="7">
        <v>53.319354479561497</v>
      </c>
      <c r="O631" s="7">
        <v>43.514631082808599</v>
      </c>
      <c r="P631" s="7">
        <v>33.709907686055502</v>
      </c>
      <c r="Q631" s="7">
        <v>23.9051842893025</v>
      </c>
      <c r="R631" s="7">
        <v>14.100460892549499</v>
      </c>
      <c r="S631" s="7">
        <v>10.041782956974</v>
      </c>
      <c r="T631" s="7">
        <v>5.9831050213985</v>
      </c>
      <c r="U631" s="7">
        <v>1.9244270858230299</v>
      </c>
      <c r="V631" s="7"/>
      <c r="W631" s="7"/>
      <c r="X631" s="7"/>
      <c r="Y631" s="7"/>
      <c r="Z631" s="7">
        <v>2.1639458572318802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</row>
    <row r="632" spans="1:40" ht="18.75" hidden="1" customHeight="1" x14ac:dyDescent="0.3">
      <c r="A632" s="2" t="s">
        <v>4</v>
      </c>
      <c r="B632" s="2" t="s">
        <v>2</v>
      </c>
      <c r="C632" s="2" t="s">
        <v>26</v>
      </c>
      <c r="D632" s="2" t="s">
        <v>146</v>
      </c>
      <c r="E632" s="2" t="s">
        <v>182</v>
      </c>
      <c r="F632" s="7"/>
      <c r="G632" s="7">
        <v>89.15763312</v>
      </c>
      <c r="H632" s="7">
        <v>89.15763312</v>
      </c>
      <c r="I632" s="7">
        <v>89.15763312</v>
      </c>
      <c r="J632" s="7">
        <v>89.15763312</v>
      </c>
      <c r="K632" s="7">
        <v>87.683128387610196</v>
      </c>
      <c r="L632" s="7">
        <v>88.045564137401598</v>
      </c>
      <c r="M632" s="7">
        <v>88.4079998871931</v>
      </c>
      <c r="N632" s="7">
        <v>35.163752370088602</v>
      </c>
      <c r="O632" s="7">
        <v>35.4140847249842</v>
      </c>
      <c r="P632" s="7">
        <v>35.663053247999997</v>
      </c>
      <c r="Q632" s="7">
        <v>35.663053247999997</v>
      </c>
      <c r="R632" s="7">
        <v>35.663053247999997</v>
      </c>
      <c r="S632" s="7">
        <v>35.663053247999997</v>
      </c>
      <c r="T632" s="7">
        <v>35.663053247999997</v>
      </c>
      <c r="U632" s="7">
        <v>35.663053247999997</v>
      </c>
      <c r="V632" s="7">
        <v>33.552255704288797</v>
      </c>
      <c r="W632" s="7">
        <v>29.538178625148198</v>
      </c>
      <c r="X632" s="7">
        <v>27.250005844964299</v>
      </c>
      <c r="Y632" s="7">
        <v>24.961833064780301</v>
      </c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</row>
    <row r="633" spans="1:40" ht="18.75" hidden="1" customHeight="1" x14ac:dyDescent="0.3">
      <c r="A633" s="2" t="s">
        <v>4</v>
      </c>
      <c r="B633" s="2" t="s">
        <v>2</v>
      </c>
      <c r="C633" s="2" t="s">
        <v>26</v>
      </c>
      <c r="D633" s="2" t="s">
        <v>146</v>
      </c>
      <c r="E633" s="2" t="s">
        <v>290</v>
      </c>
      <c r="F633" s="7"/>
      <c r="G633" s="7">
        <v>3.94200063718089</v>
      </c>
      <c r="H633" s="7">
        <v>3.94200063718089</v>
      </c>
      <c r="I633" s="7">
        <v>3.94200063718089</v>
      </c>
      <c r="J633" s="7">
        <v>3.94200063718089</v>
      </c>
      <c r="K633" s="7">
        <v>3.94200063718089</v>
      </c>
      <c r="L633" s="7">
        <v>3.5510397922518799</v>
      </c>
      <c r="M633" s="7">
        <v>2.93284849099981</v>
      </c>
      <c r="N633" s="7">
        <v>2.5058672003643099</v>
      </c>
      <c r="O633" s="7">
        <v>2.0788859097288199</v>
      </c>
      <c r="P633" s="7">
        <v>1.6532684509731399</v>
      </c>
      <c r="Q633" s="7">
        <v>1.47661951523322</v>
      </c>
      <c r="R633" s="7">
        <v>1.2999705794933101</v>
      </c>
      <c r="S633" s="7">
        <v>1.2268465239928801</v>
      </c>
      <c r="T633" s="7">
        <v>1.1537224684924601</v>
      </c>
      <c r="U633" s="7">
        <v>1.0805984129920301</v>
      </c>
      <c r="V633" s="7">
        <v>0.984021051450372</v>
      </c>
      <c r="W633" s="7">
        <v>0.86629613951505202</v>
      </c>
      <c r="X633" s="7">
        <v>0.79918857438139301</v>
      </c>
      <c r="Y633" s="7">
        <v>0.732081009247735</v>
      </c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</row>
    <row r="634" spans="1:40" ht="18.75" hidden="1" customHeight="1" x14ac:dyDescent="0.3">
      <c r="A634" s="2" t="s">
        <v>4</v>
      </c>
      <c r="B634" s="2" t="s">
        <v>2</v>
      </c>
      <c r="C634" s="2" t="s">
        <v>26</v>
      </c>
      <c r="D634" s="2" t="s">
        <v>147</v>
      </c>
      <c r="E634" s="2" t="s">
        <v>173</v>
      </c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>
        <v>3.7635815736303999</v>
      </c>
      <c r="Q634" s="7">
        <v>2.11241780946261</v>
      </c>
      <c r="R634" s="7">
        <v>0.461254045294826</v>
      </c>
      <c r="S634" s="7"/>
      <c r="T634" s="7"/>
      <c r="U634" s="7"/>
      <c r="V634" s="7"/>
      <c r="W634" s="7"/>
      <c r="X634" s="7"/>
      <c r="Y634" s="7"/>
      <c r="Z634" s="7">
        <v>5.7601330929256598</v>
      </c>
      <c r="AA634" s="7">
        <v>5.1426365581242504</v>
      </c>
      <c r="AB634" s="7">
        <v>4.52514002332284</v>
      </c>
      <c r="AC634" s="7">
        <v>4.0102220325037203</v>
      </c>
      <c r="AD634" s="7">
        <v>3.4953040416846002</v>
      </c>
      <c r="AE634" s="7">
        <v>2.98038605086548</v>
      </c>
      <c r="AF634" s="7">
        <v>0.86769176394592196</v>
      </c>
      <c r="AG634" s="7"/>
      <c r="AH634" s="7"/>
      <c r="AI634" s="7"/>
      <c r="AJ634" s="7"/>
      <c r="AK634" s="7"/>
      <c r="AL634" s="7"/>
      <c r="AM634" s="7"/>
      <c r="AN634" s="7"/>
    </row>
    <row r="635" spans="1:40" ht="18.75" hidden="1" customHeight="1" x14ac:dyDescent="0.3">
      <c r="A635" s="2" t="s">
        <v>4</v>
      </c>
      <c r="B635" s="2" t="s">
        <v>2</v>
      </c>
      <c r="C635" s="2" t="s">
        <v>26</v>
      </c>
      <c r="D635" s="2" t="s">
        <v>147</v>
      </c>
      <c r="E635" s="2" t="s">
        <v>183</v>
      </c>
      <c r="F635" s="7"/>
      <c r="G635" s="7">
        <v>27.454461955005598</v>
      </c>
      <c r="H635" s="7">
        <v>31.2000053224371</v>
      </c>
      <c r="I635" s="7">
        <v>29.768259869524201</v>
      </c>
      <c r="J635" s="7">
        <v>28.336514416611202</v>
      </c>
      <c r="K635" s="7">
        <v>26.904768963698199</v>
      </c>
      <c r="L635" s="7">
        <v>24.8256382253537</v>
      </c>
      <c r="M635" s="7">
        <v>22.746507487009101</v>
      </c>
      <c r="N635" s="7">
        <v>21.0151089884036</v>
      </c>
      <c r="O635" s="7">
        <v>19.283710489798199</v>
      </c>
      <c r="P635" s="7">
        <v>13.868965151999999</v>
      </c>
      <c r="Q635" s="7">
        <v>13.868965151999999</v>
      </c>
      <c r="R635" s="7">
        <v>13.868965151999999</v>
      </c>
      <c r="S635" s="7">
        <v>13.480011907712401</v>
      </c>
      <c r="T635" s="7">
        <v>12.6348733439025</v>
      </c>
      <c r="U635" s="7">
        <v>11.7897347800926</v>
      </c>
      <c r="V635" s="7">
        <v>10.944596216282701</v>
      </c>
      <c r="W635" s="7">
        <v>10.0994576524729</v>
      </c>
      <c r="X635" s="7">
        <v>9.4919384447934405</v>
      </c>
      <c r="Y635" s="7">
        <v>8.8844192371140291</v>
      </c>
      <c r="Z635" s="7">
        <v>2.7737930303999998</v>
      </c>
      <c r="AA635" s="7">
        <v>2.7737930303999998</v>
      </c>
      <c r="AB635" s="7">
        <v>2.7737930303999998</v>
      </c>
      <c r="AC635" s="7">
        <v>2.7737930303999998</v>
      </c>
      <c r="AD635" s="7">
        <v>2.7737930303999998</v>
      </c>
      <c r="AE635" s="7">
        <v>2.7737930303999998</v>
      </c>
      <c r="AF635" s="7"/>
      <c r="AG635" s="7"/>
      <c r="AH635" s="7"/>
      <c r="AI635" s="7"/>
      <c r="AJ635" s="7"/>
      <c r="AK635" s="7"/>
      <c r="AL635" s="7"/>
      <c r="AM635" s="7"/>
      <c r="AN635" s="7"/>
    </row>
    <row r="636" spans="1:40" ht="18.75" hidden="1" customHeight="1" x14ac:dyDescent="0.3">
      <c r="A636" s="2" t="s">
        <v>4</v>
      </c>
      <c r="B636" s="2" t="s">
        <v>2</v>
      </c>
      <c r="C636" s="2" t="s">
        <v>26</v>
      </c>
      <c r="D636" s="2" t="s">
        <v>147</v>
      </c>
      <c r="E636" s="2" t="s">
        <v>291</v>
      </c>
      <c r="F636" s="7"/>
      <c r="G636" s="7">
        <v>1.17180529805589</v>
      </c>
      <c r="H636" s="7">
        <v>1.3426219003619599</v>
      </c>
      <c r="I636" s="7">
        <v>1.27732672963711</v>
      </c>
      <c r="J636" s="7">
        <v>1.2120315589122701</v>
      </c>
      <c r="K636" s="7">
        <v>1.14673638818742</v>
      </c>
      <c r="L636" s="7">
        <v>1.0519170219074201</v>
      </c>
      <c r="M636" s="7">
        <v>0.957097655627412</v>
      </c>
      <c r="N636" s="7">
        <v>0.87813671998820597</v>
      </c>
      <c r="O636" s="7">
        <v>0.79917578434900005</v>
      </c>
      <c r="P636" s="7">
        <v>0.72387397727382197</v>
      </c>
      <c r="Q636" s="7">
        <v>0.64857217019864399</v>
      </c>
      <c r="R636" s="7">
        <v>0.57327036312346602</v>
      </c>
      <c r="S636" s="7">
        <v>0.52997761543197996</v>
      </c>
      <c r="T636" s="7">
        <v>0.48161614196802299</v>
      </c>
      <c r="U636" s="7">
        <v>0.43325466850406602</v>
      </c>
      <c r="V636" s="7">
        <v>0.38489319504011299</v>
      </c>
      <c r="W636" s="7">
        <v>0.33653172157615902</v>
      </c>
      <c r="X636" s="7">
        <v>0.30176757129459603</v>
      </c>
      <c r="Y636" s="7">
        <v>0.26700342101303398</v>
      </c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</row>
    <row r="637" spans="1:40" ht="18.75" hidden="1" customHeight="1" x14ac:dyDescent="0.3">
      <c r="A637" s="2" t="s">
        <v>4</v>
      </c>
      <c r="B637" s="2" t="s">
        <v>2</v>
      </c>
      <c r="C637" s="2" t="s">
        <v>26</v>
      </c>
      <c r="D637" s="2" t="s">
        <v>148</v>
      </c>
      <c r="E637" s="2" t="s">
        <v>191</v>
      </c>
      <c r="F637" s="7"/>
      <c r="G637" s="7">
        <v>344.38187853250997</v>
      </c>
      <c r="H637" s="7">
        <v>348.27006103206998</v>
      </c>
      <c r="I637" s="7">
        <v>348.27006103206998</v>
      </c>
      <c r="J637" s="7">
        <v>348.27006103206998</v>
      </c>
      <c r="K637" s="7">
        <v>348.27006103206998</v>
      </c>
      <c r="L637" s="7">
        <v>348.27006103206998</v>
      </c>
      <c r="M637" s="7">
        <v>348.27006103206998</v>
      </c>
      <c r="N637" s="7">
        <v>348.27006103206998</v>
      </c>
      <c r="O637" s="7">
        <v>348.27006103206998</v>
      </c>
      <c r="P637" s="7">
        <v>348.27006103206998</v>
      </c>
      <c r="Q637" s="7">
        <v>348.27006103206998</v>
      </c>
      <c r="R637" s="7">
        <v>348.27006103206998</v>
      </c>
      <c r="S637" s="7">
        <v>348.27006103206998</v>
      </c>
      <c r="T637" s="7">
        <v>348.27006103206998</v>
      </c>
      <c r="U637" s="7">
        <v>348.27006103206998</v>
      </c>
      <c r="V637" s="7">
        <v>348.27006103206998</v>
      </c>
      <c r="W637" s="7">
        <v>348.27006103206998</v>
      </c>
      <c r="X637" s="7">
        <v>348.27006103206998</v>
      </c>
      <c r="Y637" s="7">
        <v>348.27006103206998</v>
      </c>
      <c r="Z637" s="7">
        <v>348.27006103206998</v>
      </c>
      <c r="AA637" s="7">
        <v>348.27006103206998</v>
      </c>
      <c r="AB637" s="7">
        <v>348.27006103206998</v>
      </c>
      <c r="AC637" s="7">
        <v>348.27006103206998</v>
      </c>
      <c r="AD637" s="7">
        <v>348.27006103206998</v>
      </c>
      <c r="AE637" s="7">
        <v>348.27006103206998</v>
      </c>
      <c r="AF637" s="7">
        <v>348.27006103206998</v>
      </c>
      <c r="AG637" s="7">
        <v>348.27006103206998</v>
      </c>
      <c r="AH637" s="7">
        <v>348.27006103206998</v>
      </c>
      <c r="AI637" s="7">
        <v>348.27006103206998</v>
      </c>
      <c r="AJ637" s="7">
        <v>348.27006103206998</v>
      </c>
      <c r="AK637" s="7">
        <v>348.27006103206998</v>
      </c>
      <c r="AL637" s="7">
        <v>348.27006103206998</v>
      </c>
      <c r="AM637" s="7"/>
      <c r="AN637" s="7"/>
    </row>
    <row r="638" spans="1:40" ht="18.75" hidden="1" customHeight="1" x14ac:dyDescent="0.3">
      <c r="A638" s="2" t="s">
        <v>4</v>
      </c>
      <c r="B638" s="2" t="s">
        <v>2</v>
      </c>
      <c r="C638" s="2" t="s">
        <v>26</v>
      </c>
      <c r="D638" s="2" t="s">
        <v>61</v>
      </c>
      <c r="E638" s="2" t="s">
        <v>192</v>
      </c>
      <c r="F638" s="7"/>
      <c r="G638" s="7">
        <v>11.618805252523</v>
      </c>
      <c r="H638" s="7">
        <v>11.991886155127</v>
      </c>
      <c r="I638" s="7">
        <v>11.991886155127</v>
      </c>
      <c r="J638" s="7">
        <v>11.991886155127</v>
      </c>
      <c r="K638" s="7">
        <v>11.991886155127</v>
      </c>
      <c r="L638" s="7">
        <v>11.991886155127</v>
      </c>
      <c r="M638" s="7">
        <v>11.991886155127</v>
      </c>
      <c r="N638" s="7">
        <v>11.991886155127</v>
      </c>
      <c r="O638" s="7">
        <v>11.991886155127</v>
      </c>
      <c r="P638" s="7">
        <v>11.991886155127</v>
      </c>
      <c r="Q638" s="7">
        <v>11.991886155127</v>
      </c>
      <c r="R638" s="7">
        <v>11.991886155127</v>
      </c>
      <c r="S638" s="7">
        <v>11.991886155127</v>
      </c>
      <c r="T638" s="7">
        <v>11.991886155127</v>
      </c>
      <c r="U638" s="7">
        <v>11.991886155127</v>
      </c>
      <c r="V638" s="7">
        <v>11.991886155127</v>
      </c>
      <c r="W638" s="7">
        <v>11.991886155127</v>
      </c>
      <c r="X638" s="7">
        <v>11.991886155127</v>
      </c>
      <c r="Y638" s="7">
        <v>11.991886155127</v>
      </c>
      <c r="Z638" s="7">
        <v>11.991886155127</v>
      </c>
      <c r="AA638" s="7">
        <v>11.991886155127</v>
      </c>
      <c r="AB638" s="7">
        <v>11.991886155127</v>
      </c>
      <c r="AC638" s="7">
        <v>11.991886155127</v>
      </c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</row>
    <row r="639" spans="1:40" ht="18.75" hidden="1" customHeight="1" x14ac:dyDescent="0.3">
      <c r="A639" s="2" t="s">
        <v>4</v>
      </c>
      <c r="B639" s="2" t="s">
        <v>2</v>
      </c>
      <c r="C639" s="2" t="s">
        <v>26</v>
      </c>
      <c r="D639" s="2" t="s">
        <v>46</v>
      </c>
      <c r="E639" s="2" t="s">
        <v>184</v>
      </c>
      <c r="F639" s="7"/>
      <c r="G639" s="7">
        <v>68.678696673107595</v>
      </c>
      <c r="H639" s="7">
        <v>46.885426054105103</v>
      </c>
      <c r="I639" s="7">
        <v>44.877167285623699</v>
      </c>
      <c r="J639" s="7">
        <v>42.868908517142401</v>
      </c>
      <c r="K639" s="7">
        <v>40.860649748660997</v>
      </c>
      <c r="L639" s="7">
        <v>36.893449986145399</v>
      </c>
      <c r="M639" s="7">
        <v>32.9262502236298</v>
      </c>
      <c r="N639" s="7">
        <v>29.628653859547502</v>
      </c>
      <c r="O639" s="7">
        <v>26.331057495465199</v>
      </c>
      <c r="P639" s="7">
        <v>23.222492117155301</v>
      </c>
      <c r="Q639" s="7">
        <v>17.476726778110901</v>
      </c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</row>
    <row r="640" spans="1:40" ht="18.75" hidden="1" customHeight="1" x14ac:dyDescent="0.3">
      <c r="A640" s="2" t="s">
        <v>4</v>
      </c>
      <c r="B640" s="2" t="s">
        <v>2</v>
      </c>
      <c r="C640" s="2" t="s">
        <v>26</v>
      </c>
      <c r="D640" s="2" t="s">
        <v>47</v>
      </c>
      <c r="E640" s="2" t="s">
        <v>185</v>
      </c>
      <c r="F640" s="7"/>
      <c r="G640" s="7">
        <v>309.10126241004798</v>
      </c>
      <c r="H640" s="7">
        <v>305.80773466749997</v>
      </c>
      <c r="I640" s="7">
        <v>313.99164571523698</v>
      </c>
      <c r="J640" s="7">
        <v>328.453586856512</v>
      </c>
      <c r="K640" s="7">
        <v>305.39944856089699</v>
      </c>
      <c r="L640" s="7">
        <v>266.93255277488998</v>
      </c>
      <c r="M640" s="7">
        <v>228.46565698888401</v>
      </c>
      <c r="N640" s="7">
        <v>202.69481281816101</v>
      </c>
      <c r="O640" s="7">
        <v>176.92396864743901</v>
      </c>
      <c r="P640" s="7">
        <v>156.48939516537499</v>
      </c>
      <c r="Q640" s="7">
        <v>136.05482168331099</v>
      </c>
      <c r="R640" s="7">
        <v>115.620248201246</v>
      </c>
      <c r="S640" s="7">
        <v>101.99721298532199</v>
      </c>
      <c r="T640" s="7">
        <v>88.374177769396994</v>
      </c>
      <c r="U640" s="7">
        <v>74.751142553472206</v>
      </c>
      <c r="V640" s="7">
        <v>64.3487291686574</v>
      </c>
      <c r="W640" s="7">
        <v>53.946315783842699</v>
      </c>
      <c r="X640" s="7">
        <v>47.152262718224698</v>
      </c>
      <c r="Y640" s="7">
        <v>40.358209652606703</v>
      </c>
      <c r="Z640" s="7">
        <v>7.3156528424468998</v>
      </c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</row>
    <row r="641" spans="1:40" ht="18.75" hidden="1" customHeight="1" x14ac:dyDescent="0.3">
      <c r="A641" s="2" t="s">
        <v>4</v>
      </c>
      <c r="B641" s="2" t="s">
        <v>2</v>
      </c>
      <c r="C641" s="2" t="s">
        <v>26</v>
      </c>
      <c r="D641" s="2" t="s">
        <v>48</v>
      </c>
      <c r="E641" s="2" t="s">
        <v>186</v>
      </c>
      <c r="F641" s="7"/>
      <c r="G641" s="7">
        <v>475.670543431304</v>
      </c>
      <c r="H641" s="7">
        <v>469.653923032519</v>
      </c>
      <c r="I641" s="7">
        <v>475.670543431304</v>
      </c>
      <c r="J641" s="7">
        <v>475.670543431304</v>
      </c>
      <c r="K641" s="7">
        <v>475.670543431304</v>
      </c>
      <c r="L641" s="7">
        <v>475.670543431304</v>
      </c>
      <c r="M641" s="7">
        <v>475.670543431304</v>
      </c>
      <c r="N641" s="7">
        <v>475.670543431304</v>
      </c>
      <c r="O641" s="7">
        <v>475.670543431304</v>
      </c>
      <c r="P641" s="7">
        <v>460.41255244160402</v>
      </c>
      <c r="Q641" s="7">
        <v>416.096711913842</v>
      </c>
      <c r="R641" s="7">
        <v>371.78087138607998</v>
      </c>
      <c r="S641" s="7">
        <v>350.99548351297699</v>
      </c>
      <c r="T641" s="7">
        <v>330.210095639874</v>
      </c>
      <c r="U641" s="7">
        <v>309.42470776677197</v>
      </c>
      <c r="V641" s="7">
        <v>285.92054020307501</v>
      </c>
      <c r="W641" s="7">
        <v>262.41637263937901</v>
      </c>
      <c r="X641" s="7">
        <v>240.50708813579601</v>
      </c>
      <c r="Y641" s="7">
        <v>218.59780363221299</v>
      </c>
      <c r="Z641" s="7">
        <v>196.69551249096801</v>
      </c>
      <c r="AA641" s="7">
        <v>174.79322134972401</v>
      </c>
      <c r="AB641" s="7">
        <v>152.89093020847901</v>
      </c>
      <c r="AC641" s="7">
        <v>134.52945349489801</v>
      </c>
      <c r="AD641" s="7">
        <v>116.167976781316</v>
      </c>
      <c r="AE641" s="7">
        <v>97.806500067734206</v>
      </c>
      <c r="AF641" s="7">
        <v>91.115417264856205</v>
      </c>
      <c r="AG641" s="7">
        <v>84.424334461978205</v>
      </c>
      <c r="AH641" s="7">
        <v>80.761867331115099</v>
      </c>
      <c r="AI641" s="7">
        <v>77.099400200252006</v>
      </c>
      <c r="AJ641" s="7">
        <v>73.4369330693888</v>
      </c>
      <c r="AK641" s="7">
        <v>69.774465938525594</v>
      </c>
      <c r="AL641" s="7">
        <v>66.111998807662403</v>
      </c>
      <c r="AM641" s="7"/>
      <c r="AN641" s="7"/>
    </row>
    <row r="642" spans="1:40" ht="18.75" hidden="1" customHeight="1" x14ac:dyDescent="0.3">
      <c r="A642" s="2" t="s">
        <v>4</v>
      </c>
      <c r="B642" s="2" t="s">
        <v>2</v>
      </c>
      <c r="C642" s="2" t="s">
        <v>26</v>
      </c>
      <c r="D642" s="2" t="s">
        <v>49</v>
      </c>
      <c r="E642" s="2" t="s">
        <v>187</v>
      </c>
      <c r="F642" s="7"/>
      <c r="G642" s="7">
        <v>7.2846848137516496</v>
      </c>
      <c r="H642" s="7">
        <v>6.7494102274266501</v>
      </c>
      <c r="I642" s="7">
        <v>6.4527328547925098</v>
      </c>
      <c r="J642" s="7">
        <v>6.1560554821583704</v>
      </c>
      <c r="K642" s="7">
        <v>5.8593781095242301</v>
      </c>
      <c r="L642" s="7">
        <v>5.5627007368900898</v>
      </c>
      <c r="M642" s="7">
        <v>5.2660233642559602</v>
      </c>
      <c r="N642" s="7">
        <v>4.8506750425681604</v>
      </c>
      <c r="O642" s="7">
        <v>4.4353267208803597</v>
      </c>
      <c r="P642" s="7">
        <v>4.0199783991925697</v>
      </c>
      <c r="Q642" s="7">
        <v>3.6046300775047699</v>
      </c>
      <c r="R642" s="7">
        <v>3.1892817558169799</v>
      </c>
      <c r="S642" s="7">
        <v>2.9816075949730898</v>
      </c>
      <c r="T642" s="7">
        <v>2.3430468109175302</v>
      </c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</row>
    <row r="643" spans="1:40" ht="18.75" hidden="1" customHeight="1" x14ac:dyDescent="0.3">
      <c r="A643" s="2" t="s">
        <v>4</v>
      </c>
      <c r="B643" s="2" t="s">
        <v>2</v>
      </c>
      <c r="C643" s="2" t="s">
        <v>26</v>
      </c>
      <c r="D643" s="2" t="s">
        <v>50</v>
      </c>
      <c r="E643" s="2" t="s">
        <v>188</v>
      </c>
      <c r="F643" s="7"/>
      <c r="G643" s="7">
        <v>166.218276552454</v>
      </c>
      <c r="H643" s="7">
        <v>175.40816000446901</v>
      </c>
      <c r="I643" s="7">
        <v>161.52290163230001</v>
      </c>
      <c r="J643" s="7">
        <v>147.637643260131</v>
      </c>
      <c r="K643" s="7">
        <v>133.75238488796299</v>
      </c>
      <c r="L643" s="7">
        <v>118.86947940190799</v>
      </c>
      <c r="M643" s="7">
        <v>103.986573915854</v>
      </c>
      <c r="N643" s="7">
        <v>93.707033941786705</v>
      </c>
      <c r="O643" s="7">
        <v>83.427493967719201</v>
      </c>
      <c r="P643" s="7">
        <v>73.147953993651498</v>
      </c>
      <c r="Q643" s="7">
        <v>62.868414019583902</v>
      </c>
      <c r="R643" s="7">
        <v>52.588874045516199</v>
      </c>
      <c r="S643" s="7">
        <v>48.333645173436999</v>
      </c>
      <c r="T643" s="7">
        <v>44.078416301357699</v>
      </c>
      <c r="U643" s="7">
        <v>39.823187429278498</v>
      </c>
      <c r="V643" s="7">
        <v>35.567958557199198</v>
      </c>
      <c r="W643" s="7">
        <v>31.312729685120001</v>
      </c>
      <c r="X643" s="7">
        <v>28.887091440866499</v>
      </c>
      <c r="Y643" s="7">
        <v>26.4614531966131</v>
      </c>
      <c r="Z643" s="7">
        <v>2.2285881339903399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</row>
    <row r="644" spans="1:40" ht="18.75" hidden="1" customHeight="1" x14ac:dyDescent="0.3">
      <c r="A644" s="2" t="s">
        <v>4</v>
      </c>
      <c r="B644" s="2" t="s">
        <v>2</v>
      </c>
      <c r="C644" s="2" t="s">
        <v>26</v>
      </c>
      <c r="D644" s="2" t="s">
        <v>51</v>
      </c>
      <c r="E644" s="2" t="s">
        <v>189</v>
      </c>
      <c r="F644" s="7"/>
      <c r="G644" s="7">
        <v>30.106735962689601</v>
      </c>
      <c r="H644" s="7">
        <v>34.225638874529203</v>
      </c>
      <c r="I644" s="7">
        <v>32.651175589363604</v>
      </c>
      <c r="J644" s="7">
        <v>31.076712304198001</v>
      </c>
      <c r="K644" s="7">
        <v>29.502249019032401</v>
      </c>
      <c r="L644" s="7">
        <v>27.215868429575998</v>
      </c>
      <c r="M644" s="7">
        <v>24.929487840119499</v>
      </c>
      <c r="N644" s="7">
        <v>23.025501791133699</v>
      </c>
      <c r="O644" s="7">
        <v>21.121515742147899</v>
      </c>
      <c r="P644" s="7">
        <v>19.305762306934401</v>
      </c>
      <c r="Q644" s="7">
        <v>17.490008871720899</v>
      </c>
      <c r="R644" s="7">
        <v>15.6742554365074</v>
      </c>
      <c r="S644" s="7">
        <v>14.734546131516501</v>
      </c>
      <c r="T644" s="7">
        <v>13.7948368265256</v>
      </c>
      <c r="U644" s="7">
        <v>12.855127521534801</v>
      </c>
      <c r="V644" s="7">
        <v>11.9154182165439</v>
      </c>
      <c r="W644" s="7">
        <v>10.975708911553101</v>
      </c>
      <c r="X644" s="7">
        <v>10.3002084943867</v>
      </c>
      <c r="Y644" s="7">
        <v>9.6247080772202303</v>
      </c>
      <c r="Z644" s="7">
        <v>8.9752763868501404</v>
      </c>
      <c r="AA644" s="7">
        <v>8.3258446964800505</v>
      </c>
      <c r="AB644" s="7">
        <v>7.6764130061099598</v>
      </c>
      <c r="AC644" s="7">
        <v>7.1348649287799697</v>
      </c>
      <c r="AD644" s="7">
        <v>6.5933168514499796</v>
      </c>
      <c r="AE644" s="7">
        <v>6.0517687741199904</v>
      </c>
      <c r="AF644" s="7">
        <v>0.91256630154343299</v>
      </c>
      <c r="AG644" s="7"/>
      <c r="AH644" s="7"/>
      <c r="AI644" s="7"/>
      <c r="AJ644" s="7"/>
      <c r="AK644" s="7"/>
      <c r="AL644" s="7"/>
      <c r="AM644" s="7"/>
      <c r="AN644" s="7"/>
    </row>
    <row r="645" spans="1:40" ht="18.75" hidden="1" customHeight="1" x14ac:dyDescent="0.3">
      <c r="A645" s="2" t="s">
        <v>4</v>
      </c>
      <c r="B645" s="2" t="s">
        <v>2</v>
      </c>
      <c r="C645" s="2" t="s">
        <v>26</v>
      </c>
      <c r="D645" s="2" t="s">
        <v>52</v>
      </c>
      <c r="E645" s="2" t="s">
        <v>190</v>
      </c>
      <c r="F645" s="7"/>
      <c r="G645" s="7">
        <v>10.1712436686365</v>
      </c>
      <c r="H645" s="7">
        <v>10.1712436686365</v>
      </c>
      <c r="I645" s="7">
        <v>10.1712436686365</v>
      </c>
      <c r="J645" s="7">
        <v>10.1712436686365</v>
      </c>
      <c r="K645" s="7">
        <v>16.930080064034101</v>
      </c>
      <c r="L645" s="7">
        <v>15.6416210744972</v>
      </c>
      <c r="M645" s="7">
        <v>14.3531620849602</v>
      </c>
      <c r="N645" s="7">
        <v>13.292912639196601</v>
      </c>
      <c r="O645" s="7">
        <v>12.2326631934329</v>
      </c>
      <c r="P645" s="7">
        <v>11.3538304938425</v>
      </c>
      <c r="Q645" s="7">
        <v>10.474997794251999</v>
      </c>
      <c r="R645" s="7">
        <v>9.5961650946615702</v>
      </c>
      <c r="S645" s="7">
        <v>8.9796427675772801</v>
      </c>
      <c r="T645" s="7">
        <v>8.3631204404929793</v>
      </c>
      <c r="U645" s="7">
        <v>7.7465981134086901</v>
      </c>
      <c r="V645" s="7">
        <v>7.1886523694517699</v>
      </c>
      <c r="W645" s="7">
        <v>6.6307066254948497</v>
      </c>
      <c r="X645" s="7">
        <v>6.1599453390122196</v>
      </c>
      <c r="Y645" s="7">
        <v>5.6891840525295896</v>
      </c>
      <c r="Z645" s="7">
        <v>5.3171222858511697</v>
      </c>
      <c r="AA645" s="7">
        <v>4.9450605191727499</v>
      </c>
      <c r="AB645" s="7">
        <v>4.5729987524943301</v>
      </c>
      <c r="AC645" s="7">
        <v>4.2244003278448199</v>
      </c>
      <c r="AD645" s="7">
        <v>3.8758019031953199</v>
      </c>
      <c r="AE645" s="7">
        <v>3.5272034785458102</v>
      </c>
      <c r="AF645" s="7">
        <v>3.1891403171075998</v>
      </c>
      <c r="AG645" s="7">
        <v>2.8510771556693899</v>
      </c>
      <c r="AH645" s="7">
        <v>2.5233676501280198</v>
      </c>
      <c r="AI645" s="7">
        <v>2.1956581445866399</v>
      </c>
      <c r="AJ645" s="7">
        <v>1.86794863904525</v>
      </c>
      <c r="AK645" s="7">
        <v>1.5402391335038701</v>
      </c>
      <c r="AL645" s="7">
        <v>1.21252962796248</v>
      </c>
      <c r="AM645" s="7"/>
      <c r="AN645" s="7"/>
    </row>
    <row r="646" spans="1:40" ht="18.75" hidden="1" customHeight="1" x14ac:dyDescent="0.3">
      <c r="A646" s="2" t="s">
        <v>4</v>
      </c>
      <c r="B646" s="2" t="s">
        <v>2</v>
      </c>
      <c r="C646" s="2" t="s">
        <v>26</v>
      </c>
      <c r="D646" s="2" t="s">
        <v>161</v>
      </c>
      <c r="E646" s="2" t="s">
        <v>298</v>
      </c>
      <c r="F646" s="7"/>
      <c r="G646" s="7">
        <v>11.6159710583151</v>
      </c>
      <c r="H646" s="7">
        <v>11.747119118650801</v>
      </c>
      <c r="I646" s="7">
        <v>11.747119118650801</v>
      </c>
      <c r="J646" s="7">
        <v>11.747119118650801</v>
      </c>
      <c r="K646" s="7">
        <v>11.747119118650801</v>
      </c>
      <c r="L646" s="7">
        <v>11.747119118650801</v>
      </c>
      <c r="M646" s="7">
        <v>11.747119118650801</v>
      </c>
      <c r="N646" s="7">
        <v>11.747119118650801</v>
      </c>
      <c r="O646" s="7">
        <v>11.747119118650801</v>
      </c>
      <c r="P646" s="7">
        <v>11.747119118650801</v>
      </c>
      <c r="Q646" s="7">
        <v>11.747119118650801</v>
      </c>
      <c r="R646" s="7">
        <v>11.747119118650801</v>
      </c>
      <c r="S646" s="7">
        <v>11.747119118650801</v>
      </c>
      <c r="T646" s="7">
        <v>11.747119118650801</v>
      </c>
      <c r="U646" s="7">
        <v>11.747119118650801</v>
      </c>
      <c r="V646" s="7">
        <v>11.747119118650801</v>
      </c>
      <c r="W646" s="7">
        <v>11.747119118650801</v>
      </c>
      <c r="X646" s="7">
        <v>11.747119118650801</v>
      </c>
      <c r="Y646" s="7">
        <v>11.747119118650801</v>
      </c>
      <c r="Z646" s="7">
        <v>11.747119118650801</v>
      </c>
      <c r="AA646" s="7">
        <v>11.747119118650801</v>
      </c>
      <c r="AB646" s="7">
        <v>11.747119118650801</v>
      </c>
      <c r="AC646" s="7">
        <v>11.747119118650801</v>
      </c>
      <c r="AD646" s="7">
        <v>11.747119118650801</v>
      </c>
      <c r="AE646" s="7">
        <v>11.747119118650801</v>
      </c>
      <c r="AF646" s="7">
        <v>11.747119118650801</v>
      </c>
      <c r="AG646" s="7">
        <v>11.747119118650801</v>
      </c>
      <c r="AH646" s="7">
        <v>11.747119118650801</v>
      </c>
      <c r="AI646" s="7">
        <v>11.747119118650801</v>
      </c>
      <c r="AJ646" s="7">
        <v>11.747119118650801</v>
      </c>
      <c r="AK646" s="7">
        <v>11.747119118650801</v>
      </c>
      <c r="AL646" s="7">
        <v>11.747119118650801</v>
      </c>
      <c r="AM646" s="7"/>
      <c r="AN646" s="7"/>
    </row>
    <row r="647" spans="1:40" ht="18.75" hidden="1" customHeight="1" x14ac:dyDescent="0.3">
      <c r="A647" s="2" t="s">
        <v>4</v>
      </c>
      <c r="B647" s="2" t="s">
        <v>2</v>
      </c>
      <c r="C647" s="2" t="s">
        <v>26</v>
      </c>
      <c r="D647" s="2" t="s">
        <v>60</v>
      </c>
      <c r="E647" s="2" t="s">
        <v>191</v>
      </c>
      <c r="F647" s="7"/>
      <c r="G647" s="7">
        <v>11.615971058315001</v>
      </c>
      <c r="H647" s="7">
        <v>11.747119118650801</v>
      </c>
      <c r="I647" s="7">
        <v>11.747119118650801</v>
      </c>
      <c r="J647" s="7">
        <v>11.747119118650801</v>
      </c>
      <c r="K647" s="7">
        <v>11.747119118650801</v>
      </c>
      <c r="L647" s="7">
        <v>11.747119118650801</v>
      </c>
      <c r="M647" s="7">
        <v>11.747119118650801</v>
      </c>
      <c r="N647" s="7">
        <v>11.747119118650801</v>
      </c>
      <c r="O647" s="7">
        <v>11.747119118650801</v>
      </c>
      <c r="P647" s="7">
        <v>11.747119118650801</v>
      </c>
      <c r="Q647" s="7">
        <v>11.747119118650801</v>
      </c>
      <c r="R647" s="7">
        <v>11.747119118650801</v>
      </c>
      <c r="S647" s="7">
        <v>11.747119118650801</v>
      </c>
      <c r="T647" s="7">
        <v>11.747119118650801</v>
      </c>
      <c r="U647" s="7">
        <v>11.747119118650801</v>
      </c>
      <c r="V647" s="7">
        <v>11.747119118650801</v>
      </c>
      <c r="W647" s="7">
        <v>11.747119118650801</v>
      </c>
      <c r="X647" s="7">
        <v>11.747119118650801</v>
      </c>
      <c r="Y647" s="7">
        <v>11.747119118650801</v>
      </c>
      <c r="Z647" s="7">
        <v>11.747119118650801</v>
      </c>
      <c r="AA647" s="7">
        <v>11.747119118650801</v>
      </c>
      <c r="AB647" s="7">
        <v>11.747119118650801</v>
      </c>
      <c r="AC647" s="7">
        <v>11.747119118650801</v>
      </c>
      <c r="AD647" s="7">
        <v>11.747119118650801</v>
      </c>
      <c r="AE647" s="7">
        <v>11.747119118650801</v>
      </c>
      <c r="AF647" s="7">
        <v>11.747119118650801</v>
      </c>
      <c r="AG647" s="7">
        <v>11.747119118650801</v>
      </c>
      <c r="AH647" s="7">
        <v>11.747119118650801</v>
      </c>
      <c r="AI647" s="7">
        <v>11.747119118650801</v>
      </c>
      <c r="AJ647" s="7">
        <v>11.747119118650801</v>
      </c>
      <c r="AK647" s="7">
        <v>11.747119118650801</v>
      </c>
      <c r="AL647" s="7">
        <v>11.747119118650801</v>
      </c>
      <c r="AM647" s="7"/>
      <c r="AN647" s="7"/>
    </row>
    <row r="648" spans="1:40" ht="18.75" hidden="1" customHeight="1" x14ac:dyDescent="0.3">
      <c r="A648" s="2" t="s">
        <v>4</v>
      </c>
      <c r="B648" s="2" t="s">
        <v>2</v>
      </c>
      <c r="C648" s="2" t="s">
        <v>26</v>
      </c>
      <c r="D648" s="2" t="s">
        <v>162</v>
      </c>
      <c r="E648" s="2" t="s">
        <v>299</v>
      </c>
      <c r="F648" s="7"/>
      <c r="G648" s="7">
        <v>11.618805252523</v>
      </c>
      <c r="H648" s="7">
        <v>11.991886155127</v>
      </c>
      <c r="I648" s="7">
        <v>11.991886155127</v>
      </c>
      <c r="J648" s="7">
        <v>11.991886155127</v>
      </c>
      <c r="K648" s="7">
        <v>11.991886155127</v>
      </c>
      <c r="L648" s="7">
        <v>11.991886155127</v>
      </c>
      <c r="M648" s="7">
        <v>11.991886155127</v>
      </c>
      <c r="N648" s="7">
        <v>11.991886155127</v>
      </c>
      <c r="O648" s="7">
        <v>11.991886155127</v>
      </c>
      <c r="P648" s="7">
        <v>11.991886155127</v>
      </c>
      <c r="Q648" s="7">
        <v>11.991886155127</v>
      </c>
      <c r="R648" s="7">
        <v>11.991886155127</v>
      </c>
      <c r="S648" s="7">
        <v>11.991886155127</v>
      </c>
      <c r="T648" s="7">
        <v>11.991886155127</v>
      </c>
      <c r="U648" s="7">
        <v>11.991886155127</v>
      </c>
      <c r="V648" s="7">
        <v>11.991886155127</v>
      </c>
      <c r="W648" s="7">
        <v>11.991886155127</v>
      </c>
      <c r="X648" s="7">
        <v>11.991886155127</v>
      </c>
      <c r="Y648" s="7">
        <v>11.991886155127</v>
      </c>
      <c r="Z648" s="7">
        <v>11.991886155127</v>
      </c>
      <c r="AA648" s="7">
        <v>11.991886155127</v>
      </c>
      <c r="AB648" s="7">
        <v>11.991886155127</v>
      </c>
      <c r="AC648" s="7">
        <v>11.991886155127</v>
      </c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</row>
    <row r="649" spans="1:40" ht="18.75" hidden="1" customHeight="1" x14ac:dyDescent="0.3">
      <c r="A649" s="2" t="s">
        <v>4</v>
      </c>
      <c r="B649" s="2" t="s">
        <v>2</v>
      </c>
      <c r="C649" s="2" t="s">
        <v>27</v>
      </c>
      <c r="D649" s="2" t="s">
        <v>159</v>
      </c>
      <c r="E649" s="2" t="s">
        <v>192</v>
      </c>
      <c r="F649" s="7"/>
      <c r="G649" s="7">
        <v>2078.8618744054002</v>
      </c>
      <c r="H649" s="7">
        <v>2145.6143199138301</v>
      </c>
      <c r="I649" s="7">
        <v>2145.6143199138301</v>
      </c>
      <c r="J649" s="7">
        <v>2145.6143199138301</v>
      </c>
      <c r="K649" s="7">
        <v>2145.6143199138301</v>
      </c>
      <c r="L649" s="7">
        <v>2145.6143199138301</v>
      </c>
      <c r="M649" s="7">
        <v>2145.6143199138301</v>
      </c>
      <c r="N649" s="7">
        <v>2145.6143199138301</v>
      </c>
      <c r="O649" s="7">
        <v>2145.6143199138301</v>
      </c>
      <c r="P649" s="7">
        <v>2145.6143199138301</v>
      </c>
      <c r="Q649" s="7">
        <v>2145.6143199138301</v>
      </c>
      <c r="R649" s="7">
        <v>2145.6143199138301</v>
      </c>
      <c r="S649" s="7">
        <v>2145.6143199138301</v>
      </c>
      <c r="T649" s="7">
        <v>2145.6143199138301</v>
      </c>
      <c r="U649" s="7">
        <v>2145.6143199138301</v>
      </c>
      <c r="V649" s="7">
        <v>2145.6143199138301</v>
      </c>
      <c r="W649" s="7">
        <v>2145.6143199138301</v>
      </c>
      <c r="X649" s="7">
        <v>2145.6143199138301</v>
      </c>
      <c r="Y649" s="7">
        <v>2145.6143199138301</v>
      </c>
      <c r="Z649" s="7">
        <v>2145.6143199138301</v>
      </c>
      <c r="AA649" s="7">
        <v>2145.6143199138301</v>
      </c>
      <c r="AB649" s="7">
        <v>2145.6143199138301</v>
      </c>
      <c r="AC649" s="7">
        <v>2145.6143199138301</v>
      </c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</row>
    <row r="650" spans="1:40" ht="18.75" hidden="1" customHeight="1" x14ac:dyDescent="0.3">
      <c r="A650" s="2" t="s">
        <v>4</v>
      </c>
      <c r="B650" s="2" t="s">
        <v>2</v>
      </c>
      <c r="C650" s="2" t="s">
        <v>23</v>
      </c>
      <c r="D650" s="2" t="s">
        <v>2</v>
      </c>
      <c r="E650" s="2" t="s">
        <v>209</v>
      </c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>
        <v>2.0034309319146399</v>
      </c>
      <c r="S650" s="7">
        <v>4.2081825682406997</v>
      </c>
      <c r="T650" s="7">
        <v>6.4113556190185097</v>
      </c>
      <c r="U650" s="7">
        <v>8.6129500842480908</v>
      </c>
      <c r="V650" s="7">
        <v>10.387212927538799</v>
      </c>
      <c r="W650" s="7">
        <v>12.1598971852813</v>
      </c>
      <c r="X650" s="7">
        <v>13.525751470567201</v>
      </c>
      <c r="Y650" s="7">
        <v>14.8936351150061</v>
      </c>
      <c r="Z650" s="7">
        <v>19.743510571852401</v>
      </c>
      <c r="AA650" s="7">
        <v>21.184189108289999</v>
      </c>
      <c r="AB650" s="7">
        <v>21.6568872716709</v>
      </c>
      <c r="AC650" s="7">
        <v>22.274890229581999</v>
      </c>
      <c r="AD650" s="7">
        <v>27.945820639843699</v>
      </c>
      <c r="AE650" s="7">
        <v>28.564847550176101</v>
      </c>
      <c r="AF650" s="7">
        <v>29.2532063894426</v>
      </c>
      <c r="AG650" s="7">
        <v>29.873754910474201</v>
      </c>
      <c r="AH650" s="7">
        <v>30.565099304974598</v>
      </c>
      <c r="AI650" s="7">
        <v>31.255984481381599</v>
      </c>
      <c r="AJ650" s="7">
        <v>31.946410439695399</v>
      </c>
      <c r="AK650" s="7">
        <v>32.636377179915897</v>
      </c>
      <c r="AL650" s="7">
        <v>33.325884702043098</v>
      </c>
      <c r="AM650" s="7"/>
      <c r="AN650" s="7"/>
    </row>
    <row r="651" spans="1:40" ht="18.75" hidden="1" customHeight="1" x14ac:dyDescent="0.3">
      <c r="A651" s="2" t="s">
        <v>4</v>
      </c>
      <c r="B651" s="2" t="s">
        <v>2</v>
      </c>
      <c r="C651" s="2" t="s">
        <v>24</v>
      </c>
      <c r="D651" s="2" t="s">
        <v>2</v>
      </c>
      <c r="E651" s="2" t="s">
        <v>209</v>
      </c>
      <c r="F651" s="7"/>
      <c r="G651" s="7">
        <v>3.5102096</v>
      </c>
      <c r="H651" s="7">
        <v>3.3734289</v>
      </c>
      <c r="I651" s="7">
        <v>3.4936604</v>
      </c>
      <c r="J651" s="7">
        <v>3.6138919</v>
      </c>
      <c r="K651" s="7">
        <v>3.7341234000000001</v>
      </c>
      <c r="L651" s="7">
        <v>3.8543549000000001</v>
      </c>
      <c r="M651" s="7">
        <v>3.9745864000000002</v>
      </c>
      <c r="N651" s="7">
        <v>4.0605713999999997</v>
      </c>
      <c r="O651" s="7">
        <v>4.1465563999999997</v>
      </c>
      <c r="P651" s="7">
        <v>4.2325415</v>
      </c>
      <c r="Q651" s="7">
        <v>4.3185264999999999</v>
      </c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</row>
    <row r="652" spans="1:40" ht="18.75" hidden="1" customHeight="1" x14ac:dyDescent="0.3">
      <c r="A652" s="2" t="s">
        <v>4</v>
      </c>
      <c r="B652" s="2" t="s">
        <v>2</v>
      </c>
      <c r="C652" s="2" t="s">
        <v>27</v>
      </c>
      <c r="D652" s="2" t="s">
        <v>151</v>
      </c>
      <c r="E652" s="2" t="s">
        <v>223</v>
      </c>
      <c r="F652" s="7"/>
      <c r="G652" s="7">
        <v>40.485211060469801</v>
      </c>
      <c r="H652" s="7">
        <v>27.638357473428201</v>
      </c>
      <c r="I652" s="7">
        <v>26.454514680181902</v>
      </c>
      <c r="J652" s="7">
        <v>25.270671886935599</v>
      </c>
      <c r="K652" s="7">
        <v>24.0868290936893</v>
      </c>
      <c r="L652" s="7">
        <v>21.748215702859198</v>
      </c>
      <c r="M652" s="7">
        <v>19.409602312029101</v>
      </c>
      <c r="N652" s="7">
        <v>17.465711538627399</v>
      </c>
      <c r="O652" s="7">
        <v>15.5218207652256</v>
      </c>
      <c r="P652" s="7">
        <v>13.689361334098701</v>
      </c>
      <c r="Q652" s="7">
        <v>10.302306341451599</v>
      </c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</row>
    <row r="653" spans="1:40" ht="18.75" hidden="1" customHeight="1" x14ac:dyDescent="0.3">
      <c r="A653" s="2" t="s">
        <v>4</v>
      </c>
      <c r="B653" s="2" t="s">
        <v>2</v>
      </c>
      <c r="C653" s="2" t="s">
        <v>27</v>
      </c>
      <c r="D653" s="2" t="s">
        <v>151</v>
      </c>
      <c r="E653" s="2" t="s">
        <v>237</v>
      </c>
      <c r="F653" s="7"/>
      <c r="G653" s="7">
        <v>125.03664417663801</v>
      </c>
      <c r="H653" s="7">
        <v>85.3597493630472</v>
      </c>
      <c r="I653" s="7">
        <v>81.703507337307897</v>
      </c>
      <c r="J653" s="7">
        <v>78.047265311568694</v>
      </c>
      <c r="K653" s="7">
        <v>74.391023285829405</v>
      </c>
      <c r="L653" s="7">
        <v>67.168327324600696</v>
      </c>
      <c r="M653" s="7">
        <v>59.945631363371902</v>
      </c>
      <c r="N653" s="7">
        <v>53.942017387170999</v>
      </c>
      <c r="O653" s="7">
        <v>47.938403410970103</v>
      </c>
      <c r="P653" s="7">
        <v>42.278939822754502</v>
      </c>
      <c r="Q653" s="7">
        <v>31.818181960093</v>
      </c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</row>
    <row r="654" spans="1:40" ht="18.75" hidden="1" customHeight="1" x14ac:dyDescent="0.3">
      <c r="A654" s="2" t="s">
        <v>4</v>
      </c>
      <c r="B654" s="2" t="s">
        <v>2</v>
      </c>
      <c r="C654" s="2" t="s">
        <v>27</v>
      </c>
      <c r="D654" s="2" t="s">
        <v>151</v>
      </c>
      <c r="E654" s="2" t="s">
        <v>184</v>
      </c>
      <c r="F654" s="7"/>
      <c r="G654" s="7">
        <v>25.738898526676099</v>
      </c>
      <c r="H654" s="7">
        <v>17.571376308006201</v>
      </c>
      <c r="I654" s="7">
        <v>16.818735807222001</v>
      </c>
      <c r="J654" s="7">
        <v>16.066095306437902</v>
      </c>
      <c r="K654" s="7">
        <v>15.3134548056538</v>
      </c>
      <c r="L654" s="7">
        <v>13.826656758095201</v>
      </c>
      <c r="M654" s="7">
        <v>12.339858710536699</v>
      </c>
      <c r="N654" s="7">
        <v>11.1040097164732</v>
      </c>
      <c r="O654" s="7">
        <v>9.8681607224097405</v>
      </c>
      <c r="P654" s="7">
        <v>8.7031553756034494</v>
      </c>
      <c r="Q654" s="7">
        <v>6.5497995580975896</v>
      </c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</row>
    <row r="655" spans="1:40" ht="18.75" hidden="1" customHeight="1" x14ac:dyDescent="0.3">
      <c r="A655" s="2" t="s">
        <v>4</v>
      </c>
      <c r="B655" s="2" t="s">
        <v>2</v>
      </c>
      <c r="C655" s="2" t="s">
        <v>27</v>
      </c>
      <c r="D655" s="2" t="s">
        <v>151</v>
      </c>
      <c r="E655" s="2" t="s">
        <v>305</v>
      </c>
      <c r="F655" s="7"/>
      <c r="G655" s="7">
        <v>27.434292776393399</v>
      </c>
      <c r="H655" s="7">
        <v>18.728784435682599</v>
      </c>
      <c r="I655" s="7">
        <v>17.9265682945185</v>
      </c>
      <c r="J655" s="7">
        <v>17.124352153354501</v>
      </c>
      <c r="K655" s="7">
        <v>16.322136012190398</v>
      </c>
      <c r="L655" s="7">
        <v>14.7374041366668</v>
      </c>
      <c r="M655" s="7">
        <v>13.1526722611432</v>
      </c>
      <c r="N655" s="7">
        <v>11.8354191900606</v>
      </c>
      <c r="O655" s="7">
        <v>10.5181661189779</v>
      </c>
      <c r="P655" s="7">
        <v>9.2764230918929602</v>
      </c>
      <c r="Q655" s="7">
        <v>6.9812279852344901</v>
      </c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</row>
    <row r="656" spans="1:40" ht="18.75" hidden="1" customHeight="1" x14ac:dyDescent="0.3">
      <c r="A656" s="2" t="s">
        <v>4</v>
      </c>
      <c r="B656" s="2" t="s">
        <v>2</v>
      </c>
      <c r="C656" s="2" t="s">
        <v>27</v>
      </c>
      <c r="D656" s="2" t="s">
        <v>152</v>
      </c>
      <c r="E656" s="2" t="s">
        <v>218</v>
      </c>
      <c r="F656" s="7"/>
      <c r="G656" s="7">
        <v>65.205303065445804</v>
      </c>
      <c r="H656" s="7">
        <v>65.205303065445804</v>
      </c>
      <c r="I656" s="7">
        <v>65.205303065445804</v>
      </c>
      <c r="J656" s="7">
        <v>65.205303065445804</v>
      </c>
      <c r="K656" s="7">
        <v>65.205303065445804</v>
      </c>
      <c r="L656" s="7">
        <v>64.027207471634895</v>
      </c>
      <c r="M656" s="7">
        <v>21.596452806353799</v>
      </c>
      <c r="N656" s="7">
        <v>36.244475405883698</v>
      </c>
      <c r="O656" s="7">
        <v>7.4222959617830604</v>
      </c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</row>
    <row r="657" spans="1:40" ht="18.75" hidden="1" customHeight="1" x14ac:dyDescent="0.3">
      <c r="A657" s="2" t="s">
        <v>4</v>
      </c>
      <c r="B657" s="2" t="s">
        <v>2</v>
      </c>
      <c r="C657" s="2" t="s">
        <v>27</v>
      </c>
      <c r="D657" s="2" t="s">
        <v>152</v>
      </c>
      <c r="E657" s="2" t="s">
        <v>224</v>
      </c>
      <c r="F657" s="7"/>
      <c r="G657" s="7">
        <v>13.2046294270522</v>
      </c>
      <c r="H657" s="7">
        <v>13.2046294270522</v>
      </c>
      <c r="I657" s="7">
        <v>13.2046294270522</v>
      </c>
      <c r="J657" s="7">
        <v>13.2046294270522</v>
      </c>
      <c r="K657" s="7">
        <v>13.2046294270522</v>
      </c>
      <c r="L657" s="7">
        <v>13.2046294270522</v>
      </c>
      <c r="M657" s="7">
        <v>13.2046294270522</v>
      </c>
      <c r="N657" s="7">
        <v>13.2046294270522</v>
      </c>
      <c r="O657" s="7">
        <v>13.2046294270522</v>
      </c>
      <c r="P657" s="7">
        <v>13.2046294270522</v>
      </c>
      <c r="Q657" s="7">
        <v>13.2046294270522</v>
      </c>
      <c r="R657" s="7">
        <v>13.2046294270522</v>
      </c>
      <c r="S657" s="7">
        <v>13.2046294270522</v>
      </c>
      <c r="T657" s="7">
        <v>13.2046294270522</v>
      </c>
      <c r="U657" s="7">
        <v>13.2046294270522</v>
      </c>
      <c r="V657" s="7">
        <v>13.2046294270522</v>
      </c>
      <c r="W657" s="7">
        <v>13.2046294270522</v>
      </c>
      <c r="X657" s="7">
        <v>13.2046294270522</v>
      </c>
      <c r="Y657" s="7">
        <v>13.2046294270522</v>
      </c>
      <c r="Z657" s="7">
        <v>3.6748825227530899</v>
      </c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</row>
    <row r="658" spans="1:40" ht="18.75" hidden="1" customHeight="1" x14ac:dyDescent="0.3">
      <c r="A658" s="2" t="s">
        <v>4</v>
      </c>
      <c r="B658" s="2" t="s">
        <v>2</v>
      </c>
      <c r="C658" s="2" t="s">
        <v>27</v>
      </c>
      <c r="D658" s="2" t="s">
        <v>152</v>
      </c>
      <c r="E658" s="2" t="s">
        <v>228</v>
      </c>
      <c r="F658" s="7"/>
      <c r="G658" s="7">
        <v>74.028679003749602</v>
      </c>
      <c r="H658" s="7">
        <v>74.028679003749602</v>
      </c>
      <c r="I658" s="7">
        <v>74.028679003749602</v>
      </c>
      <c r="J658" s="7">
        <v>74.028679003749602</v>
      </c>
      <c r="K658" s="7">
        <v>74.028679003749602</v>
      </c>
      <c r="L658" s="7">
        <v>74.028679003749602</v>
      </c>
      <c r="M658" s="7">
        <v>74.028679003749602</v>
      </c>
      <c r="N658" s="7">
        <v>74.028679003749602</v>
      </c>
      <c r="O658" s="7">
        <v>74.028679003749602</v>
      </c>
      <c r="P658" s="7">
        <v>74.028679003749602</v>
      </c>
      <c r="Q658" s="7">
        <v>74.028679003749602</v>
      </c>
      <c r="R658" s="7">
        <v>62.895389680508501</v>
      </c>
      <c r="S658" s="7">
        <v>53.304077163424303</v>
      </c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</row>
    <row r="659" spans="1:40" ht="18.75" hidden="1" customHeight="1" x14ac:dyDescent="0.3">
      <c r="A659" s="2" t="s">
        <v>4</v>
      </c>
      <c r="B659" s="2" t="s">
        <v>2</v>
      </c>
      <c r="C659" s="2" t="s">
        <v>27</v>
      </c>
      <c r="D659" s="2" t="s">
        <v>152</v>
      </c>
      <c r="E659" s="2" t="s">
        <v>238</v>
      </c>
      <c r="F659" s="7"/>
      <c r="G659" s="7">
        <v>612.59330751158996</v>
      </c>
      <c r="H659" s="7">
        <v>606.06601921306401</v>
      </c>
      <c r="I659" s="7">
        <v>622.28532902119798</v>
      </c>
      <c r="J659" s="7">
        <v>650.94677248375797</v>
      </c>
      <c r="K659" s="7">
        <v>605.25685611063898</v>
      </c>
      <c r="L659" s="7">
        <v>529.02111790781998</v>
      </c>
      <c r="M659" s="7">
        <v>452.78537970500099</v>
      </c>
      <c r="N659" s="7">
        <v>401.71135126261299</v>
      </c>
      <c r="O659" s="7">
        <v>350.63732282022602</v>
      </c>
      <c r="P659" s="7">
        <v>310.13899919850002</v>
      </c>
      <c r="Q659" s="7">
        <v>269.64067557677299</v>
      </c>
      <c r="R659" s="7">
        <v>229.14235195504699</v>
      </c>
      <c r="S659" s="7">
        <v>202.14349683487799</v>
      </c>
      <c r="T659" s="7">
        <v>175.144641714709</v>
      </c>
      <c r="U659" s="7">
        <v>148.14578659454</v>
      </c>
      <c r="V659" s="7">
        <v>127.529730963383</v>
      </c>
      <c r="W659" s="7">
        <v>106.913675332225</v>
      </c>
      <c r="X659" s="7">
        <v>93.448859930226305</v>
      </c>
      <c r="Y659" s="7">
        <v>79.984044528227201</v>
      </c>
      <c r="Z659" s="7">
        <v>14.4985495575751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</row>
    <row r="660" spans="1:40" ht="18.75" hidden="1" customHeight="1" x14ac:dyDescent="0.3">
      <c r="A660" s="2" t="s">
        <v>4</v>
      </c>
      <c r="B660" s="2" t="s">
        <v>2</v>
      </c>
      <c r="C660" s="2" t="s">
        <v>27</v>
      </c>
      <c r="D660" s="2" t="s">
        <v>152</v>
      </c>
      <c r="E660" s="2" t="s">
        <v>252</v>
      </c>
      <c r="F660" s="7"/>
      <c r="G660" s="7">
        <v>15.689360560588501</v>
      </c>
      <c r="H660" s="7">
        <v>14.6830653045589</v>
      </c>
      <c r="I660" s="7">
        <v>15.618545988399701</v>
      </c>
      <c r="J660" s="7">
        <v>17.428513168510701</v>
      </c>
      <c r="K660" s="7"/>
      <c r="L660" s="7">
        <v>7.3228793795396498</v>
      </c>
      <c r="M660" s="7"/>
      <c r="N660" s="7">
        <v>2.8152572011066899</v>
      </c>
      <c r="O660" s="7"/>
      <c r="P660" s="7"/>
      <c r="Q660" s="7"/>
      <c r="R660" s="7"/>
      <c r="S660" s="7"/>
      <c r="T660" s="7">
        <v>3.0227534450708702</v>
      </c>
      <c r="U660" s="7">
        <v>2.0706221218607999</v>
      </c>
      <c r="V660" s="7">
        <v>1.3789209088616401</v>
      </c>
      <c r="W660" s="7">
        <v>0.74533868458821795</v>
      </c>
      <c r="X660" s="7">
        <v>0.35622299063624002</v>
      </c>
      <c r="Y660" s="7">
        <v>5.0661317079797596E-3</v>
      </c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</row>
    <row r="661" spans="1:40" ht="18.75" hidden="1" customHeight="1" x14ac:dyDescent="0.3">
      <c r="A661" s="2" t="s">
        <v>4</v>
      </c>
      <c r="B661" s="2" t="s">
        <v>2</v>
      </c>
      <c r="C661" s="2" t="s">
        <v>27</v>
      </c>
      <c r="D661" s="2" t="s">
        <v>152</v>
      </c>
      <c r="E661" s="2" t="s">
        <v>256</v>
      </c>
      <c r="F661" s="7"/>
      <c r="G661" s="7"/>
      <c r="H661" s="7"/>
      <c r="I661" s="7"/>
      <c r="J661" s="7">
        <v>5.7262673879988298E-2</v>
      </c>
      <c r="K661" s="7">
        <v>13.341930512588799</v>
      </c>
      <c r="L661" s="7"/>
      <c r="M661" s="7">
        <v>9.4511925998419297</v>
      </c>
      <c r="N661" s="7"/>
      <c r="O661" s="7">
        <v>4.2651618096061696</v>
      </c>
      <c r="P661" s="7">
        <v>2.8390418546326699</v>
      </c>
      <c r="Q661" s="7">
        <v>0.50387059156148395</v>
      </c>
      <c r="R661" s="7"/>
      <c r="S661" s="7"/>
      <c r="T661" s="7">
        <v>2.9498370767366899</v>
      </c>
      <c r="U661" s="7">
        <v>2.3841550173933101</v>
      </c>
      <c r="V661" s="7">
        <v>1.95685629965897</v>
      </c>
      <c r="W661" s="7">
        <v>1.56043995518129</v>
      </c>
      <c r="X661" s="7">
        <v>1.29392447105363</v>
      </c>
      <c r="Y661" s="7">
        <v>1.047578968154</v>
      </c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</row>
    <row r="662" spans="1:40" ht="18.75" hidden="1" customHeight="1" x14ac:dyDescent="0.3">
      <c r="A662" s="2" t="s">
        <v>4</v>
      </c>
      <c r="B662" s="2" t="s">
        <v>2</v>
      </c>
      <c r="C662" s="2" t="s">
        <v>27</v>
      </c>
      <c r="D662" s="2" t="s">
        <v>152</v>
      </c>
      <c r="E662" s="2" t="s">
        <v>185</v>
      </c>
      <c r="F662" s="7"/>
      <c r="G662" s="7">
        <v>240.59297111898599</v>
      </c>
      <c r="H662" s="7">
        <v>238.02941114234901</v>
      </c>
      <c r="I662" s="7">
        <v>244.39946430549799</v>
      </c>
      <c r="J662" s="7">
        <v>255.656103505863</v>
      </c>
      <c r="K662" s="7">
        <v>237.711616363096</v>
      </c>
      <c r="L662" s="7">
        <v>207.77040979952599</v>
      </c>
      <c r="M662" s="7">
        <v>177.82920323595499</v>
      </c>
      <c r="N662" s="7">
        <v>157.77013288814999</v>
      </c>
      <c r="O662" s="7">
        <v>137.71106254034501</v>
      </c>
      <c r="P662" s="7">
        <v>121.80554759917</v>
      </c>
      <c r="Q662" s="7">
        <v>105.900032657995</v>
      </c>
      <c r="R662" s="7">
        <v>89.994517716819999</v>
      </c>
      <c r="S662" s="7">
        <v>79.390851809076494</v>
      </c>
      <c r="T662" s="7">
        <v>68.787185901332904</v>
      </c>
      <c r="U662" s="7">
        <v>58.1835199935894</v>
      </c>
      <c r="V662" s="7">
        <v>50.086666802027899</v>
      </c>
      <c r="W662" s="7">
        <v>41.9898136104663</v>
      </c>
      <c r="X662" s="7">
        <v>36.701574409331499</v>
      </c>
      <c r="Y662" s="7">
        <v>31.413335208196699</v>
      </c>
      <c r="Z662" s="7">
        <v>5.6942331432617896</v>
      </c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</row>
    <row r="663" spans="1:40" ht="18.75" hidden="1" customHeight="1" x14ac:dyDescent="0.3">
      <c r="A663" s="2" t="s">
        <v>4</v>
      </c>
      <c r="B663" s="2" t="s">
        <v>2</v>
      </c>
      <c r="C663" s="2" t="s">
        <v>27</v>
      </c>
      <c r="D663" s="2" t="s">
        <v>152</v>
      </c>
      <c r="E663" s="2" t="s">
        <v>306</v>
      </c>
      <c r="F663" s="7"/>
      <c r="G663" s="7">
        <v>132.58787258314101</v>
      </c>
      <c r="H663" s="7">
        <v>131.17512572706801</v>
      </c>
      <c r="I663" s="7">
        <v>134.68558487812001</v>
      </c>
      <c r="J663" s="7">
        <v>140.88898241326399</v>
      </c>
      <c r="K663" s="7">
        <v>130.99999287300699</v>
      </c>
      <c r="L663" s="7">
        <v>114.499756551169</v>
      </c>
      <c r="M663" s="7">
        <v>97.999520229332404</v>
      </c>
      <c r="N663" s="7">
        <v>86.945209494312095</v>
      </c>
      <c r="O663" s="7">
        <v>75.890898759291801</v>
      </c>
      <c r="P663" s="7">
        <v>67.125562105517304</v>
      </c>
      <c r="Q663" s="7">
        <v>58.360225451742799</v>
      </c>
      <c r="R663" s="7">
        <v>49.594888797968402</v>
      </c>
      <c r="S663" s="7">
        <v>43.751336936285803</v>
      </c>
      <c r="T663" s="7">
        <v>37.907785074603197</v>
      </c>
      <c r="U663" s="7">
        <v>32.064233212920698</v>
      </c>
      <c r="V663" s="7">
        <v>27.602155479335401</v>
      </c>
      <c r="W663" s="7">
        <v>23.140077745750101</v>
      </c>
      <c r="X663" s="7">
        <v>20.2257931674094</v>
      </c>
      <c r="Y663" s="7">
        <v>17.311508589068598</v>
      </c>
      <c r="Z663" s="7">
        <v>3.1380229228895899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</row>
    <row r="664" spans="1:40" ht="18.75" hidden="1" customHeight="1" x14ac:dyDescent="0.3">
      <c r="A664" s="2" t="s">
        <v>4</v>
      </c>
      <c r="B664" s="2" t="s">
        <v>2</v>
      </c>
      <c r="C664" s="2" t="s">
        <v>27</v>
      </c>
      <c r="D664" s="2" t="s">
        <v>153</v>
      </c>
      <c r="E664" s="2" t="s">
        <v>219</v>
      </c>
      <c r="F664" s="7"/>
      <c r="G664" s="7">
        <v>65.205303065445804</v>
      </c>
      <c r="H664" s="7">
        <v>65.205303065445804</v>
      </c>
      <c r="I664" s="7">
        <v>65.205303065445804</v>
      </c>
      <c r="J664" s="7">
        <v>65.205303065445804</v>
      </c>
      <c r="K664" s="7">
        <v>41.437308691496597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</row>
    <row r="665" spans="1:40" ht="18.75" hidden="1" customHeight="1" x14ac:dyDescent="0.3">
      <c r="A665" s="2" t="s">
        <v>4</v>
      </c>
      <c r="B665" s="2" t="s">
        <v>2</v>
      </c>
      <c r="C665" s="2" t="s">
        <v>27</v>
      </c>
      <c r="D665" s="2" t="s">
        <v>153</v>
      </c>
      <c r="E665" s="2" t="s">
        <v>229</v>
      </c>
      <c r="F665" s="7"/>
      <c r="G665" s="7">
        <v>74.028679003749602</v>
      </c>
      <c r="H665" s="7">
        <v>74.028679003749602</v>
      </c>
      <c r="I665" s="7">
        <v>74.028679003749602</v>
      </c>
      <c r="J665" s="7">
        <v>74.028679003749602</v>
      </c>
      <c r="K665" s="7">
        <v>74.028679003749602</v>
      </c>
      <c r="L665" s="7">
        <v>74.028679003749602</v>
      </c>
      <c r="M665" s="7">
        <v>74.028679003749602</v>
      </c>
      <c r="N665" s="7">
        <v>74.028679003749602</v>
      </c>
      <c r="O665" s="7">
        <v>74.028679003749602</v>
      </c>
      <c r="P665" s="7">
        <v>74.028679003749602</v>
      </c>
      <c r="Q665" s="7">
        <v>74.028679003749602</v>
      </c>
      <c r="R665" s="7">
        <v>74.028679003749602</v>
      </c>
      <c r="S665" s="7">
        <v>74.028679003749602</v>
      </c>
      <c r="T665" s="7">
        <v>74.028679003749602</v>
      </c>
      <c r="U665" s="7">
        <v>74.028679003749602</v>
      </c>
      <c r="V665" s="7">
        <v>74.028679003749602</v>
      </c>
      <c r="W665" s="7">
        <v>74.028679003749602</v>
      </c>
      <c r="X665" s="7">
        <v>74.028679003749602</v>
      </c>
      <c r="Y665" s="7">
        <v>74.028679003749602</v>
      </c>
      <c r="Z665" s="7">
        <v>74.028679003749602</v>
      </c>
      <c r="AA665" s="7">
        <v>74.028679003749602</v>
      </c>
      <c r="AB665" s="7">
        <v>74.028679003749602</v>
      </c>
      <c r="AC665" s="7">
        <v>74.028679003749602</v>
      </c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</row>
    <row r="666" spans="1:40" ht="18.75" hidden="1" customHeight="1" x14ac:dyDescent="0.3">
      <c r="A666" s="2" t="s">
        <v>4</v>
      </c>
      <c r="B666" s="2" t="s">
        <v>2</v>
      </c>
      <c r="C666" s="2" t="s">
        <v>27</v>
      </c>
      <c r="D666" s="2" t="s">
        <v>153</v>
      </c>
      <c r="E666" s="2" t="s">
        <v>234</v>
      </c>
      <c r="F666" s="7"/>
      <c r="G666" s="7">
        <v>73.035388642085607</v>
      </c>
      <c r="H666" s="7">
        <v>73.035388642085607</v>
      </c>
      <c r="I666" s="7">
        <v>73.035388642085607</v>
      </c>
      <c r="J666" s="7">
        <v>73.035388642085607</v>
      </c>
      <c r="K666" s="7">
        <v>73.035388642085607</v>
      </c>
      <c r="L666" s="7">
        <v>73.035388642085607</v>
      </c>
      <c r="M666" s="7">
        <v>73.035388642085607</v>
      </c>
      <c r="N666" s="7">
        <v>73.035388642085607</v>
      </c>
      <c r="O666" s="7">
        <v>73.035388642085607</v>
      </c>
      <c r="P666" s="7">
        <v>43.584378460437101</v>
      </c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</row>
    <row r="667" spans="1:40" ht="18.75" hidden="1" customHeight="1" x14ac:dyDescent="0.3">
      <c r="A667" s="2" t="s">
        <v>4</v>
      </c>
      <c r="B667" s="2" t="s">
        <v>2</v>
      </c>
      <c r="C667" s="2" t="s">
        <v>27</v>
      </c>
      <c r="D667" s="2" t="s">
        <v>153</v>
      </c>
      <c r="E667" s="2" t="s">
        <v>239</v>
      </c>
      <c r="F667" s="7"/>
      <c r="G667" s="7">
        <v>27.623036367731199</v>
      </c>
      <c r="H667" s="7">
        <v>27.273640496194599</v>
      </c>
      <c r="I667" s="7">
        <v>27.623036367731199</v>
      </c>
      <c r="J667" s="7">
        <v>27.623036367731199</v>
      </c>
      <c r="K667" s="7">
        <v>27.623036367731199</v>
      </c>
      <c r="L667" s="7">
        <v>27.623036367731199</v>
      </c>
      <c r="M667" s="7">
        <v>27.623036367731199</v>
      </c>
      <c r="N667" s="7">
        <v>27.623036367731199</v>
      </c>
      <c r="O667" s="7">
        <v>27.623036367731199</v>
      </c>
      <c r="P667" s="7">
        <v>14.6865439583129</v>
      </c>
      <c r="Q667" s="7">
        <v>13.272927981708699</v>
      </c>
      <c r="R667" s="7">
        <v>11.859312005104499</v>
      </c>
      <c r="S667" s="7">
        <v>11.1962859623304</v>
      </c>
      <c r="T667" s="7">
        <v>10.533259919556199</v>
      </c>
      <c r="U667" s="7">
        <v>9.8702338767820308</v>
      </c>
      <c r="V667" s="7">
        <v>9.1204824021595794</v>
      </c>
      <c r="W667" s="7">
        <v>8.3707309275371298</v>
      </c>
      <c r="X667" s="7">
        <v>7.6718540870803</v>
      </c>
      <c r="Y667" s="7">
        <v>6.9729772466234703</v>
      </c>
      <c r="Z667" s="7">
        <v>6.2743234850615401</v>
      </c>
      <c r="AA667" s="7">
        <v>5.57566972349961</v>
      </c>
      <c r="AB667" s="7">
        <v>4.8770159619376896</v>
      </c>
      <c r="AC667" s="7">
        <v>4.2913094396817399</v>
      </c>
      <c r="AD667" s="7">
        <v>3.7056029174257898</v>
      </c>
      <c r="AE667" s="7">
        <v>3.11989639516985</v>
      </c>
      <c r="AF667" s="7">
        <v>2.90645981271342</v>
      </c>
      <c r="AG667" s="7">
        <v>2.6930232302569799</v>
      </c>
      <c r="AH667" s="7">
        <v>2.5761954326045302</v>
      </c>
      <c r="AI667" s="7">
        <v>2.4593676349520801</v>
      </c>
      <c r="AJ667" s="7">
        <v>2.3425398372996198</v>
      </c>
      <c r="AK667" s="7">
        <v>2.2257120396471599</v>
      </c>
      <c r="AL667" s="7">
        <v>2.1088842419947098</v>
      </c>
      <c r="AM667" s="7"/>
      <c r="AN667" s="7"/>
    </row>
    <row r="668" spans="1:40" ht="18.75" hidden="1" customHeight="1" x14ac:dyDescent="0.3">
      <c r="A668" s="2" t="s">
        <v>4</v>
      </c>
      <c r="B668" s="2" t="s">
        <v>2</v>
      </c>
      <c r="C668" s="2" t="s">
        <v>27</v>
      </c>
      <c r="D668" s="2" t="s">
        <v>153</v>
      </c>
      <c r="E668" s="2" t="s">
        <v>243</v>
      </c>
      <c r="F668" s="7"/>
      <c r="G668" s="7">
        <v>144.752655749224</v>
      </c>
      <c r="H668" s="7">
        <v>144.752655749224</v>
      </c>
      <c r="I668" s="7">
        <v>144.752655749224</v>
      </c>
      <c r="J668" s="7">
        <v>144.752655749224</v>
      </c>
      <c r="K668" s="7">
        <v>144.752655749224</v>
      </c>
      <c r="L668" s="7">
        <v>144.752655749224</v>
      </c>
      <c r="M668" s="7">
        <v>144.752655749224</v>
      </c>
      <c r="N668" s="7">
        <v>144.752655749224</v>
      </c>
      <c r="O668" s="7">
        <v>144.752655749224</v>
      </c>
      <c r="P668" s="7">
        <v>144.752655749224</v>
      </c>
      <c r="Q668" s="7">
        <v>144.752655749224</v>
      </c>
      <c r="R668" s="7">
        <v>144.752655749224</v>
      </c>
      <c r="S668" s="7">
        <v>144.752655749224</v>
      </c>
      <c r="T668" s="7">
        <v>144.752655749224</v>
      </c>
      <c r="U668" s="7">
        <v>144.752655749224</v>
      </c>
      <c r="V668" s="7">
        <v>144.752655749224</v>
      </c>
      <c r="W668" s="7">
        <v>144.752655749224</v>
      </c>
      <c r="X668" s="7">
        <v>144.752655749224</v>
      </c>
      <c r="Y668" s="7">
        <v>144.752655749224</v>
      </c>
      <c r="Z668" s="7">
        <v>144.752655749224</v>
      </c>
      <c r="AA668" s="7">
        <v>144.752655749224</v>
      </c>
      <c r="AB668" s="7">
        <v>144.752655749224</v>
      </c>
      <c r="AC668" s="7">
        <v>144.752655749224</v>
      </c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</row>
    <row r="669" spans="1:40" ht="18.75" hidden="1" customHeight="1" x14ac:dyDescent="0.3">
      <c r="A669" s="2" t="s">
        <v>4</v>
      </c>
      <c r="B669" s="2" t="s">
        <v>2</v>
      </c>
      <c r="C669" s="2" t="s">
        <v>27</v>
      </c>
      <c r="D669" s="2" t="s">
        <v>153</v>
      </c>
      <c r="E669" s="2" t="s">
        <v>247</v>
      </c>
      <c r="F669" s="7"/>
      <c r="G669" s="7">
        <v>273.23599999999999</v>
      </c>
      <c r="H669" s="7">
        <v>261.59441356926999</v>
      </c>
      <c r="I669" s="7">
        <v>257.83666116129001</v>
      </c>
      <c r="J669" s="7">
        <v>250.13699174193499</v>
      </c>
      <c r="K669" s="7">
        <v>242.437322322581</v>
      </c>
      <c r="L669" s="7">
        <v>234.73765290322601</v>
      </c>
      <c r="M669" s="7">
        <v>227.03798348387099</v>
      </c>
      <c r="N669" s="7">
        <v>219.338314064516</v>
      </c>
      <c r="O669" s="7">
        <v>211.63864464516101</v>
      </c>
      <c r="P669" s="7">
        <v>203.93897522580599</v>
      </c>
      <c r="Q669" s="7">
        <v>181.63795690036901</v>
      </c>
      <c r="R669" s="7">
        <v>153.656534551108</v>
      </c>
      <c r="S669" s="7">
        <v>137.99947116537899</v>
      </c>
      <c r="T669" s="7">
        <v>123.141324527245</v>
      </c>
      <c r="U669" s="7">
        <v>109.082094636707</v>
      </c>
      <c r="V669" s="7">
        <v>94.751347703119805</v>
      </c>
      <c r="W669" s="7">
        <v>81.324017786312098</v>
      </c>
      <c r="X669" s="7">
        <v>69.3667381504292</v>
      </c>
      <c r="Y669" s="7">
        <v>58.251573870997902</v>
      </c>
      <c r="Z669" s="7">
        <v>47.980740763769901</v>
      </c>
      <c r="AA669" s="7">
        <v>38.551754212895702</v>
      </c>
      <c r="AB669" s="7">
        <v>29.964614218375399</v>
      </c>
      <c r="AC669" s="7">
        <v>23.137067519868001</v>
      </c>
      <c r="AD669" s="7">
        <v>27.877134959775599</v>
      </c>
      <c r="AE669" s="7">
        <v>21.591215238056101</v>
      </c>
      <c r="AF669" s="7">
        <v>18.363052183537999</v>
      </c>
      <c r="AG669" s="7">
        <v>15.3920706713323</v>
      </c>
      <c r="AH669" s="7">
        <v>13.1722370352909</v>
      </c>
      <c r="AI669" s="7">
        <v>11.0931756738025</v>
      </c>
      <c r="AJ669" s="7">
        <v>9.1548865868671392</v>
      </c>
      <c r="AK669" s="7">
        <v>7.3573697744848401</v>
      </c>
      <c r="AL669" s="7">
        <v>5.7006252366555996</v>
      </c>
      <c r="AM669" s="7"/>
      <c r="AN669" s="7"/>
    </row>
    <row r="670" spans="1:40" ht="18.75" hidden="1" customHeight="1" x14ac:dyDescent="0.3">
      <c r="A670" s="2" t="s">
        <v>4</v>
      </c>
      <c r="B670" s="2" t="s">
        <v>2</v>
      </c>
      <c r="C670" s="2" t="s">
        <v>27</v>
      </c>
      <c r="D670" s="2" t="s">
        <v>153</v>
      </c>
      <c r="E670" s="2" t="s">
        <v>257</v>
      </c>
      <c r="F670" s="7"/>
      <c r="G670" s="7">
        <v>56.381748639001501</v>
      </c>
      <c r="H670" s="7">
        <v>53.717519443979697</v>
      </c>
      <c r="I670" s="7">
        <v>53.204123246992602</v>
      </c>
      <c r="J670" s="7">
        <v>51.615310550988198</v>
      </c>
      <c r="K670" s="7">
        <v>54.813215348337302</v>
      </c>
      <c r="L670" s="7">
        <v>61.152541499802901</v>
      </c>
      <c r="M670" s="7">
        <v>59.146666652379203</v>
      </c>
      <c r="N670" s="7">
        <v>57.140791804955398</v>
      </c>
      <c r="O670" s="7">
        <v>55.134916957531701</v>
      </c>
      <c r="P670" s="7">
        <v>51.034458404943699</v>
      </c>
      <c r="Q670" s="7">
        <v>43.253766454654297</v>
      </c>
      <c r="R670" s="7">
        <v>35.932442992212003</v>
      </c>
      <c r="S670" s="7">
        <v>31.9348297769588</v>
      </c>
      <c r="T670" s="7">
        <v>28.152673429563201</v>
      </c>
      <c r="U670" s="7">
        <v>24.585973950025</v>
      </c>
      <c r="V670" s="7">
        <v>20.9460500552503</v>
      </c>
      <c r="W670" s="7">
        <v>17.549765314856099</v>
      </c>
      <c r="X670" s="7">
        <v>14.549932933327</v>
      </c>
      <c r="Y670" s="7">
        <v>11.777207490814799</v>
      </c>
      <c r="Z670" s="7">
        <v>9.2321865623773203</v>
      </c>
      <c r="AA670" s="7">
        <v>6.9142000812643296</v>
      </c>
      <c r="AB670" s="7">
        <v>4.8232480474758299</v>
      </c>
      <c r="AC670" s="7">
        <v>3.2068341447291999</v>
      </c>
      <c r="AD670" s="7">
        <v>7.5180802021631203</v>
      </c>
      <c r="AE670" s="7">
        <v>5.82285403633096</v>
      </c>
      <c r="AF670" s="7">
        <v>4.9522628229747099</v>
      </c>
      <c r="AG670" s="7">
        <v>4.1510299373092696</v>
      </c>
      <c r="AH670" s="7">
        <v>3.5523713113313899</v>
      </c>
      <c r="AI670" s="7">
        <v>2.9916770332629401</v>
      </c>
      <c r="AJ670" s="7">
        <v>2.4689471031039001</v>
      </c>
      <c r="AK670" s="7">
        <v>1.9841815208542899</v>
      </c>
      <c r="AL670" s="7">
        <v>1.53738028651409</v>
      </c>
      <c r="AM670" s="7"/>
      <c r="AN670" s="7"/>
    </row>
    <row r="671" spans="1:40" ht="18.75" hidden="1" customHeight="1" x14ac:dyDescent="0.3">
      <c r="A671" s="2" t="s">
        <v>4</v>
      </c>
      <c r="B671" s="2" t="s">
        <v>2</v>
      </c>
      <c r="C671" s="2" t="s">
        <v>27</v>
      </c>
      <c r="D671" s="2" t="s">
        <v>153</v>
      </c>
      <c r="E671" s="2" t="s">
        <v>186</v>
      </c>
      <c r="F671" s="7"/>
      <c r="G671" s="7">
        <v>189.390061545267</v>
      </c>
      <c r="H671" s="7">
        <v>186.99452092717399</v>
      </c>
      <c r="I671" s="7">
        <v>189.390061545267</v>
      </c>
      <c r="J671" s="7">
        <v>189.390061545267</v>
      </c>
      <c r="K671" s="7">
        <v>189.390061545267</v>
      </c>
      <c r="L671" s="7">
        <v>189.390061545267</v>
      </c>
      <c r="M671" s="7">
        <v>189.390061545267</v>
      </c>
      <c r="N671" s="7">
        <v>189.390061545267</v>
      </c>
      <c r="O671" s="7">
        <v>189.390061545267</v>
      </c>
      <c r="P671" s="7">
        <v>183.31503358210799</v>
      </c>
      <c r="Q671" s="7">
        <v>165.670510748217</v>
      </c>
      <c r="R671" s="7">
        <v>148.02598791432499</v>
      </c>
      <c r="S671" s="7">
        <v>139.75020556267401</v>
      </c>
      <c r="T671" s="7">
        <v>131.47442321102301</v>
      </c>
      <c r="U671" s="7">
        <v>123.198640859371</v>
      </c>
      <c r="V671" s="7">
        <v>113.840365887481</v>
      </c>
      <c r="W671" s="7">
        <v>104.48209091559001</v>
      </c>
      <c r="X671" s="7">
        <v>95.758824785604205</v>
      </c>
      <c r="Y671" s="7">
        <v>87.035558655618203</v>
      </c>
      <c r="Z671" s="7">
        <v>78.3150769598209</v>
      </c>
      <c r="AA671" s="7">
        <v>69.594595264023496</v>
      </c>
      <c r="AB671" s="7">
        <v>60.8741135682262</v>
      </c>
      <c r="AC671" s="7">
        <v>53.563420793849197</v>
      </c>
      <c r="AD671" s="7">
        <v>46.252728019472102</v>
      </c>
      <c r="AE671" s="7">
        <v>38.942035245095099</v>
      </c>
      <c r="AF671" s="7">
        <v>36.277954819386402</v>
      </c>
      <c r="AG671" s="7">
        <v>33.613874393677698</v>
      </c>
      <c r="AH671" s="7">
        <v>32.155648979259503</v>
      </c>
      <c r="AI671" s="7">
        <v>30.697423564841198</v>
      </c>
      <c r="AJ671" s="7">
        <v>29.239198150422901</v>
      </c>
      <c r="AK671" s="7">
        <v>27.7809727360045</v>
      </c>
      <c r="AL671" s="7">
        <v>26.322747321586199</v>
      </c>
      <c r="AM671" s="7"/>
      <c r="AN671" s="7"/>
    </row>
    <row r="672" spans="1:40" ht="18.75" hidden="1" customHeight="1" x14ac:dyDescent="0.3">
      <c r="A672" s="2" t="s">
        <v>4</v>
      </c>
      <c r="B672" s="2" t="s">
        <v>2</v>
      </c>
      <c r="C672" s="2" t="s">
        <v>27</v>
      </c>
      <c r="D672" s="2" t="s">
        <v>153</v>
      </c>
      <c r="E672" s="2" t="s">
        <v>307</v>
      </c>
      <c r="F672" s="7"/>
      <c r="G672" s="7">
        <v>237.39708383185101</v>
      </c>
      <c r="H672" s="7">
        <v>234.39431614543599</v>
      </c>
      <c r="I672" s="7">
        <v>237.39708383185101</v>
      </c>
      <c r="J672" s="7">
        <v>237.39708383185101</v>
      </c>
      <c r="K672" s="7">
        <v>237.39708383185101</v>
      </c>
      <c r="L672" s="7">
        <v>237.39708383185101</v>
      </c>
      <c r="M672" s="7">
        <v>237.39708383185101</v>
      </c>
      <c r="N672" s="7">
        <v>237.39708383185101</v>
      </c>
      <c r="O672" s="7">
        <v>237.39708383185101</v>
      </c>
      <c r="P672" s="7">
        <v>229.78214400404801</v>
      </c>
      <c r="Q672" s="7">
        <v>207.66504750915601</v>
      </c>
      <c r="R672" s="7">
        <v>185.54795101426399</v>
      </c>
      <c r="S672" s="7">
        <v>175.174404584851</v>
      </c>
      <c r="T672" s="7">
        <v>164.80085815543899</v>
      </c>
      <c r="U672" s="7">
        <v>154.42731172602601</v>
      </c>
      <c r="V672" s="7">
        <v>142.69687999219201</v>
      </c>
      <c r="W672" s="7">
        <v>130.96644825835801</v>
      </c>
      <c r="X672" s="7">
        <v>120.03198884770499</v>
      </c>
      <c r="Y672" s="7">
        <v>109.09752943705099</v>
      </c>
      <c r="Z672" s="7">
        <v>98.166560265279301</v>
      </c>
      <c r="AA672" s="7">
        <v>87.235591093507296</v>
      </c>
      <c r="AB672" s="7">
        <v>76.304621921735304</v>
      </c>
      <c r="AC672" s="7">
        <v>67.140798164210096</v>
      </c>
      <c r="AD672" s="7">
        <v>57.976974406684803</v>
      </c>
      <c r="AE672" s="7">
        <v>48.813150649159503</v>
      </c>
      <c r="AF672" s="7">
        <v>45.473773075719201</v>
      </c>
      <c r="AG672" s="7">
        <v>42.134395502278799</v>
      </c>
      <c r="AH672" s="7">
        <v>40.306535802947899</v>
      </c>
      <c r="AI672" s="7">
        <v>38.478676103616998</v>
      </c>
      <c r="AJ672" s="7">
        <v>36.650816404286097</v>
      </c>
      <c r="AK672" s="7">
        <v>34.822956704955097</v>
      </c>
      <c r="AL672" s="7">
        <v>32.995097005624203</v>
      </c>
      <c r="AM672" s="7"/>
      <c r="AN672" s="7"/>
    </row>
    <row r="673" spans="1:40" ht="18.75" hidden="1" customHeight="1" x14ac:dyDescent="0.3">
      <c r="A673" s="2" t="s">
        <v>4</v>
      </c>
      <c r="B673" s="2" t="s">
        <v>2</v>
      </c>
      <c r="C673" s="2" t="s">
        <v>27</v>
      </c>
      <c r="D673" s="2" t="s">
        <v>154</v>
      </c>
      <c r="E673" s="2" t="s">
        <v>230</v>
      </c>
      <c r="F673" s="7"/>
      <c r="G673" s="7">
        <v>4.5608462755566697</v>
      </c>
      <c r="H673" s="7">
        <v>4.2257178292535498</v>
      </c>
      <c r="I673" s="7">
        <v>4.0399719906050402</v>
      </c>
      <c r="J673" s="7">
        <v>3.8542261519565302</v>
      </c>
      <c r="K673" s="7">
        <v>3.6684803133080202</v>
      </c>
      <c r="L673" s="7">
        <v>3.4827344746595199</v>
      </c>
      <c r="M673" s="7">
        <v>3.2969886360110099</v>
      </c>
      <c r="N673" s="7">
        <v>3.0369444619030999</v>
      </c>
      <c r="O673" s="7">
        <v>2.7769002877951898</v>
      </c>
      <c r="P673" s="7">
        <v>2.51685611368727</v>
      </c>
      <c r="Q673" s="7">
        <v>2.25681193957936</v>
      </c>
      <c r="R673" s="7">
        <v>1.99676776547145</v>
      </c>
      <c r="S673" s="7">
        <v>1.8667456784175001</v>
      </c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</row>
    <row r="674" spans="1:40" ht="18.75" hidden="1" customHeight="1" x14ac:dyDescent="0.3">
      <c r="A674" s="2" t="s">
        <v>4</v>
      </c>
      <c r="B674" s="2" t="s">
        <v>2</v>
      </c>
      <c r="C674" s="2" t="s">
        <v>27</v>
      </c>
      <c r="D674" s="2" t="s">
        <v>154</v>
      </c>
      <c r="E674" s="2" t="s">
        <v>244</v>
      </c>
      <c r="F674" s="7"/>
      <c r="G674" s="7">
        <v>23.624050365172401</v>
      </c>
      <c r="H674" s="7">
        <v>21.888168290677299</v>
      </c>
      <c r="I674" s="7">
        <v>20.926051003175001</v>
      </c>
      <c r="J674" s="7">
        <v>19.963933715672699</v>
      </c>
      <c r="K674" s="7">
        <v>19.0018164281704</v>
      </c>
      <c r="L674" s="7">
        <v>18.039699140668102</v>
      </c>
      <c r="M674" s="7">
        <v>17.0775818531658</v>
      </c>
      <c r="N674" s="7">
        <v>15.7306176506625</v>
      </c>
      <c r="O674" s="7">
        <v>14.383653448159301</v>
      </c>
      <c r="P674" s="7">
        <v>13.036689245656101</v>
      </c>
      <c r="Q674" s="7">
        <v>11.689725043152899</v>
      </c>
      <c r="R674" s="7">
        <v>10.342760840649699</v>
      </c>
      <c r="S674" s="7">
        <v>9.6692787393980701</v>
      </c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</row>
    <row r="675" spans="1:40" ht="18.75" hidden="1" customHeight="1" x14ac:dyDescent="0.3">
      <c r="A675" s="2" t="s">
        <v>4</v>
      </c>
      <c r="B675" s="2" t="s">
        <v>2</v>
      </c>
      <c r="C675" s="2" t="s">
        <v>27</v>
      </c>
      <c r="D675" s="2" t="s">
        <v>154</v>
      </c>
      <c r="E675" s="2" t="s">
        <v>248</v>
      </c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>
        <v>1.02678648213461</v>
      </c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</row>
    <row r="676" spans="1:40" ht="18.75" hidden="1" customHeight="1" x14ac:dyDescent="0.3">
      <c r="A676" s="2" t="s">
        <v>4</v>
      </c>
      <c r="B676" s="2" t="s">
        <v>2</v>
      </c>
      <c r="C676" s="2" t="s">
        <v>27</v>
      </c>
      <c r="D676" s="2" t="s">
        <v>154</v>
      </c>
      <c r="E676" s="2" t="s">
        <v>258</v>
      </c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>
        <v>0.21184214164236101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</row>
    <row r="677" spans="1:40" ht="18.75" hidden="1" customHeight="1" x14ac:dyDescent="0.3">
      <c r="A677" s="2" t="s">
        <v>4</v>
      </c>
      <c r="B677" s="2" t="s">
        <v>2</v>
      </c>
      <c r="C677" s="2" t="s">
        <v>27</v>
      </c>
      <c r="D677" s="2" t="s">
        <v>154</v>
      </c>
      <c r="E677" s="2" t="s">
        <v>187</v>
      </c>
      <c r="F677" s="7"/>
      <c r="G677" s="7">
        <v>93.296465462041098</v>
      </c>
      <c r="H677" s="7">
        <v>86.441093097610704</v>
      </c>
      <c r="I677" s="7">
        <v>82.641484609803598</v>
      </c>
      <c r="J677" s="7">
        <v>78.841876121996506</v>
      </c>
      <c r="K677" s="7">
        <v>75.0422676341894</v>
      </c>
      <c r="L677" s="7">
        <v>71.242659146382394</v>
      </c>
      <c r="M677" s="7">
        <v>67.443050658575402</v>
      </c>
      <c r="N677" s="7">
        <v>62.123598775645398</v>
      </c>
      <c r="O677" s="7">
        <v>56.804146892715501</v>
      </c>
      <c r="P677" s="7">
        <v>51.484695009785597</v>
      </c>
      <c r="Q677" s="7">
        <v>46.1652431268557</v>
      </c>
      <c r="R677" s="7">
        <v>40.845791243925802</v>
      </c>
      <c r="S677" s="7">
        <v>38.186065302460896</v>
      </c>
      <c r="T677" s="7">
        <v>30.007885235893099</v>
      </c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</row>
    <row r="678" spans="1:40" ht="18.75" hidden="1" customHeight="1" x14ac:dyDescent="0.3">
      <c r="A678" s="2" t="s">
        <v>4</v>
      </c>
      <c r="B678" s="2" t="s">
        <v>2</v>
      </c>
      <c r="C678" s="2" t="s">
        <v>27</v>
      </c>
      <c r="D678" s="2" t="s">
        <v>154</v>
      </c>
      <c r="E678" s="2" t="s">
        <v>308</v>
      </c>
      <c r="F678" s="7"/>
      <c r="G678" s="7">
        <v>2.81764544993815</v>
      </c>
      <c r="H678" s="7">
        <v>2.6106064302431502</v>
      </c>
      <c r="I678" s="7">
        <v>2.4958544992434502</v>
      </c>
      <c r="J678" s="7">
        <v>2.3811025682437501</v>
      </c>
      <c r="K678" s="7">
        <v>2.2663506372440501</v>
      </c>
      <c r="L678" s="7">
        <v>2.15159870624435</v>
      </c>
      <c r="M678" s="7">
        <v>2.03684677524465</v>
      </c>
      <c r="N678" s="7">
        <v>1.87619407184507</v>
      </c>
      <c r="O678" s="7">
        <v>1.7155413684454901</v>
      </c>
      <c r="P678" s="7">
        <v>1.5548886650459199</v>
      </c>
      <c r="Q678" s="7">
        <v>1.39423596164634</v>
      </c>
      <c r="R678" s="7">
        <v>1.2335832582467601</v>
      </c>
      <c r="S678" s="7">
        <v>1.15325690654697</v>
      </c>
      <c r="T678" s="7">
        <v>0.90626778708547295</v>
      </c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</row>
    <row r="679" spans="1:40" ht="18.75" hidden="1" customHeight="1" x14ac:dyDescent="0.3">
      <c r="A679" s="2" t="s">
        <v>4</v>
      </c>
      <c r="B679" s="2" t="s">
        <v>2</v>
      </c>
      <c r="C679" s="2" t="s">
        <v>27</v>
      </c>
      <c r="D679" s="2" t="s">
        <v>155</v>
      </c>
      <c r="E679" s="2" t="s">
        <v>220</v>
      </c>
      <c r="F679" s="7"/>
      <c r="G679" s="7">
        <v>43.4702020436306</v>
      </c>
      <c r="H679" s="7">
        <v>43.4702020436306</v>
      </c>
      <c r="I679" s="7">
        <v>43.4702020436306</v>
      </c>
      <c r="J679" s="7">
        <v>43.4702020436306</v>
      </c>
      <c r="K679" s="7">
        <v>43.4702020436306</v>
      </c>
      <c r="L679" s="7">
        <v>43.4702020436306</v>
      </c>
      <c r="M679" s="7">
        <v>43.4702020436306</v>
      </c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</row>
    <row r="680" spans="1:40" ht="18.75" hidden="1" customHeight="1" x14ac:dyDescent="0.3">
      <c r="A680" s="2" t="s">
        <v>4</v>
      </c>
      <c r="B680" s="2" t="s">
        <v>2</v>
      </c>
      <c r="C680" s="2" t="s">
        <v>27</v>
      </c>
      <c r="D680" s="2" t="s">
        <v>155</v>
      </c>
      <c r="E680" s="2" t="s">
        <v>225</v>
      </c>
      <c r="F680" s="7"/>
      <c r="G680" s="7">
        <v>4.4015431423507199</v>
      </c>
      <c r="H680" s="7">
        <v>4.4015431423507199</v>
      </c>
      <c r="I680" s="7">
        <v>4.4015431423507199</v>
      </c>
      <c r="J680" s="7">
        <v>4.4015431423507199</v>
      </c>
      <c r="K680" s="7">
        <v>4.4015431423507199</v>
      </c>
      <c r="L680" s="7">
        <v>4.4015431423507199</v>
      </c>
      <c r="M680" s="7">
        <v>4.4015431423507199</v>
      </c>
      <c r="N680" s="7">
        <v>4.4015431423507199</v>
      </c>
      <c r="O680" s="7">
        <v>4.4015431423507199</v>
      </c>
      <c r="P680" s="7">
        <v>4.4015431423507199</v>
      </c>
      <c r="Q680" s="7">
        <v>4.4015431423507199</v>
      </c>
      <c r="R680" s="7">
        <v>4.4015431423507199</v>
      </c>
      <c r="S680" s="7">
        <v>4.4015431423507199</v>
      </c>
      <c r="T680" s="7">
        <v>4.4015431423507199</v>
      </c>
      <c r="U680" s="7">
        <v>4.4015431423507199</v>
      </c>
      <c r="V680" s="7">
        <v>4.4015431423507199</v>
      </c>
      <c r="W680" s="7">
        <v>4.4015431423507199</v>
      </c>
      <c r="X680" s="7">
        <v>4.4015431423507199</v>
      </c>
      <c r="Y680" s="7">
        <v>4.4015431423507199</v>
      </c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</row>
    <row r="681" spans="1:40" ht="18.75" hidden="1" customHeight="1" x14ac:dyDescent="0.3">
      <c r="A681" s="2" t="s">
        <v>4</v>
      </c>
      <c r="B681" s="2" t="s">
        <v>2</v>
      </c>
      <c r="C681" s="2" t="s">
        <v>27</v>
      </c>
      <c r="D681" s="2" t="s">
        <v>155</v>
      </c>
      <c r="E681" s="2" t="s">
        <v>231</v>
      </c>
      <c r="F681" s="7"/>
      <c r="G681" s="7">
        <v>24.676226334583198</v>
      </c>
      <c r="H681" s="7">
        <v>24.676226334583198</v>
      </c>
      <c r="I681" s="7">
        <v>24.676226334583198</v>
      </c>
      <c r="J681" s="7">
        <v>24.676226334583198</v>
      </c>
      <c r="K681" s="7">
        <v>24.676226334583198</v>
      </c>
      <c r="L681" s="7">
        <v>24.676226334583198</v>
      </c>
      <c r="M681" s="7">
        <v>24.676226334583198</v>
      </c>
      <c r="N681" s="7">
        <v>24.676226334583198</v>
      </c>
      <c r="O681" s="7">
        <v>24.676226334583198</v>
      </c>
      <c r="P681" s="7">
        <v>24.676226334583198</v>
      </c>
      <c r="Q681" s="7">
        <v>24.676226334583198</v>
      </c>
      <c r="R681" s="7">
        <v>24.676226334583198</v>
      </c>
      <c r="S681" s="7">
        <v>24.676226334583198</v>
      </c>
      <c r="T681" s="7">
        <v>24.676226334583198</v>
      </c>
      <c r="U681" s="7">
        <v>24.676226334583198</v>
      </c>
      <c r="V681" s="7">
        <v>22.8505792996501</v>
      </c>
      <c r="W681" s="7">
        <v>19.378769348307401</v>
      </c>
      <c r="X681" s="7">
        <v>17.3997089386516</v>
      </c>
      <c r="Y681" s="7">
        <v>15.4206485289957</v>
      </c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</row>
    <row r="682" spans="1:40" ht="18.75" hidden="1" customHeight="1" x14ac:dyDescent="0.3">
      <c r="A682" s="2" t="s">
        <v>4</v>
      </c>
      <c r="B682" s="2" t="s">
        <v>2</v>
      </c>
      <c r="C682" s="2" t="s">
        <v>27</v>
      </c>
      <c r="D682" s="2" t="s">
        <v>155</v>
      </c>
      <c r="E682" s="2" t="s">
        <v>235</v>
      </c>
      <c r="F682" s="7"/>
      <c r="G682" s="7">
        <v>115.24343671686501</v>
      </c>
      <c r="H682" s="7">
        <v>125.28994593034101</v>
      </c>
      <c r="I682" s="7">
        <v>100.97981446005301</v>
      </c>
      <c r="J682" s="7">
        <v>58.7991401312091</v>
      </c>
      <c r="K682" s="7">
        <v>16.618465802365002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</row>
    <row r="683" spans="1:40" ht="18.75" hidden="1" customHeight="1" x14ac:dyDescent="0.3">
      <c r="A683" s="2" t="s">
        <v>4</v>
      </c>
      <c r="B683" s="2" t="s">
        <v>2</v>
      </c>
      <c r="C683" s="2" t="s">
        <v>27</v>
      </c>
      <c r="D683" s="2" t="s">
        <v>155</v>
      </c>
      <c r="E683" s="2" t="s">
        <v>240</v>
      </c>
      <c r="F683" s="7"/>
      <c r="G683" s="7">
        <v>94.607946493723503</v>
      </c>
      <c r="H683" s="7">
        <v>94.607946493723503</v>
      </c>
      <c r="I683" s="7">
        <v>94.607946493723503</v>
      </c>
      <c r="J683" s="7">
        <v>94.607946493723503</v>
      </c>
      <c r="K683" s="7">
        <v>94.607946493723503</v>
      </c>
      <c r="L683" s="7">
        <v>94.607946493723503</v>
      </c>
      <c r="M683" s="7">
        <v>94.607946493723503</v>
      </c>
      <c r="N683" s="7">
        <v>94.607946493723503</v>
      </c>
      <c r="O683" s="7">
        <v>94.607946493723503</v>
      </c>
      <c r="P683" s="7">
        <v>94.532200478168093</v>
      </c>
      <c r="Q683" s="7">
        <v>80.628963042168905</v>
      </c>
      <c r="R683" s="7">
        <v>66.725725606169703</v>
      </c>
      <c r="S683" s="7">
        <v>60.970462481333001</v>
      </c>
      <c r="T683" s="7">
        <v>55.2151993564962</v>
      </c>
      <c r="U683" s="7">
        <v>49.459936231659398</v>
      </c>
      <c r="V683" s="7">
        <v>43.704673106822703</v>
      </c>
      <c r="W683" s="7">
        <v>37.949409981985902</v>
      </c>
      <c r="X683" s="7">
        <v>34.668696591233797</v>
      </c>
      <c r="Y683" s="7">
        <v>31.3879832004816</v>
      </c>
      <c r="Z683" s="7">
        <v>3.0142000568199898</v>
      </c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</row>
    <row r="684" spans="1:40" ht="18.75" hidden="1" customHeight="1" x14ac:dyDescent="0.3">
      <c r="A684" s="2" t="s">
        <v>4</v>
      </c>
      <c r="B684" s="2" t="s">
        <v>2</v>
      </c>
      <c r="C684" s="2" t="s">
        <v>27</v>
      </c>
      <c r="D684" s="2" t="s">
        <v>155</v>
      </c>
      <c r="E684" s="2" t="s">
        <v>245</v>
      </c>
      <c r="F684" s="7"/>
      <c r="G684" s="7">
        <v>282.17611091461799</v>
      </c>
      <c r="H684" s="7">
        <v>282.17611091461799</v>
      </c>
      <c r="I684" s="7">
        <v>282.17611091461799</v>
      </c>
      <c r="J684" s="7">
        <v>282.17611091461799</v>
      </c>
      <c r="K684" s="7">
        <v>282.17611091461799</v>
      </c>
      <c r="L684" s="7">
        <v>251.74302373856401</v>
      </c>
      <c r="M684" s="7">
        <v>203.621913897247</v>
      </c>
      <c r="N684" s="7">
        <v>170.38493119424999</v>
      </c>
      <c r="O684" s="7">
        <v>137.147948491254</v>
      </c>
      <c r="P684" s="7">
        <v>104.017128886251</v>
      </c>
      <c r="Q684" s="7">
        <v>90.266461701391705</v>
      </c>
      <c r="R684" s="7">
        <v>76.515794516532594</v>
      </c>
      <c r="S684" s="7">
        <v>70.823688044552796</v>
      </c>
      <c r="T684" s="7">
        <v>65.131581572572998</v>
      </c>
      <c r="U684" s="7">
        <v>59.439475100593199</v>
      </c>
      <c r="V684" s="7">
        <v>53.747368628613501</v>
      </c>
      <c r="W684" s="7">
        <v>48.055262156633702</v>
      </c>
      <c r="X684" s="7">
        <v>44.810550399907399</v>
      </c>
      <c r="Y684" s="7">
        <v>41.565838643181102</v>
      </c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</row>
    <row r="685" spans="1:40" ht="18.75" hidden="1" customHeight="1" x14ac:dyDescent="0.3">
      <c r="A685" s="2" t="s">
        <v>4</v>
      </c>
      <c r="B685" s="2" t="s">
        <v>2</v>
      </c>
      <c r="C685" s="2" t="s">
        <v>27</v>
      </c>
      <c r="D685" s="2" t="s">
        <v>155</v>
      </c>
      <c r="E685" s="2" t="s">
        <v>249</v>
      </c>
      <c r="F685" s="7"/>
      <c r="G685" s="7"/>
      <c r="H685" s="7">
        <v>3.9419170113752098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>
        <v>0.29535452330955803</v>
      </c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</row>
    <row r="686" spans="1:40" ht="18.75" hidden="1" customHeight="1" x14ac:dyDescent="0.3">
      <c r="A686" s="2" t="s">
        <v>4</v>
      </c>
      <c r="B686" s="2" t="s">
        <v>2</v>
      </c>
      <c r="C686" s="2" t="s">
        <v>27</v>
      </c>
      <c r="D686" s="2" t="s">
        <v>155</v>
      </c>
      <c r="E686" s="2" t="s">
        <v>253</v>
      </c>
      <c r="F686" s="7"/>
      <c r="G686" s="7">
        <v>0.41779062778001302</v>
      </c>
      <c r="H686" s="7">
        <v>0.44613229946952898</v>
      </c>
      <c r="I686" s="7">
        <v>0.374342813703405</v>
      </c>
      <c r="J686" s="7">
        <v>0.30606834150107398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</row>
    <row r="687" spans="1:40" ht="18.75" hidden="1" customHeight="1" x14ac:dyDescent="0.3">
      <c r="A687" s="2" t="s">
        <v>4</v>
      </c>
      <c r="B687" s="2" t="s">
        <v>2</v>
      </c>
      <c r="C687" s="2" t="s">
        <v>27</v>
      </c>
      <c r="D687" s="2" t="s">
        <v>155</v>
      </c>
      <c r="E687" s="2" t="s">
        <v>259</v>
      </c>
      <c r="F687" s="7"/>
      <c r="G687" s="7">
        <v>12.597062480629999</v>
      </c>
      <c r="H687" s="7">
        <v>13.841560540557801</v>
      </c>
      <c r="I687" s="7">
        <v>11.093580820036101</v>
      </c>
      <c r="J687" s="7">
        <v>8.4857534148178999</v>
      </c>
      <c r="K687" s="7">
        <v>6.2593872077656902</v>
      </c>
      <c r="L687" s="7">
        <v>3.7752221604006801</v>
      </c>
      <c r="M687" s="7">
        <v>1.4758078904154801</v>
      </c>
      <c r="N687" s="7">
        <v>7.8945438899387801</v>
      </c>
      <c r="O687" s="7">
        <v>6.2166717595516499</v>
      </c>
      <c r="P687" s="7">
        <v>4.64072095885696</v>
      </c>
      <c r="Q687" s="7">
        <v>3.1666914878547399</v>
      </c>
      <c r="R687" s="7">
        <v>1.7945833465449901</v>
      </c>
      <c r="S687" s="7">
        <v>1.22583751737303</v>
      </c>
      <c r="T687" s="7">
        <v>0.69928215449452302</v>
      </c>
      <c r="U687" s="7">
        <v>0.214917257909467</v>
      </c>
      <c r="V687" s="7"/>
      <c r="W687" s="7"/>
      <c r="X687" s="7"/>
      <c r="Y687" s="7"/>
      <c r="Z687" s="7">
        <v>0.185430149282652</v>
      </c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</row>
    <row r="688" spans="1:40" ht="18.75" hidden="1" customHeight="1" x14ac:dyDescent="0.3">
      <c r="A688" s="2" t="s">
        <v>4</v>
      </c>
      <c r="B688" s="2" t="s">
        <v>2</v>
      </c>
      <c r="C688" s="2" t="s">
        <v>27</v>
      </c>
      <c r="D688" s="2" t="s">
        <v>155</v>
      </c>
      <c r="E688" s="2" t="s">
        <v>188</v>
      </c>
      <c r="F688" s="7"/>
      <c r="G688" s="7">
        <v>92.592265277270002</v>
      </c>
      <c r="H688" s="7">
        <v>97.711510549841506</v>
      </c>
      <c r="I688" s="7">
        <v>89.976696104009093</v>
      </c>
      <c r="J688" s="7">
        <v>82.241881658176695</v>
      </c>
      <c r="K688" s="7">
        <v>74.507067212344296</v>
      </c>
      <c r="L688" s="7">
        <v>66.216511195019706</v>
      </c>
      <c r="M688" s="7">
        <v>57.925955177695201</v>
      </c>
      <c r="N688" s="7">
        <v>52.199714285606603</v>
      </c>
      <c r="O688" s="7">
        <v>46.473473393517899</v>
      </c>
      <c r="P688" s="7">
        <v>40.747232501429203</v>
      </c>
      <c r="Q688" s="7">
        <v>35.020991609340498</v>
      </c>
      <c r="R688" s="7">
        <v>29.294750717251802</v>
      </c>
      <c r="S688" s="7">
        <v>26.924365891280399</v>
      </c>
      <c r="T688" s="7">
        <v>24.553981065308999</v>
      </c>
      <c r="U688" s="7">
        <v>22.183596239337501</v>
      </c>
      <c r="V688" s="7">
        <v>19.813211413366101</v>
      </c>
      <c r="W688" s="7">
        <v>17.442826587394698</v>
      </c>
      <c r="X688" s="7">
        <v>16.091619340893601</v>
      </c>
      <c r="Y688" s="7">
        <v>14.740412094392401</v>
      </c>
      <c r="Z688" s="7">
        <v>1.2414400388220299</v>
      </c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</row>
    <row r="689" spans="1:40" ht="18.75" hidden="1" customHeight="1" x14ac:dyDescent="0.3">
      <c r="A689" s="2" t="s">
        <v>4</v>
      </c>
      <c r="B689" s="2" t="s">
        <v>2</v>
      </c>
      <c r="C689" s="2" t="s">
        <v>27</v>
      </c>
      <c r="D689" s="2" t="s">
        <v>155</v>
      </c>
      <c r="E689" s="2" t="s">
        <v>309</v>
      </c>
      <c r="F689" s="7"/>
      <c r="G689" s="7">
        <v>82.491182334426995</v>
      </c>
      <c r="H689" s="7">
        <v>87.051958484894698</v>
      </c>
      <c r="I689" s="7">
        <v>80.160951046385094</v>
      </c>
      <c r="J689" s="7">
        <v>73.269943607875504</v>
      </c>
      <c r="K689" s="7">
        <v>66.3789361693659</v>
      </c>
      <c r="L689" s="7">
        <v>58.992814164132</v>
      </c>
      <c r="M689" s="7">
        <v>51.606692158898099</v>
      </c>
      <c r="N689" s="7">
        <v>46.505138804461502</v>
      </c>
      <c r="O689" s="7">
        <v>41.403585450024998</v>
      </c>
      <c r="P689" s="7">
        <v>36.302032095588402</v>
      </c>
      <c r="Q689" s="7">
        <v>31.200478741151802</v>
      </c>
      <c r="R689" s="7">
        <v>26.098925386715202</v>
      </c>
      <c r="S689" s="7">
        <v>23.987130775184401</v>
      </c>
      <c r="T689" s="7">
        <v>21.8753361636536</v>
      </c>
      <c r="U689" s="7">
        <v>19.763541552122799</v>
      </c>
      <c r="V689" s="7">
        <v>17.651746940591998</v>
      </c>
      <c r="W689" s="7">
        <v>15.539952329061199</v>
      </c>
      <c r="X689" s="7">
        <v>14.336151093515801</v>
      </c>
      <c r="Y689" s="7">
        <v>13.1323498579704</v>
      </c>
      <c r="Z689" s="7">
        <v>1.1060087610240801</v>
      </c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</row>
    <row r="690" spans="1:40" ht="18.75" hidden="1" customHeight="1" x14ac:dyDescent="0.3">
      <c r="A690" s="2" t="s">
        <v>4</v>
      </c>
      <c r="B690" s="2" t="s">
        <v>2</v>
      </c>
      <c r="C690" s="2" t="s">
        <v>27</v>
      </c>
      <c r="D690" s="2" t="s">
        <v>156</v>
      </c>
      <c r="E690" s="2" t="s">
        <v>221</v>
      </c>
      <c r="F690" s="7"/>
      <c r="G690" s="7">
        <v>11.5044362945555</v>
      </c>
      <c r="H690" s="7">
        <v>14.685611572530201</v>
      </c>
      <c r="I690" s="7">
        <v>13.4695975547075</v>
      </c>
      <c r="J690" s="7">
        <v>12.2535835368849</v>
      </c>
      <c r="K690" s="7">
        <v>11.0375695190623</v>
      </c>
      <c r="L690" s="7">
        <v>9.2717164356324595</v>
      </c>
      <c r="M690" s="7">
        <v>7.5058633522026801</v>
      </c>
      <c r="N690" s="7">
        <v>6.0353471787741197</v>
      </c>
      <c r="O690" s="7">
        <v>4.5648310053455603</v>
      </c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</row>
    <row r="691" spans="1:40" ht="18.75" hidden="1" customHeight="1" x14ac:dyDescent="0.3">
      <c r="A691" s="2" t="s">
        <v>4</v>
      </c>
      <c r="B691" s="2" t="s">
        <v>2</v>
      </c>
      <c r="C691" s="2" t="s">
        <v>27</v>
      </c>
      <c r="D691" s="2" t="s">
        <v>156</v>
      </c>
      <c r="E691" s="2" t="s">
        <v>226</v>
      </c>
      <c r="F691" s="7"/>
      <c r="G691" s="7">
        <v>1.7117112220252799</v>
      </c>
      <c r="H691" s="7">
        <v>1.7117112220252799</v>
      </c>
      <c r="I691" s="7">
        <v>1.7117112220252799</v>
      </c>
      <c r="J691" s="7">
        <v>1.7117112220252799</v>
      </c>
      <c r="K691" s="7">
        <v>1.7117112220252799</v>
      </c>
      <c r="L691" s="7">
        <v>1.7117112220252799</v>
      </c>
      <c r="M691" s="7">
        <v>1.7117112220252799</v>
      </c>
      <c r="N691" s="7">
        <v>1.7117112220252799</v>
      </c>
      <c r="O691" s="7">
        <v>1.7117112220252799</v>
      </c>
      <c r="P691" s="7">
        <v>1.7117112220252799</v>
      </c>
      <c r="Q691" s="7">
        <v>1.7117112220252799</v>
      </c>
      <c r="R691" s="7">
        <v>1.7117112220252799</v>
      </c>
      <c r="S691" s="7">
        <v>1.7117112220252799</v>
      </c>
      <c r="T691" s="7">
        <v>1.7117112220252799</v>
      </c>
      <c r="U691" s="7">
        <v>1.7117112220252799</v>
      </c>
      <c r="V691" s="7">
        <v>1.7117112220252799</v>
      </c>
      <c r="W691" s="7">
        <v>1.7117112220252799</v>
      </c>
      <c r="X691" s="7">
        <v>1.7117112220252799</v>
      </c>
      <c r="Y691" s="7">
        <v>1.7117112220252799</v>
      </c>
      <c r="Z691" s="7">
        <v>1.7117112220252799</v>
      </c>
      <c r="AA691" s="7">
        <v>1.7117112220252799</v>
      </c>
      <c r="AB691" s="7">
        <v>1.7117112220252799</v>
      </c>
      <c r="AC691" s="7">
        <v>1.7117112220252799</v>
      </c>
      <c r="AD691" s="7">
        <v>1.7117112220252799</v>
      </c>
      <c r="AE691" s="7">
        <v>1.7117112220252799</v>
      </c>
      <c r="AF691" s="7"/>
      <c r="AG691" s="7"/>
      <c r="AH691" s="7"/>
      <c r="AI691" s="7"/>
      <c r="AJ691" s="7"/>
      <c r="AK691" s="7"/>
      <c r="AL691" s="7"/>
      <c r="AM691" s="7"/>
      <c r="AN691" s="7"/>
    </row>
    <row r="692" spans="1:40" ht="18.75" hidden="1" customHeight="1" x14ac:dyDescent="0.3">
      <c r="A692" s="2" t="s">
        <v>4</v>
      </c>
      <c r="B692" s="2" t="s">
        <v>2</v>
      </c>
      <c r="C692" s="2" t="s">
        <v>27</v>
      </c>
      <c r="D692" s="2" t="s">
        <v>156</v>
      </c>
      <c r="E692" s="2" t="s">
        <v>232</v>
      </c>
      <c r="F692" s="7"/>
      <c r="G692" s="7">
        <v>9.59631024122681</v>
      </c>
      <c r="H692" s="7">
        <v>9.59631024122681</v>
      </c>
      <c r="I692" s="7">
        <v>9.59631024122681</v>
      </c>
      <c r="J692" s="7">
        <v>9.59631024122681</v>
      </c>
      <c r="K692" s="7">
        <v>9.59631024122681</v>
      </c>
      <c r="L692" s="7">
        <v>9.59631024122681</v>
      </c>
      <c r="M692" s="7">
        <v>9.59631024122681</v>
      </c>
      <c r="N692" s="7">
        <v>9.59631024122681</v>
      </c>
      <c r="O692" s="7">
        <v>9.59631024122681</v>
      </c>
      <c r="P692" s="7">
        <v>9.59631024122681</v>
      </c>
      <c r="Q692" s="7">
        <v>9.59631024122681</v>
      </c>
      <c r="R692" s="7">
        <v>9.59631024122681</v>
      </c>
      <c r="S692" s="7">
        <v>9.2599012193019696</v>
      </c>
      <c r="T692" s="7">
        <v>8.5289335726301392</v>
      </c>
      <c r="U692" s="7">
        <v>7.7979659259583096</v>
      </c>
      <c r="V692" s="7">
        <v>7.06699827928652</v>
      </c>
      <c r="W692" s="7">
        <v>6.3360306326147304</v>
      </c>
      <c r="X692" s="7">
        <v>5.8105820203263097</v>
      </c>
      <c r="Y692" s="7">
        <v>5.2851334080378898</v>
      </c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</row>
    <row r="693" spans="1:40" ht="18.75" hidden="1" customHeight="1" x14ac:dyDescent="0.3">
      <c r="A693" s="2" t="s">
        <v>4</v>
      </c>
      <c r="B693" s="2" t="s">
        <v>2</v>
      </c>
      <c r="C693" s="2" t="s">
        <v>27</v>
      </c>
      <c r="D693" s="2" t="s">
        <v>156</v>
      </c>
      <c r="E693" s="2" t="s">
        <v>241</v>
      </c>
      <c r="F693" s="7"/>
      <c r="G693" s="7">
        <v>11.110177049596301</v>
      </c>
      <c r="H693" s="7">
        <v>11.110177049596301</v>
      </c>
      <c r="I693" s="7">
        <v>11.110177049596301</v>
      </c>
      <c r="J693" s="7">
        <v>11.110177049596301</v>
      </c>
      <c r="K693" s="7">
        <v>11.110177049596301</v>
      </c>
      <c r="L693" s="7">
        <v>11.110177049596301</v>
      </c>
      <c r="M693" s="7">
        <v>11.110177049596301</v>
      </c>
      <c r="N693" s="7">
        <v>11.110177049596301</v>
      </c>
      <c r="O693" s="7">
        <v>11.110177049596301</v>
      </c>
      <c r="P693" s="7">
        <v>11.110177049596301</v>
      </c>
      <c r="Q693" s="7">
        <v>11.110177049596301</v>
      </c>
      <c r="R693" s="7">
        <v>11.110177049596301</v>
      </c>
      <c r="S693" s="7">
        <v>11.110177049596301</v>
      </c>
      <c r="T693" s="7">
        <v>11.110177049596301</v>
      </c>
      <c r="U693" s="7">
        <v>11.110177049596301</v>
      </c>
      <c r="V693" s="7">
        <v>11.110177049596301</v>
      </c>
      <c r="W693" s="7">
        <v>11.110177049596301</v>
      </c>
      <c r="X693" s="7">
        <v>11.110177049596301</v>
      </c>
      <c r="Y693" s="7">
        <v>11.110177049596301</v>
      </c>
      <c r="Z693" s="7">
        <v>10.7101376380324</v>
      </c>
      <c r="AA693" s="7">
        <v>9.8113193782930104</v>
      </c>
      <c r="AB693" s="7">
        <v>8.9125011185535694</v>
      </c>
      <c r="AC693" s="7">
        <v>8.1629945766821805</v>
      </c>
      <c r="AD693" s="7">
        <v>7.4134880348107997</v>
      </c>
      <c r="AE693" s="7">
        <v>6.6639814929394099</v>
      </c>
      <c r="AF693" s="7">
        <v>1.2629985065599301</v>
      </c>
      <c r="AG693" s="7"/>
      <c r="AH693" s="7"/>
      <c r="AI693" s="7"/>
      <c r="AJ693" s="7"/>
      <c r="AK693" s="7"/>
      <c r="AL693" s="7"/>
      <c r="AM693" s="7"/>
      <c r="AN693" s="7"/>
    </row>
    <row r="694" spans="1:40" ht="18.75" hidden="1" customHeight="1" x14ac:dyDescent="0.3">
      <c r="A694" s="2" t="s">
        <v>4</v>
      </c>
      <c r="B694" s="2" t="s">
        <v>2</v>
      </c>
      <c r="C694" s="2" t="s">
        <v>27</v>
      </c>
      <c r="D694" s="2" t="s">
        <v>156</v>
      </c>
      <c r="E694" s="2" t="s">
        <v>246</v>
      </c>
      <c r="F694" s="7"/>
      <c r="G694" s="7">
        <v>81.619097264793695</v>
      </c>
      <c r="H694" s="7">
        <v>94.915765247087293</v>
      </c>
      <c r="I694" s="7">
        <v>89.833073083360603</v>
      </c>
      <c r="J694" s="7">
        <v>84.750380919633997</v>
      </c>
      <c r="K694" s="7">
        <v>79.667688755907406</v>
      </c>
      <c r="L694" s="7">
        <v>72.286780725330601</v>
      </c>
      <c r="M694" s="7">
        <v>64.905872694753796</v>
      </c>
      <c r="N694" s="7">
        <v>58.759413096613898</v>
      </c>
      <c r="O694" s="7">
        <v>52.612953498473999</v>
      </c>
      <c r="P694" s="7">
        <v>46.751326972550501</v>
      </c>
      <c r="Q694" s="7">
        <v>40.889700446627003</v>
      </c>
      <c r="R694" s="7">
        <v>35.028073920703498</v>
      </c>
      <c r="S694" s="7">
        <v>31.9944985012831</v>
      </c>
      <c r="T694" s="7">
        <v>28.960923081862699</v>
      </c>
      <c r="U694" s="7">
        <v>25.927347662442401</v>
      </c>
      <c r="V694" s="7">
        <v>22.893772243022202</v>
      </c>
      <c r="W694" s="7">
        <v>19.860196823601999</v>
      </c>
      <c r="X694" s="7">
        <v>17.6795421781272</v>
      </c>
      <c r="Y694" s="7">
        <v>15.4988875326524</v>
      </c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</row>
    <row r="695" spans="1:40" ht="18.75" hidden="1" customHeight="1" x14ac:dyDescent="0.3">
      <c r="A695" s="2" t="s">
        <v>4</v>
      </c>
      <c r="B695" s="2" t="s">
        <v>2</v>
      </c>
      <c r="C695" s="2" t="s">
        <v>27</v>
      </c>
      <c r="D695" s="2" t="s">
        <v>156</v>
      </c>
      <c r="E695" s="2" t="s">
        <v>250</v>
      </c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>
        <v>1.38339002100738</v>
      </c>
      <c r="AA695" s="7">
        <v>1.22160847569815</v>
      </c>
      <c r="AB695" s="7">
        <v>1.0698835713608501</v>
      </c>
      <c r="AC695" s="7">
        <v>0.93948082800735599</v>
      </c>
      <c r="AD695" s="7">
        <v>0.81746411610799197</v>
      </c>
      <c r="AE695" s="7">
        <v>0.70383343566275303</v>
      </c>
      <c r="AF695" s="7">
        <v>7.4095785110015799E-2</v>
      </c>
      <c r="AG695" s="7"/>
      <c r="AH695" s="7"/>
      <c r="AI695" s="7"/>
      <c r="AJ695" s="7"/>
      <c r="AK695" s="7"/>
      <c r="AL695" s="7"/>
      <c r="AM695" s="7"/>
      <c r="AN695" s="7"/>
    </row>
    <row r="696" spans="1:40" ht="18.75" hidden="1" customHeight="1" x14ac:dyDescent="0.3">
      <c r="A696" s="2" t="s">
        <v>4</v>
      </c>
      <c r="B696" s="2" t="s">
        <v>2</v>
      </c>
      <c r="C696" s="2" t="s">
        <v>27</v>
      </c>
      <c r="D696" s="2" t="s">
        <v>156</v>
      </c>
      <c r="E696" s="2" t="s">
        <v>254</v>
      </c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>
        <v>1.7642302152813601E-2</v>
      </c>
      <c r="Q696" s="7">
        <v>7.0942081121466603E-3</v>
      </c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</row>
    <row r="697" spans="1:40" ht="18.75" hidden="1" customHeight="1" x14ac:dyDescent="0.3">
      <c r="A697" s="2" t="s">
        <v>4</v>
      </c>
      <c r="B697" s="2" t="s">
        <v>2</v>
      </c>
      <c r="C697" s="2" t="s">
        <v>27</v>
      </c>
      <c r="D697" s="2" t="s">
        <v>156</v>
      </c>
      <c r="E697" s="2" t="s">
        <v>260</v>
      </c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>
        <v>0.51811865080661001</v>
      </c>
      <c r="Q697" s="7">
        <v>0.27982948866081298</v>
      </c>
      <c r="R697" s="7">
        <v>5.8704380978779599E-2</v>
      </c>
      <c r="S697" s="7"/>
      <c r="T697" s="7"/>
      <c r="U697" s="7"/>
      <c r="V697" s="7"/>
      <c r="W697" s="7"/>
      <c r="X697" s="7"/>
      <c r="Y697" s="7"/>
      <c r="Z697" s="7">
        <v>0.493590140316848</v>
      </c>
      <c r="AA697" s="7">
        <v>0.41394722138971701</v>
      </c>
      <c r="AB697" s="7">
        <v>0.34072325640557</v>
      </c>
      <c r="AC697" s="7">
        <v>0.28110880275844802</v>
      </c>
      <c r="AD697" s="7">
        <v>0.226846986221337</v>
      </c>
      <c r="AE697" s="7">
        <v>0.17793780679423801</v>
      </c>
      <c r="AF697" s="7">
        <v>4.7293866144536303E-2</v>
      </c>
      <c r="AG697" s="7"/>
      <c r="AH697" s="7"/>
      <c r="AI697" s="7"/>
      <c r="AJ697" s="7"/>
      <c r="AK697" s="7"/>
      <c r="AL697" s="7"/>
      <c r="AM697" s="7"/>
      <c r="AN697" s="7"/>
    </row>
    <row r="698" spans="1:40" ht="18.75" hidden="1" customHeight="1" x14ac:dyDescent="0.3">
      <c r="A698" s="2" t="s">
        <v>4</v>
      </c>
      <c r="B698" s="2" t="s">
        <v>2</v>
      </c>
      <c r="C698" s="2" t="s">
        <v>27</v>
      </c>
      <c r="D698" s="2" t="s">
        <v>156</v>
      </c>
      <c r="E698" s="2" t="s">
        <v>189</v>
      </c>
      <c r="F698" s="7"/>
      <c r="G698" s="7">
        <v>22.4859161483642</v>
      </c>
      <c r="H698" s="7">
        <v>25.5622146090694</v>
      </c>
      <c r="I698" s="7">
        <v>24.3862900766729</v>
      </c>
      <c r="J698" s="7">
        <v>23.2103655442763</v>
      </c>
      <c r="K698" s="7">
        <v>22.0344410118798</v>
      </c>
      <c r="L698" s="7">
        <v>20.326804478929901</v>
      </c>
      <c r="M698" s="7">
        <v>18.619167945979999</v>
      </c>
      <c r="N698" s="7">
        <v>17.197131671499498</v>
      </c>
      <c r="O698" s="7">
        <v>15.775095397019101</v>
      </c>
      <c r="P698" s="7">
        <v>14.418957702753101</v>
      </c>
      <c r="Q698" s="7">
        <v>13.062820008487201</v>
      </c>
      <c r="R698" s="7">
        <v>11.7066823142213</v>
      </c>
      <c r="S698" s="7">
        <v>11.0048385586561</v>
      </c>
      <c r="T698" s="7">
        <v>10.302994803091</v>
      </c>
      <c r="U698" s="7">
        <v>9.6011510475258</v>
      </c>
      <c r="V698" s="7">
        <v>8.8993072919606693</v>
      </c>
      <c r="W698" s="7">
        <v>8.1974635363955493</v>
      </c>
      <c r="X698" s="7">
        <v>7.69295033518328</v>
      </c>
      <c r="Y698" s="7">
        <v>7.188437133971</v>
      </c>
      <c r="Z698" s="7">
        <v>6.7033939678220902</v>
      </c>
      <c r="AA698" s="7">
        <v>6.2183508016731697</v>
      </c>
      <c r="AB698" s="7">
        <v>5.7333076355242598</v>
      </c>
      <c r="AC698" s="7">
        <v>5.3288398555483498</v>
      </c>
      <c r="AD698" s="7">
        <v>4.9243720755724398</v>
      </c>
      <c r="AE698" s="7">
        <v>4.5199042955965298</v>
      </c>
      <c r="AF698" s="7">
        <v>0.68157137199323803</v>
      </c>
      <c r="AG698" s="7"/>
      <c r="AH698" s="7"/>
      <c r="AI698" s="7"/>
      <c r="AJ698" s="7"/>
      <c r="AK698" s="7"/>
      <c r="AL698" s="7"/>
      <c r="AM698" s="7"/>
      <c r="AN698" s="7"/>
    </row>
    <row r="699" spans="1:40" ht="18.75" hidden="1" customHeight="1" x14ac:dyDescent="0.3">
      <c r="A699" s="2" t="s">
        <v>4</v>
      </c>
      <c r="B699" s="2" t="s">
        <v>2</v>
      </c>
      <c r="C699" s="2" t="s">
        <v>27</v>
      </c>
      <c r="D699" s="2" t="s">
        <v>156</v>
      </c>
      <c r="E699" s="2" t="s">
        <v>310</v>
      </c>
      <c r="F699" s="7"/>
      <c r="G699" s="7">
        <v>14.8677884386434</v>
      </c>
      <c r="H699" s="7">
        <v>16.9018507550777</v>
      </c>
      <c r="I699" s="7">
        <v>16.124324189020701</v>
      </c>
      <c r="J699" s="7">
        <v>15.3467976229638</v>
      </c>
      <c r="K699" s="7">
        <v>14.5692710569068</v>
      </c>
      <c r="L699" s="7">
        <v>13.440174135328</v>
      </c>
      <c r="M699" s="7">
        <v>12.311077213749201</v>
      </c>
      <c r="N699" s="7">
        <v>11.3708204618538</v>
      </c>
      <c r="O699" s="7">
        <v>10.4305637099585</v>
      </c>
      <c r="P699" s="7">
        <v>9.5338793943637707</v>
      </c>
      <c r="Q699" s="7">
        <v>8.6371950787690892</v>
      </c>
      <c r="R699" s="7">
        <v>7.7405107631743997</v>
      </c>
      <c r="S699" s="7">
        <v>7.2764485294688503</v>
      </c>
      <c r="T699" s="7">
        <v>6.8123862957632904</v>
      </c>
      <c r="U699" s="7">
        <v>6.3483240620577304</v>
      </c>
      <c r="V699" s="7">
        <v>5.8842618283521997</v>
      </c>
      <c r="W699" s="7">
        <v>5.4201995946466699</v>
      </c>
      <c r="X699" s="7">
        <v>5.08661320703255</v>
      </c>
      <c r="Y699" s="7">
        <v>4.7530268194184302</v>
      </c>
      <c r="Z699" s="7">
        <v>4.4323141061658502</v>
      </c>
      <c r="AA699" s="7">
        <v>4.1116013929132702</v>
      </c>
      <c r="AB699" s="7">
        <v>3.7908886796607</v>
      </c>
      <c r="AC699" s="7">
        <v>3.5234527725243501</v>
      </c>
      <c r="AD699" s="7">
        <v>3.2560168653880002</v>
      </c>
      <c r="AE699" s="7">
        <v>2.98858095825166</v>
      </c>
      <c r="AF699" s="7">
        <v>0.45065804291761402</v>
      </c>
      <c r="AG699" s="7"/>
      <c r="AH699" s="7"/>
      <c r="AI699" s="7"/>
      <c r="AJ699" s="7"/>
      <c r="AK699" s="7"/>
      <c r="AL699" s="7"/>
      <c r="AM699" s="7"/>
      <c r="AN699" s="7"/>
    </row>
    <row r="700" spans="1:40" ht="18.75" hidden="1" customHeight="1" x14ac:dyDescent="0.3">
      <c r="A700" s="2" t="s">
        <v>4</v>
      </c>
      <c r="B700" s="2" t="s">
        <v>2</v>
      </c>
      <c r="C700" s="2" t="s">
        <v>27</v>
      </c>
      <c r="D700" s="2" t="s">
        <v>157</v>
      </c>
      <c r="E700" s="2" t="s">
        <v>222</v>
      </c>
      <c r="F700" s="7"/>
      <c r="G700" s="7">
        <v>4.8300224492922901</v>
      </c>
      <c r="H700" s="7">
        <v>4.8300224492922901</v>
      </c>
      <c r="I700" s="7">
        <v>4.8300224492922901</v>
      </c>
      <c r="J700" s="7">
        <v>4.8300224492922901</v>
      </c>
      <c r="K700" s="7">
        <v>4.8300224492922901</v>
      </c>
      <c r="L700" s="7">
        <v>4.8300224492922901</v>
      </c>
      <c r="M700" s="7">
        <v>4.8300224492922901</v>
      </c>
      <c r="N700" s="7">
        <v>4.8300224492922901</v>
      </c>
      <c r="O700" s="7">
        <v>4.8300224492922901</v>
      </c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</row>
    <row r="701" spans="1:40" ht="18.75" hidden="1" customHeight="1" x14ac:dyDescent="0.3">
      <c r="A701" s="2" t="s">
        <v>4</v>
      </c>
      <c r="B701" s="2" t="s">
        <v>2</v>
      </c>
      <c r="C701" s="2" t="s">
        <v>27</v>
      </c>
      <c r="D701" s="2" t="s">
        <v>157</v>
      </c>
      <c r="E701" s="2" t="s">
        <v>227</v>
      </c>
      <c r="F701" s="7"/>
      <c r="G701" s="7">
        <v>0.48906034915008001</v>
      </c>
      <c r="H701" s="7">
        <v>0.48906034915008001</v>
      </c>
      <c r="I701" s="7">
        <v>0.48906034915008001</v>
      </c>
      <c r="J701" s="7">
        <v>0.48906034915008001</v>
      </c>
      <c r="K701" s="7">
        <v>0.48906034915008001</v>
      </c>
      <c r="L701" s="7">
        <v>0.48906034915008001</v>
      </c>
      <c r="M701" s="7">
        <v>0.48906034915008001</v>
      </c>
      <c r="N701" s="7">
        <v>0.48906034915008001</v>
      </c>
      <c r="O701" s="7">
        <v>0.48906034915008001</v>
      </c>
      <c r="P701" s="7">
        <v>0.48906034915008001</v>
      </c>
      <c r="Q701" s="7">
        <v>0.48906034915008001</v>
      </c>
      <c r="R701" s="7">
        <v>0.48906034915008001</v>
      </c>
      <c r="S701" s="7">
        <v>0.48906034915008001</v>
      </c>
      <c r="T701" s="7">
        <v>0.48906034915008001</v>
      </c>
      <c r="U701" s="7">
        <v>0.48906034915008001</v>
      </c>
      <c r="V701" s="7">
        <v>0.48906034915008001</v>
      </c>
      <c r="W701" s="7">
        <v>0.48906034915008001</v>
      </c>
      <c r="X701" s="7">
        <v>0.48906034915008001</v>
      </c>
      <c r="Y701" s="7">
        <v>0.48906034915008001</v>
      </c>
      <c r="Z701" s="7">
        <v>0.48906034915008001</v>
      </c>
      <c r="AA701" s="7">
        <v>0.48906034915008001</v>
      </c>
      <c r="AB701" s="7">
        <v>0.48906034915008001</v>
      </c>
      <c r="AC701" s="7">
        <v>0.48906034915008001</v>
      </c>
      <c r="AD701" s="7">
        <v>0.48906034915008001</v>
      </c>
      <c r="AE701" s="7">
        <v>0.48906034915008001</v>
      </c>
      <c r="AF701" s="7">
        <v>0.48906034915008001</v>
      </c>
      <c r="AG701" s="7">
        <v>0.48906034915008001</v>
      </c>
      <c r="AH701" s="7">
        <v>0.48906034915008001</v>
      </c>
      <c r="AI701" s="7">
        <v>0.48906034915008001</v>
      </c>
      <c r="AJ701" s="7">
        <v>0.48906034915008001</v>
      </c>
      <c r="AK701" s="7">
        <v>0.445707659236522</v>
      </c>
      <c r="AL701" s="7">
        <v>0.34798457547948802</v>
      </c>
      <c r="AM701" s="7"/>
      <c r="AN701" s="7"/>
    </row>
    <row r="702" spans="1:40" ht="18.75" hidden="1" customHeight="1" x14ac:dyDescent="0.3">
      <c r="A702" s="2" t="s">
        <v>4</v>
      </c>
      <c r="B702" s="2" t="s">
        <v>2</v>
      </c>
      <c r="C702" s="2" t="s">
        <v>27</v>
      </c>
      <c r="D702" s="2" t="s">
        <v>157</v>
      </c>
      <c r="E702" s="2" t="s">
        <v>233</v>
      </c>
      <c r="F702" s="7"/>
      <c r="G702" s="7">
        <v>2.7418029260647998</v>
      </c>
      <c r="H702" s="7">
        <v>2.7418029260647998</v>
      </c>
      <c r="I702" s="7">
        <v>2.7418029260647998</v>
      </c>
      <c r="J702" s="7">
        <v>2.7418029260647998</v>
      </c>
      <c r="K702" s="7">
        <v>2.7418029260647998</v>
      </c>
      <c r="L702" s="7">
        <v>2.7418029260647998</v>
      </c>
      <c r="M702" s="7">
        <v>2.7418029260647998</v>
      </c>
      <c r="N702" s="7">
        <v>2.7418029260647998</v>
      </c>
      <c r="O702" s="7">
        <v>2.7418029260647998</v>
      </c>
      <c r="P702" s="7">
        <v>2.7418029260647998</v>
      </c>
      <c r="Q702" s="7">
        <v>2.7418029260647998</v>
      </c>
      <c r="R702" s="7">
        <v>2.7418029260647998</v>
      </c>
      <c r="S702" s="7">
        <v>2.7418029260647998</v>
      </c>
      <c r="T702" s="7">
        <v>2.7418029260647998</v>
      </c>
      <c r="U702" s="7">
        <v>2.7418029260647998</v>
      </c>
      <c r="V702" s="7">
        <v>2.7418029260647998</v>
      </c>
      <c r="W702" s="7">
        <v>2.7418029260647998</v>
      </c>
      <c r="X702" s="7">
        <v>2.6022015934209</v>
      </c>
      <c r="Y702" s="7">
        <v>2.4033336323616199</v>
      </c>
      <c r="Z702" s="7">
        <v>2.2461602048686999</v>
      </c>
      <c r="AA702" s="7">
        <v>2.08898677737578</v>
      </c>
      <c r="AB702" s="7">
        <v>1.93181334988287</v>
      </c>
      <c r="AC702" s="7">
        <v>1.78455175482585</v>
      </c>
      <c r="AD702" s="7">
        <v>1.6372901597688401</v>
      </c>
      <c r="AE702" s="7">
        <v>1.4900285647118201</v>
      </c>
      <c r="AF702" s="7">
        <v>1.3472174764705001</v>
      </c>
      <c r="AG702" s="7">
        <v>1.20440638822917</v>
      </c>
      <c r="AH702" s="7">
        <v>1.0659690887781199</v>
      </c>
      <c r="AI702" s="7">
        <v>0.92753178932707003</v>
      </c>
      <c r="AJ702" s="7">
        <v>0.78909448987601305</v>
      </c>
      <c r="AK702" s="7">
        <v>0.65065719042495596</v>
      </c>
      <c r="AL702" s="7">
        <v>0.51221989097389797</v>
      </c>
      <c r="AM702" s="7"/>
      <c r="AN702" s="7"/>
    </row>
    <row r="703" spans="1:40" ht="18.75" hidden="1" customHeight="1" x14ac:dyDescent="0.3">
      <c r="A703" s="2" t="s">
        <v>4</v>
      </c>
      <c r="B703" s="2" t="s">
        <v>2</v>
      </c>
      <c r="C703" s="2" t="s">
        <v>27</v>
      </c>
      <c r="D703" s="2" t="s">
        <v>157</v>
      </c>
      <c r="E703" s="2" t="s">
        <v>236</v>
      </c>
      <c r="F703" s="7"/>
      <c r="G703" s="7">
        <v>22.7923492676146</v>
      </c>
      <c r="H703" s="7">
        <v>22.7923492676146</v>
      </c>
      <c r="I703" s="7">
        <v>22.7923492676146</v>
      </c>
      <c r="J703" s="7">
        <v>22.7923492676146</v>
      </c>
      <c r="K703" s="7">
        <v>39.020280189928798</v>
      </c>
      <c r="L703" s="7">
        <v>35.926696878357902</v>
      </c>
      <c r="M703" s="7">
        <v>32.833113566786999</v>
      </c>
      <c r="N703" s="7">
        <v>30.287460179172701</v>
      </c>
      <c r="O703" s="7">
        <v>27.7418067915584</v>
      </c>
      <c r="P703" s="7">
        <v>25.631734064996099</v>
      </c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</row>
    <row r="704" spans="1:40" ht="18.75" hidden="1" customHeight="1" x14ac:dyDescent="0.3">
      <c r="A704" s="2" t="s">
        <v>4</v>
      </c>
      <c r="B704" s="2" t="s">
        <v>2</v>
      </c>
      <c r="C704" s="2" t="s">
        <v>27</v>
      </c>
      <c r="D704" s="2" t="s">
        <v>157</v>
      </c>
      <c r="E704" s="2" t="s">
        <v>242</v>
      </c>
      <c r="F704" s="7"/>
      <c r="G704" s="7">
        <v>1.2368868910030899</v>
      </c>
      <c r="H704" s="7">
        <v>1.2368868910030899</v>
      </c>
      <c r="I704" s="7">
        <v>1.2368868910030899</v>
      </c>
      <c r="J704" s="7">
        <v>1.2368868910030899</v>
      </c>
      <c r="K704" s="7">
        <v>1.2368868910030899</v>
      </c>
      <c r="L704" s="7">
        <v>1.2368868910030899</v>
      </c>
      <c r="M704" s="7">
        <v>1.2368868910030899</v>
      </c>
      <c r="N704" s="7">
        <v>1.2368868910030899</v>
      </c>
      <c r="O704" s="7">
        <v>1.2368868910030899</v>
      </c>
      <c r="P704" s="7">
        <v>1.2368868910030899</v>
      </c>
      <c r="Q704" s="7">
        <v>1.2368868910030899</v>
      </c>
      <c r="R704" s="7">
        <v>1.2368868910030899</v>
      </c>
      <c r="S704" s="7">
        <v>1.2368868910030899</v>
      </c>
      <c r="T704" s="7">
        <v>1.2368868910030899</v>
      </c>
      <c r="U704" s="7">
        <v>1.2368868910030899</v>
      </c>
      <c r="V704" s="7">
        <v>1.2368868910030899</v>
      </c>
      <c r="W704" s="7">
        <v>1.2368868910030899</v>
      </c>
      <c r="X704" s="7">
        <v>1.2368868910030899</v>
      </c>
      <c r="Y704" s="7">
        <v>1.2368868910030899</v>
      </c>
      <c r="Z704" s="7">
        <v>1.2368868910030899</v>
      </c>
      <c r="AA704" s="7">
        <v>1.2368868910030899</v>
      </c>
      <c r="AB704" s="7">
        <v>1.2368868910030899</v>
      </c>
      <c r="AC704" s="7">
        <v>1.2368868910030899</v>
      </c>
      <c r="AD704" s="7">
        <v>1.2368868910030899</v>
      </c>
      <c r="AE704" s="7">
        <v>1.2368868910030899</v>
      </c>
      <c r="AF704" s="7">
        <v>1.2368868910030899</v>
      </c>
      <c r="AG704" s="7">
        <v>1.2368868910030899</v>
      </c>
      <c r="AH704" s="7">
        <v>1.2368868910030899</v>
      </c>
      <c r="AI704" s="7">
        <v>1.2368868910030899</v>
      </c>
      <c r="AJ704" s="7">
        <v>1.2368868910030899</v>
      </c>
      <c r="AK704" s="7">
        <v>1.2368868910030899</v>
      </c>
      <c r="AL704" s="7">
        <v>1.2368868910030899</v>
      </c>
      <c r="AM704" s="7"/>
      <c r="AN704" s="7"/>
    </row>
    <row r="705" spans="1:40" ht="18.75" hidden="1" customHeight="1" x14ac:dyDescent="0.3">
      <c r="A705" s="2" t="s">
        <v>4</v>
      </c>
      <c r="B705" s="2" t="s">
        <v>2</v>
      </c>
      <c r="C705" s="2" t="s">
        <v>27</v>
      </c>
      <c r="D705" s="2" t="s">
        <v>157</v>
      </c>
      <c r="E705" s="2" t="s">
        <v>251</v>
      </c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>
        <v>3.83442081621692</v>
      </c>
      <c r="R705" s="7">
        <v>3.3534924872393002</v>
      </c>
      <c r="S705" s="7">
        <v>2.9941689366511399</v>
      </c>
      <c r="T705" s="7">
        <v>2.6537813702575299</v>
      </c>
      <c r="U705" s="7">
        <v>2.3323297880584599</v>
      </c>
      <c r="V705" s="7">
        <v>2.0482433487290002</v>
      </c>
      <c r="W705" s="7">
        <v>1.7812937612617401</v>
      </c>
      <c r="X705" s="7">
        <v>1.5562328931618401</v>
      </c>
      <c r="Y705" s="7">
        <v>1.34563107688962</v>
      </c>
      <c r="Z705" s="7">
        <v>1.1744778567124401</v>
      </c>
      <c r="AA705" s="7">
        <v>1.0147522125105499</v>
      </c>
      <c r="AB705" s="7">
        <v>0.86645414428394396</v>
      </c>
      <c r="AC705" s="7">
        <v>0.734443304775384</v>
      </c>
      <c r="AD705" s="7">
        <v>0.613139383685536</v>
      </c>
      <c r="AE705" s="7">
        <v>0.50254238101439996</v>
      </c>
      <c r="AF705" s="7">
        <v>0.40434895383434699</v>
      </c>
      <c r="AG705" s="7">
        <v>0.31653886299188699</v>
      </c>
      <c r="AH705" s="7">
        <v>0.240461514353287</v>
      </c>
      <c r="AI705" s="7">
        <v>0.17444949789281</v>
      </c>
      <c r="AJ705" s="7">
        <v>0.118502813610455</v>
      </c>
      <c r="AK705" s="7">
        <v>7.2621461506223395E-2</v>
      </c>
      <c r="AL705" s="7">
        <v>3.68054415801152E-2</v>
      </c>
      <c r="AM705" s="7"/>
      <c r="AN705" s="7"/>
    </row>
    <row r="706" spans="1:40" ht="18.75" hidden="1" customHeight="1" x14ac:dyDescent="0.3">
      <c r="A706" s="2" t="s">
        <v>4</v>
      </c>
      <c r="B706" s="2" t="s">
        <v>2</v>
      </c>
      <c r="C706" s="2" t="s">
        <v>27</v>
      </c>
      <c r="D706" s="2" t="s">
        <v>157</v>
      </c>
      <c r="E706" s="2" t="s">
        <v>255</v>
      </c>
      <c r="F706" s="7"/>
      <c r="G706" s="7"/>
      <c r="H706" s="7"/>
      <c r="I706" s="7"/>
      <c r="J706" s="7"/>
      <c r="K706" s="7">
        <v>1.0806903615719701</v>
      </c>
      <c r="L706" s="7">
        <v>0.84689567108643704</v>
      </c>
      <c r="M706" s="7">
        <v>0.62618684875901398</v>
      </c>
      <c r="N706" s="7">
        <v>0.45157637596060601</v>
      </c>
      <c r="O706" s="7">
        <v>0.28773402583792002</v>
      </c>
      <c r="P706" s="7">
        <v>0.97732802940748398</v>
      </c>
      <c r="Q706" s="7">
        <v>0.826686915604673</v>
      </c>
      <c r="R706" s="7">
        <v>0.68497141676769702</v>
      </c>
      <c r="S706" s="7">
        <v>0.58346679146006397</v>
      </c>
      <c r="T706" s="7">
        <v>0.48822370024414102</v>
      </c>
      <c r="U706" s="7">
        <v>0.39924214311992701</v>
      </c>
      <c r="V706" s="7">
        <v>0.32261606292873202</v>
      </c>
      <c r="W706" s="7">
        <v>0.25165660038240301</v>
      </c>
      <c r="X706" s="7">
        <v>0.21005724403162801</v>
      </c>
      <c r="Y706" s="7">
        <v>0.17778919874899099</v>
      </c>
      <c r="Z706" s="7">
        <v>0.15204453493207001</v>
      </c>
      <c r="AA706" s="7">
        <v>0.12818958189562099</v>
      </c>
      <c r="AB706" s="7">
        <v>0.10622433963964401</v>
      </c>
      <c r="AC706" s="7">
        <v>8.6952420251005705E-2</v>
      </c>
      <c r="AD706" s="7">
        <v>6.9451040756849602E-2</v>
      </c>
      <c r="AE706" s="7">
        <v>5.3720201157175497E-2</v>
      </c>
      <c r="AF706" s="7">
        <v>4.0040467616440298E-2</v>
      </c>
      <c r="AG706" s="7">
        <v>2.8077765111582099E-2</v>
      </c>
      <c r="AH706" s="7">
        <v>1.8055236924976199E-2</v>
      </c>
      <c r="AI706" s="7">
        <v>9.6971533036184204E-3</v>
      </c>
      <c r="AJ706" s="7">
        <v>3.0035142475085702E-3</v>
      </c>
      <c r="AK706" s="7"/>
      <c r="AL706" s="7"/>
      <c r="AM706" s="7"/>
      <c r="AN706" s="7"/>
    </row>
    <row r="707" spans="1:40" ht="18.75" hidden="1" customHeight="1" x14ac:dyDescent="0.3">
      <c r="A707" s="2" t="s">
        <v>4</v>
      </c>
      <c r="B707" s="2" t="s">
        <v>2</v>
      </c>
      <c r="C707" s="2" t="s">
        <v>27</v>
      </c>
      <c r="D707" s="2" t="s">
        <v>157</v>
      </c>
      <c r="E707" s="2" t="s">
        <v>190</v>
      </c>
      <c r="F707" s="7"/>
      <c r="G707" s="7">
        <v>12.915172243993901</v>
      </c>
      <c r="H707" s="7">
        <v>12.915172243993901</v>
      </c>
      <c r="I707" s="7">
        <v>12.915172243993901</v>
      </c>
      <c r="J707" s="7">
        <v>12.915172243993901</v>
      </c>
      <c r="K707" s="7">
        <v>21.4973613114628</v>
      </c>
      <c r="L707" s="7">
        <v>19.861310665020799</v>
      </c>
      <c r="M707" s="7">
        <v>18.225260018578801</v>
      </c>
      <c r="N707" s="7">
        <v>16.878983726343201</v>
      </c>
      <c r="O707" s="7">
        <v>15.5327074341076</v>
      </c>
      <c r="P707" s="7">
        <v>14.4167892574677</v>
      </c>
      <c r="Q707" s="7">
        <v>13.3008710808279</v>
      </c>
      <c r="R707" s="7">
        <v>12.184952904188</v>
      </c>
      <c r="S707" s="7">
        <v>11.402109398913</v>
      </c>
      <c r="T707" s="7">
        <v>10.619265893638</v>
      </c>
      <c r="U707" s="7">
        <v>9.8364223883629691</v>
      </c>
      <c r="V707" s="7">
        <v>9.1279578563188899</v>
      </c>
      <c r="W707" s="7">
        <v>8.4194933242748</v>
      </c>
      <c r="X707" s="7">
        <v>7.8217332765556504</v>
      </c>
      <c r="Y707" s="7">
        <v>7.2239732288364902</v>
      </c>
      <c r="Z707" s="7">
        <v>6.7515391825581901</v>
      </c>
      <c r="AA707" s="7">
        <v>6.27910513627989</v>
      </c>
      <c r="AB707" s="7">
        <v>5.8066710900015899</v>
      </c>
      <c r="AC707" s="7">
        <v>5.3640301657441203</v>
      </c>
      <c r="AD707" s="7">
        <v>4.92138924148664</v>
      </c>
      <c r="AE707" s="7">
        <v>4.4787483172291598</v>
      </c>
      <c r="AF707" s="7">
        <v>4.0494847874617204</v>
      </c>
      <c r="AG707" s="7">
        <v>3.6202212576942898</v>
      </c>
      <c r="AH707" s="7">
        <v>3.2041045223228002</v>
      </c>
      <c r="AI707" s="7">
        <v>2.7879877869513199</v>
      </c>
      <c r="AJ707" s="7">
        <v>2.37187105157982</v>
      </c>
      <c r="AK707" s="7">
        <v>1.95575431620831</v>
      </c>
      <c r="AL707" s="7">
        <v>1.5396375808368099</v>
      </c>
      <c r="AM707" s="7"/>
      <c r="AN707" s="7"/>
    </row>
    <row r="708" spans="1:40" ht="18.75" hidden="1" customHeight="1" x14ac:dyDescent="0.3">
      <c r="A708" s="2" t="s">
        <v>4</v>
      </c>
      <c r="B708" s="2" t="s">
        <v>2</v>
      </c>
      <c r="C708" s="2" t="s">
        <v>27</v>
      </c>
      <c r="D708" s="2" t="s">
        <v>157</v>
      </c>
      <c r="E708" s="2" t="s">
        <v>311</v>
      </c>
      <c r="F708" s="7"/>
      <c r="G708" s="7">
        <v>4.00260043903792</v>
      </c>
      <c r="H708" s="7">
        <v>4.00260043903792</v>
      </c>
      <c r="I708" s="7">
        <v>4.00260043903792</v>
      </c>
      <c r="J708" s="7">
        <v>4.00260043903792</v>
      </c>
      <c r="K708" s="7">
        <v>6.6623461304151599</v>
      </c>
      <c r="L708" s="7">
        <v>6.1553101488561603</v>
      </c>
      <c r="M708" s="7">
        <v>5.6482741672971599</v>
      </c>
      <c r="N708" s="7">
        <v>5.2310434887922996</v>
      </c>
      <c r="O708" s="7">
        <v>4.81381281028745</v>
      </c>
      <c r="P708" s="7">
        <v>4.4679734750183204</v>
      </c>
      <c r="Q708" s="7">
        <v>4.12213413974919</v>
      </c>
      <c r="R708" s="7">
        <v>3.7762948044800702</v>
      </c>
      <c r="S708" s="7">
        <v>3.5336801727341398</v>
      </c>
      <c r="T708" s="7">
        <v>3.2910655409882201</v>
      </c>
      <c r="U708" s="7">
        <v>3.0484509092423</v>
      </c>
      <c r="V708" s="7">
        <v>2.8288874072285202</v>
      </c>
      <c r="W708" s="7">
        <v>2.6093239052147501</v>
      </c>
      <c r="X708" s="7">
        <v>2.4240693391710999</v>
      </c>
      <c r="Y708" s="7">
        <v>2.2388147731274501</v>
      </c>
      <c r="Z708" s="7">
        <v>2.0924005646813102</v>
      </c>
      <c r="AA708" s="7">
        <v>1.94598635623516</v>
      </c>
      <c r="AB708" s="7">
        <v>1.7995721477890201</v>
      </c>
      <c r="AC708" s="7">
        <v>1.66239126283465</v>
      </c>
      <c r="AD708" s="7">
        <v>1.5252103778802899</v>
      </c>
      <c r="AE708" s="7">
        <v>1.38802949292593</v>
      </c>
      <c r="AF708" s="7">
        <v>1.2549944578330601</v>
      </c>
      <c r="AG708" s="7">
        <v>1.1219594227402001</v>
      </c>
      <c r="AH708" s="7">
        <v>0.99299877117293001</v>
      </c>
      <c r="AI708" s="7">
        <v>0.86403811960566301</v>
      </c>
      <c r="AJ708" s="7">
        <v>0.73507746803839003</v>
      </c>
      <c r="AK708" s="7">
        <v>0.60611681647111704</v>
      </c>
      <c r="AL708" s="7">
        <v>0.47715616490384399</v>
      </c>
      <c r="AM708" s="7"/>
      <c r="AN708" s="7"/>
    </row>
    <row r="709" spans="1:40" ht="18.75" hidden="1" customHeight="1" x14ac:dyDescent="0.3">
      <c r="A709" s="2" t="s">
        <v>4</v>
      </c>
      <c r="B709" s="2" t="s">
        <v>2</v>
      </c>
      <c r="C709" s="2" t="s">
        <v>27</v>
      </c>
      <c r="D709" s="2" t="s">
        <v>158</v>
      </c>
      <c r="E709" s="2" t="s">
        <v>300</v>
      </c>
      <c r="F709" s="7"/>
      <c r="G709" s="7">
        <v>950.49398474972702</v>
      </c>
      <c r="H709" s="7">
        <v>961.22536844851197</v>
      </c>
      <c r="I709" s="7">
        <v>961.22536844851197</v>
      </c>
      <c r="J709" s="7">
        <v>961.22536844851197</v>
      </c>
      <c r="K709" s="7">
        <v>961.22536844851197</v>
      </c>
      <c r="L709" s="7">
        <v>961.22536844851197</v>
      </c>
      <c r="M709" s="7">
        <v>961.22536844851197</v>
      </c>
      <c r="N709" s="7">
        <v>961.22536844851197</v>
      </c>
      <c r="O709" s="7">
        <v>961.22536844851197</v>
      </c>
      <c r="P709" s="7">
        <v>961.22536844851197</v>
      </c>
      <c r="Q709" s="7">
        <v>961.22536844851197</v>
      </c>
      <c r="R709" s="7">
        <v>961.22536844851197</v>
      </c>
      <c r="S709" s="7">
        <v>961.22536844851197</v>
      </c>
      <c r="T709" s="7">
        <v>961.22536844851197</v>
      </c>
      <c r="U709" s="7">
        <v>961.22536844851197</v>
      </c>
      <c r="V709" s="7">
        <v>961.22536844851197</v>
      </c>
      <c r="W709" s="7">
        <v>961.22536844851197</v>
      </c>
      <c r="X709" s="7">
        <v>961.22536844851197</v>
      </c>
      <c r="Y709" s="7">
        <v>961.22536844851197</v>
      </c>
      <c r="Z709" s="7">
        <v>961.22536844851197</v>
      </c>
      <c r="AA709" s="7">
        <v>961.22536844851197</v>
      </c>
      <c r="AB709" s="7">
        <v>961.22536844851197</v>
      </c>
      <c r="AC709" s="7">
        <v>961.22536844851197</v>
      </c>
      <c r="AD709" s="7">
        <v>961.22536844851197</v>
      </c>
      <c r="AE709" s="7">
        <v>961.22536844851197</v>
      </c>
      <c r="AF709" s="7">
        <v>961.22536844851197</v>
      </c>
      <c r="AG709" s="7">
        <v>961.22536844851197</v>
      </c>
      <c r="AH709" s="7">
        <v>961.22536844851197</v>
      </c>
      <c r="AI709" s="7">
        <v>961.22536844851197</v>
      </c>
      <c r="AJ709" s="7">
        <v>961.22536844851197</v>
      </c>
      <c r="AK709" s="7">
        <v>961.22536844851197</v>
      </c>
      <c r="AL709" s="7">
        <v>961.22536844851197</v>
      </c>
      <c r="AM709" s="7"/>
      <c r="AN709" s="7"/>
    </row>
    <row r="710" spans="1:40" ht="18.75" hidden="1" customHeight="1" x14ac:dyDescent="0.3">
      <c r="A710" s="2" t="s">
        <v>4</v>
      </c>
      <c r="B710" s="2" t="s">
        <v>2</v>
      </c>
      <c r="C710" s="2" t="s">
        <v>27</v>
      </c>
      <c r="D710" s="2" t="s">
        <v>158</v>
      </c>
      <c r="E710" s="2" t="s">
        <v>191</v>
      </c>
      <c r="F710" s="7"/>
      <c r="G710" s="7">
        <v>1228.1708403610501</v>
      </c>
      <c r="H710" s="7">
        <v>1242.0372853328599</v>
      </c>
      <c r="I710" s="7">
        <v>1242.0372853328599</v>
      </c>
      <c r="J710" s="7">
        <v>1242.0372853328599</v>
      </c>
      <c r="K710" s="7">
        <v>1242.0372853328599</v>
      </c>
      <c r="L710" s="7">
        <v>1242.0372853328599</v>
      </c>
      <c r="M710" s="7">
        <v>1242.0372853328599</v>
      </c>
      <c r="N710" s="7">
        <v>1242.0372853328599</v>
      </c>
      <c r="O710" s="7">
        <v>1242.0372853328599</v>
      </c>
      <c r="P710" s="7">
        <v>1242.0372853328599</v>
      </c>
      <c r="Q710" s="7">
        <v>1242.0372853328599</v>
      </c>
      <c r="R710" s="7">
        <v>1242.0372853328599</v>
      </c>
      <c r="S710" s="7">
        <v>1242.0372853328599</v>
      </c>
      <c r="T710" s="7">
        <v>1242.0372853328599</v>
      </c>
      <c r="U710" s="7">
        <v>1242.0372853328599</v>
      </c>
      <c r="V710" s="7">
        <v>1242.0372853328599</v>
      </c>
      <c r="W710" s="7">
        <v>1242.0372853328599</v>
      </c>
      <c r="X710" s="7">
        <v>1242.0372853328599</v>
      </c>
      <c r="Y710" s="7">
        <v>1242.0372853328599</v>
      </c>
      <c r="Z710" s="7">
        <v>1242.0372853328599</v>
      </c>
      <c r="AA710" s="7">
        <v>1242.0372853328599</v>
      </c>
      <c r="AB710" s="7">
        <v>1242.0372853328599</v>
      </c>
      <c r="AC710" s="7">
        <v>1242.0372853328599</v>
      </c>
      <c r="AD710" s="7">
        <v>1242.0372853328599</v>
      </c>
      <c r="AE710" s="7">
        <v>1242.0372853328599</v>
      </c>
      <c r="AF710" s="7">
        <v>1242.0372853328599</v>
      </c>
      <c r="AG710" s="7">
        <v>1242.0372853328599</v>
      </c>
      <c r="AH710" s="7">
        <v>1242.0372853328599</v>
      </c>
      <c r="AI710" s="7">
        <v>1242.0372853328599</v>
      </c>
      <c r="AJ710" s="7">
        <v>1242.0372853328599</v>
      </c>
      <c r="AK710" s="7">
        <v>1242.0372853328599</v>
      </c>
      <c r="AL710" s="7">
        <v>1242.0372853328599</v>
      </c>
      <c r="AM710" s="7"/>
      <c r="AN710" s="7"/>
    </row>
    <row r="711" spans="1:40" ht="18.75" hidden="1" customHeight="1" x14ac:dyDescent="0.3">
      <c r="A711" s="2" t="s">
        <v>4</v>
      </c>
      <c r="B711" s="2" t="s">
        <v>2</v>
      </c>
      <c r="C711" s="2" t="s">
        <v>27</v>
      </c>
      <c r="D711" s="2" t="s">
        <v>158</v>
      </c>
      <c r="E711" s="2" t="s">
        <v>312</v>
      </c>
      <c r="F711" s="7"/>
      <c r="G711" s="7">
        <v>234.981992473449</v>
      </c>
      <c r="H711" s="7">
        <v>237.63501496911601</v>
      </c>
      <c r="I711" s="7">
        <v>237.63501496911601</v>
      </c>
      <c r="J711" s="7">
        <v>237.63501496911601</v>
      </c>
      <c r="K711" s="7">
        <v>237.63501496911601</v>
      </c>
      <c r="L711" s="7">
        <v>237.63501496911601</v>
      </c>
      <c r="M711" s="7">
        <v>237.63501496911601</v>
      </c>
      <c r="N711" s="7">
        <v>237.63501496911601</v>
      </c>
      <c r="O711" s="7">
        <v>237.63501496911601</v>
      </c>
      <c r="P711" s="7">
        <v>237.63501496911601</v>
      </c>
      <c r="Q711" s="7">
        <v>237.63501496911601</v>
      </c>
      <c r="R711" s="7">
        <v>237.63501496911601</v>
      </c>
      <c r="S711" s="7">
        <v>237.63501496911601</v>
      </c>
      <c r="T711" s="7">
        <v>237.63501496911601</v>
      </c>
      <c r="U711" s="7">
        <v>237.63501496911601</v>
      </c>
      <c r="V711" s="7">
        <v>237.63501496911601</v>
      </c>
      <c r="W711" s="7">
        <v>237.63501496911601</v>
      </c>
      <c r="X711" s="7">
        <v>237.63501496911601</v>
      </c>
      <c r="Y711" s="7">
        <v>237.63501496911601</v>
      </c>
      <c r="Z711" s="7">
        <v>237.63501496911601</v>
      </c>
      <c r="AA711" s="7">
        <v>237.63501496911601</v>
      </c>
      <c r="AB711" s="7">
        <v>237.63501496911601</v>
      </c>
      <c r="AC711" s="7">
        <v>237.63501496911601</v>
      </c>
      <c r="AD711" s="7">
        <v>237.63501496911601</v>
      </c>
      <c r="AE711" s="7">
        <v>237.63501496911601</v>
      </c>
      <c r="AF711" s="7">
        <v>237.63501496911601</v>
      </c>
      <c r="AG711" s="7">
        <v>237.63501496911601</v>
      </c>
      <c r="AH711" s="7">
        <v>237.63501496911601</v>
      </c>
      <c r="AI711" s="7">
        <v>237.63501496911601</v>
      </c>
      <c r="AJ711" s="7">
        <v>237.63501496911601</v>
      </c>
      <c r="AK711" s="7">
        <v>237.63501496911601</v>
      </c>
      <c r="AL711" s="7">
        <v>237.63501496911601</v>
      </c>
      <c r="AM711" s="7"/>
      <c r="AN711" s="7"/>
    </row>
    <row r="712" spans="1:40" ht="18.75" hidden="1" customHeight="1" x14ac:dyDescent="0.3">
      <c r="A712" s="2" t="s">
        <v>4</v>
      </c>
      <c r="B712" s="2" t="s">
        <v>2</v>
      </c>
      <c r="C712" s="2" t="s">
        <v>27</v>
      </c>
      <c r="D712" s="2" t="s">
        <v>34</v>
      </c>
      <c r="E712" s="2" t="s">
        <v>192</v>
      </c>
      <c r="F712" s="7"/>
      <c r="G712" s="7">
        <v>120.368523781248</v>
      </c>
      <c r="H712" s="7">
        <v>124.233568122848</v>
      </c>
      <c r="I712" s="7">
        <v>124.233568122848</v>
      </c>
      <c r="J712" s="7">
        <v>124.233568122848</v>
      </c>
      <c r="K712" s="7">
        <v>124.233568122848</v>
      </c>
      <c r="L712" s="7">
        <v>124.233568122848</v>
      </c>
      <c r="M712" s="7">
        <v>124.233568122848</v>
      </c>
      <c r="N712" s="7">
        <v>124.233568122848</v>
      </c>
      <c r="O712" s="7">
        <v>124.233568122848</v>
      </c>
      <c r="P712" s="7">
        <v>124.233568122848</v>
      </c>
      <c r="Q712" s="7">
        <v>124.233568122848</v>
      </c>
      <c r="R712" s="7">
        <v>124.233568122848</v>
      </c>
      <c r="S712" s="7">
        <v>124.233568122848</v>
      </c>
      <c r="T712" s="7">
        <v>124.233568122848</v>
      </c>
      <c r="U712" s="7">
        <v>124.233568122848</v>
      </c>
      <c r="V712" s="7">
        <v>124.233568122848</v>
      </c>
      <c r="W712" s="7">
        <v>124.233568122848</v>
      </c>
      <c r="X712" s="7">
        <v>124.233568122848</v>
      </c>
      <c r="Y712" s="7">
        <v>124.233568122848</v>
      </c>
      <c r="Z712" s="7">
        <v>124.233568122848</v>
      </c>
      <c r="AA712" s="7">
        <v>124.233568122848</v>
      </c>
      <c r="AB712" s="7">
        <v>124.233568122848</v>
      </c>
      <c r="AC712" s="7">
        <v>124.233568122848</v>
      </c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</row>
    <row r="713" spans="1:40" ht="18.75" hidden="1" customHeight="1" x14ac:dyDescent="0.3">
      <c r="A713" s="2" t="s">
        <v>4</v>
      </c>
      <c r="B713" s="2" t="s">
        <v>2</v>
      </c>
      <c r="C713" s="2" t="s">
        <v>27</v>
      </c>
      <c r="D713" s="2" t="s">
        <v>39</v>
      </c>
      <c r="E713" s="2" t="s">
        <v>192</v>
      </c>
      <c r="F713" s="7"/>
      <c r="G713" s="7">
        <v>111.433130583062</v>
      </c>
      <c r="H713" s="7">
        <v>115.01125862930699</v>
      </c>
      <c r="I713" s="7">
        <v>115.01125862930699</v>
      </c>
      <c r="J713" s="7">
        <v>115.01125862930699</v>
      </c>
      <c r="K713" s="7">
        <v>115.01125862930699</v>
      </c>
      <c r="L713" s="7">
        <v>115.01125862930699</v>
      </c>
      <c r="M713" s="7">
        <v>115.01125862930699</v>
      </c>
      <c r="N713" s="7">
        <v>115.01125862930699</v>
      </c>
      <c r="O713" s="7">
        <v>115.01125862930699</v>
      </c>
      <c r="P713" s="7">
        <v>115.01125862930699</v>
      </c>
      <c r="Q713" s="7">
        <v>115.01125862930699</v>
      </c>
      <c r="R713" s="7">
        <v>115.01125862930699</v>
      </c>
      <c r="S713" s="7">
        <v>115.01125862930699</v>
      </c>
      <c r="T713" s="7">
        <v>115.01125862930699</v>
      </c>
      <c r="U713" s="7">
        <v>115.01125862930699</v>
      </c>
      <c r="V713" s="7">
        <v>115.01125862930699</v>
      </c>
      <c r="W713" s="7">
        <v>115.01125862930699</v>
      </c>
      <c r="X713" s="7">
        <v>115.01125862930699</v>
      </c>
      <c r="Y713" s="7">
        <v>115.011258629308</v>
      </c>
      <c r="Z713" s="7">
        <v>115.011258629308</v>
      </c>
      <c r="AA713" s="7">
        <v>115.011258629308</v>
      </c>
      <c r="AB713" s="7">
        <v>115.011258629308</v>
      </c>
      <c r="AC713" s="7">
        <v>115.011258629308</v>
      </c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</row>
    <row r="714" spans="1:40" ht="18.75" hidden="1" customHeight="1" x14ac:dyDescent="0.3">
      <c r="A714" s="2" t="s">
        <v>4</v>
      </c>
      <c r="B714" s="2" t="s">
        <v>2</v>
      </c>
      <c r="C714" s="2" t="s">
        <v>27</v>
      </c>
      <c r="D714" s="2" t="s">
        <v>40</v>
      </c>
      <c r="E714" s="2" t="s">
        <v>192</v>
      </c>
      <c r="F714" s="7"/>
      <c r="G714" s="7">
        <v>79.485385281219195</v>
      </c>
      <c r="H714" s="7">
        <v>82.037668294836294</v>
      </c>
      <c r="I714" s="7">
        <v>82.037668294836294</v>
      </c>
      <c r="J714" s="7">
        <v>82.037668294836294</v>
      </c>
      <c r="K714" s="7">
        <v>82.037668294836294</v>
      </c>
      <c r="L714" s="7">
        <v>82.037668294836294</v>
      </c>
      <c r="M714" s="7">
        <v>82.037668294836294</v>
      </c>
      <c r="N714" s="7">
        <v>82.037668294836294</v>
      </c>
      <c r="O714" s="7">
        <v>82.037668294836294</v>
      </c>
      <c r="P714" s="7">
        <v>82.037668294836294</v>
      </c>
      <c r="Q714" s="7">
        <v>82.037668294836294</v>
      </c>
      <c r="R714" s="7">
        <v>82.037668294836294</v>
      </c>
      <c r="S714" s="7">
        <v>82.037668294836294</v>
      </c>
      <c r="T714" s="7">
        <v>82.037668294836294</v>
      </c>
      <c r="U714" s="7">
        <v>82.037668294836294</v>
      </c>
      <c r="V714" s="7">
        <v>82.037668294836294</v>
      </c>
      <c r="W714" s="7">
        <v>82.037668294836294</v>
      </c>
      <c r="X714" s="7">
        <v>82.037668294836294</v>
      </c>
      <c r="Y714" s="7">
        <v>82.037668294836294</v>
      </c>
      <c r="Z714" s="7">
        <v>82.037668294836294</v>
      </c>
      <c r="AA714" s="7">
        <v>82.037668294836294</v>
      </c>
      <c r="AB714" s="7">
        <v>82.037668294836294</v>
      </c>
      <c r="AC714" s="7">
        <v>82.037668294836294</v>
      </c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</row>
    <row r="715" spans="1:40" ht="18.75" hidden="1" customHeight="1" x14ac:dyDescent="0.3">
      <c r="A715" s="2" t="s">
        <v>4</v>
      </c>
      <c r="B715" s="2" t="s">
        <v>2</v>
      </c>
      <c r="C715" s="2" t="s">
        <v>27</v>
      </c>
      <c r="D715" s="2" t="s">
        <v>160</v>
      </c>
      <c r="E715" s="2" t="s">
        <v>261</v>
      </c>
      <c r="F715" s="7"/>
      <c r="G715" s="7">
        <v>2219.4959295456101</v>
      </c>
      <c r="H715" s="7">
        <v>1959.0857552617899</v>
      </c>
      <c r="I715" s="7">
        <v>2054.9222920797201</v>
      </c>
      <c r="J715" s="7">
        <v>2150.7631132766301</v>
      </c>
      <c r="K715" s="7">
        <v>2246.6082188525202</v>
      </c>
      <c r="L715" s="7">
        <v>2342.45760880739</v>
      </c>
      <c r="M715" s="7">
        <v>2438.31128314124</v>
      </c>
      <c r="N715" s="7">
        <v>2532.9352718140399</v>
      </c>
      <c r="O715" s="7">
        <v>2627.5918405259799</v>
      </c>
      <c r="P715" s="7">
        <v>2722.2809892770701</v>
      </c>
      <c r="Q715" s="7">
        <v>2817.0027180673001</v>
      </c>
      <c r="R715" s="7">
        <v>2911.7570268966601</v>
      </c>
      <c r="S715" s="7">
        <v>3015.9922524580702</v>
      </c>
      <c r="T715" s="7">
        <v>3120.2473751052098</v>
      </c>
      <c r="U715" s="7">
        <v>3224.5223948380599</v>
      </c>
      <c r="V715" s="7">
        <v>3328.81731165663</v>
      </c>
      <c r="W715" s="7">
        <v>3433.13212556093</v>
      </c>
      <c r="X715" s="7">
        <v>3549.48045922132</v>
      </c>
      <c r="Y715" s="7">
        <v>3665.8312267533902</v>
      </c>
      <c r="Z715" s="7">
        <v>3782.1844281571398</v>
      </c>
      <c r="AA715" s="7">
        <v>3898.5400634325501</v>
      </c>
      <c r="AB715" s="7">
        <v>4014.8981325796399</v>
      </c>
      <c r="AC715" s="7">
        <v>4146.8769321652098</v>
      </c>
      <c r="AD715" s="7">
        <v>4278.8400898460704</v>
      </c>
      <c r="AE715" s="7">
        <v>4410.7876056222303</v>
      </c>
      <c r="AF715" s="7">
        <v>4542.7194794936704</v>
      </c>
      <c r="AG715" s="7">
        <v>4674.6357114604098</v>
      </c>
      <c r="AH715" s="7">
        <v>4821.0576119807902</v>
      </c>
      <c r="AI715" s="7">
        <v>4967.44508738068</v>
      </c>
      <c r="AJ715" s="7">
        <v>5113.7981376600801</v>
      </c>
      <c r="AK715" s="7">
        <v>5260.1167628189896</v>
      </c>
      <c r="AL715" s="7">
        <v>5406.4009628574104</v>
      </c>
      <c r="AM715" s="7"/>
      <c r="AN715" s="7"/>
    </row>
    <row r="716" spans="1:40" ht="18.75" hidden="1" customHeight="1" x14ac:dyDescent="0.3">
      <c r="A716" s="2" t="s">
        <v>4</v>
      </c>
      <c r="B716" s="2" t="s">
        <v>2</v>
      </c>
      <c r="C716" s="2" t="s">
        <v>27</v>
      </c>
      <c r="D716" s="2" t="s">
        <v>160</v>
      </c>
      <c r="E716" s="2" t="s">
        <v>262</v>
      </c>
      <c r="F716" s="7"/>
      <c r="G716" s="7">
        <v>5917.2516037025898</v>
      </c>
      <c r="H716" s="7">
        <v>5417.2674724369099</v>
      </c>
      <c r="I716" s="7">
        <v>5576.9841547006799</v>
      </c>
      <c r="J716" s="7">
        <v>5736.7636813997697</v>
      </c>
      <c r="K716" s="7">
        <v>5896.60605253419</v>
      </c>
      <c r="L716" s="7">
        <v>6056.51126810394</v>
      </c>
      <c r="M716" s="7">
        <v>6216.4793281090197</v>
      </c>
      <c r="N716" s="7">
        <v>6356.90926013015</v>
      </c>
      <c r="O716" s="7">
        <v>6497.3636483670098</v>
      </c>
      <c r="P716" s="7">
        <v>6637.84249281959</v>
      </c>
      <c r="Q716" s="7">
        <v>6778.3457934878898</v>
      </c>
      <c r="R716" s="7">
        <v>6918.8735503719099</v>
      </c>
      <c r="S716" s="7">
        <v>7052.8567108459201</v>
      </c>
      <c r="T716" s="7">
        <v>7186.8475824925899</v>
      </c>
      <c r="U716" s="7">
        <v>7320.8461653119202</v>
      </c>
      <c r="V716" s="7">
        <v>7454.8524593039201</v>
      </c>
      <c r="W716" s="7">
        <v>7588.8664644685896</v>
      </c>
      <c r="X716" s="7">
        <v>7734.8668066009604</v>
      </c>
      <c r="Y716" s="7">
        <v>7881.2504490445499</v>
      </c>
      <c r="Z716" s="7">
        <v>8027.2620496295003</v>
      </c>
      <c r="AA716" s="7">
        <v>8173.2772475491702</v>
      </c>
      <c r="AB716" s="7">
        <v>8319.2960428035494</v>
      </c>
      <c r="AC716" s="7">
        <v>8511.7051865408303</v>
      </c>
      <c r="AD716" s="7">
        <v>8704.1283918417903</v>
      </c>
      <c r="AE716" s="7">
        <v>8896.5656587064095</v>
      </c>
      <c r="AF716" s="7">
        <v>9089.0169871347098</v>
      </c>
      <c r="AG716" s="7">
        <v>9281.4823771266692</v>
      </c>
      <c r="AH716" s="7">
        <v>9518.8491697498703</v>
      </c>
      <c r="AI716" s="7">
        <v>9756.2368940181605</v>
      </c>
      <c r="AJ716" s="7">
        <v>9993.6455499315307</v>
      </c>
      <c r="AK716" s="7">
        <v>10231.075137489999</v>
      </c>
      <c r="AL716" s="7">
        <v>10468.5256566935</v>
      </c>
      <c r="AM716" s="7"/>
      <c r="AN716" s="7"/>
    </row>
    <row r="717" spans="1:40" ht="18.75" hidden="1" customHeight="1" x14ac:dyDescent="0.3">
      <c r="A717" s="2" t="s">
        <v>4</v>
      </c>
      <c r="B717" s="2" t="s">
        <v>2</v>
      </c>
      <c r="C717" s="2" t="s">
        <v>27</v>
      </c>
      <c r="D717" s="2" t="s">
        <v>160</v>
      </c>
      <c r="E717" s="2" t="s">
        <v>263</v>
      </c>
      <c r="F717" s="7"/>
      <c r="G717" s="7">
        <v>3701.6354788720701</v>
      </c>
      <c r="H717" s="7">
        <v>3798.4218420904799</v>
      </c>
      <c r="I717" s="7">
        <v>3901.4222324976599</v>
      </c>
      <c r="J717" s="7">
        <v>4004.45897084643</v>
      </c>
      <c r="K717" s="7">
        <v>4107.5320571368102</v>
      </c>
      <c r="L717" s="7">
        <v>4210.6414913687704</v>
      </c>
      <c r="M717" s="7">
        <v>4313.7872735423398</v>
      </c>
      <c r="N717" s="7">
        <v>4408.89592645838</v>
      </c>
      <c r="O717" s="7">
        <v>4504.03975281573</v>
      </c>
      <c r="P717" s="7">
        <v>4599.2187526143798</v>
      </c>
      <c r="Q717" s="7">
        <v>4694.4329258543303</v>
      </c>
      <c r="R717" s="7">
        <v>4789.6822725355896</v>
      </c>
      <c r="S717" s="7">
        <v>4846.3486640608298</v>
      </c>
      <c r="T717" s="7">
        <v>4903.0341173215302</v>
      </c>
      <c r="U717" s="7">
        <v>4959.7386323176897</v>
      </c>
      <c r="V717" s="7">
        <v>5016.4622090493003</v>
      </c>
      <c r="W717" s="7">
        <v>5073.2048475163801</v>
      </c>
      <c r="X717" s="7">
        <v>5112.1660862422204</v>
      </c>
      <c r="Y717" s="7">
        <v>5151.1393255266303</v>
      </c>
      <c r="Z717" s="7">
        <v>5190.1245653696196</v>
      </c>
      <c r="AA717" s="7">
        <v>5229.1218057711903</v>
      </c>
      <c r="AB717" s="7">
        <v>5268.1310467313297</v>
      </c>
      <c r="AC717" s="7">
        <v>5323.9926645680298</v>
      </c>
      <c r="AD717" s="7">
        <v>5379.8702951990899</v>
      </c>
      <c r="AE717" s="7">
        <v>5435.7639386245201</v>
      </c>
      <c r="AF717" s="7">
        <v>5491.6735948443102</v>
      </c>
      <c r="AG717" s="7">
        <v>5547.5992638584703</v>
      </c>
      <c r="AH717" s="7">
        <v>5613.4202035546796</v>
      </c>
      <c r="AI717" s="7">
        <v>5679.2586832256602</v>
      </c>
      <c r="AJ717" s="7">
        <v>5745.1147028714304</v>
      </c>
      <c r="AK717" s="7">
        <v>5810.9882624919901</v>
      </c>
      <c r="AL717" s="7">
        <v>5876.8793620873303</v>
      </c>
      <c r="AM717" s="7"/>
      <c r="AN717" s="7"/>
    </row>
    <row r="718" spans="1:40" ht="18.75" hidden="1" customHeight="1" x14ac:dyDescent="0.3">
      <c r="A718" s="2" t="s">
        <v>4</v>
      </c>
      <c r="B718" s="2" t="s">
        <v>2</v>
      </c>
      <c r="C718" s="2" t="s">
        <v>27</v>
      </c>
      <c r="D718" s="2" t="s">
        <v>160</v>
      </c>
      <c r="E718" s="2" t="s">
        <v>264</v>
      </c>
      <c r="F718" s="7"/>
      <c r="G718" s="7">
        <v>3427.41330385121</v>
      </c>
      <c r="H718" s="7">
        <v>2995.8967619892901</v>
      </c>
      <c r="I718" s="7">
        <v>3057.8161923535499</v>
      </c>
      <c r="J718" s="7">
        <v>3119.7159053461801</v>
      </c>
      <c r="K718" s="7">
        <v>3181.5959009671901</v>
      </c>
      <c r="L718" s="7">
        <v>3243.45617921657</v>
      </c>
      <c r="M718" s="7">
        <v>3305.2967400943298</v>
      </c>
      <c r="N718" s="7">
        <v>3388.6179959494698</v>
      </c>
      <c r="O718" s="7">
        <v>3471.9246082587101</v>
      </c>
      <c r="P718" s="7">
        <v>3555.2165770220499</v>
      </c>
      <c r="Q718" s="7">
        <v>3638.4939022394801</v>
      </c>
      <c r="R718" s="7">
        <v>3721.7565839109998</v>
      </c>
      <c r="S718" s="7">
        <v>3796.5666461003402</v>
      </c>
      <c r="T718" s="7">
        <v>3871.3657133735901</v>
      </c>
      <c r="U718" s="7">
        <v>3946.1537857307699</v>
      </c>
      <c r="V718" s="7">
        <v>4020.93086317187</v>
      </c>
      <c r="W718" s="7">
        <v>4095.69694569689</v>
      </c>
      <c r="X718" s="7">
        <v>4164.8789831110498</v>
      </c>
      <c r="Y718" s="7">
        <v>4234.0490742786897</v>
      </c>
      <c r="Z718" s="7">
        <v>4303.2072191998104</v>
      </c>
      <c r="AA718" s="7">
        <v>4372.3534178744103</v>
      </c>
      <c r="AB718" s="7">
        <v>4441.4876703024902</v>
      </c>
      <c r="AC718" s="7">
        <v>4550.9373773308298</v>
      </c>
      <c r="AD718" s="7">
        <v>4660.3763093099897</v>
      </c>
      <c r="AE718" s="7">
        <v>4769.8044662399898</v>
      </c>
      <c r="AF718" s="7">
        <v>4879.2218481208201</v>
      </c>
      <c r="AG718" s="7">
        <v>4988.6284549524798</v>
      </c>
      <c r="AH718" s="7">
        <v>5135.2990968388203</v>
      </c>
      <c r="AI718" s="7">
        <v>5281.9637663846897</v>
      </c>
      <c r="AJ718" s="7">
        <v>5428.6224635900799</v>
      </c>
      <c r="AK718" s="7">
        <v>5575.2751884549898</v>
      </c>
      <c r="AL718" s="7">
        <v>5721.9219409794196</v>
      </c>
      <c r="AM718" s="7"/>
      <c r="AN718" s="7"/>
    </row>
    <row r="719" spans="1:40" ht="18.75" hidden="1" customHeight="1" x14ac:dyDescent="0.3">
      <c r="A719" s="2" t="s">
        <v>4</v>
      </c>
      <c r="B719" s="2" t="s">
        <v>2</v>
      </c>
      <c r="C719" s="2" t="s">
        <v>27</v>
      </c>
      <c r="D719" s="2" t="s">
        <v>160</v>
      </c>
      <c r="E719" s="2" t="s">
        <v>265</v>
      </c>
      <c r="F719" s="7"/>
      <c r="G719" s="7">
        <v>42053.968949367198</v>
      </c>
      <c r="H719" s="7">
        <v>43173.574578388798</v>
      </c>
      <c r="I719" s="7">
        <v>44326.712028350201</v>
      </c>
      <c r="J719" s="7">
        <v>45481.759477124397</v>
      </c>
      <c r="K719" s="7">
        <v>46638.716924711298</v>
      </c>
      <c r="L719" s="7">
        <v>47797.584371110897</v>
      </c>
      <c r="M719" s="7">
        <v>48958.361816323297</v>
      </c>
      <c r="N719" s="7">
        <v>49773.675511523797</v>
      </c>
      <c r="O719" s="7">
        <v>50590.022080491202</v>
      </c>
      <c r="P719" s="7">
        <v>51404.901825805202</v>
      </c>
      <c r="Q719" s="7">
        <v>52222.924393870198</v>
      </c>
      <c r="R719" s="7">
        <v>53041.969271297799</v>
      </c>
      <c r="S719" s="7">
        <v>53615.982174524601</v>
      </c>
      <c r="T719" s="7">
        <v>54190.309331998396</v>
      </c>
      <c r="U719" s="7">
        <v>54764.950743719397</v>
      </c>
      <c r="V719" s="7">
        <v>55339.906409687501</v>
      </c>
      <c r="W719" s="7">
        <v>55915.176329902803</v>
      </c>
      <c r="X719" s="7">
        <v>56449.114585980198</v>
      </c>
      <c r="Y719" s="7">
        <v>56982.642731049302</v>
      </c>
      <c r="Z719" s="7">
        <v>57515.760765110303</v>
      </c>
      <c r="AA719" s="7">
        <v>58048.468688162997</v>
      </c>
      <c r="AB719" s="7">
        <v>58580.766500207603</v>
      </c>
      <c r="AC719" s="7">
        <v>59042.469312539499</v>
      </c>
      <c r="AD719" s="7">
        <v>59503.2359036013</v>
      </c>
      <c r="AE719" s="7">
        <v>59963.066273393</v>
      </c>
      <c r="AF719" s="7">
        <v>60421.9604219147</v>
      </c>
      <c r="AG719" s="7">
        <v>60879.918349166299</v>
      </c>
      <c r="AH719" s="7">
        <v>61413.314939378899</v>
      </c>
      <c r="AI719" s="7">
        <v>61945.248164233097</v>
      </c>
      <c r="AJ719" s="7">
        <v>62475.718023728798</v>
      </c>
      <c r="AK719" s="7">
        <v>63004.724517866001</v>
      </c>
      <c r="AL719" s="7">
        <v>63532.267646644701</v>
      </c>
      <c r="AM719" s="7"/>
      <c r="AN719" s="7"/>
    </row>
    <row r="720" spans="1:40" ht="18.75" hidden="1" customHeight="1" x14ac:dyDescent="0.3">
      <c r="A720" s="2" t="s">
        <v>4</v>
      </c>
      <c r="B720" s="2" t="s">
        <v>2</v>
      </c>
      <c r="C720" s="2" t="s">
        <v>27</v>
      </c>
      <c r="D720" s="2" t="s">
        <v>53</v>
      </c>
      <c r="E720" s="2" t="s">
        <v>261</v>
      </c>
      <c r="F720" s="7"/>
      <c r="G720" s="7">
        <v>31.6646</v>
      </c>
      <c r="H720" s="7">
        <v>27.873699999999999</v>
      </c>
      <c r="I720" s="7">
        <v>29.236599999999999</v>
      </c>
      <c r="J720" s="7">
        <v>30.599499999999999</v>
      </c>
      <c r="K720" s="7">
        <v>31.962399999999999</v>
      </c>
      <c r="L720" s="7">
        <v>33.325299999999999</v>
      </c>
      <c r="M720" s="7">
        <v>34.688200000000002</v>
      </c>
      <c r="N720" s="7">
        <v>36.028120000000001</v>
      </c>
      <c r="O720" s="7">
        <v>37.368040000000001</v>
      </c>
      <c r="P720" s="7">
        <v>38.70796</v>
      </c>
      <c r="Q720" s="7">
        <v>40.047879999999999</v>
      </c>
      <c r="R720" s="7">
        <v>41.387799999999999</v>
      </c>
      <c r="S720" s="7">
        <v>42.865299999999998</v>
      </c>
      <c r="T720" s="7">
        <v>44.342799999999997</v>
      </c>
      <c r="U720" s="7">
        <v>45.820300000000003</v>
      </c>
      <c r="V720" s="7">
        <v>47.297800000000002</v>
      </c>
      <c r="W720" s="7">
        <v>48.775300000000001</v>
      </c>
      <c r="X720" s="7">
        <v>50.427759999999999</v>
      </c>
      <c r="Y720" s="7">
        <v>52.080219999999997</v>
      </c>
      <c r="Z720" s="7">
        <v>53.732680000000002</v>
      </c>
      <c r="AA720" s="7">
        <v>55.38514</v>
      </c>
      <c r="AB720" s="7">
        <v>57.037599999999998</v>
      </c>
      <c r="AC720" s="7">
        <v>58.916040000000002</v>
      </c>
      <c r="AD720" s="7">
        <v>60.79448</v>
      </c>
      <c r="AE720" s="7">
        <v>62.672919999999998</v>
      </c>
      <c r="AF720" s="7">
        <v>64.551360000000003</v>
      </c>
      <c r="AG720" s="7">
        <v>66.4298</v>
      </c>
      <c r="AH720" s="7">
        <v>68.51858</v>
      </c>
      <c r="AI720" s="7">
        <v>70.60736</v>
      </c>
      <c r="AJ720" s="7">
        <v>72.69614</v>
      </c>
      <c r="AK720" s="7">
        <v>74.78492</v>
      </c>
      <c r="AL720" s="7">
        <v>76.873699999999999</v>
      </c>
      <c r="AM720" s="7"/>
      <c r="AN720" s="7"/>
    </row>
    <row r="721" spans="1:40" ht="18.75" hidden="1" customHeight="1" x14ac:dyDescent="0.3">
      <c r="A721" s="2" t="s">
        <v>4</v>
      </c>
      <c r="B721" s="2" t="s">
        <v>2</v>
      </c>
      <c r="C721" s="2" t="s">
        <v>27</v>
      </c>
      <c r="D721" s="2" t="s">
        <v>62</v>
      </c>
      <c r="E721" s="2" t="s">
        <v>267</v>
      </c>
      <c r="F721" s="7"/>
      <c r="G721" s="7">
        <v>0.52449999999999997</v>
      </c>
      <c r="H721" s="7">
        <v>0.52939999999999998</v>
      </c>
      <c r="I721" s="7">
        <v>0.55536237980117598</v>
      </c>
      <c r="J721" s="7">
        <v>0.58194356970176397</v>
      </c>
      <c r="K721" s="7">
        <v>0.60914356970176398</v>
      </c>
      <c r="L721" s="7">
        <v>0.63696237980117598</v>
      </c>
      <c r="M721" s="7">
        <v>0.66539999999999999</v>
      </c>
      <c r="N721" s="7">
        <v>0.693293971648684</v>
      </c>
      <c r="O721" s="7">
        <v>0.72173095747302596</v>
      </c>
      <c r="P721" s="7">
        <v>0.75071095747302696</v>
      </c>
      <c r="Q721" s="7">
        <v>0.78023397164868502</v>
      </c>
      <c r="R721" s="7">
        <v>0.81030000000000102</v>
      </c>
      <c r="S721" s="7">
        <v>0.84145657513567296</v>
      </c>
      <c r="T721" s="7">
        <v>0.87308486270350805</v>
      </c>
      <c r="U721" s="7">
        <v>0.90518486270350795</v>
      </c>
      <c r="V721" s="7">
        <v>0.93775657513567101</v>
      </c>
      <c r="W721" s="7">
        <v>0.970799999999998</v>
      </c>
      <c r="X721" s="7">
        <v>1.00586069116119</v>
      </c>
      <c r="Y721" s="7">
        <v>1.04142103674178</v>
      </c>
      <c r="Z721" s="7">
        <v>1.07748103674178</v>
      </c>
      <c r="AA721" s="7">
        <v>1.11404069116119</v>
      </c>
      <c r="AB721" s="7">
        <v>1.1511</v>
      </c>
      <c r="AC721" s="7">
        <v>1.18787056636969</v>
      </c>
      <c r="AD721" s="7">
        <v>1.2251058495545299</v>
      </c>
      <c r="AE721" s="7">
        <v>1.26280584955453</v>
      </c>
      <c r="AF721" s="7">
        <v>1.30097056636969</v>
      </c>
      <c r="AG721" s="7">
        <v>1.3395999999999999</v>
      </c>
      <c r="AH721" s="7">
        <v>1.37654811140606</v>
      </c>
      <c r="AI721" s="7">
        <v>1.4139621671091001</v>
      </c>
      <c r="AJ721" s="7">
        <v>1.45184216710909</v>
      </c>
      <c r="AK721" s="7">
        <v>1.49018811140606</v>
      </c>
      <c r="AL721" s="7">
        <v>1.5289999999999999</v>
      </c>
      <c r="AM721" s="7"/>
      <c r="AN721" s="7"/>
    </row>
    <row r="722" spans="1:40" ht="18.75" hidden="1" customHeight="1" x14ac:dyDescent="0.3">
      <c r="A722" s="2" t="s">
        <v>4</v>
      </c>
      <c r="B722" s="2" t="s">
        <v>2</v>
      </c>
      <c r="C722" s="2" t="s">
        <v>27</v>
      </c>
      <c r="D722" s="2" t="s">
        <v>63</v>
      </c>
      <c r="E722" s="2" t="s">
        <v>266</v>
      </c>
      <c r="F722" s="7"/>
      <c r="G722" s="7">
        <v>25.2699189174709</v>
      </c>
      <c r="H722" s="7">
        <v>25.791755705992699</v>
      </c>
      <c r="I722" s="7">
        <v>26.518443999618999</v>
      </c>
      <c r="J722" s="7">
        <v>27.245999004860899</v>
      </c>
      <c r="K722" s="7">
        <v>27.9744207217182</v>
      </c>
      <c r="L722" s="7">
        <v>28.703709150191301</v>
      </c>
      <c r="M722" s="7">
        <v>29.433864290279899</v>
      </c>
      <c r="N722" s="7">
        <v>29.940194168746899</v>
      </c>
      <c r="O722" s="7">
        <v>30.446037070859301</v>
      </c>
      <c r="P722" s="7">
        <v>30.884678853210499</v>
      </c>
      <c r="Q722" s="7">
        <v>31.379145850415799</v>
      </c>
      <c r="R722" s="7">
        <v>31.8728439190687</v>
      </c>
      <c r="S722" s="7">
        <v>32.129562615146398</v>
      </c>
      <c r="T722" s="7">
        <v>32.383166753929302</v>
      </c>
      <c r="U722" s="7">
        <v>32.633656335417399</v>
      </c>
      <c r="V722" s="7">
        <v>32.881031359610802</v>
      </c>
      <c r="W722" s="7">
        <v>33.125291826509397</v>
      </c>
      <c r="X722" s="7">
        <v>33.210265919207103</v>
      </c>
      <c r="Y722" s="7">
        <v>33.301505064890598</v>
      </c>
      <c r="Z722" s="7">
        <v>33.373790529467399</v>
      </c>
      <c r="AA722" s="7">
        <v>33.439663840883</v>
      </c>
      <c r="AB722" s="7">
        <v>33.4991249991375</v>
      </c>
      <c r="AC722" s="7">
        <v>33.3922158335671</v>
      </c>
      <c r="AD722" s="7">
        <v>33.276519615114402</v>
      </c>
      <c r="AE722" s="7">
        <v>33.152036343779301</v>
      </c>
      <c r="AF722" s="7">
        <v>33.018766019561497</v>
      </c>
      <c r="AG722" s="7">
        <v>32.876708642461502</v>
      </c>
      <c r="AH722" s="7">
        <v>32.756049808727603</v>
      </c>
      <c r="AI722" s="7">
        <v>32.624386084832999</v>
      </c>
      <c r="AJ722" s="7">
        <v>32.481717470777703</v>
      </c>
      <c r="AK722" s="7">
        <v>32.328043966561502</v>
      </c>
      <c r="AL722" s="7">
        <v>32.163365572184702</v>
      </c>
      <c r="AM722" s="7"/>
      <c r="AN722" s="7"/>
    </row>
    <row r="723" spans="1:40" ht="18.75" hidden="1" customHeight="1" x14ac:dyDescent="0.3">
      <c r="A723" s="2" t="s">
        <v>4</v>
      </c>
      <c r="B723" s="2" t="s">
        <v>2</v>
      </c>
      <c r="C723" s="2" t="s">
        <v>27</v>
      </c>
      <c r="D723" s="2" t="s">
        <v>64</v>
      </c>
      <c r="E723" s="2" t="s">
        <v>268</v>
      </c>
      <c r="F723" s="7"/>
      <c r="G723" s="7">
        <v>244.19768108252899</v>
      </c>
      <c r="H723" s="7">
        <v>249.25524429400701</v>
      </c>
      <c r="I723" s="7">
        <v>256.27378579215798</v>
      </c>
      <c r="J723" s="7">
        <v>263.300465682805</v>
      </c>
      <c r="K723" s="7">
        <v>270.33528396594801</v>
      </c>
      <c r="L723" s="7">
        <v>277.37824064158599</v>
      </c>
      <c r="M723" s="7">
        <v>284.42933570972002</v>
      </c>
      <c r="N723" s="7">
        <v>289.23601111367299</v>
      </c>
      <c r="O723" s="7">
        <v>294.03526085277002</v>
      </c>
      <c r="P723" s="7">
        <v>298.827084927013</v>
      </c>
      <c r="Q723" s="7">
        <v>303.6114833364</v>
      </c>
      <c r="R723" s="7">
        <v>308.38845608093101</v>
      </c>
      <c r="S723" s="7">
        <v>310.87212465260598</v>
      </c>
      <c r="T723" s="7">
        <v>313.325664147699</v>
      </c>
      <c r="U723" s="7">
        <v>315.74907456621099</v>
      </c>
      <c r="V723" s="7">
        <v>318.14235590814201</v>
      </c>
      <c r="W723" s="7">
        <v>320.50550817349102</v>
      </c>
      <c r="X723" s="7">
        <v>321.32737842005997</v>
      </c>
      <c r="Y723" s="7">
        <v>322.08725477061603</v>
      </c>
      <c r="Z723" s="7">
        <v>322.78513722515902</v>
      </c>
      <c r="AA723" s="7">
        <v>323.42102578368798</v>
      </c>
      <c r="AB723" s="7">
        <v>323.99492044620399</v>
      </c>
      <c r="AC723" s="7">
        <v>322.95728611498799</v>
      </c>
      <c r="AD723" s="7">
        <v>321.83466467507299</v>
      </c>
      <c r="AE723" s="7">
        <v>320.62705612645902</v>
      </c>
      <c r="AF723" s="7">
        <v>319.33446046914702</v>
      </c>
      <c r="AG723" s="7">
        <v>317.95687770313498</v>
      </c>
      <c r="AH723" s="7">
        <v>316.78521973914098</v>
      </c>
      <c r="AI723" s="7">
        <v>315.50710948905402</v>
      </c>
      <c r="AJ723" s="7">
        <v>314.12254695287601</v>
      </c>
      <c r="AK723" s="7">
        <v>312.63153213060502</v>
      </c>
      <c r="AL723" s="7">
        <v>311.034065022243</v>
      </c>
      <c r="AM723" s="7"/>
      <c r="AN723" s="7"/>
    </row>
    <row r="724" spans="1:40" ht="18.75" hidden="1" customHeight="1" x14ac:dyDescent="0.3">
      <c r="A724" s="2" t="s">
        <v>4</v>
      </c>
      <c r="B724" s="2" t="s">
        <v>2</v>
      </c>
      <c r="C724" s="2" t="s">
        <v>27</v>
      </c>
      <c r="D724" s="2" t="s">
        <v>65</v>
      </c>
      <c r="E724" s="2" t="s">
        <v>275</v>
      </c>
      <c r="F724" s="7"/>
      <c r="G724" s="7">
        <v>14.3615025968745</v>
      </c>
      <c r="H724" s="7">
        <v>14.7491493881192</v>
      </c>
      <c r="I724" s="7">
        <v>15.084533963482601</v>
      </c>
      <c r="J724" s="7">
        <v>15.417604352849001</v>
      </c>
      <c r="K724" s="7">
        <v>15.7483605562183</v>
      </c>
      <c r="L724" s="7">
        <v>16.076802573590601</v>
      </c>
      <c r="M724" s="7">
        <v>16.402930404965801</v>
      </c>
      <c r="N724" s="7">
        <v>16.556544227606199</v>
      </c>
      <c r="O724" s="7">
        <v>16.706727735489</v>
      </c>
      <c r="P724" s="7">
        <v>16.8534809286142</v>
      </c>
      <c r="Q724" s="7">
        <v>16.996803806981699</v>
      </c>
      <c r="R724" s="7">
        <v>17.136696370591601</v>
      </c>
      <c r="S724" s="7">
        <v>17.165967253004101</v>
      </c>
      <c r="T724" s="7">
        <v>17.192067589350302</v>
      </c>
      <c r="U724" s="7">
        <v>17.214997379630098</v>
      </c>
      <c r="V724" s="7">
        <v>17.234756623843701</v>
      </c>
      <c r="W724" s="7">
        <v>17.251345321991</v>
      </c>
      <c r="X724" s="7">
        <v>17.238302450541401</v>
      </c>
      <c r="Y724" s="7">
        <v>17.2089513710905</v>
      </c>
      <c r="Z724" s="7">
        <v>17.188510817731</v>
      </c>
      <c r="AA724" s="7">
        <v>17.164439262517199</v>
      </c>
      <c r="AB724" s="7">
        <v>17.136736705449099</v>
      </c>
      <c r="AC724" s="7">
        <v>17.106687224547901</v>
      </c>
      <c r="AD724" s="7">
        <v>17.073473191998801</v>
      </c>
      <c r="AE724" s="7">
        <v>17.037094607801901</v>
      </c>
      <c r="AF724" s="7">
        <v>16.997551471957301</v>
      </c>
      <c r="AG724" s="7">
        <v>16.9548437844647</v>
      </c>
      <c r="AH724" s="7">
        <v>16.950459501975001</v>
      </c>
      <c r="AI724" s="7">
        <v>16.9426343097733</v>
      </c>
      <c r="AJ724" s="7">
        <v>16.931368207859698</v>
      </c>
      <c r="AK724" s="7">
        <v>16.916661196233999</v>
      </c>
      <c r="AL724" s="7">
        <v>16.898513274896398</v>
      </c>
      <c r="AM724" s="7"/>
      <c r="AN724" s="7"/>
    </row>
    <row r="725" spans="1:40" ht="18.75" hidden="1" customHeight="1" x14ac:dyDescent="0.3">
      <c r="A725" s="2" t="s">
        <v>4</v>
      </c>
      <c r="B725" s="2" t="s">
        <v>2</v>
      </c>
      <c r="C725" s="2" t="s">
        <v>27</v>
      </c>
      <c r="D725" s="2" t="s">
        <v>66</v>
      </c>
      <c r="E725" s="2" t="s">
        <v>269</v>
      </c>
      <c r="F725" s="7"/>
      <c r="G725" s="7">
        <v>238.8158</v>
      </c>
      <c r="H725" s="7">
        <v>222.92160000000001</v>
      </c>
      <c r="I725" s="7">
        <v>228.287197175095</v>
      </c>
      <c r="J725" s="7">
        <v>233.619415762643</v>
      </c>
      <c r="K725" s="7">
        <v>238.91825576264301</v>
      </c>
      <c r="L725" s="7">
        <v>244.18371717509501</v>
      </c>
      <c r="M725" s="7">
        <v>249.41579999999999</v>
      </c>
      <c r="N725" s="7">
        <v>255.50159753663101</v>
      </c>
      <c r="O725" s="7">
        <v>261.59791630494698</v>
      </c>
      <c r="P725" s="7">
        <v>267.70475630494701</v>
      </c>
      <c r="Q725" s="7">
        <v>273.82211753663103</v>
      </c>
      <c r="R725" s="7">
        <v>279.95</v>
      </c>
      <c r="S725" s="7">
        <v>286.59225071813103</v>
      </c>
      <c r="T725" s="7">
        <v>293.27014607719701</v>
      </c>
      <c r="U725" s="7">
        <v>299.98368607719698</v>
      </c>
      <c r="V725" s="7">
        <v>306.73287071813098</v>
      </c>
      <c r="W725" s="7">
        <v>313.51769999999999</v>
      </c>
      <c r="X725" s="7">
        <v>322.103204540158</v>
      </c>
      <c r="Y725" s="7">
        <v>330.76079681023703</v>
      </c>
      <c r="Z725" s="7">
        <v>339.490476810237</v>
      </c>
      <c r="AA725" s="7">
        <v>348.29224454015798</v>
      </c>
      <c r="AB725" s="7">
        <v>357.16609999999997</v>
      </c>
      <c r="AC725" s="7">
        <v>369.30698726053998</v>
      </c>
      <c r="AD725" s="7">
        <v>381.54262089080999</v>
      </c>
      <c r="AE725" s="7">
        <v>393.87300089080998</v>
      </c>
      <c r="AF725" s="7">
        <v>406.29812726054001</v>
      </c>
      <c r="AG725" s="7">
        <v>418.81799999999998</v>
      </c>
      <c r="AH725" s="7">
        <v>433.70144225603298</v>
      </c>
      <c r="AI725" s="7">
        <v>448.70882338404903</v>
      </c>
      <c r="AJ725" s="7">
        <v>463.84014338404899</v>
      </c>
      <c r="AK725" s="7">
        <v>479.09540225603303</v>
      </c>
      <c r="AL725" s="7">
        <v>494.47460000000001</v>
      </c>
      <c r="AM725" s="7"/>
      <c r="AN725" s="7"/>
    </row>
    <row r="726" spans="1:40" ht="18.75" hidden="1" customHeight="1" x14ac:dyDescent="0.3">
      <c r="A726" s="2" t="s">
        <v>4</v>
      </c>
      <c r="B726" s="2" t="s">
        <v>2</v>
      </c>
      <c r="C726" s="2" t="s">
        <v>27</v>
      </c>
      <c r="D726" s="2" t="s">
        <v>67</v>
      </c>
      <c r="E726" s="2" t="s">
        <v>270</v>
      </c>
      <c r="F726" s="7"/>
      <c r="G726" s="7">
        <v>234.878297403125</v>
      </c>
      <c r="H726" s="7">
        <v>241.21815061188099</v>
      </c>
      <c r="I726" s="7">
        <v>246.70327011837199</v>
      </c>
      <c r="J726" s="7">
        <v>252.150541769932</v>
      </c>
      <c r="K726" s="7">
        <v>257.55996556656299</v>
      </c>
      <c r="L726" s="7">
        <v>262.93154150826399</v>
      </c>
      <c r="M726" s="7">
        <v>268.265269595034</v>
      </c>
      <c r="N726" s="7">
        <v>270.77758004973703</v>
      </c>
      <c r="O726" s="7">
        <v>273.233788680526</v>
      </c>
      <c r="P726" s="7">
        <v>275.63389548740099</v>
      </c>
      <c r="Q726" s="7">
        <v>277.97790047036199</v>
      </c>
      <c r="R726" s="7">
        <v>280.26580362940803</v>
      </c>
      <c r="S726" s="7">
        <v>280.744520600572</v>
      </c>
      <c r="T726" s="7">
        <v>281.171384191014</v>
      </c>
      <c r="U726" s="7">
        <v>281.54639440073402</v>
      </c>
      <c r="V726" s="7">
        <v>281.869551229732</v>
      </c>
      <c r="W726" s="7">
        <v>282.14085467800902</v>
      </c>
      <c r="X726" s="7">
        <v>281.92754221862901</v>
      </c>
      <c r="Y726" s="7">
        <v>281.65478230605902</v>
      </c>
      <c r="Z726" s="7">
        <v>281.32257494029898</v>
      </c>
      <c r="AA726" s="7">
        <v>280.930920121349</v>
      </c>
      <c r="AB726" s="7">
        <v>280.47981784920898</v>
      </c>
      <c r="AC726" s="7">
        <v>279.99219786234102</v>
      </c>
      <c r="AD726" s="7">
        <v>279.45277307098002</v>
      </c>
      <c r="AE726" s="7">
        <v>278.86154347512598</v>
      </c>
      <c r="AF726" s="7">
        <v>278.21850907477898</v>
      </c>
      <c r="AG726" s="7">
        <v>277.52366986993798</v>
      </c>
      <c r="AH726" s="7">
        <v>277.45709628224802</v>
      </c>
      <c r="AI726" s="7">
        <v>277.33420811447701</v>
      </c>
      <c r="AJ726" s="7">
        <v>277.15500536662398</v>
      </c>
      <c r="AK726" s="7">
        <v>276.91948803869099</v>
      </c>
      <c r="AL726" s="7">
        <v>276.62765613067597</v>
      </c>
      <c r="AM726" s="7"/>
      <c r="AN726" s="7"/>
    </row>
    <row r="727" spans="1:40" ht="18.75" hidden="1" customHeight="1" x14ac:dyDescent="0.3">
      <c r="A727" s="2" t="s">
        <v>4</v>
      </c>
      <c r="B727" s="2" t="s">
        <v>2</v>
      </c>
      <c r="C727" s="2" t="s">
        <v>27</v>
      </c>
      <c r="D727" s="2" t="s">
        <v>68</v>
      </c>
      <c r="E727" s="2" t="s">
        <v>271</v>
      </c>
      <c r="F727" s="7"/>
      <c r="G727" s="7">
        <v>1.1855</v>
      </c>
      <c r="H727" s="7">
        <v>1.2103999999999999</v>
      </c>
      <c r="I727" s="7">
        <v>1.26030503352073</v>
      </c>
      <c r="J727" s="7">
        <v>1.3111075502810901</v>
      </c>
      <c r="K727" s="7">
        <v>1.3628075502810899</v>
      </c>
      <c r="L727" s="7">
        <v>1.41540503352073</v>
      </c>
      <c r="M727" s="7">
        <v>1.4689000000000001</v>
      </c>
      <c r="N727" s="7">
        <v>1.51734901588258</v>
      </c>
      <c r="O727" s="7">
        <v>1.56650352382388</v>
      </c>
      <c r="P727" s="7">
        <v>1.61636352382388</v>
      </c>
      <c r="Q727" s="7">
        <v>1.66692901588258</v>
      </c>
      <c r="R727" s="7">
        <v>1.7181999999999999</v>
      </c>
      <c r="S727" s="7">
        <v>1.7691953543894701</v>
      </c>
      <c r="T727" s="7">
        <v>1.8207730315841999</v>
      </c>
      <c r="U727" s="7">
        <v>1.8729330315842101</v>
      </c>
      <c r="V727" s="7">
        <v>1.92567535438947</v>
      </c>
      <c r="W727" s="7">
        <v>1.9790000000000001</v>
      </c>
      <c r="X727" s="7">
        <v>2.0354375677354399</v>
      </c>
      <c r="Y727" s="7">
        <v>2.0924763516031502</v>
      </c>
      <c r="Z727" s="7">
        <v>2.1501163516031601</v>
      </c>
      <c r="AA727" s="7">
        <v>2.2083575677354399</v>
      </c>
      <c r="AB727" s="7">
        <v>2.2671999999999999</v>
      </c>
      <c r="AC727" s="7">
        <v>2.3338288521569699</v>
      </c>
      <c r="AD727" s="7">
        <v>2.40110327823546</v>
      </c>
      <c r="AE727" s="7">
        <v>2.46902327823546</v>
      </c>
      <c r="AF727" s="7">
        <v>2.5375888521569698</v>
      </c>
      <c r="AG727" s="7">
        <v>2.6067999999999998</v>
      </c>
      <c r="AH727" s="7">
        <v>2.6825297411754101</v>
      </c>
      <c r="AI727" s="7">
        <v>2.7590246117631199</v>
      </c>
      <c r="AJ727" s="7">
        <v>2.8362846117631202</v>
      </c>
      <c r="AK727" s="7">
        <v>2.9143097411754102</v>
      </c>
      <c r="AL727" s="7">
        <v>2.9931000000000001</v>
      </c>
      <c r="AM727" s="7"/>
      <c r="AN727" s="7"/>
    </row>
    <row r="728" spans="1:40" ht="18.75" hidden="1" customHeight="1" x14ac:dyDescent="0.3">
      <c r="A728" s="2" t="s">
        <v>4</v>
      </c>
      <c r="B728" s="2" t="s">
        <v>2</v>
      </c>
      <c r="C728" s="2" t="s">
        <v>27</v>
      </c>
      <c r="D728" s="2" t="s">
        <v>54</v>
      </c>
      <c r="E728" s="2" t="s">
        <v>262</v>
      </c>
      <c r="F728" s="7"/>
      <c r="G728" s="7">
        <v>105.9659</v>
      </c>
      <c r="H728" s="7">
        <v>97.14</v>
      </c>
      <c r="I728" s="7">
        <v>99.984160000000003</v>
      </c>
      <c r="J728" s="7">
        <v>102.82832000000001</v>
      </c>
      <c r="K728" s="7">
        <v>105.67247999999999</v>
      </c>
      <c r="L728" s="7">
        <v>108.51664</v>
      </c>
      <c r="M728" s="7">
        <v>111.3608</v>
      </c>
      <c r="N728" s="7">
        <v>113.86648</v>
      </c>
      <c r="O728" s="7">
        <v>116.37215999999999</v>
      </c>
      <c r="P728" s="7">
        <v>118.87784000000001</v>
      </c>
      <c r="Q728" s="7">
        <v>121.38352</v>
      </c>
      <c r="R728" s="7">
        <v>123.8892</v>
      </c>
      <c r="S728" s="7">
        <v>126.28466</v>
      </c>
      <c r="T728" s="7">
        <v>128.68011999999999</v>
      </c>
      <c r="U728" s="7">
        <v>131.07558</v>
      </c>
      <c r="V728" s="7">
        <v>133.47103999999999</v>
      </c>
      <c r="W728" s="7">
        <v>135.8665</v>
      </c>
      <c r="X728" s="7">
        <v>138.47864000000001</v>
      </c>
      <c r="Y728" s="7">
        <v>141.09078</v>
      </c>
      <c r="Z728" s="7">
        <v>143.70292000000001</v>
      </c>
      <c r="AA728" s="7">
        <v>146.31505999999999</v>
      </c>
      <c r="AB728" s="7">
        <v>148.9272</v>
      </c>
      <c r="AC728" s="7">
        <v>152.36601999999999</v>
      </c>
      <c r="AD728" s="7">
        <v>155.80484000000001</v>
      </c>
      <c r="AE728" s="7">
        <v>159.24366000000001</v>
      </c>
      <c r="AF728" s="7">
        <v>162.68248</v>
      </c>
      <c r="AG728" s="7">
        <v>166.12129999999999</v>
      </c>
      <c r="AH728" s="7">
        <v>170.3622</v>
      </c>
      <c r="AI728" s="7">
        <v>174.60310000000001</v>
      </c>
      <c r="AJ728" s="7">
        <v>178.84399999999999</v>
      </c>
      <c r="AK728" s="7">
        <v>183.0849</v>
      </c>
      <c r="AL728" s="7">
        <v>187.32579999999999</v>
      </c>
      <c r="AM728" s="7"/>
      <c r="AN728" s="7"/>
    </row>
    <row r="729" spans="1:40" ht="18.75" hidden="1" customHeight="1" x14ac:dyDescent="0.3">
      <c r="A729" s="2" t="s">
        <v>4</v>
      </c>
      <c r="B729" s="2" t="s">
        <v>2</v>
      </c>
      <c r="C729" s="2" t="s">
        <v>27</v>
      </c>
      <c r="D729" s="2" t="s">
        <v>69</v>
      </c>
      <c r="E729" s="2" t="s">
        <v>272</v>
      </c>
      <c r="F729" s="7"/>
      <c r="G729" s="7">
        <v>59.130499999999898</v>
      </c>
      <c r="H729" s="7">
        <v>59.680799999999799</v>
      </c>
      <c r="I729" s="7">
        <v>62.607818892712999</v>
      </c>
      <c r="J729" s="7">
        <v>65.604608339069699</v>
      </c>
      <c r="K729" s="7">
        <v>68.671168339069794</v>
      </c>
      <c r="L729" s="7">
        <v>71.807498892713298</v>
      </c>
      <c r="M729" s="7">
        <v>75.013600000000295</v>
      </c>
      <c r="N729" s="7">
        <v>78.158978997218199</v>
      </c>
      <c r="O729" s="7">
        <v>81.365598495827101</v>
      </c>
      <c r="P729" s="7">
        <v>84.633458495827</v>
      </c>
      <c r="Q729" s="7">
        <v>87.962558997217897</v>
      </c>
      <c r="R729" s="7">
        <v>91.352899999999806</v>
      </c>
      <c r="S729" s="7">
        <v>94.864998726211596</v>
      </c>
      <c r="T729" s="7">
        <v>98.430268089317494</v>
      </c>
      <c r="U729" s="7">
        <v>102.048708089318</v>
      </c>
      <c r="V729" s="7">
        <v>105.720318726212</v>
      </c>
      <c r="W729" s="7">
        <v>109.4451</v>
      </c>
      <c r="X729" s="7">
        <v>113.396047335693</v>
      </c>
      <c r="Y729" s="7">
        <v>117.40329100354001</v>
      </c>
      <c r="Z729" s="7">
        <v>121.46683100353999</v>
      </c>
      <c r="AA729" s="7">
        <v>125.58666733569299</v>
      </c>
      <c r="AB729" s="7">
        <v>129.7628</v>
      </c>
      <c r="AC729" s="7">
        <v>133.90850522131899</v>
      </c>
      <c r="AD729" s="7">
        <v>138.10660783197801</v>
      </c>
      <c r="AE729" s="7">
        <v>142.357107831978</v>
      </c>
      <c r="AF729" s="7">
        <v>146.66000522131901</v>
      </c>
      <c r="AG729" s="7">
        <v>151.0153</v>
      </c>
      <c r="AH729" s="7">
        <v>155.180064707778</v>
      </c>
      <c r="AI729" s="7">
        <v>159.39734706166701</v>
      </c>
      <c r="AJ729" s="7">
        <v>163.66714706166701</v>
      </c>
      <c r="AK729" s="7">
        <v>167.98946470777801</v>
      </c>
      <c r="AL729" s="7">
        <v>172.36429999999999</v>
      </c>
      <c r="AM729" s="7"/>
      <c r="AN729" s="7"/>
    </row>
    <row r="730" spans="1:40" ht="18.75" hidden="1" customHeight="1" x14ac:dyDescent="0.3">
      <c r="A730" s="2" t="s">
        <v>4</v>
      </c>
      <c r="B730" s="2" t="s">
        <v>2</v>
      </c>
      <c r="C730" s="2" t="s">
        <v>27</v>
      </c>
      <c r="D730" s="2" t="s">
        <v>70</v>
      </c>
      <c r="E730" s="2" t="s">
        <v>273</v>
      </c>
      <c r="F730" s="7"/>
      <c r="G730" s="7">
        <v>7.3300000000000004E-2</v>
      </c>
      <c r="H730" s="7">
        <v>6.7599999999999993E-2</v>
      </c>
      <c r="I730" s="7">
        <v>7.0082714591920697E-2</v>
      </c>
      <c r="J730" s="7">
        <v>7.2594071887881001E-2</v>
      </c>
      <c r="K730" s="7">
        <v>7.5134071887881099E-2</v>
      </c>
      <c r="L730" s="7">
        <v>7.7702714591920699E-2</v>
      </c>
      <c r="M730" s="7">
        <v>8.0300000000000094E-2</v>
      </c>
      <c r="N730" s="7">
        <v>8.2008639763959196E-2</v>
      </c>
      <c r="O730" s="7">
        <v>8.3712959645938806E-2</v>
      </c>
      <c r="P730" s="7">
        <v>8.5412959645938799E-2</v>
      </c>
      <c r="Q730" s="7">
        <v>8.7108639763959203E-2</v>
      </c>
      <c r="R730" s="7">
        <v>8.8800000000000004E-2</v>
      </c>
      <c r="S730" s="7">
        <v>8.9906333707150204E-2</v>
      </c>
      <c r="T730" s="7">
        <v>9.0989500560725203E-2</v>
      </c>
      <c r="U730" s="7">
        <v>9.2049500560725195E-2</v>
      </c>
      <c r="V730" s="7">
        <v>9.3086333707150207E-2</v>
      </c>
      <c r="W730" s="7">
        <v>9.4100000000000003E-2</v>
      </c>
      <c r="X730" s="7">
        <v>9.5119575120785796E-2</v>
      </c>
      <c r="Y730" s="7">
        <v>9.6109362681178701E-2</v>
      </c>
      <c r="Z730" s="7">
        <v>9.7069362681178703E-2</v>
      </c>
      <c r="AA730" s="7">
        <v>9.7999575120785803E-2</v>
      </c>
      <c r="AB730" s="7">
        <v>9.8900000000000099E-2</v>
      </c>
      <c r="AC730" s="7">
        <v>0.100685016591958</v>
      </c>
      <c r="AD730" s="7">
        <v>0.102447524887936</v>
      </c>
      <c r="AE730" s="7">
        <v>0.10418752488793601</v>
      </c>
      <c r="AF730" s="7">
        <v>0.105905016591958</v>
      </c>
      <c r="AG730" s="7">
        <v>0.1076</v>
      </c>
      <c r="AH730" s="7">
        <v>0.11003141532925199</v>
      </c>
      <c r="AI730" s="7">
        <v>0.112447122993878</v>
      </c>
      <c r="AJ730" s="7">
        <v>0.114847122993878</v>
      </c>
      <c r="AK730" s="7">
        <v>0.11723141532925201</v>
      </c>
      <c r="AL730" s="7">
        <v>0.1196</v>
      </c>
      <c r="AM730" s="7"/>
      <c r="AN730" s="7"/>
    </row>
    <row r="731" spans="1:40" ht="18.75" hidden="1" customHeight="1" x14ac:dyDescent="0.3">
      <c r="A731" s="2" t="s">
        <v>4</v>
      </c>
      <c r="B731" s="2" t="s">
        <v>2</v>
      </c>
      <c r="C731" s="2" t="s">
        <v>27</v>
      </c>
      <c r="D731" s="2" t="s">
        <v>71</v>
      </c>
      <c r="E731" s="2" t="s">
        <v>274</v>
      </c>
      <c r="F731" s="7"/>
      <c r="G731" s="7">
        <v>25.455100000000002</v>
      </c>
      <c r="H731" s="7">
        <v>24.8811</v>
      </c>
      <c r="I731" s="7">
        <v>25.434639930646199</v>
      </c>
      <c r="J731" s="7">
        <v>25.9813998959693</v>
      </c>
      <c r="K731" s="7">
        <v>26.5213798959693</v>
      </c>
      <c r="L731" s="7">
        <v>27.054579930646199</v>
      </c>
      <c r="M731" s="7">
        <v>27.581</v>
      </c>
      <c r="N731" s="7">
        <v>28.064602279091801</v>
      </c>
      <c r="O731" s="7">
        <v>28.542643418637599</v>
      </c>
      <c r="P731" s="7">
        <v>29.0818375620442</v>
      </c>
      <c r="Q731" s="7">
        <v>29.5591583746961</v>
      </c>
      <c r="R731" s="7">
        <v>30.031199999999998</v>
      </c>
      <c r="S731" s="7">
        <v>30.4046371710965</v>
      </c>
      <c r="T731" s="7">
        <v>30.776495756644699</v>
      </c>
      <c r="U731" s="7">
        <v>31.146775756644701</v>
      </c>
      <c r="V731" s="7">
        <v>31.515477171096499</v>
      </c>
      <c r="W731" s="7">
        <v>31.8826</v>
      </c>
      <c r="X731" s="7">
        <v>32.326361281694098</v>
      </c>
      <c r="Y731" s="7">
        <v>32.772151922541099</v>
      </c>
      <c r="Z731" s="7">
        <v>33.219971922541099</v>
      </c>
      <c r="AA731" s="7">
        <v>33.669821281693999</v>
      </c>
      <c r="AB731" s="7">
        <v>34.121699999999997</v>
      </c>
      <c r="AC731" s="7">
        <v>34.722296047578801</v>
      </c>
      <c r="AD731" s="7">
        <v>35.323404071368202</v>
      </c>
      <c r="AE731" s="7">
        <v>35.925024071368199</v>
      </c>
      <c r="AF731" s="7">
        <v>36.527156047578799</v>
      </c>
      <c r="AG731" s="7">
        <v>37.129800000000003</v>
      </c>
      <c r="AH731" s="7">
        <v>37.819418436186602</v>
      </c>
      <c r="AI731" s="7">
        <v>38.508577654279797</v>
      </c>
      <c r="AJ731" s="7">
        <v>39.197277654279802</v>
      </c>
      <c r="AK731" s="7">
        <v>39.885518436186501</v>
      </c>
      <c r="AL731" s="7">
        <v>40.573300000000003</v>
      </c>
      <c r="AM731" s="7"/>
      <c r="AN731" s="7"/>
    </row>
    <row r="732" spans="1:40" ht="18.75" hidden="1" customHeight="1" x14ac:dyDescent="0.3">
      <c r="A732" s="2" t="s">
        <v>4</v>
      </c>
      <c r="B732" s="2" t="s">
        <v>2</v>
      </c>
      <c r="C732" s="2" t="s">
        <v>27</v>
      </c>
      <c r="D732" s="2" t="s">
        <v>55</v>
      </c>
      <c r="E732" s="2" t="s">
        <v>263</v>
      </c>
      <c r="F732" s="7"/>
      <c r="G732" s="7">
        <v>69.341300000000004</v>
      </c>
      <c r="H732" s="7">
        <v>71.078400000000002</v>
      </c>
      <c r="I732" s="7">
        <v>72.992840000000001</v>
      </c>
      <c r="J732" s="7">
        <v>74.90728</v>
      </c>
      <c r="K732" s="7">
        <v>76.821719999999999</v>
      </c>
      <c r="L732" s="7">
        <v>78.736159999999998</v>
      </c>
      <c r="M732" s="7">
        <v>80.650599999999997</v>
      </c>
      <c r="N732" s="7">
        <v>82.413380000000004</v>
      </c>
      <c r="O732" s="7">
        <v>84.176159999999996</v>
      </c>
      <c r="P732" s="7">
        <v>85.938940000000002</v>
      </c>
      <c r="Q732" s="7">
        <v>87.701719999999995</v>
      </c>
      <c r="R732" s="7">
        <v>89.464500000000001</v>
      </c>
      <c r="S732" s="7">
        <v>90.507499999999993</v>
      </c>
      <c r="T732" s="7">
        <v>91.5505</v>
      </c>
      <c r="U732" s="7">
        <v>92.593500000000006</v>
      </c>
      <c r="V732" s="7">
        <v>93.636499999999998</v>
      </c>
      <c r="W732" s="7">
        <v>94.679500000000004</v>
      </c>
      <c r="X732" s="7">
        <v>95.391620000000003</v>
      </c>
      <c r="Y732" s="7">
        <v>96.103740000000002</v>
      </c>
      <c r="Z732" s="7">
        <v>96.815860000000001</v>
      </c>
      <c r="AA732" s="7">
        <v>97.527979999999999</v>
      </c>
      <c r="AB732" s="7">
        <v>98.240099999999998</v>
      </c>
      <c r="AC732" s="7">
        <v>99.267380000000003</v>
      </c>
      <c r="AD732" s="7">
        <v>100.29465999999999</v>
      </c>
      <c r="AE732" s="7">
        <v>101.32194</v>
      </c>
      <c r="AF732" s="7">
        <v>102.34922</v>
      </c>
      <c r="AG732" s="7">
        <v>103.37649999999999</v>
      </c>
      <c r="AH732" s="7">
        <v>104.58893999999999</v>
      </c>
      <c r="AI732" s="7">
        <v>105.80137999999999</v>
      </c>
      <c r="AJ732" s="7">
        <v>107.01382</v>
      </c>
      <c r="AK732" s="7">
        <v>108.22626</v>
      </c>
      <c r="AL732" s="7">
        <v>109.4387</v>
      </c>
      <c r="AM732" s="7"/>
      <c r="AN732" s="7"/>
    </row>
    <row r="733" spans="1:40" ht="18.75" hidden="1" customHeight="1" x14ac:dyDescent="0.3">
      <c r="A733" s="2" t="s">
        <v>4</v>
      </c>
      <c r="B733" s="2" t="s">
        <v>2</v>
      </c>
      <c r="C733" s="2" t="s">
        <v>27</v>
      </c>
      <c r="D733" s="2" t="s">
        <v>44</v>
      </c>
      <c r="E733" s="2" t="s">
        <v>209</v>
      </c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>
        <v>2.0034309319146399</v>
      </c>
      <c r="S733" s="7">
        <v>4.2081825682406997</v>
      </c>
      <c r="T733" s="7">
        <v>6.4113556190185097</v>
      </c>
      <c r="U733" s="7">
        <v>8.6129500842480908</v>
      </c>
      <c r="V733" s="7">
        <v>10.387212927538799</v>
      </c>
      <c r="W733" s="7">
        <v>12.1598971852813</v>
      </c>
      <c r="X733" s="7">
        <v>13.525751470567201</v>
      </c>
      <c r="Y733" s="7">
        <v>14.8936351150061</v>
      </c>
      <c r="Z733" s="7">
        <v>19.743510571852401</v>
      </c>
      <c r="AA733" s="7">
        <v>21.184189108289999</v>
      </c>
      <c r="AB733" s="7">
        <v>21.6568872716709</v>
      </c>
      <c r="AC733" s="7">
        <v>22.274890229581999</v>
      </c>
      <c r="AD733" s="7">
        <v>27.945820639843699</v>
      </c>
      <c r="AE733" s="7">
        <v>28.564847550176101</v>
      </c>
      <c r="AF733" s="7">
        <v>29.2532063894426</v>
      </c>
      <c r="AG733" s="7">
        <v>29.873754910474201</v>
      </c>
      <c r="AH733" s="7">
        <v>30.565099304974598</v>
      </c>
      <c r="AI733" s="7">
        <v>31.255984481381599</v>
      </c>
      <c r="AJ733" s="7">
        <v>31.946410439695399</v>
      </c>
      <c r="AK733" s="7">
        <v>32.636377179915897</v>
      </c>
      <c r="AL733" s="7">
        <v>33.325884702043098</v>
      </c>
      <c r="AM733" s="7"/>
      <c r="AN733" s="7"/>
    </row>
    <row r="734" spans="1:40" ht="18.75" hidden="1" customHeight="1" x14ac:dyDescent="0.3">
      <c r="A734" s="2" t="s">
        <v>4</v>
      </c>
      <c r="B734" s="2" t="s">
        <v>2</v>
      </c>
      <c r="C734" s="2" t="s">
        <v>27</v>
      </c>
      <c r="D734" s="2" t="s">
        <v>34</v>
      </c>
      <c r="E734" s="2" t="s">
        <v>191</v>
      </c>
      <c r="F734" s="7"/>
      <c r="G734" s="7">
        <v>182.774927223866</v>
      </c>
      <c r="H734" s="7">
        <v>184.838515111877</v>
      </c>
      <c r="I734" s="7">
        <v>184.838515111877</v>
      </c>
      <c r="J734" s="7">
        <v>184.838515111877</v>
      </c>
      <c r="K734" s="7">
        <v>184.838515111877</v>
      </c>
      <c r="L734" s="7">
        <v>184.838515111877</v>
      </c>
      <c r="M734" s="7">
        <v>184.838515111877</v>
      </c>
      <c r="N734" s="7">
        <v>184.838515111877</v>
      </c>
      <c r="O734" s="7">
        <v>184.838515111877</v>
      </c>
      <c r="P734" s="7">
        <v>184.838515111877</v>
      </c>
      <c r="Q734" s="7">
        <v>184.838515111877</v>
      </c>
      <c r="R734" s="7">
        <v>184.838515111877</v>
      </c>
      <c r="S734" s="7">
        <v>184.838515111877</v>
      </c>
      <c r="T734" s="7">
        <v>184.838515111877</v>
      </c>
      <c r="U734" s="7">
        <v>184.838515111877</v>
      </c>
      <c r="V734" s="7">
        <v>184.838515111877</v>
      </c>
      <c r="W734" s="7">
        <v>184.838515111877</v>
      </c>
      <c r="X734" s="7">
        <v>184.838515111877</v>
      </c>
      <c r="Y734" s="7">
        <v>184.838515111877</v>
      </c>
      <c r="Z734" s="7">
        <v>184.838515111877</v>
      </c>
      <c r="AA734" s="7">
        <v>184.838515111877</v>
      </c>
      <c r="AB734" s="7">
        <v>184.838515111877</v>
      </c>
      <c r="AC734" s="7">
        <v>184.838515111877</v>
      </c>
      <c r="AD734" s="7">
        <v>184.838515111877</v>
      </c>
      <c r="AE734" s="7">
        <v>184.838515111877</v>
      </c>
      <c r="AF734" s="7">
        <v>184.838515111877</v>
      </c>
      <c r="AG734" s="7">
        <v>184.838515111877</v>
      </c>
      <c r="AH734" s="7">
        <v>184.838515111877</v>
      </c>
      <c r="AI734" s="7">
        <v>184.838515111877</v>
      </c>
      <c r="AJ734" s="7">
        <v>184.838515111877</v>
      </c>
      <c r="AK734" s="7">
        <v>184.838515111877</v>
      </c>
      <c r="AL734" s="7">
        <v>184.838515111877</v>
      </c>
      <c r="AM734" s="7"/>
      <c r="AN734" s="7"/>
    </row>
    <row r="735" spans="1:40" ht="18.75" hidden="1" customHeight="1" x14ac:dyDescent="0.3">
      <c r="A735" s="2" t="s">
        <v>4</v>
      </c>
      <c r="B735" s="2" t="s">
        <v>2</v>
      </c>
      <c r="C735" s="2" t="s">
        <v>27</v>
      </c>
      <c r="D735" s="2" t="s">
        <v>42</v>
      </c>
      <c r="E735" s="2" t="s">
        <v>192</v>
      </c>
      <c r="F735" s="7"/>
      <c r="G735" s="7">
        <v>30.094730015493301</v>
      </c>
      <c r="H735" s="7">
        <v>31.061074557275301</v>
      </c>
      <c r="I735" s="7">
        <v>31.061074557275301</v>
      </c>
      <c r="J735" s="7">
        <v>31.061074557275301</v>
      </c>
      <c r="K735" s="7">
        <v>31.061074557275301</v>
      </c>
      <c r="L735" s="7">
        <v>31.061074557275301</v>
      </c>
      <c r="M735" s="7">
        <v>31.061074557275301</v>
      </c>
      <c r="N735" s="7">
        <v>31.061074557275301</v>
      </c>
      <c r="O735" s="7">
        <v>31.061074557275301</v>
      </c>
      <c r="P735" s="7">
        <v>31.061074557275301</v>
      </c>
      <c r="Q735" s="7">
        <v>31.061074557275301</v>
      </c>
      <c r="R735" s="7">
        <v>31.061074557275301</v>
      </c>
      <c r="S735" s="7">
        <v>31.061074557275301</v>
      </c>
      <c r="T735" s="7">
        <v>31.061074557275301</v>
      </c>
      <c r="U735" s="7">
        <v>31.061074557275301</v>
      </c>
      <c r="V735" s="7">
        <v>31.061074557275301</v>
      </c>
      <c r="W735" s="7">
        <v>31.061074557275301</v>
      </c>
      <c r="X735" s="7">
        <v>31.061074557275301</v>
      </c>
      <c r="Y735" s="7">
        <v>31.061074557275301</v>
      </c>
      <c r="Z735" s="7">
        <v>31.061074557275301</v>
      </c>
      <c r="AA735" s="7">
        <v>31.061074557275301</v>
      </c>
      <c r="AB735" s="7">
        <v>31.061074557275301</v>
      </c>
      <c r="AC735" s="7">
        <v>31.061074557275301</v>
      </c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</row>
    <row r="736" spans="1:40" ht="18.75" hidden="1" customHeight="1" x14ac:dyDescent="0.3">
      <c r="A736" s="2" t="s">
        <v>4</v>
      </c>
      <c r="B736" s="2" t="s">
        <v>2</v>
      </c>
      <c r="C736" s="2" t="s">
        <v>27</v>
      </c>
      <c r="D736" s="2" t="s">
        <v>56</v>
      </c>
      <c r="E736" s="2" t="s">
        <v>264</v>
      </c>
      <c r="F736" s="7"/>
      <c r="G736" s="7">
        <v>62.181399999999996</v>
      </c>
      <c r="H736" s="7">
        <v>54.353099999999998</v>
      </c>
      <c r="I736" s="7">
        <v>55.485239999999997</v>
      </c>
      <c r="J736" s="7">
        <v>56.617379999999997</v>
      </c>
      <c r="K736" s="7">
        <v>57.749519999999997</v>
      </c>
      <c r="L736" s="7">
        <v>58.881659999999997</v>
      </c>
      <c r="M736" s="7">
        <v>60.013800000000003</v>
      </c>
      <c r="N736" s="7">
        <v>61.532040000000002</v>
      </c>
      <c r="O736" s="7">
        <v>63.050280000000001</v>
      </c>
      <c r="P736" s="7">
        <v>64.568520000000007</v>
      </c>
      <c r="Q736" s="7">
        <v>66.086759999999998</v>
      </c>
      <c r="R736" s="7">
        <v>67.605000000000004</v>
      </c>
      <c r="S736" s="7">
        <v>68.968959999999996</v>
      </c>
      <c r="T736" s="7">
        <v>70.332920000000001</v>
      </c>
      <c r="U736" s="7">
        <v>71.696879999999993</v>
      </c>
      <c r="V736" s="7">
        <v>73.060839999999999</v>
      </c>
      <c r="W736" s="7">
        <v>74.424800000000005</v>
      </c>
      <c r="X736" s="7">
        <v>75.68844</v>
      </c>
      <c r="Y736" s="7">
        <v>76.952079999999995</v>
      </c>
      <c r="Z736" s="7">
        <v>78.215720000000005</v>
      </c>
      <c r="AA736" s="7">
        <v>79.47936</v>
      </c>
      <c r="AB736" s="7">
        <v>80.742999999999995</v>
      </c>
      <c r="AC736" s="7">
        <v>82.736779999999996</v>
      </c>
      <c r="AD736" s="7">
        <v>84.730559999999997</v>
      </c>
      <c r="AE736" s="7">
        <v>86.724339999999998</v>
      </c>
      <c r="AF736" s="7">
        <v>88.718119999999999</v>
      </c>
      <c r="AG736" s="7">
        <v>90.7119</v>
      </c>
      <c r="AH736" s="7">
        <v>93.38082</v>
      </c>
      <c r="AI736" s="7">
        <v>96.04974</v>
      </c>
      <c r="AJ736" s="7">
        <v>98.71866</v>
      </c>
      <c r="AK736" s="7">
        <v>101.38758</v>
      </c>
      <c r="AL736" s="7">
        <v>104.0565</v>
      </c>
      <c r="AM736" s="7"/>
      <c r="AN736" s="7"/>
    </row>
    <row r="737" spans="1:40" ht="18.75" hidden="1" customHeight="1" x14ac:dyDescent="0.3">
      <c r="A737" s="2" t="s">
        <v>4</v>
      </c>
      <c r="B737" s="2" t="s">
        <v>2</v>
      </c>
      <c r="C737" s="2" t="s">
        <v>27</v>
      </c>
      <c r="D737" s="2" t="s">
        <v>57</v>
      </c>
      <c r="E737" s="2" t="s">
        <v>265</v>
      </c>
      <c r="F737" s="7"/>
      <c r="G737" s="7">
        <v>574.73889999999994</v>
      </c>
      <c r="H737" s="7">
        <v>589.86</v>
      </c>
      <c r="I737" s="7">
        <v>605.09659999999997</v>
      </c>
      <c r="J737" s="7">
        <v>620.33320000000003</v>
      </c>
      <c r="K737" s="7">
        <v>635.56979999999999</v>
      </c>
      <c r="L737" s="7">
        <v>650.80640000000005</v>
      </c>
      <c r="M737" s="7">
        <v>666.04300000000001</v>
      </c>
      <c r="N737" s="7">
        <v>676.68813999999998</v>
      </c>
      <c r="O737" s="7">
        <v>687.33327999999995</v>
      </c>
      <c r="P737" s="7">
        <v>697.97842000000003</v>
      </c>
      <c r="Q737" s="7">
        <v>708.62356</v>
      </c>
      <c r="R737" s="7">
        <v>719.26869999999997</v>
      </c>
      <c r="S737" s="7">
        <v>726.84820000000002</v>
      </c>
      <c r="T737" s="7">
        <v>734.42769999999996</v>
      </c>
      <c r="U737" s="7">
        <v>742.00720000000001</v>
      </c>
      <c r="V737" s="7">
        <v>749.58669999999995</v>
      </c>
      <c r="W737" s="7">
        <v>757.1662</v>
      </c>
      <c r="X737" s="7">
        <v>764.67906000000005</v>
      </c>
      <c r="Y737" s="7">
        <v>772.19191999999998</v>
      </c>
      <c r="Z737" s="7">
        <v>779.70478000000003</v>
      </c>
      <c r="AA737" s="7">
        <v>787.21763999999996</v>
      </c>
      <c r="AB737" s="7">
        <v>794.73050000000001</v>
      </c>
      <c r="AC737" s="7">
        <v>801.72234000000003</v>
      </c>
      <c r="AD737" s="7">
        <v>808.71418000000006</v>
      </c>
      <c r="AE737" s="7">
        <v>815.70601999999997</v>
      </c>
      <c r="AF737" s="7">
        <v>822.69785999999999</v>
      </c>
      <c r="AG737" s="7">
        <v>829.68970000000002</v>
      </c>
      <c r="AH737" s="7">
        <v>837.96831999999995</v>
      </c>
      <c r="AI737" s="7">
        <v>846.24694</v>
      </c>
      <c r="AJ737" s="7">
        <v>854.52556000000004</v>
      </c>
      <c r="AK737" s="7">
        <v>862.80417999999997</v>
      </c>
      <c r="AL737" s="7">
        <v>871.08280000000002</v>
      </c>
      <c r="AM737" s="7"/>
      <c r="AN737" s="7"/>
    </row>
    <row r="738" spans="1:40" ht="18.75" hidden="1" customHeight="1" x14ac:dyDescent="0.3">
      <c r="A738" s="2" t="s">
        <v>4</v>
      </c>
      <c r="B738" s="2" t="s">
        <v>2</v>
      </c>
      <c r="C738" s="2" t="s">
        <v>27</v>
      </c>
      <c r="D738" s="2" t="s">
        <v>72</v>
      </c>
      <c r="E738" s="2" t="s">
        <v>237</v>
      </c>
      <c r="F738" s="7"/>
      <c r="G738" s="7">
        <v>0.810477299439335</v>
      </c>
      <c r="H738" s="7">
        <v>0.55329491286448895</v>
      </c>
      <c r="I738" s="7">
        <v>0.52959545113763995</v>
      </c>
      <c r="J738" s="7">
        <v>0.50589598941079195</v>
      </c>
      <c r="K738" s="7">
        <v>0.482196527683944</v>
      </c>
      <c r="L738" s="7">
        <v>0.435379603286498</v>
      </c>
      <c r="M738" s="7">
        <v>0.38856267888905099</v>
      </c>
      <c r="N738" s="7">
        <v>0.34964774419651701</v>
      </c>
      <c r="O738" s="7">
        <v>0.31073280950398202</v>
      </c>
      <c r="P738" s="7">
        <v>0.274048629474547</v>
      </c>
      <c r="Q738" s="7">
        <v>0.206242852708485</v>
      </c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</row>
    <row r="739" spans="1:40" ht="18.75" hidden="1" customHeight="1" x14ac:dyDescent="0.3">
      <c r="A739" s="2" t="s">
        <v>4</v>
      </c>
      <c r="B739" s="2" t="s">
        <v>2</v>
      </c>
      <c r="C739" s="2" t="s">
        <v>27</v>
      </c>
      <c r="D739" s="2" t="s">
        <v>73</v>
      </c>
      <c r="E739" s="2" t="s">
        <v>238</v>
      </c>
      <c r="F739" s="7"/>
      <c r="G739" s="7">
        <v>3.9707797085885699</v>
      </c>
      <c r="H739" s="7">
        <v>3.92847035977577</v>
      </c>
      <c r="I739" s="7">
        <v>4.03360259919749</v>
      </c>
      <c r="J739" s="7">
        <v>4.2193837311891098</v>
      </c>
      <c r="K739" s="7">
        <v>3.9232254307361498</v>
      </c>
      <c r="L739" s="7">
        <v>3.42907161185967</v>
      </c>
      <c r="M739" s="7">
        <v>2.9349177929831902</v>
      </c>
      <c r="N739" s="7">
        <v>2.6038601185225998</v>
      </c>
      <c r="O739" s="7">
        <v>2.2728024440620098</v>
      </c>
      <c r="P739" s="7">
        <v>2.0102956231464701</v>
      </c>
      <c r="Q739" s="7">
        <v>1.74778880223093</v>
      </c>
      <c r="R739" s="7">
        <v>1.4852819813153899</v>
      </c>
      <c r="S739" s="7">
        <v>1.31027761095788</v>
      </c>
      <c r="T739" s="7">
        <v>1.13527324060037</v>
      </c>
      <c r="U739" s="7">
        <v>0.96026887024286101</v>
      </c>
      <c r="V739" s="7">
        <v>0.82663728405419901</v>
      </c>
      <c r="W739" s="7">
        <v>0.69300569786553701</v>
      </c>
      <c r="X739" s="7">
        <v>0.60572786586418503</v>
      </c>
      <c r="Y739" s="7">
        <v>0.51845003386283395</v>
      </c>
      <c r="Z739" s="7">
        <v>9.3978412237381306E-2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</row>
    <row r="740" spans="1:40" ht="18.75" hidden="1" customHeight="1" x14ac:dyDescent="0.3">
      <c r="A740" s="2" t="s">
        <v>4</v>
      </c>
      <c r="B740" s="2" t="s">
        <v>2</v>
      </c>
      <c r="C740" s="2" t="s">
        <v>27</v>
      </c>
      <c r="D740" s="2" t="s">
        <v>74</v>
      </c>
      <c r="E740" s="2" t="s">
        <v>234</v>
      </c>
      <c r="F740" s="7"/>
      <c r="G740" s="7">
        <v>0.35951040000000001</v>
      </c>
      <c r="H740" s="7">
        <v>0.35951040000000001</v>
      </c>
      <c r="I740" s="7">
        <v>0.35951040000000001</v>
      </c>
      <c r="J740" s="7">
        <v>0.35951040000000001</v>
      </c>
      <c r="K740" s="7">
        <v>0.35951040000000001</v>
      </c>
      <c r="L740" s="7">
        <v>0.35951040000000001</v>
      </c>
      <c r="M740" s="7">
        <v>0.35951040000000001</v>
      </c>
      <c r="N740" s="7">
        <v>0.35951040000000001</v>
      </c>
      <c r="O740" s="7">
        <v>0.35951040000000001</v>
      </c>
      <c r="P740" s="7">
        <v>0.21454034305</v>
      </c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</row>
    <row r="741" spans="1:40" ht="18.75" hidden="1" customHeight="1" x14ac:dyDescent="0.3">
      <c r="A741" s="2" t="s">
        <v>4</v>
      </c>
      <c r="B741" s="2" t="s">
        <v>2</v>
      </c>
      <c r="C741" s="2" t="s">
        <v>27</v>
      </c>
      <c r="D741" s="2" t="s">
        <v>74</v>
      </c>
      <c r="E741" s="2" t="s">
        <v>239</v>
      </c>
      <c r="F741" s="7"/>
      <c r="G741" s="7">
        <v>0.17905026214560199</v>
      </c>
      <c r="H741" s="7">
        <v>0.17678550668720799</v>
      </c>
      <c r="I741" s="7">
        <v>0.17905026214560099</v>
      </c>
      <c r="J741" s="7">
        <v>0.17905026214560199</v>
      </c>
      <c r="K741" s="7">
        <v>0.17905026214560199</v>
      </c>
      <c r="L741" s="7">
        <v>0.17905026214560199</v>
      </c>
      <c r="M741" s="7">
        <v>0.17905026214560199</v>
      </c>
      <c r="N741" s="7">
        <v>0.17905026214560199</v>
      </c>
      <c r="O741" s="7">
        <v>0.17905026214560199</v>
      </c>
      <c r="P741" s="7">
        <v>9.5196976564846797E-2</v>
      </c>
      <c r="Q741" s="7">
        <v>8.6034033439598395E-2</v>
      </c>
      <c r="R741" s="7">
        <v>7.6871090314349994E-2</v>
      </c>
      <c r="S741" s="7">
        <v>7.2573409741234093E-2</v>
      </c>
      <c r="T741" s="7">
        <v>6.8275729168118096E-2</v>
      </c>
      <c r="U741" s="7">
        <v>6.3978048595002196E-2</v>
      </c>
      <c r="V741" s="7">
        <v>5.9118220866866397E-2</v>
      </c>
      <c r="W741" s="7">
        <v>5.4258393138730703E-2</v>
      </c>
      <c r="X741" s="7">
        <v>4.97283306276642E-2</v>
      </c>
      <c r="Y741" s="7">
        <v>4.5198268116597801E-2</v>
      </c>
      <c r="Z741" s="7">
        <v>4.066965158468E-2</v>
      </c>
      <c r="AA741" s="7">
        <v>3.6141035052762199E-2</v>
      </c>
      <c r="AB741" s="7">
        <v>3.1612418520844503E-2</v>
      </c>
      <c r="AC741" s="7">
        <v>2.7815916754918998E-2</v>
      </c>
      <c r="AD741" s="7">
        <v>2.40194149889934E-2</v>
      </c>
      <c r="AE741" s="7">
        <v>2.0222913223068E-2</v>
      </c>
      <c r="AF741" s="7">
        <v>1.8839434754895999E-2</v>
      </c>
      <c r="AG741" s="7">
        <v>1.7455956286724101E-2</v>
      </c>
      <c r="AH741" s="7">
        <v>1.6698688058963299E-2</v>
      </c>
      <c r="AI741" s="7">
        <v>1.5941419831202501E-2</v>
      </c>
      <c r="AJ741" s="7">
        <v>1.51841516034416E-2</v>
      </c>
      <c r="AK741" s="7">
        <v>1.44268833756808E-2</v>
      </c>
      <c r="AL741" s="7">
        <v>1.36696151479199E-2</v>
      </c>
      <c r="AM741" s="7"/>
      <c r="AN741" s="7"/>
    </row>
    <row r="742" spans="1:40" ht="18.75" hidden="1" customHeight="1" x14ac:dyDescent="0.3">
      <c r="A742" s="2" t="s">
        <v>4</v>
      </c>
      <c r="B742" s="2" t="s">
        <v>2</v>
      </c>
      <c r="C742" s="2" t="s">
        <v>27</v>
      </c>
      <c r="D742" s="2" t="s">
        <v>74</v>
      </c>
      <c r="E742" s="2" t="s">
        <v>243</v>
      </c>
      <c r="F742" s="7"/>
      <c r="G742" s="7">
        <v>0.66944714800759997</v>
      </c>
      <c r="H742" s="7">
        <v>0.66944714800759997</v>
      </c>
      <c r="I742" s="7">
        <v>0.66944714800759997</v>
      </c>
      <c r="J742" s="7">
        <v>0.66944714800759997</v>
      </c>
      <c r="K742" s="7">
        <v>0.66944714800759997</v>
      </c>
      <c r="L742" s="7">
        <v>0.66944714800759997</v>
      </c>
      <c r="M742" s="7">
        <v>0.66944714800759997</v>
      </c>
      <c r="N742" s="7">
        <v>0.66944714800759997</v>
      </c>
      <c r="O742" s="7">
        <v>0.66944714800759997</v>
      </c>
      <c r="P742" s="7">
        <v>0.66944714800759997</v>
      </c>
      <c r="Q742" s="7">
        <v>0.66944714800759997</v>
      </c>
      <c r="R742" s="7">
        <v>0.66944714800759997</v>
      </c>
      <c r="S742" s="7">
        <v>0.66944714800759997</v>
      </c>
      <c r="T742" s="7">
        <v>0.66944714800759997</v>
      </c>
      <c r="U742" s="7">
        <v>0.66944714800759997</v>
      </c>
      <c r="V742" s="7">
        <v>0.66944714800759997</v>
      </c>
      <c r="W742" s="7">
        <v>0.66944714800759997</v>
      </c>
      <c r="X742" s="7">
        <v>0.66944714800759997</v>
      </c>
      <c r="Y742" s="7">
        <v>0.66944714800759997</v>
      </c>
      <c r="Z742" s="7">
        <v>0.66944714800759997</v>
      </c>
      <c r="AA742" s="7">
        <v>0.66944714800759997</v>
      </c>
      <c r="AB742" s="7">
        <v>0.66944714800759997</v>
      </c>
      <c r="AC742" s="7">
        <v>0.66944714800759997</v>
      </c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</row>
    <row r="743" spans="1:40" ht="18.75" hidden="1" customHeight="1" x14ac:dyDescent="0.3">
      <c r="A743" s="2" t="s">
        <v>4</v>
      </c>
      <c r="B743" s="2" t="s">
        <v>2</v>
      </c>
      <c r="C743" s="2" t="s">
        <v>27</v>
      </c>
      <c r="D743" s="2" t="s">
        <v>74</v>
      </c>
      <c r="E743" s="2" t="s">
        <v>247</v>
      </c>
      <c r="F743" s="7"/>
      <c r="G743" s="7">
        <v>5.9256000000000002</v>
      </c>
      <c r="H743" s="7">
        <v>5.8376337944283296</v>
      </c>
      <c r="I743" s="7">
        <v>5.9256000000000002</v>
      </c>
      <c r="J743" s="7">
        <v>5.9256000000000002</v>
      </c>
      <c r="K743" s="7">
        <v>5.9256000000000002</v>
      </c>
      <c r="L743" s="7">
        <v>5.9256000000000002</v>
      </c>
      <c r="M743" s="7">
        <v>5.9256000000000002</v>
      </c>
      <c r="N743" s="7">
        <v>5.9256000000000002</v>
      </c>
      <c r="O743" s="7">
        <v>5.9256000000000002</v>
      </c>
      <c r="P743" s="7">
        <v>5.9256000000000002</v>
      </c>
      <c r="Q743" s="7">
        <v>5.4847007992903301</v>
      </c>
      <c r="R743" s="7">
        <v>4.8292612555306498</v>
      </c>
      <c r="S743" s="7">
        <v>4.5218414936087399</v>
      </c>
      <c r="T743" s="7">
        <v>4.2144217316868202</v>
      </c>
      <c r="U743" s="7">
        <v>3.9070019697649001</v>
      </c>
      <c r="V743" s="7">
        <v>3.55937094932314</v>
      </c>
      <c r="W743" s="7">
        <v>3.2117399288813799</v>
      </c>
      <c r="X743" s="7">
        <v>2.8876975262526101</v>
      </c>
      <c r="Y743" s="7">
        <v>2.5636551236238501</v>
      </c>
      <c r="Z743" s="7">
        <v>2.23971615412793</v>
      </c>
      <c r="AA743" s="7">
        <v>1.915777184632</v>
      </c>
      <c r="AB743" s="7">
        <v>1.5918382151360799</v>
      </c>
      <c r="AC743" s="7">
        <v>1.32026855118342</v>
      </c>
      <c r="AD743" s="7">
        <v>1.71814603523837</v>
      </c>
      <c r="AE743" s="7">
        <v>1.44657637128571</v>
      </c>
      <c r="AF743" s="7">
        <v>1.3476140091292499</v>
      </c>
      <c r="AG743" s="7">
        <v>1.24865164697278</v>
      </c>
      <c r="AH743" s="7">
        <v>1.1944830752679501</v>
      </c>
      <c r="AI743" s="7">
        <v>1.1403145035631299</v>
      </c>
      <c r="AJ743" s="7">
        <v>1.0861459318583</v>
      </c>
      <c r="AK743" s="7">
        <v>1.0319773601534701</v>
      </c>
      <c r="AL743" s="7">
        <v>0.97780878844864405</v>
      </c>
      <c r="AM743" s="7"/>
      <c r="AN743" s="7"/>
    </row>
    <row r="744" spans="1:40" ht="18.75" hidden="1" customHeight="1" x14ac:dyDescent="0.3">
      <c r="A744" s="2" t="s">
        <v>4</v>
      </c>
      <c r="B744" s="2" t="s">
        <v>2</v>
      </c>
      <c r="C744" s="2" t="s">
        <v>27</v>
      </c>
      <c r="D744" s="2" t="s">
        <v>75</v>
      </c>
      <c r="E744" s="2" t="s">
        <v>244</v>
      </c>
      <c r="F744" s="7"/>
      <c r="G744" s="7">
        <v>0.109255702836646</v>
      </c>
      <c r="H744" s="7">
        <v>0.101227654590944</v>
      </c>
      <c r="I744" s="7">
        <v>9.6778087356177198E-2</v>
      </c>
      <c r="J744" s="7">
        <v>9.2328520121410407E-2</v>
      </c>
      <c r="K744" s="7">
        <v>8.7878952886643602E-2</v>
      </c>
      <c r="L744" s="7">
        <v>8.3429385651876894E-2</v>
      </c>
      <c r="M744" s="7">
        <v>7.8979818417110201E-2</v>
      </c>
      <c r="N744" s="7">
        <v>7.2750424288436602E-2</v>
      </c>
      <c r="O744" s="7">
        <v>6.65210301597631E-2</v>
      </c>
      <c r="P744" s="7">
        <v>6.0291636031089599E-2</v>
      </c>
      <c r="Q744" s="7">
        <v>5.4062241902416097E-2</v>
      </c>
      <c r="R744" s="7">
        <v>4.78328477737427E-2</v>
      </c>
      <c r="S744" s="7">
        <v>4.4718150709405997E-2</v>
      </c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</row>
    <row r="745" spans="1:40" ht="18.75" hidden="1" customHeight="1" x14ac:dyDescent="0.3">
      <c r="A745" s="2" t="s">
        <v>4</v>
      </c>
      <c r="B745" s="2" t="s">
        <v>2</v>
      </c>
      <c r="C745" s="2" t="s">
        <v>27</v>
      </c>
      <c r="D745" s="2" t="s">
        <v>75</v>
      </c>
      <c r="E745" s="2" t="s">
        <v>248</v>
      </c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>
        <v>3.51410160701408E-2</v>
      </c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</row>
    <row r="746" spans="1:40" ht="18.75" hidden="1" customHeight="1" x14ac:dyDescent="0.3">
      <c r="A746" s="2" t="s">
        <v>4</v>
      </c>
      <c r="B746" s="2" t="s">
        <v>2</v>
      </c>
      <c r="C746" s="2" t="s">
        <v>27</v>
      </c>
      <c r="D746" s="2" t="s">
        <v>76</v>
      </c>
      <c r="E746" s="2" t="s">
        <v>235</v>
      </c>
      <c r="F746" s="7"/>
      <c r="G746" s="7">
        <v>0.56727587545937497</v>
      </c>
      <c r="H746" s="7">
        <v>0.61672895037406406</v>
      </c>
      <c r="I746" s="7">
        <v>0.49706442538925999</v>
      </c>
      <c r="J746" s="7">
        <v>0.28943369483278197</v>
      </c>
      <c r="K746" s="7">
        <v>8.1802964276304499E-2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</row>
    <row r="747" spans="1:40" ht="18.75" hidden="1" customHeight="1" x14ac:dyDescent="0.3">
      <c r="A747" s="2" t="s">
        <v>4</v>
      </c>
      <c r="B747" s="2" t="s">
        <v>2</v>
      </c>
      <c r="C747" s="2" t="s">
        <v>27</v>
      </c>
      <c r="D747" s="2" t="s">
        <v>76</v>
      </c>
      <c r="E747" s="2" t="s">
        <v>240</v>
      </c>
      <c r="F747" s="7"/>
      <c r="G747" s="7">
        <v>0.61324097015441703</v>
      </c>
      <c r="H747" s="7">
        <v>0.61324097015441703</v>
      </c>
      <c r="I747" s="7">
        <v>0.61324097015441703</v>
      </c>
      <c r="J747" s="7">
        <v>0.61324097015441703</v>
      </c>
      <c r="K747" s="7">
        <v>0.61324097015441703</v>
      </c>
      <c r="L747" s="7">
        <v>0.61324097015441703</v>
      </c>
      <c r="M747" s="7">
        <v>0.61324097015441703</v>
      </c>
      <c r="N747" s="7">
        <v>0.61324097015441703</v>
      </c>
      <c r="O747" s="7">
        <v>0.61324097015441703</v>
      </c>
      <c r="P747" s="7">
        <v>0.61274999067768199</v>
      </c>
      <c r="Q747" s="7">
        <v>0.522630342915271</v>
      </c>
      <c r="R747" s="7">
        <v>0.43251069515286</v>
      </c>
      <c r="S747" s="7">
        <v>0.39520555036353699</v>
      </c>
      <c r="T747" s="7">
        <v>0.35790040557421499</v>
      </c>
      <c r="U747" s="7">
        <v>0.32059526078489198</v>
      </c>
      <c r="V747" s="7">
        <v>0.28329011599557002</v>
      </c>
      <c r="W747" s="7">
        <v>0.24598497120624699</v>
      </c>
      <c r="X747" s="7">
        <v>0.22471965537279401</v>
      </c>
      <c r="Y747" s="7">
        <v>0.203454339539341</v>
      </c>
      <c r="Z747" s="7">
        <v>1.9537798203942799E-2</v>
      </c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</row>
    <row r="748" spans="1:40" ht="18.75" hidden="1" customHeight="1" x14ac:dyDescent="0.3">
      <c r="A748" s="2" t="s">
        <v>4</v>
      </c>
      <c r="B748" s="2" t="s">
        <v>2</v>
      </c>
      <c r="C748" s="2" t="s">
        <v>27</v>
      </c>
      <c r="D748" s="2" t="s">
        <v>76</v>
      </c>
      <c r="E748" s="2" t="s">
        <v>245</v>
      </c>
      <c r="F748" s="7"/>
      <c r="G748" s="7">
        <v>1.30499845899152</v>
      </c>
      <c r="H748" s="7">
        <v>1.30499845899152</v>
      </c>
      <c r="I748" s="7">
        <v>1.30499845899152</v>
      </c>
      <c r="J748" s="7">
        <v>1.30499845899152</v>
      </c>
      <c r="K748" s="7">
        <v>1.30499845899152</v>
      </c>
      <c r="L748" s="7">
        <v>1.1642525548170799</v>
      </c>
      <c r="M748" s="7">
        <v>0.94170368636633195</v>
      </c>
      <c r="N748" s="7">
        <v>0.78799042173755296</v>
      </c>
      <c r="O748" s="7">
        <v>0.63427715710877497</v>
      </c>
      <c r="P748" s="7">
        <v>0.48105487195673002</v>
      </c>
      <c r="Q748" s="7">
        <v>0.41746125509035997</v>
      </c>
      <c r="R748" s="7">
        <v>0.35386763822399098</v>
      </c>
      <c r="S748" s="7">
        <v>0.32754297824383799</v>
      </c>
      <c r="T748" s="7">
        <v>0.301218318263685</v>
      </c>
      <c r="U748" s="7">
        <v>0.27489365828353202</v>
      </c>
      <c r="V748" s="7">
        <v>0.248568998303379</v>
      </c>
      <c r="W748" s="7">
        <v>0.22224433832322599</v>
      </c>
      <c r="X748" s="7">
        <v>0.207238305995844</v>
      </c>
      <c r="Y748" s="7">
        <v>0.19223227366846299</v>
      </c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</row>
    <row r="749" spans="1:40" ht="18.75" hidden="1" customHeight="1" x14ac:dyDescent="0.3">
      <c r="A749" s="2" t="s">
        <v>4</v>
      </c>
      <c r="B749" s="2" t="s">
        <v>2</v>
      </c>
      <c r="C749" s="2" t="s">
        <v>27</v>
      </c>
      <c r="D749" s="2" t="s">
        <v>76</v>
      </c>
      <c r="E749" s="2" t="s">
        <v>249</v>
      </c>
      <c r="F749" s="7"/>
      <c r="G749" s="7"/>
      <c r="H749" s="7">
        <v>8.79662055716737E-2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>
        <v>1.37869963348018E-2</v>
      </c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</row>
    <row r="750" spans="1:40" ht="18.75" hidden="1" customHeight="1" x14ac:dyDescent="0.3">
      <c r="A750" s="2" t="s">
        <v>4</v>
      </c>
      <c r="B750" s="2" t="s">
        <v>2</v>
      </c>
      <c r="C750" s="2" t="s">
        <v>27</v>
      </c>
      <c r="D750" s="2" t="s">
        <v>77</v>
      </c>
      <c r="E750" s="2" t="s">
        <v>241</v>
      </c>
      <c r="F750" s="7"/>
      <c r="G750" s="7">
        <v>7.2015258812680699E-2</v>
      </c>
      <c r="H750" s="7">
        <v>7.2015258812680699E-2</v>
      </c>
      <c r="I750" s="7">
        <v>7.2015258812680699E-2</v>
      </c>
      <c r="J750" s="7">
        <v>7.2015258812680699E-2</v>
      </c>
      <c r="K750" s="7">
        <v>7.2015258812680699E-2</v>
      </c>
      <c r="L750" s="7">
        <v>7.2015258812680699E-2</v>
      </c>
      <c r="M750" s="7">
        <v>7.2015258812680699E-2</v>
      </c>
      <c r="N750" s="7">
        <v>7.2015258812680699E-2</v>
      </c>
      <c r="O750" s="7">
        <v>7.2015258812680699E-2</v>
      </c>
      <c r="P750" s="7">
        <v>7.2015258812680699E-2</v>
      </c>
      <c r="Q750" s="7">
        <v>7.2015258812680699E-2</v>
      </c>
      <c r="R750" s="7">
        <v>7.2015258812680699E-2</v>
      </c>
      <c r="S750" s="7">
        <v>7.2015258812680699E-2</v>
      </c>
      <c r="T750" s="7">
        <v>7.2015258812680699E-2</v>
      </c>
      <c r="U750" s="7">
        <v>7.2015258812680699E-2</v>
      </c>
      <c r="V750" s="7">
        <v>7.2015258812680699E-2</v>
      </c>
      <c r="W750" s="7">
        <v>7.2015258812680699E-2</v>
      </c>
      <c r="X750" s="7">
        <v>7.2015258812680699E-2</v>
      </c>
      <c r="Y750" s="7">
        <v>7.2015258812680699E-2</v>
      </c>
      <c r="Z750" s="7">
        <v>6.9422236070519505E-2</v>
      </c>
      <c r="AA750" s="7">
        <v>6.3596169635057001E-2</v>
      </c>
      <c r="AB750" s="7">
        <v>5.7770103199594497E-2</v>
      </c>
      <c r="AC750" s="7">
        <v>5.2911863105515398E-2</v>
      </c>
      <c r="AD750" s="7">
        <v>4.8053623011436397E-2</v>
      </c>
      <c r="AE750" s="7">
        <v>4.3195382917357403E-2</v>
      </c>
      <c r="AF750" s="7">
        <v>8.1866530050705398E-3</v>
      </c>
      <c r="AG750" s="7"/>
      <c r="AH750" s="7"/>
      <c r="AI750" s="7"/>
      <c r="AJ750" s="7"/>
      <c r="AK750" s="7"/>
      <c r="AL750" s="7"/>
      <c r="AM750" s="7"/>
      <c r="AN750" s="7"/>
    </row>
    <row r="751" spans="1:40" ht="18.75" hidden="1" customHeight="1" x14ac:dyDescent="0.3">
      <c r="A751" s="2" t="s">
        <v>4</v>
      </c>
      <c r="B751" s="2" t="s">
        <v>2</v>
      </c>
      <c r="C751" s="2" t="s">
        <v>27</v>
      </c>
      <c r="D751" s="2" t="s">
        <v>77</v>
      </c>
      <c r="E751" s="2" t="s">
        <v>246</v>
      </c>
      <c r="F751" s="7"/>
      <c r="G751" s="7">
        <v>0.37746921881372097</v>
      </c>
      <c r="H751" s="7">
        <v>0.43896319564390501</v>
      </c>
      <c r="I751" s="7">
        <v>0.41545693418295998</v>
      </c>
      <c r="J751" s="7">
        <v>0.391950672722016</v>
      </c>
      <c r="K751" s="7">
        <v>0.36844441126107103</v>
      </c>
      <c r="L751" s="7">
        <v>0.33430943940027003</v>
      </c>
      <c r="M751" s="7">
        <v>0.30017446753946803</v>
      </c>
      <c r="N751" s="7">
        <v>0.27174853070935401</v>
      </c>
      <c r="O751" s="7">
        <v>0.24332259387923999</v>
      </c>
      <c r="P751" s="7">
        <v>0.216213943332176</v>
      </c>
      <c r="Q751" s="7">
        <v>0.18910529278511201</v>
      </c>
      <c r="R751" s="7">
        <v>0.16199664223804799</v>
      </c>
      <c r="S751" s="7">
        <v>0.147967066046263</v>
      </c>
      <c r="T751" s="7">
        <v>0.13393748985447801</v>
      </c>
      <c r="U751" s="7">
        <v>0.119907913662694</v>
      </c>
      <c r="V751" s="7">
        <v>0.10587833747090999</v>
      </c>
      <c r="W751" s="7">
        <v>9.1848761279125696E-2</v>
      </c>
      <c r="X751" s="7">
        <v>8.1763744008480896E-2</v>
      </c>
      <c r="Y751" s="7">
        <v>7.1678726737836193E-2</v>
      </c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</row>
    <row r="752" spans="1:40" ht="18.75" hidden="1" customHeight="1" x14ac:dyDescent="0.3">
      <c r="A752" s="2" t="s">
        <v>4</v>
      </c>
      <c r="B752" s="2" t="s">
        <v>2</v>
      </c>
      <c r="C752" s="2" t="s">
        <v>27</v>
      </c>
      <c r="D752" s="2" t="s">
        <v>77</v>
      </c>
      <c r="E752" s="2" t="s">
        <v>250</v>
      </c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>
        <v>6.4575930429344203E-2</v>
      </c>
      <c r="AA752" s="7">
        <v>6.0706177814153502E-2</v>
      </c>
      <c r="AB752" s="7">
        <v>5.6836425198962801E-2</v>
      </c>
      <c r="AC752" s="7">
        <v>5.36095160111697E-2</v>
      </c>
      <c r="AD752" s="7">
        <v>5.0382606823376697E-2</v>
      </c>
      <c r="AE752" s="7">
        <v>4.7155697635583603E-2</v>
      </c>
      <c r="AF752" s="7">
        <v>5.4376863406837396E-3</v>
      </c>
      <c r="AG752" s="7"/>
      <c r="AH752" s="7"/>
      <c r="AI752" s="7"/>
      <c r="AJ752" s="7"/>
      <c r="AK752" s="7"/>
      <c r="AL752" s="7"/>
      <c r="AM752" s="7"/>
      <c r="AN752" s="7"/>
    </row>
    <row r="753" spans="1:40" ht="18.75" hidden="1" customHeight="1" x14ac:dyDescent="0.3">
      <c r="A753" s="2" t="s">
        <v>4</v>
      </c>
      <c r="B753" s="2" t="s">
        <v>2</v>
      </c>
      <c r="C753" s="2" t="s">
        <v>27</v>
      </c>
      <c r="D753" s="2" t="s">
        <v>78</v>
      </c>
      <c r="E753" s="2" t="s">
        <v>236</v>
      </c>
      <c r="F753" s="7"/>
      <c r="G753" s="7">
        <v>0.112193373027635</v>
      </c>
      <c r="H753" s="7">
        <v>0.112193373027635</v>
      </c>
      <c r="I753" s="7">
        <v>0.112193373027635</v>
      </c>
      <c r="J753" s="7">
        <v>0.112193373027635</v>
      </c>
      <c r="K753" s="7">
        <v>0.192073963047413</v>
      </c>
      <c r="L753" s="7">
        <v>0.17684606607233899</v>
      </c>
      <c r="M753" s="7">
        <v>0.16161816909726401</v>
      </c>
      <c r="N753" s="7">
        <v>0.14908740990424499</v>
      </c>
      <c r="O753" s="7">
        <v>0.136556650711225</v>
      </c>
      <c r="P753" s="7">
        <v>0.12616999974571799</v>
      </c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</row>
    <row r="754" spans="1:40" ht="18.75" hidden="1" customHeight="1" x14ac:dyDescent="0.3">
      <c r="A754" s="2" t="s">
        <v>4</v>
      </c>
      <c r="B754" s="2" t="s">
        <v>2</v>
      </c>
      <c r="C754" s="2" t="s">
        <v>27</v>
      </c>
      <c r="D754" s="2" t="s">
        <v>78</v>
      </c>
      <c r="E754" s="2" t="s">
        <v>242</v>
      </c>
      <c r="F754" s="7"/>
      <c r="G754" s="7">
        <v>8.0173996489854606E-3</v>
      </c>
      <c r="H754" s="7">
        <v>8.0173996489854606E-3</v>
      </c>
      <c r="I754" s="7">
        <v>8.0173996489854606E-3</v>
      </c>
      <c r="J754" s="7">
        <v>8.0173996489854606E-3</v>
      </c>
      <c r="K754" s="7">
        <v>8.0173996489854606E-3</v>
      </c>
      <c r="L754" s="7">
        <v>8.0173996489854606E-3</v>
      </c>
      <c r="M754" s="7">
        <v>8.0173996489854606E-3</v>
      </c>
      <c r="N754" s="7">
        <v>8.0173996489854606E-3</v>
      </c>
      <c r="O754" s="7">
        <v>8.0173996489854606E-3</v>
      </c>
      <c r="P754" s="7">
        <v>8.0173996489854606E-3</v>
      </c>
      <c r="Q754" s="7">
        <v>8.0173996489854606E-3</v>
      </c>
      <c r="R754" s="7">
        <v>8.0173996489854606E-3</v>
      </c>
      <c r="S754" s="7">
        <v>8.0173996489854606E-3</v>
      </c>
      <c r="T754" s="7">
        <v>8.0173996489854606E-3</v>
      </c>
      <c r="U754" s="7">
        <v>8.0173996489854606E-3</v>
      </c>
      <c r="V754" s="7">
        <v>8.0173996489854606E-3</v>
      </c>
      <c r="W754" s="7">
        <v>8.0173996489854606E-3</v>
      </c>
      <c r="X754" s="7">
        <v>8.0173996489854606E-3</v>
      </c>
      <c r="Y754" s="7">
        <v>8.0173996489854606E-3</v>
      </c>
      <c r="Z754" s="7">
        <v>8.0173996489854606E-3</v>
      </c>
      <c r="AA754" s="7">
        <v>8.0173996489854606E-3</v>
      </c>
      <c r="AB754" s="7">
        <v>8.0173996489854606E-3</v>
      </c>
      <c r="AC754" s="7">
        <v>8.0173996489854606E-3</v>
      </c>
      <c r="AD754" s="7">
        <v>8.0173996489854606E-3</v>
      </c>
      <c r="AE754" s="7">
        <v>8.0173996489854606E-3</v>
      </c>
      <c r="AF754" s="7">
        <v>8.0173996489854606E-3</v>
      </c>
      <c r="AG754" s="7">
        <v>8.0173996489854606E-3</v>
      </c>
      <c r="AH754" s="7">
        <v>8.0173996489854606E-3</v>
      </c>
      <c r="AI754" s="7">
        <v>8.0173996489854606E-3</v>
      </c>
      <c r="AJ754" s="7">
        <v>8.0173996489854606E-3</v>
      </c>
      <c r="AK754" s="7">
        <v>8.0173996489854606E-3</v>
      </c>
      <c r="AL754" s="7">
        <v>8.0173996489854606E-3</v>
      </c>
      <c r="AM754" s="7"/>
      <c r="AN754" s="7"/>
    </row>
    <row r="755" spans="1:40" ht="18.75" hidden="1" customHeight="1" x14ac:dyDescent="0.3">
      <c r="A755" s="2" t="s">
        <v>4</v>
      </c>
      <c r="B755" s="2" t="s">
        <v>2</v>
      </c>
      <c r="C755" s="2" t="s">
        <v>27</v>
      </c>
      <c r="D755" s="2" t="s">
        <v>78</v>
      </c>
      <c r="E755" s="2" t="s">
        <v>251</v>
      </c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>
        <v>0.115783348780212</v>
      </c>
      <c r="R755" s="7">
        <v>0.105396697814705</v>
      </c>
      <c r="S755" s="7">
        <v>9.8110211744203896E-2</v>
      </c>
      <c r="T755" s="7">
        <v>9.0823725673702893E-2</v>
      </c>
      <c r="U755" s="7">
        <v>8.3537239603202001E-2</v>
      </c>
      <c r="V755" s="7">
        <v>7.6943051991758701E-2</v>
      </c>
      <c r="W755" s="7">
        <v>7.0348864380315498E-2</v>
      </c>
      <c r="X755" s="7">
        <v>6.4785082817514397E-2</v>
      </c>
      <c r="Y755" s="7">
        <v>5.92213012547134E-2</v>
      </c>
      <c r="Z755" s="7">
        <v>5.48240186889878E-2</v>
      </c>
      <c r="AA755" s="7">
        <v>5.0426736123262303E-2</v>
      </c>
      <c r="AB755" s="7">
        <v>4.6029453557536702E-2</v>
      </c>
      <c r="AC755" s="7">
        <v>4.1909476950331197E-2</v>
      </c>
      <c r="AD755" s="7">
        <v>3.7789500343125698E-2</v>
      </c>
      <c r="AE755" s="7">
        <v>3.3669523735920102E-2</v>
      </c>
      <c r="AF755" s="7">
        <v>2.9674060135406799E-2</v>
      </c>
      <c r="AG755" s="7">
        <v>2.5678596534893499E-2</v>
      </c>
      <c r="AH755" s="7">
        <v>2.1805499580577599E-2</v>
      </c>
      <c r="AI755" s="7">
        <v>1.7932402626261602E-2</v>
      </c>
      <c r="AJ755" s="7">
        <v>1.40593056719454E-2</v>
      </c>
      <c r="AK755" s="7">
        <v>1.01862087176293E-2</v>
      </c>
      <c r="AL755" s="7">
        <v>6.31311176331308E-3</v>
      </c>
      <c r="AM755" s="7"/>
      <c r="AN755" s="7"/>
    </row>
    <row r="756" spans="1:40" ht="18.75" hidden="1" customHeight="1" x14ac:dyDescent="0.3">
      <c r="A756" s="2" t="s">
        <v>4</v>
      </c>
      <c r="B756" s="2" t="s">
        <v>2</v>
      </c>
      <c r="C756" s="2" t="s">
        <v>27</v>
      </c>
      <c r="D756" s="2" t="s">
        <v>79</v>
      </c>
      <c r="E756" s="2" t="s">
        <v>223</v>
      </c>
      <c r="F756" s="7"/>
      <c r="G756" s="7">
        <v>0.26242182636609601</v>
      </c>
      <c r="H756" s="7">
        <v>0.179149572299449</v>
      </c>
      <c r="I756" s="7">
        <v>0.17147600015306699</v>
      </c>
      <c r="J756" s="7">
        <v>0.16380242800668399</v>
      </c>
      <c r="K756" s="7">
        <v>0.15612885586030201</v>
      </c>
      <c r="L756" s="7">
        <v>0.14097015516168801</v>
      </c>
      <c r="M756" s="7">
        <v>0.12581145446307501</v>
      </c>
      <c r="N756" s="7">
        <v>0.113211313481956</v>
      </c>
      <c r="O756" s="7">
        <v>0.100611172500837</v>
      </c>
      <c r="P756" s="7">
        <v>8.8733320365155105E-2</v>
      </c>
      <c r="Q756" s="7">
        <v>6.6778706967061105E-2</v>
      </c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</row>
    <row r="757" spans="1:40" ht="18.75" hidden="1" customHeight="1" x14ac:dyDescent="0.3">
      <c r="A757" s="2" t="s">
        <v>4</v>
      </c>
      <c r="B757" s="2" t="s">
        <v>2</v>
      </c>
      <c r="C757" s="2" t="s">
        <v>27</v>
      </c>
      <c r="D757" s="2" t="s">
        <v>80</v>
      </c>
      <c r="E757" s="2" t="s">
        <v>218</v>
      </c>
      <c r="F757" s="7"/>
      <c r="G757" s="7">
        <v>0.32096747923199997</v>
      </c>
      <c r="H757" s="7">
        <v>0.32096747923199997</v>
      </c>
      <c r="I757" s="7">
        <v>0.32096747923199997</v>
      </c>
      <c r="J757" s="7">
        <v>0.32096747923199997</v>
      </c>
      <c r="K757" s="7">
        <v>0.32096747923199997</v>
      </c>
      <c r="L757" s="7">
        <v>0.315168405302993</v>
      </c>
      <c r="M757" s="7">
        <v>0.106306675864246</v>
      </c>
      <c r="N757" s="7">
        <v>0.17841030346008099</v>
      </c>
      <c r="O757" s="7">
        <v>3.65356115679158E-2</v>
      </c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</row>
    <row r="758" spans="1:40" ht="18.75" hidden="1" customHeight="1" x14ac:dyDescent="0.3">
      <c r="A758" s="2" t="s">
        <v>4</v>
      </c>
      <c r="B758" s="2" t="s">
        <v>2</v>
      </c>
      <c r="C758" s="2" t="s">
        <v>27</v>
      </c>
      <c r="D758" s="2" t="s">
        <v>80</v>
      </c>
      <c r="E758" s="2" t="s">
        <v>224</v>
      </c>
      <c r="F758" s="7"/>
      <c r="G758" s="7">
        <v>8.5591327795199998E-2</v>
      </c>
      <c r="H758" s="7">
        <v>8.5591327795199998E-2</v>
      </c>
      <c r="I758" s="7">
        <v>8.5591327795199998E-2</v>
      </c>
      <c r="J758" s="7">
        <v>8.5591327795199998E-2</v>
      </c>
      <c r="K758" s="7">
        <v>8.5591327795199998E-2</v>
      </c>
      <c r="L758" s="7">
        <v>8.5591327795199998E-2</v>
      </c>
      <c r="M758" s="7">
        <v>8.5591327795199998E-2</v>
      </c>
      <c r="N758" s="7">
        <v>8.5591327795199998E-2</v>
      </c>
      <c r="O758" s="7">
        <v>8.5591327795199998E-2</v>
      </c>
      <c r="P758" s="7">
        <v>8.5591327795199998E-2</v>
      </c>
      <c r="Q758" s="7">
        <v>8.5591327795199998E-2</v>
      </c>
      <c r="R758" s="7">
        <v>8.5591327795199998E-2</v>
      </c>
      <c r="S758" s="7">
        <v>8.5591327795199998E-2</v>
      </c>
      <c r="T758" s="7">
        <v>8.5591327795199998E-2</v>
      </c>
      <c r="U758" s="7">
        <v>8.5591327795199998E-2</v>
      </c>
      <c r="V758" s="7">
        <v>8.5591327795199998E-2</v>
      </c>
      <c r="W758" s="7">
        <v>8.5591327795199998E-2</v>
      </c>
      <c r="X758" s="7">
        <v>8.5591327795199998E-2</v>
      </c>
      <c r="Y758" s="7">
        <v>8.5591327795199998E-2</v>
      </c>
      <c r="Z758" s="7">
        <v>2.3820287903681799E-2</v>
      </c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</row>
    <row r="759" spans="1:40" ht="18.75" hidden="1" customHeight="1" x14ac:dyDescent="0.3">
      <c r="A759" s="2" t="s">
        <v>4</v>
      </c>
      <c r="B759" s="2" t="s">
        <v>2</v>
      </c>
      <c r="C759" s="2" t="s">
        <v>27</v>
      </c>
      <c r="D759" s="2" t="s">
        <v>80</v>
      </c>
      <c r="E759" s="2" t="s">
        <v>228</v>
      </c>
      <c r="F759" s="7"/>
      <c r="G759" s="7">
        <v>0.34236531118079999</v>
      </c>
      <c r="H759" s="7">
        <v>0.34236531118079999</v>
      </c>
      <c r="I759" s="7">
        <v>0.34236531118079999</v>
      </c>
      <c r="J759" s="7">
        <v>0.34236531118079999</v>
      </c>
      <c r="K759" s="7">
        <v>0.34236531118079999</v>
      </c>
      <c r="L759" s="7">
        <v>0.34236531118079999</v>
      </c>
      <c r="M759" s="7">
        <v>0.34236531118079999</v>
      </c>
      <c r="N759" s="7">
        <v>0.34236531118079999</v>
      </c>
      <c r="O759" s="7">
        <v>0.34236531118079999</v>
      </c>
      <c r="P759" s="7">
        <v>0.34236531118079999</v>
      </c>
      <c r="Q759" s="7">
        <v>0.34236531118079999</v>
      </c>
      <c r="R759" s="7">
        <v>0.290876454228155</v>
      </c>
      <c r="S759" s="7">
        <v>0.246518879046008</v>
      </c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</row>
    <row r="760" spans="1:40" ht="18.75" hidden="1" customHeight="1" x14ac:dyDescent="0.3">
      <c r="A760" s="2" t="s">
        <v>4</v>
      </c>
      <c r="B760" s="2" t="s">
        <v>2</v>
      </c>
      <c r="C760" s="2" t="s">
        <v>27</v>
      </c>
      <c r="D760" s="2" t="s">
        <v>81</v>
      </c>
      <c r="E760" s="2" t="s">
        <v>219</v>
      </c>
      <c r="F760" s="7"/>
      <c r="G760" s="7">
        <v>0.32096747923199997</v>
      </c>
      <c r="H760" s="7">
        <v>0.32096747923199997</v>
      </c>
      <c r="I760" s="7">
        <v>0.32096747923199997</v>
      </c>
      <c r="J760" s="7">
        <v>0.32096747923199997</v>
      </c>
      <c r="K760" s="7">
        <v>0.20397157733503399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</row>
    <row r="761" spans="1:40" ht="18.75" hidden="1" customHeight="1" x14ac:dyDescent="0.3">
      <c r="A761" s="2" t="s">
        <v>4</v>
      </c>
      <c r="B761" s="2" t="s">
        <v>2</v>
      </c>
      <c r="C761" s="2" t="s">
        <v>27</v>
      </c>
      <c r="D761" s="2" t="s">
        <v>81</v>
      </c>
      <c r="E761" s="2" t="s">
        <v>229</v>
      </c>
      <c r="F761" s="7"/>
      <c r="G761" s="7">
        <v>0.34236531118079999</v>
      </c>
      <c r="H761" s="7">
        <v>0.34236531118079999</v>
      </c>
      <c r="I761" s="7">
        <v>0.34236531118079999</v>
      </c>
      <c r="J761" s="7">
        <v>0.34236531118079999</v>
      </c>
      <c r="K761" s="7">
        <v>0.34236531118079999</v>
      </c>
      <c r="L761" s="7">
        <v>0.34236531118079999</v>
      </c>
      <c r="M761" s="7">
        <v>0.34236531118079999</v>
      </c>
      <c r="N761" s="7">
        <v>0.34236531118079999</v>
      </c>
      <c r="O761" s="7">
        <v>0.34236531118079999</v>
      </c>
      <c r="P761" s="7">
        <v>0.34236531118079999</v>
      </c>
      <c r="Q761" s="7">
        <v>0.34236531118079999</v>
      </c>
      <c r="R761" s="7">
        <v>0.34236531118079999</v>
      </c>
      <c r="S761" s="7">
        <v>0.34236531118079999</v>
      </c>
      <c r="T761" s="7">
        <v>0.34236531118079999</v>
      </c>
      <c r="U761" s="7">
        <v>0.34236531118079999</v>
      </c>
      <c r="V761" s="7">
        <v>0.34236531118079999</v>
      </c>
      <c r="W761" s="7">
        <v>0.34236531118079999</v>
      </c>
      <c r="X761" s="7">
        <v>0.34236531118079999</v>
      </c>
      <c r="Y761" s="7">
        <v>0.34236531118079999</v>
      </c>
      <c r="Z761" s="7">
        <v>0.34236531118079999</v>
      </c>
      <c r="AA761" s="7">
        <v>0.34236531118079999</v>
      </c>
      <c r="AB761" s="7">
        <v>0.34236531118079999</v>
      </c>
      <c r="AC761" s="7">
        <v>0.34236531118079999</v>
      </c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</row>
    <row r="762" spans="1:40" ht="18.75" hidden="1" customHeight="1" x14ac:dyDescent="0.3">
      <c r="A762" s="2" t="s">
        <v>4</v>
      </c>
      <c r="B762" s="2" t="s">
        <v>2</v>
      </c>
      <c r="C762" s="2" t="s">
        <v>27</v>
      </c>
      <c r="D762" s="2" t="s">
        <v>82</v>
      </c>
      <c r="E762" s="2" t="s">
        <v>230</v>
      </c>
      <c r="F762" s="7"/>
      <c r="G762" s="7">
        <v>2.1092846385921099E-2</v>
      </c>
      <c r="H762" s="7">
        <v>1.95429557712541E-2</v>
      </c>
      <c r="I762" s="7">
        <v>1.8683924748341799E-2</v>
      </c>
      <c r="J762" s="7">
        <v>1.78248937254296E-2</v>
      </c>
      <c r="K762" s="7">
        <v>1.6965862702517299E-2</v>
      </c>
      <c r="L762" s="7">
        <v>1.6106831679604999E-2</v>
      </c>
      <c r="M762" s="7">
        <v>1.52478006566928E-2</v>
      </c>
      <c r="N762" s="7">
        <v>1.40451572246156E-2</v>
      </c>
      <c r="O762" s="7">
        <v>1.2842513792538399E-2</v>
      </c>
      <c r="P762" s="7">
        <v>1.1639870360461199E-2</v>
      </c>
      <c r="Q762" s="7">
        <v>1.0437226928384001E-2</v>
      </c>
      <c r="R762" s="7">
        <v>9.2345834963068595E-3</v>
      </c>
      <c r="S762" s="7">
        <v>8.6332617802682803E-3</v>
      </c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</row>
    <row r="763" spans="1:40" ht="18.75" hidden="1" customHeight="1" x14ac:dyDescent="0.3">
      <c r="A763" s="2" t="s">
        <v>4</v>
      </c>
      <c r="B763" s="2" t="s">
        <v>2</v>
      </c>
      <c r="C763" s="2" t="s">
        <v>27</v>
      </c>
      <c r="D763" s="2" t="s">
        <v>83</v>
      </c>
      <c r="E763" s="2" t="s">
        <v>220</v>
      </c>
      <c r="F763" s="7"/>
      <c r="G763" s="7">
        <v>0.213978319488</v>
      </c>
      <c r="H763" s="7">
        <v>0.213978319488</v>
      </c>
      <c r="I763" s="7">
        <v>0.213978319488</v>
      </c>
      <c r="J763" s="7">
        <v>0.213978319488</v>
      </c>
      <c r="K763" s="7">
        <v>0.213978319488</v>
      </c>
      <c r="L763" s="7">
        <v>0.213978319488</v>
      </c>
      <c r="M763" s="7">
        <v>0.213978319488</v>
      </c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</row>
    <row r="764" spans="1:40" ht="18.75" hidden="1" customHeight="1" x14ac:dyDescent="0.3">
      <c r="A764" s="2" t="s">
        <v>4</v>
      </c>
      <c r="B764" s="2" t="s">
        <v>2</v>
      </c>
      <c r="C764" s="2" t="s">
        <v>27</v>
      </c>
      <c r="D764" s="2" t="s">
        <v>83</v>
      </c>
      <c r="E764" s="2" t="s">
        <v>225</v>
      </c>
      <c r="F764" s="7"/>
      <c r="G764" s="7">
        <v>2.8530442598399999E-2</v>
      </c>
      <c r="H764" s="7">
        <v>2.8530442598399999E-2</v>
      </c>
      <c r="I764" s="7">
        <v>2.8530442598399999E-2</v>
      </c>
      <c r="J764" s="7">
        <v>2.8530442598399999E-2</v>
      </c>
      <c r="K764" s="7">
        <v>2.8530442598399999E-2</v>
      </c>
      <c r="L764" s="7">
        <v>2.8530442598399999E-2</v>
      </c>
      <c r="M764" s="7">
        <v>2.8530442598399999E-2</v>
      </c>
      <c r="N764" s="7">
        <v>2.8530442598399999E-2</v>
      </c>
      <c r="O764" s="7">
        <v>2.8530442598399999E-2</v>
      </c>
      <c r="P764" s="7">
        <v>2.8530442598399999E-2</v>
      </c>
      <c r="Q764" s="7">
        <v>2.8530442598399999E-2</v>
      </c>
      <c r="R764" s="7">
        <v>2.8530442598399999E-2</v>
      </c>
      <c r="S764" s="7">
        <v>2.8530442598399999E-2</v>
      </c>
      <c r="T764" s="7">
        <v>2.8530442598399999E-2</v>
      </c>
      <c r="U764" s="7">
        <v>2.8530442598399999E-2</v>
      </c>
      <c r="V764" s="7">
        <v>2.8530442598399999E-2</v>
      </c>
      <c r="W764" s="7">
        <v>2.8530442598399999E-2</v>
      </c>
      <c r="X764" s="7">
        <v>2.8530442598399999E-2</v>
      </c>
      <c r="Y764" s="7">
        <v>2.8530442598399999E-2</v>
      </c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</row>
    <row r="765" spans="1:40" ht="18.75" hidden="1" customHeight="1" x14ac:dyDescent="0.3">
      <c r="A765" s="2" t="s">
        <v>4</v>
      </c>
      <c r="B765" s="2" t="s">
        <v>2</v>
      </c>
      <c r="C765" s="2" t="s">
        <v>27</v>
      </c>
      <c r="D765" s="2" t="s">
        <v>83</v>
      </c>
      <c r="E765" s="2" t="s">
        <v>231</v>
      </c>
      <c r="F765" s="7"/>
      <c r="G765" s="7">
        <v>0.1141217703936</v>
      </c>
      <c r="H765" s="7">
        <v>0.1141217703936</v>
      </c>
      <c r="I765" s="7">
        <v>0.1141217703936</v>
      </c>
      <c r="J765" s="7">
        <v>0.1141217703936</v>
      </c>
      <c r="K765" s="7">
        <v>0.1141217703936</v>
      </c>
      <c r="L765" s="7">
        <v>0.1141217703936</v>
      </c>
      <c r="M765" s="7">
        <v>0.1141217703936</v>
      </c>
      <c r="N765" s="7">
        <v>0.1141217703936</v>
      </c>
      <c r="O765" s="7">
        <v>0.1141217703936</v>
      </c>
      <c r="P765" s="7">
        <v>0.1141217703936</v>
      </c>
      <c r="Q765" s="7">
        <v>0.1141217703936</v>
      </c>
      <c r="R765" s="7">
        <v>0.1141217703936</v>
      </c>
      <c r="S765" s="7">
        <v>0.1141217703936</v>
      </c>
      <c r="T765" s="7">
        <v>0.1141217703936</v>
      </c>
      <c r="U765" s="7">
        <v>0.1141217703936</v>
      </c>
      <c r="V765" s="7">
        <v>0.10567858021875499</v>
      </c>
      <c r="W765" s="7">
        <v>8.9622271902192893E-2</v>
      </c>
      <c r="X765" s="7">
        <v>8.0469580781457106E-2</v>
      </c>
      <c r="Y765" s="7">
        <v>7.1316889660721305E-2</v>
      </c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</row>
    <row r="766" spans="1:40" ht="18.75" hidden="1" customHeight="1" x14ac:dyDescent="0.3">
      <c r="A766" s="2" t="s">
        <v>4</v>
      </c>
      <c r="B766" s="2" t="s">
        <v>2</v>
      </c>
      <c r="C766" s="2" t="s">
        <v>27</v>
      </c>
      <c r="D766" s="2" t="s">
        <v>84</v>
      </c>
      <c r="E766" s="2" t="s">
        <v>221</v>
      </c>
      <c r="F766" s="7"/>
      <c r="G766" s="7">
        <v>5.6629595199372898E-2</v>
      </c>
      <c r="H766" s="7">
        <v>7.2288656072717006E-2</v>
      </c>
      <c r="I766" s="7">
        <v>6.6302931972645501E-2</v>
      </c>
      <c r="J766" s="7">
        <v>6.03172078725739E-2</v>
      </c>
      <c r="K766" s="7">
        <v>5.4331483772502298E-2</v>
      </c>
      <c r="L766" s="7">
        <v>4.5639224305298598E-2</v>
      </c>
      <c r="M766" s="7">
        <v>3.6946964838094801E-2</v>
      </c>
      <c r="N766" s="7">
        <v>2.9708475832353601E-2</v>
      </c>
      <c r="O766" s="7">
        <v>2.2469986826612501E-2</v>
      </c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</row>
    <row r="767" spans="1:40" ht="18.75" hidden="1" customHeight="1" x14ac:dyDescent="0.3">
      <c r="A767" s="2" t="s">
        <v>4</v>
      </c>
      <c r="B767" s="2" t="s">
        <v>2</v>
      </c>
      <c r="C767" s="2" t="s">
        <v>27</v>
      </c>
      <c r="D767" s="2" t="s">
        <v>84</v>
      </c>
      <c r="E767" s="2" t="s">
        <v>226</v>
      </c>
      <c r="F767" s="7"/>
      <c r="G767" s="7">
        <v>1.10951721216E-2</v>
      </c>
      <c r="H767" s="7">
        <v>1.10951721216E-2</v>
      </c>
      <c r="I767" s="7">
        <v>1.10951721216E-2</v>
      </c>
      <c r="J767" s="7">
        <v>1.10951721216E-2</v>
      </c>
      <c r="K767" s="7">
        <v>1.10951721216E-2</v>
      </c>
      <c r="L767" s="7">
        <v>1.10951721216E-2</v>
      </c>
      <c r="M767" s="7">
        <v>1.10951721216E-2</v>
      </c>
      <c r="N767" s="7">
        <v>1.10951721216E-2</v>
      </c>
      <c r="O767" s="7">
        <v>1.10951721216E-2</v>
      </c>
      <c r="P767" s="7">
        <v>1.10951721216E-2</v>
      </c>
      <c r="Q767" s="7">
        <v>1.10951721216E-2</v>
      </c>
      <c r="R767" s="7">
        <v>1.10951721216E-2</v>
      </c>
      <c r="S767" s="7">
        <v>1.10951721216E-2</v>
      </c>
      <c r="T767" s="7">
        <v>1.10951721216E-2</v>
      </c>
      <c r="U767" s="7">
        <v>1.10951721216E-2</v>
      </c>
      <c r="V767" s="7">
        <v>1.10951721216E-2</v>
      </c>
      <c r="W767" s="7">
        <v>1.10951721216E-2</v>
      </c>
      <c r="X767" s="7">
        <v>1.10951721216E-2</v>
      </c>
      <c r="Y767" s="7">
        <v>1.10951721216E-2</v>
      </c>
      <c r="Z767" s="7">
        <v>1.10951721216E-2</v>
      </c>
      <c r="AA767" s="7">
        <v>1.10951721216E-2</v>
      </c>
      <c r="AB767" s="7">
        <v>1.10951721216E-2</v>
      </c>
      <c r="AC767" s="7">
        <v>1.10951721216E-2</v>
      </c>
      <c r="AD767" s="7">
        <v>1.10951721216E-2</v>
      </c>
      <c r="AE767" s="7">
        <v>1.10951721216E-2</v>
      </c>
      <c r="AF767" s="7"/>
      <c r="AG767" s="7"/>
      <c r="AH767" s="7"/>
      <c r="AI767" s="7"/>
      <c r="AJ767" s="7"/>
      <c r="AK767" s="7"/>
      <c r="AL767" s="7"/>
      <c r="AM767" s="7"/>
      <c r="AN767" s="7"/>
    </row>
    <row r="768" spans="1:40" ht="18.75" hidden="1" customHeight="1" x14ac:dyDescent="0.3">
      <c r="A768" s="2" t="s">
        <v>4</v>
      </c>
      <c r="B768" s="2" t="s">
        <v>2</v>
      </c>
      <c r="C768" s="2" t="s">
        <v>27</v>
      </c>
      <c r="D768" s="2" t="s">
        <v>84</v>
      </c>
      <c r="E768" s="2" t="s">
        <v>232</v>
      </c>
      <c r="F768" s="7"/>
      <c r="G768" s="7">
        <v>4.4380688486399998E-2</v>
      </c>
      <c r="H768" s="7">
        <v>4.4380688486399998E-2</v>
      </c>
      <c r="I768" s="7">
        <v>4.4380688486399998E-2</v>
      </c>
      <c r="J768" s="7">
        <v>4.4380688486399998E-2</v>
      </c>
      <c r="K768" s="7">
        <v>4.4380688486399998E-2</v>
      </c>
      <c r="L768" s="7">
        <v>4.4380688486399998E-2</v>
      </c>
      <c r="M768" s="7">
        <v>4.4380688486399998E-2</v>
      </c>
      <c r="N768" s="7">
        <v>4.4380688486399998E-2</v>
      </c>
      <c r="O768" s="7">
        <v>4.4380688486399998E-2</v>
      </c>
      <c r="P768" s="7">
        <v>4.4380688486399998E-2</v>
      </c>
      <c r="Q768" s="7">
        <v>4.4380688486399998E-2</v>
      </c>
      <c r="R768" s="7">
        <v>4.4380688486399998E-2</v>
      </c>
      <c r="S768" s="7">
        <v>4.2824875509249703E-2</v>
      </c>
      <c r="T768" s="7">
        <v>3.9444321254010102E-2</v>
      </c>
      <c r="U768" s="7">
        <v>3.6063766998770397E-2</v>
      </c>
      <c r="V768" s="7">
        <v>3.26832127435309E-2</v>
      </c>
      <c r="W768" s="7">
        <v>2.9302658488291399E-2</v>
      </c>
      <c r="X768" s="7">
        <v>2.6872581657573801E-2</v>
      </c>
      <c r="Y768" s="7">
        <v>2.4442504826856101E-2</v>
      </c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</row>
    <row r="769" spans="1:40" ht="18.75" hidden="1" customHeight="1" x14ac:dyDescent="0.3">
      <c r="A769" s="2" t="s">
        <v>4</v>
      </c>
      <c r="B769" s="2" t="s">
        <v>2</v>
      </c>
      <c r="C769" s="2" t="s">
        <v>27</v>
      </c>
      <c r="D769" s="2" t="s">
        <v>85</v>
      </c>
      <c r="E769" s="2" t="s">
        <v>222</v>
      </c>
      <c r="F769" s="7"/>
      <c r="G769" s="7">
        <v>2.3775368832000002E-2</v>
      </c>
      <c r="H769" s="7">
        <v>2.3775368832000002E-2</v>
      </c>
      <c r="I769" s="7">
        <v>2.3775368832000002E-2</v>
      </c>
      <c r="J769" s="7">
        <v>2.3775368832000002E-2</v>
      </c>
      <c r="K769" s="7">
        <v>2.3775368832000002E-2</v>
      </c>
      <c r="L769" s="7">
        <v>2.3775368832000002E-2</v>
      </c>
      <c r="M769" s="7">
        <v>2.3775368832000002E-2</v>
      </c>
      <c r="N769" s="7">
        <v>2.3775368832000002E-2</v>
      </c>
      <c r="O769" s="7">
        <v>2.3775368832000002E-2</v>
      </c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</row>
    <row r="770" spans="1:40" ht="18.75" hidden="1" customHeight="1" x14ac:dyDescent="0.3">
      <c r="A770" s="2" t="s">
        <v>4</v>
      </c>
      <c r="B770" s="2" t="s">
        <v>2</v>
      </c>
      <c r="C770" s="2" t="s">
        <v>27</v>
      </c>
      <c r="D770" s="2" t="s">
        <v>85</v>
      </c>
      <c r="E770" s="2" t="s">
        <v>227</v>
      </c>
      <c r="F770" s="7"/>
      <c r="G770" s="7">
        <v>3.1700491776000001E-3</v>
      </c>
      <c r="H770" s="7">
        <v>3.1700491776000001E-3</v>
      </c>
      <c r="I770" s="7">
        <v>3.1700491776000001E-3</v>
      </c>
      <c r="J770" s="7">
        <v>3.1700491776000001E-3</v>
      </c>
      <c r="K770" s="7">
        <v>3.1700491776000001E-3</v>
      </c>
      <c r="L770" s="7">
        <v>3.1700491776000001E-3</v>
      </c>
      <c r="M770" s="7">
        <v>3.1700491776000001E-3</v>
      </c>
      <c r="N770" s="7">
        <v>3.1700491776000001E-3</v>
      </c>
      <c r="O770" s="7">
        <v>3.1700491776000001E-3</v>
      </c>
      <c r="P770" s="7">
        <v>3.1700491776000001E-3</v>
      </c>
      <c r="Q770" s="7">
        <v>3.1700491776000001E-3</v>
      </c>
      <c r="R770" s="7">
        <v>3.1700491776000001E-3</v>
      </c>
      <c r="S770" s="7">
        <v>3.1700491776000001E-3</v>
      </c>
      <c r="T770" s="7">
        <v>3.1700491776000001E-3</v>
      </c>
      <c r="U770" s="7">
        <v>3.1700491776000001E-3</v>
      </c>
      <c r="V770" s="7">
        <v>3.1700491776000001E-3</v>
      </c>
      <c r="W770" s="7">
        <v>3.1700491776000001E-3</v>
      </c>
      <c r="X770" s="7">
        <v>3.1700491776000001E-3</v>
      </c>
      <c r="Y770" s="7">
        <v>3.1700491776000001E-3</v>
      </c>
      <c r="Z770" s="7">
        <v>3.1700491776000001E-3</v>
      </c>
      <c r="AA770" s="7">
        <v>3.1700491776000001E-3</v>
      </c>
      <c r="AB770" s="7">
        <v>3.1700491776000001E-3</v>
      </c>
      <c r="AC770" s="7">
        <v>3.1700491776000001E-3</v>
      </c>
      <c r="AD770" s="7">
        <v>3.1700491776000001E-3</v>
      </c>
      <c r="AE770" s="7">
        <v>3.1700491776000001E-3</v>
      </c>
      <c r="AF770" s="7">
        <v>3.1700491776000001E-3</v>
      </c>
      <c r="AG770" s="7">
        <v>3.1700491776000001E-3</v>
      </c>
      <c r="AH770" s="7">
        <v>3.1700491776000001E-3</v>
      </c>
      <c r="AI770" s="7">
        <v>3.1700491776000001E-3</v>
      </c>
      <c r="AJ770" s="7">
        <v>3.1700491776000001E-3</v>
      </c>
      <c r="AK770" s="7">
        <v>2.8890405878706201E-3</v>
      </c>
      <c r="AL770" s="7">
        <v>2.25560755279655E-3</v>
      </c>
      <c r="AM770" s="7"/>
      <c r="AN770" s="7"/>
    </row>
    <row r="771" spans="1:40" ht="18.75" hidden="1" customHeight="1" x14ac:dyDescent="0.3">
      <c r="A771" s="2" t="s">
        <v>4</v>
      </c>
      <c r="B771" s="2" t="s">
        <v>2</v>
      </c>
      <c r="C771" s="2" t="s">
        <v>27</v>
      </c>
      <c r="D771" s="2" t="s">
        <v>85</v>
      </c>
      <c r="E771" s="2" t="s">
        <v>233</v>
      </c>
      <c r="F771" s="7"/>
      <c r="G771" s="7">
        <v>1.26801967104E-2</v>
      </c>
      <c r="H771" s="7">
        <v>1.26801967104E-2</v>
      </c>
      <c r="I771" s="7">
        <v>1.26801967104E-2</v>
      </c>
      <c r="J771" s="7">
        <v>1.26801967104E-2</v>
      </c>
      <c r="K771" s="7">
        <v>1.26801967104E-2</v>
      </c>
      <c r="L771" s="7">
        <v>1.26801967104E-2</v>
      </c>
      <c r="M771" s="7">
        <v>1.26801967104E-2</v>
      </c>
      <c r="N771" s="7">
        <v>1.26801967104E-2</v>
      </c>
      <c r="O771" s="7">
        <v>1.26801967104E-2</v>
      </c>
      <c r="P771" s="7">
        <v>1.26801967104E-2</v>
      </c>
      <c r="Q771" s="7">
        <v>1.26801967104E-2</v>
      </c>
      <c r="R771" s="7">
        <v>1.26801967104E-2</v>
      </c>
      <c r="S771" s="7">
        <v>1.26801967104E-2</v>
      </c>
      <c r="T771" s="7">
        <v>1.26801967104E-2</v>
      </c>
      <c r="U771" s="7">
        <v>1.26801967104E-2</v>
      </c>
      <c r="V771" s="7">
        <v>1.26801967104E-2</v>
      </c>
      <c r="W771" s="7">
        <v>1.26801967104E-2</v>
      </c>
      <c r="X771" s="7">
        <v>1.20345732258926E-2</v>
      </c>
      <c r="Y771" s="7">
        <v>1.11148554585594E-2</v>
      </c>
      <c r="Z771" s="7">
        <v>1.03879651487885E-2</v>
      </c>
      <c r="AA771" s="7">
        <v>9.6610748390176093E-3</v>
      </c>
      <c r="AB771" s="7">
        <v>8.9341845292467102E-3</v>
      </c>
      <c r="AC771" s="7">
        <v>8.2531341242526902E-3</v>
      </c>
      <c r="AD771" s="7">
        <v>7.5720837192586798E-3</v>
      </c>
      <c r="AE771" s="7">
        <v>6.8910333142646702E-3</v>
      </c>
      <c r="AF771" s="7">
        <v>6.2305654614838004E-3</v>
      </c>
      <c r="AG771" s="7">
        <v>5.57009760870294E-3</v>
      </c>
      <c r="AH771" s="7">
        <v>4.9298575052264502E-3</v>
      </c>
      <c r="AI771" s="7">
        <v>4.2896174017499596E-3</v>
      </c>
      <c r="AJ771" s="7">
        <v>3.6493772982734399E-3</v>
      </c>
      <c r="AK771" s="7">
        <v>3.0091371947969202E-3</v>
      </c>
      <c r="AL771" s="7">
        <v>2.3688970913204E-3</v>
      </c>
      <c r="AM771" s="7"/>
      <c r="AN771" s="7"/>
    </row>
    <row r="772" spans="1:40" ht="18.75" hidden="1" customHeight="1" x14ac:dyDescent="0.3">
      <c r="A772" s="2" t="s">
        <v>4</v>
      </c>
      <c r="B772" s="2" t="s">
        <v>2</v>
      </c>
      <c r="C772" s="2" t="s">
        <v>27</v>
      </c>
      <c r="D772" s="2" t="s">
        <v>87</v>
      </c>
      <c r="E772" s="2" t="s">
        <v>252</v>
      </c>
      <c r="F772" s="7"/>
      <c r="G772" s="7">
        <v>0.34025119288023298</v>
      </c>
      <c r="H772" s="7">
        <v>0.327661271730461</v>
      </c>
      <c r="I772" s="7">
        <v>0.35894529386170998</v>
      </c>
      <c r="J772" s="7">
        <v>0.41287135066321701</v>
      </c>
      <c r="K772" s="7"/>
      <c r="L772" s="7">
        <v>0.18485510745602199</v>
      </c>
      <c r="M772" s="7"/>
      <c r="N772" s="7">
        <v>7.6056425171440595E-2</v>
      </c>
      <c r="O772" s="7"/>
      <c r="P772" s="7"/>
      <c r="Q772" s="7"/>
      <c r="R772" s="7"/>
      <c r="S772" s="7"/>
      <c r="T772" s="7">
        <v>0.103451524964061</v>
      </c>
      <c r="U772" s="7">
        <v>7.4163635523245702E-2</v>
      </c>
      <c r="V772" s="7">
        <v>5.1799696187907501E-2</v>
      </c>
      <c r="W772" s="7">
        <v>2.94357568525693E-2</v>
      </c>
      <c r="X772" s="7">
        <v>1.4829358800522101E-2</v>
      </c>
      <c r="Y772" s="7">
        <v>2.2296074847484701E-4</v>
      </c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</row>
    <row r="773" spans="1:40" ht="18.75" hidden="1" customHeight="1" x14ac:dyDescent="0.3">
      <c r="A773" s="2" t="s">
        <v>4</v>
      </c>
      <c r="B773" s="2" t="s">
        <v>2</v>
      </c>
      <c r="C773" s="2" t="s">
        <v>27</v>
      </c>
      <c r="D773" s="2" t="s">
        <v>88</v>
      </c>
      <c r="E773" s="2" t="s">
        <v>253</v>
      </c>
      <c r="F773" s="7"/>
      <c r="G773" s="7">
        <v>9.0605196386026998E-3</v>
      </c>
      <c r="H773" s="7">
        <v>9.9557056767181698E-3</v>
      </c>
      <c r="I773" s="7">
        <v>8.6031434276652094E-3</v>
      </c>
      <c r="J773" s="7">
        <v>7.2505811786122603E-3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</row>
    <row r="774" spans="1:40" ht="18.75" hidden="1" customHeight="1" x14ac:dyDescent="0.3">
      <c r="A774" s="2" t="s">
        <v>4</v>
      </c>
      <c r="B774" s="2" t="s">
        <v>2</v>
      </c>
      <c r="C774" s="2" t="s">
        <v>27</v>
      </c>
      <c r="D774" s="2" t="s">
        <v>89</v>
      </c>
      <c r="E774" s="2" t="s">
        <v>254</v>
      </c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>
        <v>5.1261033120795899E-4</v>
      </c>
      <c r="Q774" s="7">
        <v>2.14215186996214E-4</v>
      </c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</row>
    <row r="775" spans="1:40" ht="18.75" hidden="1" customHeight="1" x14ac:dyDescent="0.3">
      <c r="A775" s="2" t="s">
        <v>4</v>
      </c>
      <c r="B775" s="2" t="s">
        <v>2</v>
      </c>
      <c r="C775" s="2" t="s">
        <v>27</v>
      </c>
      <c r="D775" s="2" t="s">
        <v>90</v>
      </c>
      <c r="E775" s="2" t="s">
        <v>255</v>
      </c>
      <c r="F775" s="7"/>
      <c r="G775" s="7"/>
      <c r="H775" s="7"/>
      <c r="I775" s="7"/>
      <c r="J775" s="7"/>
      <c r="K775" s="7">
        <v>2.64139974207857E-2</v>
      </c>
      <c r="L775" s="7">
        <v>2.1378611085707201E-2</v>
      </c>
      <c r="M775" s="7">
        <v>1.6343224750628601E-2</v>
      </c>
      <c r="N775" s="7">
        <v>1.21996970059918E-2</v>
      </c>
      <c r="O775" s="7">
        <v>8.0561692613549899E-3</v>
      </c>
      <c r="P775" s="7">
        <v>2.8396999468320201E-2</v>
      </c>
      <c r="Q775" s="7">
        <v>2.4962460843285399E-2</v>
      </c>
      <c r="R775" s="7">
        <v>2.15279222182506E-2</v>
      </c>
      <c r="S775" s="7">
        <v>1.9118510567370801E-2</v>
      </c>
      <c r="T775" s="7">
        <v>1.6709098916491E-2</v>
      </c>
      <c r="U775" s="7">
        <v>1.42996872656112E-2</v>
      </c>
      <c r="V775" s="7">
        <v>1.2119196929752199E-2</v>
      </c>
      <c r="W775" s="7">
        <v>9.93870659389323E-3</v>
      </c>
      <c r="X775" s="7">
        <v>8.7445625977992103E-3</v>
      </c>
      <c r="Y775" s="7">
        <v>7.8245128845309299E-3</v>
      </c>
      <c r="Z775" s="7">
        <v>7.0973602244040999E-3</v>
      </c>
      <c r="AA775" s="7">
        <v>6.37020756427727E-3</v>
      </c>
      <c r="AB775" s="7">
        <v>5.6430549041504401E-3</v>
      </c>
      <c r="AC775" s="7">
        <v>4.9617586934086397E-3</v>
      </c>
      <c r="AD775" s="7">
        <v>4.2804624826668298E-3</v>
      </c>
      <c r="AE775" s="7">
        <v>3.5991662719250298E-3</v>
      </c>
      <c r="AF775" s="7">
        <v>2.93846004208242E-3</v>
      </c>
      <c r="AG775" s="7">
        <v>2.2777538122398101E-3</v>
      </c>
      <c r="AH775" s="7">
        <v>1.6372826323316099E-3</v>
      </c>
      <c r="AI775" s="7">
        <v>9.968114524234171E-4</v>
      </c>
      <c r="AJ775" s="7">
        <v>3.5634027251518898E-4</v>
      </c>
      <c r="AK775" s="7"/>
      <c r="AL775" s="7"/>
      <c r="AM775" s="7"/>
      <c r="AN775" s="7"/>
    </row>
    <row r="776" spans="1:40" ht="18.75" hidden="1" customHeight="1" x14ac:dyDescent="0.3">
      <c r="A776" s="2" t="s">
        <v>4</v>
      </c>
      <c r="B776" s="2" t="s">
        <v>2</v>
      </c>
      <c r="C776" s="2" t="s">
        <v>27</v>
      </c>
      <c r="D776" s="2" t="s">
        <v>91</v>
      </c>
      <c r="E776" s="2" t="s">
        <v>256</v>
      </c>
      <c r="F776" s="7"/>
      <c r="G776" s="7"/>
      <c r="H776" s="7"/>
      <c r="I776" s="7"/>
      <c r="J776" s="7">
        <v>1.3565194735104501E-3</v>
      </c>
      <c r="K776" s="7">
        <v>0.326100547093993</v>
      </c>
      <c r="L776" s="7"/>
      <c r="M776" s="7">
        <v>0.24667232332779199</v>
      </c>
      <c r="N776" s="7"/>
      <c r="O776" s="7">
        <v>0.119418846503089</v>
      </c>
      <c r="P776" s="7">
        <v>8.2490492046380398E-2</v>
      </c>
      <c r="Q776" s="7">
        <v>1.52147683415754E-2</v>
      </c>
      <c r="R776" s="7"/>
      <c r="S776" s="7"/>
      <c r="T776" s="7">
        <v>0.100956015609399</v>
      </c>
      <c r="U776" s="7">
        <v>8.5393467921599797E-2</v>
      </c>
      <c r="V776" s="7">
        <v>7.3510062219165603E-2</v>
      </c>
      <c r="W776" s="7">
        <v>6.1626656516731403E-2</v>
      </c>
      <c r="X776" s="7">
        <v>5.3865333643285301E-2</v>
      </c>
      <c r="Y776" s="7">
        <v>4.61040107698392E-2</v>
      </c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</row>
    <row r="777" spans="1:40" ht="18.75" hidden="1" customHeight="1" x14ac:dyDescent="0.3">
      <c r="A777" s="2" t="s">
        <v>4</v>
      </c>
      <c r="B777" s="2" t="s">
        <v>2</v>
      </c>
      <c r="C777" s="2" t="s">
        <v>27</v>
      </c>
      <c r="D777" s="2" t="s">
        <v>92</v>
      </c>
      <c r="E777" s="2" t="s">
        <v>257</v>
      </c>
      <c r="F777" s="7"/>
      <c r="G777" s="7">
        <v>1.22273671747232</v>
      </c>
      <c r="H777" s="7">
        <v>1.1987381633285501</v>
      </c>
      <c r="I777" s="7">
        <v>1.22273671747232</v>
      </c>
      <c r="J777" s="7">
        <v>1.22273671747232</v>
      </c>
      <c r="K777" s="7">
        <v>1.33973261936929</v>
      </c>
      <c r="L777" s="7">
        <v>1.5437041967043199</v>
      </c>
      <c r="M777" s="7">
        <v>1.5437041967043199</v>
      </c>
      <c r="N777" s="7">
        <v>1.5437041967043199</v>
      </c>
      <c r="O777" s="7">
        <v>1.5437041967043199</v>
      </c>
      <c r="P777" s="7">
        <v>1.4828444949745301</v>
      </c>
      <c r="Q777" s="7">
        <v>1.3060814572820101</v>
      </c>
      <c r="R777" s="7">
        <v>1.1293184195894801</v>
      </c>
      <c r="S777" s="7">
        <v>1.0464115344596501</v>
      </c>
      <c r="T777" s="7">
        <v>0.96350464932982105</v>
      </c>
      <c r="U777" s="7">
        <v>0.88059776419999103</v>
      </c>
      <c r="V777" s="7">
        <v>0.78684645524331298</v>
      </c>
      <c r="W777" s="7">
        <v>0.69309514628663405</v>
      </c>
      <c r="X777" s="7">
        <v>0.60570536339180303</v>
      </c>
      <c r="Y777" s="7">
        <v>0.51831558049697102</v>
      </c>
      <c r="Z777" s="7">
        <v>0.43095369209665702</v>
      </c>
      <c r="AA777" s="7">
        <v>0.34359180369634301</v>
      </c>
      <c r="AB777" s="7">
        <v>0.25622991529602901</v>
      </c>
      <c r="AC777" s="7">
        <v>0.182991308925018</v>
      </c>
      <c r="AD777" s="7">
        <v>0.46336037439245498</v>
      </c>
      <c r="AE777" s="7">
        <v>0.39012176802144399</v>
      </c>
      <c r="AF777" s="7">
        <v>0.36343297892021997</v>
      </c>
      <c r="AG777" s="7">
        <v>0.33674418981899501</v>
      </c>
      <c r="AH777" s="7">
        <v>0.32213567043200902</v>
      </c>
      <c r="AI777" s="7">
        <v>0.30752715104502298</v>
      </c>
      <c r="AJ777" s="7">
        <v>0.292918631658037</v>
      </c>
      <c r="AK777" s="7">
        <v>0.27831011227105101</v>
      </c>
      <c r="AL777" s="7">
        <v>0.26370159288406397</v>
      </c>
      <c r="AM777" s="7"/>
      <c r="AN777" s="7"/>
    </row>
    <row r="778" spans="1:40" ht="18.75" hidden="1" customHeight="1" x14ac:dyDescent="0.3">
      <c r="A778" s="2" t="s">
        <v>4</v>
      </c>
      <c r="B778" s="2" t="s">
        <v>2</v>
      </c>
      <c r="C778" s="2" t="s">
        <v>27</v>
      </c>
      <c r="D778" s="2" t="s">
        <v>93</v>
      </c>
      <c r="E778" s="2" t="s">
        <v>258</v>
      </c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>
        <v>7.2501422966837897E-3</v>
      </c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</row>
    <row r="779" spans="1:40" ht="18.75" hidden="1" customHeight="1" x14ac:dyDescent="0.3">
      <c r="A779" s="2" t="s">
        <v>4</v>
      </c>
      <c r="B779" s="2" t="s">
        <v>2</v>
      </c>
      <c r="C779" s="2" t="s">
        <v>27</v>
      </c>
      <c r="D779" s="2" t="s">
        <v>94</v>
      </c>
      <c r="E779" s="2" t="s">
        <v>259</v>
      </c>
      <c r="F779" s="7"/>
      <c r="G779" s="7">
        <v>0.27318930680884301</v>
      </c>
      <c r="H779" s="7">
        <v>0.30888259606426699</v>
      </c>
      <c r="I779" s="7">
        <v>0.25495258203830301</v>
      </c>
      <c r="J779" s="7">
        <v>0.201022568012338</v>
      </c>
      <c r="K779" s="7">
        <v>0.15299057291593299</v>
      </c>
      <c r="L779" s="7">
        <v>9.5299821553949102E-2</v>
      </c>
      <c r="M779" s="7">
        <v>3.8517992017257502E-2</v>
      </c>
      <c r="N779" s="7">
        <v>0.213277417918246</v>
      </c>
      <c r="O779" s="7">
        <v>0.174058524331234</v>
      </c>
      <c r="P779" s="7">
        <v>0.13483963074422201</v>
      </c>
      <c r="Q779" s="7">
        <v>9.5620737157210006E-2</v>
      </c>
      <c r="R779" s="7">
        <v>5.6401843570197799E-2</v>
      </c>
      <c r="S779" s="7">
        <v>4.0167131827895899E-2</v>
      </c>
      <c r="T779" s="7">
        <v>2.3932420085594E-2</v>
      </c>
      <c r="U779" s="7">
        <v>7.6977083432921102E-3</v>
      </c>
      <c r="V779" s="7"/>
      <c r="W779" s="7"/>
      <c r="X779" s="7"/>
      <c r="Y779" s="7"/>
      <c r="Z779" s="7">
        <v>8.6557834289275291E-3</v>
      </c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</row>
    <row r="780" spans="1:40" ht="18.75" hidden="1" customHeight="1" x14ac:dyDescent="0.3">
      <c r="A780" s="2" t="s">
        <v>4</v>
      </c>
      <c r="B780" s="2" t="s">
        <v>2</v>
      </c>
      <c r="C780" s="2" t="s">
        <v>27</v>
      </c>
      <c r="D780" s="2" t="s">
        <v>95</v>
      </c>
      <c r="E780" s="2" t="s">
        <v>260</v>
      </c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>
        <v>1.50543262945216E-2</v>
      </c>
      <c r="Q780" s="7">
        <v>8.44967123785045E-3</v>
      </c>
      <c r="R780" s="7">
        <v>1.8450161811793099E-3</v>
      </c>
      <c r="S780" s="7"/>
      <c r="T780" s="7"/>
      <c r="U780" s="7"/>
      <c r="V780" s="7"/>
      <c r="W780" s="7"/>
      <c r="X780" s="7"/>
      <c r="Y780" s="7"/>
      <c r="Z780" s="7">
        <v>2.3040532371702602E-2</v>
      </c>
      <c r="AA780" s="7">
        <v>2.0570546232496999E-2</v>
      </c>
      <c r="AB780" s="7">
        <v>1.8100560093291401E-2</v>
      </c>
      <c r="AC780" s="7">
        <v>1.6040888130014901E-2</v>
      </c>
      <c r="AD780" s="7">
        <v>1.39812161667384E-2</v>
      </c>
      <c r="AE780" s="7">
        <v>1.1921544203461899E-2</v>
      </c>
      <c r="AF780" s="7">
        <v>3.4707670557836902E-3</v>
      </c>
      <c r="AG780" s="7"/>
      <c r="AH780" s="7"/>
      <c r="AI780" s="7"/>
      <c r="AJ780" s="7"/>
      <c r="AK780" s="7"/>
      <c r="AL780" s="7"/>
      <c r="AM780" s="7"/>
      <c r="AN780" s="7"/>
    </row>
    <row r="781" spans="1:40" ht="18.75" hidden="1" customHeight="1" x14ac:dyDescent="0.3">
      <c r="A781" s="2" t="s">
        <v>4</v>
      </c>
      <c r="B781" s="2" t="s">
        <v>2</v>
      </c>
      <c r="C781" s="2" t="s">
        <v>17</v>
      </c>
      <c r="D781" s="2" t="s">
        <v>45</v>
      </c>
      <c r="E781" s="2" t="s">
        <v>210</v>
      </c>
      <c r="F781" s="7"/>
      <c r="G781" s="7">
        <v>1347.4785241803299</v>
      </c>
      <c r="H781" s="7">
        <v>1223.47227654474</v>
      </c>
      <c r="I781" s="7">
        <v>1434.0931780608901</v>
      </c>
      <c r="J781" s="7">
        <v>1658.40425914107</v>
      </c>
      <c r="K781" s="7">
        <v>1896.4055197852799</v>
      </c>
      <c r="L781" s="7">
        <v>2162.3952149990901</v>
      </c>
      <c r="M781" s="7">
        <v>2440.4434275563999</v>
      </c>
      <c r="N781" s="7">
        <v>2635.2361852743602</v>
      </c>
      <c r="O781" s="7">
        <v>2836.1794955148298</v>
      </c>
      <c r="P781" s="7">
        <v>3042.2522004831098</v>
      </c>
      <c r="Q781" s="7">
        <v>3257.7237631012499</v>
      </c>
      <c r="R781" s="7">
        <v>3479.4385783888201</v>
      </c>
      <c r="S781" s="7">
        <v>3630.3324094297</v>
      </c>
      <c r="T781" s="7">
        <v>3784.3174947954599</v>
      </c>
      <c r="U781" s="7">
        <v>3941.4622226855099</v>
      </c>
      <c r="V781" s="7">
        <v>4101.4199336767597</v>
      </c>
      <c r="W781" s="7">
        <v>4264.2027843242804</v>
      </c>
      <c r="X781" s="7">
        <v>4381.08181808277</v>
      </c>
      <c r="Y781" s="7">
        <v>4499.4459776756003</v>
      </c>
      <c r="Z781" s="7">
        <v>4940.7521484915096</v>
      </c>
      <c r="AA781" s="7">
        <v>5065.43739835614</v>
      </c>
      <c r="AB781" s="7">
        <v>5156.0925334620797</v>
      </c>
      <c r="AC781" s="7">
        <v>5260.9815987665497</v>
      </c>
      <c r="AD781" s="7">
        <v>1373.3465450302299</v>
      </c>
      <c r="AE781" s="7">
        <v>1406.98118801848</v>
      </c>
      <c r="AF781" s="7">
        <v>1517.91085375481</v>
      </c>
      <c r="AG781" s="7">
        <v>1559.83352312075</v>
      </c>
      <c r="AH781" s="7">
        <v>1585.6249123678399</v>
      </c>
      <c r="AI781" s="7">
        <v>1611.41630161492</v>
      </c>
      <c r="AJ781" s="7">
        <v>1637.2076908619999</v>
      </c>
      <c r="AK781" s="7">
        <v>1662.9990801090901</v>
      </c>
      <c r="AL781" s="7">
        <v>1688.79046935617</v>
      </c>
      <c r="AM781" s="7"/>
      <c r="AN781" s="7"/>
    </row>
    <row r="782" spans="1:40" ht="18.75" hidden="1" customHeight="1" x14ac:dyDescent="0.3">
      <c r="A782" s="2" t="s">
        <v>4</v>
      </c>
      <c r="B782" s="2" t="s">
        <v>2</v>
      </c>
      <c r="C782" s="2" t="s">
        <v>23</v>
      </c>
      <c r="D782" s="2" t="s">
        <v>2</v>
      </c>
      <c r="E782" s="2" t="s">
        <v>210</v>
      </c>
      <c r="F782" s="7"/>
      <c r="G782" s="7">
        <v>128.789330527441</v>
      </c>
      <c r="H782" s="7">
        <v>124.400872758662</v>
      </c>
      <c r="I782" s="7">
        <v>139.315121718066</v>
      </c>
      <c r="J782" s="7">
        <v>154.22937067747</v>
      </c>
      <c r="K782" s="7">
        <v>169.14361963687401</v>
      </c>
      <c r="L782" s="7">
        <v>185.283002465923</v>
      </c>
      <c r="M782" s="7">
        <v>201.19515483864899</v>
      </c>
      <c r="N782" s="7">
        <v>212.480944379112</v>
      </c>
      <c r="O782" s="7">
        <v>223.76673391957499</v>
      </c>
      <c r="P782" s="7">
        <v>234.97365255747999</v>
      </c>
      <c r="Q782" s="7">
        <v>246.42953971840001</v>
      </c>
      <c r="R782" s="7">
        <v>257.88542687932102</v>
      </c>
      <c r="S782" s="7">
        <v>262.79431210447899</v>
      </c>
      <c r="T782" s="7">
        <v>267.69812860386497</v>
      </c>
      <c r="U782" s="7">
        <v>272.60194510324999</v>
      </c>
      <c r="V782" s="7">
        <v>277.482308296594</v>
      </c>
      <c r="W782" s="7">
        <v>282.341523939544</v>
      </c>
      <c r="X782" s="7">
        <v>285.23721592740799</v>
      </c>
      <c r="Y782" s="7">
        <v>288.13290791527101</v>
      </c>
      <c r="Z782" s="7">
        <v>311.28128823660802</v>
      </c>
      <c r="AA782" s="7">
        <v>314.06273062864102</v>
      </c>
      <c r="AB782" s="7">
        <v>314.68022716344302</v>
      </c>
      <c r="AC782" s="7">
        <v>315.19514515426198</v>
      </c>
      <c r="AD782" s="7">
        <v>80.798418185932803</v>
      </c>
      <c r="AE782" s="7">
        <v>81.313336176751903</v>
      </c>
      <c r="AF782" s="7">
        <v>86.199823494071495</v>
      </c>
      <c r="AG782" s="7">
        <v>87.067515258017394</v>
      </c>
      <c r="AH782" s="7">
        <v>87.067515258017394</v>
      </c>
      <c r="AI782" s="7">
        <v>87.067515258017394</v>
      </c>
      <c r="AJ782" s="7">
        <v>87.067515258017394</v>
      </c>
      <c r="AK782" s="7">
        <v>87.067515258017394</v>
      </c>
      <c r="AL782" s="7">
        <v>87.067515258017394</v>
      </c>
      <c r="AM782" s="7"/>
      <c r="AN782" s="7"/>
    </row>
    <row r="783" spans="1:40" ht="18.75" hidden="1" customHeight="1" x14ac:dyDescent="0.3">
      <c r="A783" s="2" t="s">
        <v>4</v>
      </c>
      <c r="B783" s="2" t="s">
        <v>2</v>
      </c>
      <c r="C783" s="2" t="s">
        <v>27</v>
      </c>
      <c r="D783" s="2" t="s">
        <v>45</v>
      </c>
      <c r="E783" s="2" t="s">
        <v>210</v>
      </c>
      <c r="F783" s="7"/>
      <c r="G783" s="7">
        <v>128.789330527441</v>
      </c>
      <c r="H783" s="7">
        <v>124.400872758662</v>
      </c>
      <c r="I783" s="7">
        <v>139.315121718066</v>
      </c>
      <c r="J783" s="7">
        <v>154.22937067747</v>
      </c>
      <c r="K783" s="7">
        <v>169.14361963687401</v>
      </c>
      <c r="L783" s="7">
        <v>185.283002465923</v>
      </c>
      <c r="M783" s="7">
        <v>201.19515483864899</v>
      </c>
      <c r="N783" s="7">
        <v>212.480944379112</v>
      </c>
      <c r="O783" s="7">
        <v>223.76673391957499</v>
      </c>
      <c r="P783" s="7">
        <v>234.97365255747999</v>
      </c>
      <c r="Q783" s="7">
        <v>246.42953971840001</v>
      </c>
      <c r="R783" s="7">
        <v>257.88542687932102</v>
      </c>
      <c r="S783" s="7">
        <v>262.79431210447899</v>
      </c>
      <c r="T783" s="7">
        <v>267.69812860386497</v>
      </c>
      <c r="U783" s="7">
        <v>272.60194510324999</v>
      </c>
      <c r="V783" s="7">
        <v>277.482308296594</v>
      </c>
      <c r="W783" s="7">
        <v>282.341523939544</v>
      </c>
      <c r="X783" s="7">
        <v>285.23721592740799</v>
      </c>
      <c r="Y783" s="7">
        <v>288.13290791527101</v>
      </c>
      <c r="Z783" s="7">
        <v>311.28128823660802</v>
      </c>
      <c r="AA783" s="7">
        <v>314.06273062864102</v>
      </c>
      <c r="AB783" s="7">
        <v>314.68022716344302</v>
      </c>
      <c r="AC783" s="7">
        <v>315.19514515426198</v>
      </c>
      <c r="AD783" s="7">
        <v>80.798418185932803</v>
      </c>
      <c r="AE783" s="7">
        <v>81.313336176751903</v>
      </c>
      <c r="AF783" s="7">
        <v>86.199823494071495</v>
      </c>
      <c r="AG783" s="7">
        <v>87.067515258017394</v>
      </c>
      <c r="AH783" s="7">
        <v>87.067515258017394</v>
      </c>
      <c r="AI783" s="7">
        <v>87.067515258017394</v>
      </c>
      <c r="AJ783" s="7">
        <v>87.067515258017394</v>
      </c>
      <c r="AK783" s="7">
        <v>87.067515258017394</v>
      </c>
      <c r="AL783" s="7">
        <v>87.067515258017394</v>
      </c>
      <c r="AM783" s="7"/>
      <c r="AN783" s="7"/>
    </row>
    <row r="784" spans="1:40" ht="18.75" hidden="1" customHeight="1" x14ac:dyDescent="0.3">
      <c r="A784" s="2" t="s">
        <v>4</v>
      </c>
      <c r="B784" s="2" t="s">
        <v>2</v>
      </c>
      <c r="C784" s="2" t="s">
        <v>27</v>
      </c>
      <c r="D784" s="2" t="s">
        <v>96</v>
      </c>
      <c r="E784" s="2" t="s">
        <v>184</v>
      </c>
      <c r="F784" s="7"/>
      <c r="G784" s="7">
        <v>68.585731940983607</v>
      </c>
      <c r="H784" s="7">
        <v>46.821961089206503</v>
      </c>
      <c r="I784" s="7">
        <v>44.816420736296401</v>
      </c>
      <c r="J784" s="7">
        <v>42.810880383386198</v>
      </c>
      <c r="K784" s="7">
        <v>40.805340030476103</v>
      </c>
      <c r="L784" s="7">
        <v>36.843510341667098</v>
      </c>
      <c r="M784" s="7">
        <v>32.881680652858002</v>
      </c>
      <c r="N784" s="7">
        <v>29.5885479751514</v>
      </c>
      <c r="O784" s="7">
        <v>26.295415297444801</v>
      </c>
      <c r="P784" s="7">
        <v>23.1910577297324</v>
      </c>
      <c r="Q784" s="7">
        <v>17.4530699630862</v>
      </c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</row>
    <row r="785" spans="1:40" ht="18.75" hidden="1" customHeight="1" x14ac:dyDescent="0.3">
      <c r="A785" s="2" t="s">
        <v>4</v>
      </c>
      <c r="B785" s="2" t="s">
        <v>2</v>
      </c>
      <c r="C785" s="2" t="s">
        <v>27</v>
      </c>
      <c r="D785" s="2" t="s">
        <v>97</v>
      </c>
      <c r="E785" s="2" t="s">
        <v>185</v>
      </c>
      <c r="F785" s="7"/>
      <c r="G785" s="7">
        <v>306.424489031056</v>
      </c>
      <c r="H785" s="7">
        <v>303.159482774688</v>
      </c>
      <c r="I785" s="7">
        <v>311.27252230589397</v>
      </c>
      <c r="J785" s="7">
        <v>325.60922507462499</v>
      </c>
      <c r="K785" s="7">
        <v>302.75473236823899</v>
      </c>
      <c r="L785" s="7">
        <v>264.62095447961502</v>
      </c>
      <c r="M785" s="7">
        <v>226.48717659099199</v>
      </c>
      <c r="N785" s="7">
        <v>200.93950429958301</v>
      </c>
      <c r="O785" s="7">
        <v>175.39183200817499</v>
      </c>
      <c r="P785" s="7">
        <v>155.13421905316099</v>
      </c>
      <c r="Q785" s="7">
        <v>134.876606098146</v>
      </c>
      <c r="R785" s="7">
        <v>114.618993143132</v>
      </c>
      <c r="S785" s="7">
        <v>101.113931492643</v>
      </c>
      <c r="T785" s="7">
        <v>87.608869842153098</v>
      </c>
      <c r="U785" s="7">
        <v>74.103808191663703</v>
      </c>
      <c r="V785" s="7">
        <v>63.791478241024002</v>
      </c>
      <c r="W785" s="7">
        <v>53.479148290384302</v>
      </c>
      <c r="X785" s="7">
        <v>46.743930767008102</v>
      </c>
      <c r="Y785" s="7">
        <v>40.008713243631902</v>
      </c>
      <c r="Z785" s="7">
        <v>7.25230031963308</v>
      </c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</row>
    <row r="786" spans="1:40" ht="18.75" hidden="1" customHeight="1" x14ac:dyDescent="0.3">
      <c r="A786" s="2" t="s">
        <v>4</v>
      </c>
      <c r="B786" s="2" t="s">
        <v>2</v>
      </c>
      <c r="C786" s="2" t="s">
        <v>27</v>
      </c>
      <c r="D786" s="2" t="s">
        <v>98</v>
      </c>
      <c r="E786" s="2" t="s">
        <v>186</v>
      </c>
      <c r="F786" s="7"/>
      <c r="G786" s="7">
        <v>474.82532897498601</v>
      </c>
      <c r="H786" s="7">
        <v>468.81939945165999</v>
      </c>
      <c r="I786" s="7">
        <v>474.82532897498601</v>
      </c>
      <c r="J786" s="7">
        <v>474.82532897498601</v>
      </c>
      <c r="K786" s="7">
        <v>474.82532897498601</v>
      </c>
      <c r="L786" s="7">
        <v>474.82532897498601</v>
      </c>
      <c r="M786" s="7">
        <v>474.82532897498601</v>
      </c>
      <c r="N786" s="7">
        <v>474.82532897498601</v>
      </c>
      <c r="O786" s="7">
        <v>474.82532897498601</v>
      </c>
      <c r="P786" s="7">
        <v>459.59444976409401</v>
      </c>
      <c r="Q786" s="7">
        <v>415.35735363111303</v>
      </c>
      <c r="R786" s="7">
        <v>371.12025749813301</v>
      </c>
      <c r="S786" s="7">
        <v>350.37180298269402</v>
      </c>
      <c r="T786" s="7">
        <v>329.623348467254</v>
      </c>
      <c r="U786" s="7">
        <v>308.87489395181501</v>
      </c>
      <c r="V786" s="7">
        <v>285.41249071950898</v>
      </c>
      <c r="W786" s="7">
        <v>261.95008748720301</v>
      </c>
      <c r="X786" s="7">
        <v>240.07973338249801</v>
      </c>
      <c r="Y786" s="7">
        <v>218.20937927779201</v>
      </c>
      <c r="Z786" s="7">
        <v>196.34600610898599</v>
      </c>
      <c r="AA786" s="7">
        <v>174.48263294018</v>
      </c>
      <c r="AB786" s="7">
        <v>152.619259771374</v>
      </c>
      <c r="AC786" s="7">
        <v>134.29040939081199</v>
      </c>
      <c r="AD786" s="7">
        <v>115.96155901025</v>
      </c>
      <c r="AE786" s="7">
        <v>97.632708629688096</v>
      </c>
      <c r="AF786" s="7">
        <v>90.9535151480883</v>
      </c>
      <c r="AG786" s="7">
        <v>84.274321666488405</v>
      </c>
      <c r="AH786" s="7">
        <v>80.618362338573206</v>
      </c>
      <c r="AI786" s="7">
        <v>76.962403010658093</v>
      </c>
      <c r="AJ786" s="7">
        <v>73.306443682742795</v>
      </c>
      <c r="AK786" s="7">
        <v>69.650484354827597</v>
      </c>
      <c r="AL786" s="7">
        <v>65.994525026912299</v>
      </c>
      <c r="AM786" s="7"/>
      <c r="AN786" s="7"/>
    </row>
    <row r="787" spans="1:40" ht="18.75" hidden="1" customHeight="1" x14ac:dyDescent="0.3">
      <c r="A787" s="2" t="s">
        <v>4</v>
      </c>
      <c r="B787" s="2" t="s">
        <v>2</v>
      </c>
      <c r="C787" s="2" t="s">
        <v>27</v>
      </c>
      <c r="D787" s="2" t="s">
        <v>99</v>
      </c>
      <c r="E787" s="2" t="s">
        <v>187</v>
      </c>
      <c r="F787" s="7"/>
      <c r="G787" s="7">
        <v>5.6352908998762903</v>
      </c>
      <c r="H787" s="7">
        <v>5.2212128604863004</v>
      </c>
      <c r="I787" s="7">
        <v>4.9917089984869003</v>
      </c>
      <c r="J787" s="7">
        <v>4.7622051364875002</v>
      </c>
      <c r="K787" s="7">
        <v>4.5327012744881001</v>
      </c>
      <c r="L787" s="7">
        <v>4.3031974124887098</v>
      </c>
      <c r="M787" s="7">
        <v>4.0736935504893097</v>
      </c>
      <c r="N787" s="7">
        <v>3.7523881436901498</v>
      </c>
      <c r="O787" s="7">
        <v>3.43108273689099</v>
      </c>
      <c r="P787" s="7">
        <v>3.1097773300918301</v>
      </c>
      <c r="Q787" s="7">
        <v>2.78847192329268</v>
      </c>
      <c r="R787" s="7">
        <v>2.4671665164935201</v>
      </c>
      <c r="S787" s="7">
        <v>2.30651381309394</v>
      </c>
      <c r="T787" s="7">
        <v>1.8125355741709499</v>
      </c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</row>
    <row r="788" spans="1:40" ht="18.75" hidden="1" customHeight="1" x14ac:dyDescent="0.3">
      <c r="A788" s="2" t="s">
        <v>4</v>
      </c>
      <c r="B788" s="2" t="s">
        <v>2</v>
      </c>
      <c r="C788" s="2" t="s">
        <v>27</v>
      </c>
      <c r="D788" s="2" t="s">
        <v>100</v>
      </c>
      <c r="E788" s="2" t="s">
        <v>188</v>
      </c>
      <c r="F788" s="7"/>
      <c r="G788" s="7">
        <v>165.4447887378</v>
      </c>
      <c r="H788" s="7">
        <v>174.591907561185</v>
      </c>
      <c r="I788" s="7">
        <v>160.77126349243099</v>
      </c>
      <c r="J788" s="7">
        <v>146.95061942367599</v>
      </c>
      <c r="K788" s="7">
        <v>133.12997535492201</v>
      </c>
      <c r="L788" s="7">
        <v>118.316326669497</v>
      </c>
      <c r="M788" s="7">
        <v>103.50267798407199</v>
      </c>
      <c r="N788" s="7">
        <v>93.270973296683593</v>
      </c>
      <c r="O788" s="7">
        <v>83.039268609295206</v>
      </c>
      <c r="P788" s="7">
        <v>72.807563921906706</v>
      </c>
      <c r="Q788" s="7">
        <v>62.575859234518099</v>
      </c>
      <c r="R788" s="7">
        <v>52.344154547129598</v>
      </c>
      <c r="S788" s="7">
        <v>48.108727153861103</v>
      </c>
      <c r="T788" s="7">
        <v>43.873299760592701</v>
      </c>
      <c r="U788" s="7">
        <v>39.637872367324199</v>
      </c>
      <c r="V788" s="7">
        <v>35.402444974055697</v>
      </c>
      <c r="W788" s="7">
        <v>31.167017580787299</v>
      </c>
      <c r="X788" s="7">
        <v>28.752666913710101</v>
      </c>
      <c r="Y788" s="7">
        <v>26.3383162466329</v>
      </c>
      <c r="Z788" s="7">
        <v>2.2182175189094999</v>
      </c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</row>
    <row r="789" spans="1:40" ht="18.75" hidden="1" customHeight="1" x14ac:dyDescent="0.3">
      <c r="A789" s="2" t="s">
        <v>4</v>
      </c>
      <c r="B789" s="2" t="s">
        <v>2</v>
      </c>
      <c r="C789" s="2" t="s">
        <v>27</v>
      </c>
      <c r="D789" s="2" t="s">
        <v>101</v>
      </c>
      <c r="E789" s="2" t="s">
        <v>189</v>
      </c>
      <c r="F789" s="7"/>
      <c r="G789" s="7">
        <v>29.8631785601129</v>
      </c>
      <c r="H789" s="7">
        <v>33.948760380754997</v>
      </c>
      <c r="I789" s="7">
        <v>32.387034185012297</v>
      </c>
      <c r="J789" s="7">
        <v>30.825307989269501</v>
      </c>
      <c r="K789" s="7">
        <v>29.2635817935268</v>
      </c>
      <c r="L789" s="7">
        <v>26.995697560445802</v>
      </c>
      <c r="M789" s="7">
        <v>24.727813327364899</v>
      </c>
      <c r="N789" s="7">
        <v>22.8392301402904</v>
      </c>
      <c r="O789" s="7">
        <v>20.950646953215902</v>
      </c>
      <c r="P789" s="7">
        <v>19.149582595919998</v>
      </c>
      <c r="Q789" s="7">
        <v>17.348518238624099</v>
      </c>
      <c r="R789" s="7">
        <v>15.547453881328201</v>
      </c>
      <c r="S789" s="7">
        <v>14.6153466344875</v>
      </c>
      <c r="T789" s="7">
        <v>13.6832393876468</v>
      </c>
      <c r="U789" s="7">
        <v>12.751132140806099</v>
      </c>
      <c r="V789" s="7">
        <v>11.8190248939654</v>
      </c>
      <c r="W789" s="7">
        <v>10.8869176471248</v>
      </c>
      <c r="X789" s="7">
        <v>10.2168818916623</v>
      </c>
      <c r="Y789" s="7">
        <v>9.5468461361997399</v>
      </c>
      <c r="Z789" s="7">
        <v>8.9026682168081308</v>
      </c>
      <c r="AA789" s="7">
        <v>8.2584902974165093</v>
      </c>
      <c r="AB789" s="7">
        <v>7.6143123780249002</v>
      </c>
      <c r="AC789" s="7">
        <v>7.07714531507151</v>
      </c>
      <c r="AD789" s="7">
        <v>6.53997825211811</v>
      </c>
      <c r="AE789" s="7">
        <v>6.0028111891647198</v>
      </c>
      <c r="AF789" s="7">
        <v>0.90518382479941195</v>
      </c>
      <c r="AG789" s="7"/>
      <c r="AH789" s="7"/>
      <c r="AI789" s="7"/>
      <c r="AJ789" s="7"/>
      <c r="AK789" s="7"/>
      <c r="AL789" s="7"/>
      <c r="AM789" s="7"/>
      <c r="AN789" s="7"/>
    </row>
    <row r="790" spans="1:40" ht="18.75" hidden="1" customHeight="1" x14ac:dyDescent="0.3">
      <c r="A790" s="2" t="s">
        <v>4</v>
      </c>
      <c r="B790" s="2" t="s">
        <v>2</v>
      </c>
      <c r="C790" s="2" t="s">
        <v>27</v>
      </c>
      <c r="D790" s="2" t="s">
        <v>102</v>
      </c>
      <c r="E790" s="2" t="s">
        <v>190</v>
      </c>
      <c r="F790" s="7"/>
      <c r="G790" s="7">
        <v>9.9926781874356507</v>
      </c>
      <c r="H790" s="7">
        <v>9.9926781874356507</v>
      </c>
      <c r="I790" s="7">
        <v>9.9926781874356507</v>
      </c>
      <c r="J790" s="7">
        <v>9.9926781874356507</v>
      </c>
      <c r="K790" s="7">
        <v>16.6328570309526</v>
      </c>
      <c r="L790" s="7">
        <v>15.367018116892201</v>
      </c>
      <c r="M790" s="7">
        <v>14.1011792028317</v>
      </c>
      <c r="N790" s="7">
        <v>13.0595434053734</v>
      </c>
      <c r="O790" s="7">
        <v>12.017907607914999</v>
      </c>
      <c r="P790" s="7">
        <v>11.154503619798801</v>
      </c>
      <c r="Q790" s="7">
        <v>10.2910996316826</v>
      </c>
      <c r="R790" s="7">
        <v>9.4276956435663397</v>
      </c>
      <c r="S790" s="7">
        <v>8.8219969295615694</v>
      </c>
      <c r="T790" s="7">
        <v>8.2162982155567992</v>
      </c>
      <c r="U790" s="7">
        <v>7.6105995015520298</v>
      </c>
      <c r="V790" s="7">
        <v>7.06244900520685</v>
      </c>
      <c r="W790" s="7">
        <v>6.5142985088616703</v>
      </c>
      <c r="X790" s="7">
        <v>6.0518018671353904</v>
      </c>
      <c r="Y790" s="7">
        <v>5.5893052254090998</v>
      </c>
      <c r="Z790" s="7">
        <v>5.2237753431852996</v>
      </c>
      <c r="AA790" s="7">
        <v>4.85824546096151</v>
      </c>
      <c r="AB790" s="7">
        <v>4.4927155787377098</v>
      </c>
      <c r="AC790" s="7">
        <v>4.1502371181232203</v>
      </c>
      <c r="AD790" s="7">
        <v>3.8077586575087201</v>
      </c>
      <c r="AE790" s="7">
        <v>3.4652801968942302</v>
      </c>
      <c r="AF790" s="7">
        <v>3.1331520433139701</v>
      </c>
      <c r="AG790" s="7">
        <v>2.8010238897337101</v>
      </c>
      <c r="AH790" s="7">
        <v>2.4790676241556602</v>
      </c>
      <c r="AI790" s="7">
        <v>2.1571113585776098</v>
      </c>
      <c r="AJ790" s="7">
        <v>1.8351550929995399</v>
      </c>
      <c r="AK790" s="7">
        <v>1.51319882742148</v>
      </c>
      <c r="AL790" s="7">
        <v>1.1912425618434099</v>
      </c>
      <c r="AM790" s="7"/>
      <c r="AN790" s="7"/>
    </row>
    <row r="791" spans="1:40" ht="18.75" hidden="1" customHeight="1" x14ac:dyDescent="0.3">
      <c r="A791" s="2" t="s">
        <v>4</v>
      </c>
      <c r="B791" s="2" t="s">
        <v>2</v>
      </c>
      <c r="C791" s="2" t="s">
        <v>27</v>
      </c>
      <c r="D791" s="2" t="s">
        <v>103</v>
      </c>
      <c r="E791" s="2" t="s">
        <v>276</v>
      </c>
      <c r="F791" s="7"/>
      <c r="G791" s="7">
        <v>0.8674796736</v>
      </c>
      <c r="H791" s="7">
        <v>0.8674796736</v>
      </c>
      <c r="I791" s="7">
        <v>0.8674796736</v>
      </c>
      <c r="J791" s="7">
        <v>0.8674796736</v>
      </c>
      <c r="K791" s="7">
        <v>0.8674796736</v>
      </c>
      <c r="L791" s="7">
        <v>0.85180650081889997</v>
      </c>
      <c r="M791" s="7">
        <v>0.28731534017363702</v>
      </c>
      <c r="N791" s="7">
        <v>0.48219000935156903</v>
      </c>
      <c r="O791" s="7">
        <v>9.8744896129502296E-2</v>
      </c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</row>
    <row r="792" spans="1:40" ht="18.75" hidden="1" customHeight="1" x14ac:dyDescent="0.3">
      <c r="A792" s="2" t="s">
        <v>4</v>
      </c>
      <c r="B792" s="2" t="s">
        <v>2</v>
      </c>
      <c r="C792" s="2" t="s">
        <v>27</v>
      </c>
      <c r="D792" s="2" t="s">
        <v>104</v>
      </c>
      <c r="E792" s="2" t="s">
        <v>277</v>
      </c>
      <c r="F792" s="7"/>
      <c r="G792" s="7">
        <v>1.8391294033297301</v>
      </c>
      <c r="H792" s="7">
        <v>1.8391294033297301</v>
      </c>
      <c r="I792" s="7">
        <v>1.8391294033297301</v>
      </c>
      <c r="J792" s="7">
        <v>1.8391294033297301</v>
      </c>
      <c r="K792" s="7">
        <v>1.52292426306766</v>
      </c>
      <c r="L792" s="7">
        <v>0.97164972972972996</v>
      </c>
      <c r="M792" s="7">
        <v>0.97164972972972996</v>
      </c>
      <c r="N792" s="7">
        <v>0.97164972972972996</v>
      </c>
      <c r="O792" s="7">
        <v>0.97164972972972996</v>
      </c>
      <c r="P792" s="7">
        <v>0.57983876499999998</v>
      </c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</row>
    <row r="793" spans="1:40" ht="18.75" hidden="1" customHeight="1" x14ac:dyDescent="0.3">
      <c r="A793" s="2" t="s">
        <v>4</v>
      </c>
      <c r="B793" s="2" t="s">
        <v>2</v>
      </c>
      <c r="C793" s="2" t="s">
        <v>27</v>
      </c>
      <c r="D793" s="2" t="s">
        <v>106</v>
      </c>
      <c r="E793" s="2" t="s">
        <v>278</v>
      </c>
      <c r="F793" s="7"/>
      <c r="G793" s="7">
        <v>2.1114978241820901</v>
      </c>
      <c r="H793" s="7">
        <v>2.24515478341098</v>
      </c>
      <c r="I793" s="7">
        <v>1.9217371483169201</v>
      </c>
      <c r="J793" s="7">
        <v>1.3605730116777901</v>
      </c>
      <c r="K793" s="7">
        <v>0.79940887503866098</v>
      </c>
      <c r="L793" s="7">
        <v>0.57831978240000004</v>
      </c>
      <c r="M793" s="7">
        <v>0.57831978240000004</v>
      </c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</row>
    <row r="794" spans="1:40" ht="18.75" hidden="1" customHeight="1" x14ac:dyDescent="0.3">
      <c r="A794" s="2" t="s">
        <v>4</v>
      </c>
      <c r="B794" s="2" t="s">
        <v>2</v>
      </c>
      <c r="C794" s="2" t="s">
        <v>27</v>
      </c>
      <c r="D794" s="2" t="s">
        <v>107</v>
      </c>
      <c r="E794" s="2" t="s">
        <v>279</v>
      </c>
      <c r="F794" s="7"/>
      <c r="G794" s="7">
        <v>0.15305295999830501</v>
      </c>
      <c r="H794" s="7">
        <v>0.19537474614247799</v>
      </c>
      <c r="I794" s="7">
        <v>0.179197113439582</v>
      </c>
      <c r="J794" s="7">
        <v>0.16301948073668601</v>
      </c>
      <c r="K794" s="7">
        <v>0.14684184803379</v>
      </c>
      <c r="L794" s="7">
        <v>0.12334925487918499</v>
      </c>
      <c r="M794" s="7">
        <v>9.9856661724580506E-2</v>
      </c>
      <c r="N794" s="7">
        <v>8.0293177925279999E-2</v>
      </c>
      <c r="O794" s="7">
        <v>6.0729694125979602E-2</v>
      </c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</row>
    <row r="795" spans="1:40" ht="18.75" hidden="1" customHeight="1" x14ac:dyDescent="0.3">
      <c r="A795" s="2" t="s">
        <v>4</v>
      </c>
      <c r="B795" s="2" t="s">
        <v>2</v>
      </c>
      <c r="C795" s="2" t="s">
        <v>27</v>
      </c>
      <c r="D795" s="2" t="s">
        <v>108</v>
      </c>
      <c r="E795" s="2" t="s">
        <v>280</v>
      </c>
      <c r="F795" s="7"/>
      <c r="G795" s="7">
        <v>0.36748308610712199</v>
      </c>
      <c r="H795" s="7">
        <v>0.36748308610712199</v>
      </c>
      <c r="I795" s="7">
        <v>0.36748308610712199</v>
      </c>
      <c r="J795" s="7">
        <v>0.36748308610712199</v>
      </c>
      <c r="K795" s="7">
        <v>0.583376572647061</v>
      </c>
      <c r="L795" s="7">
        <v>0.54222009433605001</v>
      </c>
      <c r="M795" s="7">
        <v>0.50106361602503902</v>
      </c>
      <c r="N795" s="7">
        <v>0.46719669928714802</v>
      </c>
      <c r="O795" s="7">
        <v>0.43332978254925703</v>
      </c>
      <c r="P795" s="7">
        <v>0.34099999931275199</v>
      </c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</row>
    <row r="796" spans="1:40" ht="18.75" hidden="1" customHeight="1" x14ac:dyDescent="0.3">
      <c r="A796" s="2" t="s">
        <v>4</v>
      </c>
      <c r="B796" s="2" t="s">
        <v>2</v>
      </c>
      <c r="C796" s="2" t="s">
        <v>27</v>
      </c>
      <c r="D796" s="2" t="s">
        <v>109</v>
      </c>
      <c r="E796" s="2" t="s">
        <v>281</v>
      </c>
      <c r="F796" s="7"/>
      <c r="G796" s="7">
        <v>2.98027534945953</v>
      </c>
      <c r="H796" s="7">
        <v>2.0345680143442699</v>
      </c>
      <c r="I796" s="7">
        <v>1.9474206980297399</v>
      </c>
      <c r="J796" s="7">
        <v>1.86027338171521</v>
      </c>
      <c r="K796" s="7">
        <v>1.77312606540068</v>
      </c>
      <c r="L796" s="7">
        <v>1.60097155124496</v>
      </c>
      <c r="M796" s="7">
        <v>1.4288170370892399</v>
      </c>
      <c r="N796" s="7">
        <v>1.28571960466242</v>
      </c>
      <c r="O796" s="7">
        <v>1.14262217223561</v>
      </c>
      <c r="P796" s="7">
        <v>1.00772763844362</v>
      </c>
      <c r="Q796" s="7">
        <v>0.75839322132096099</v>
      </c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</row>
    <row r="797" spans="1:40" ht="18.75" hidden="1" customHeight="1" x14ac:dyDescent="0.3">
      <c r="A797" s="2" t="s">
        <v>4</v>
      </c>
      <c r="B797" s="2" t="s">
        <v>2</v>
      </c>
      <c r="C797" s="2" t="s">
        <v>27</v>
      </c>
      <c r="D797" s="2" t="s">
        <v>110</v>
      </c>
      <c r="E797" s="2" t="s">
        <v>282</v>
      </c>
      <c r="F797" s="7"/>
      <c r="G797" s="7">
        <v>11.267697323288299</v>
      </c>
      <c r="H797" s="7">
        <v>11.150171354363801</v>
      </c>
      <c r="I797" s="7">
        <v>11.442205352757499</v>
      </c>
      <c r="J797" s="7">
        <v>11.958264052734201</v>
      </c>
      <c r="K797" s="7">
        <v>11.135602107031501</v>
      </c>
      <c r="L797" s="7">
        <v>9.7629526101524107</v>
      </c>
      <c r="M797" s="7">
        <v>8.3903031132733101</v>
      </c>
      <c r="N797" s="7">
        <v>7.4706984619938899</v>
      </c>
      <c r="O797" s="7">
        <v>6.5510938107144803</v>
      </c>
      <c r="P797" s="7">
        <v>5.8219081970601998</v>
      </c>
      <c r="Q797" s="7">
        <v>5.0927225834059104</v>
      </c>
      <c r="R797" s="7">
        <v>4.36353696975163</v>
      </c>
      <c r="S797" s="7">
        <v>3.8774137187585498</v>
      </c>
      <c r="T797" s="7">
        <v>3.3912904677654701</v>
      </c>
      <c r="U797" s="7">
        <v>2.9051672167723899</v>
      </c>
      <c r="V797" s="7">
        <v>2.5339683662483301</v>
      </c>
      <c r="W797" s="7">
        <v>2.1627695157242699</v>
      </c>
      <c r="X797" s="7">
        <v>1.92033109349829</v>
      </c>
      <c r="Y797" s="7">
        <v>1.6778926712723199</v>
      </c>
      <c r="Z797" s="7">
        <v>0.32721861150295301</v>
      </c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</row>
    <row r="798" spans="1:40" ht="18.75" hidden="1" customHeight="1" x14ac:dyDescent="0.3">
      <c r="A798" s="2" t="s">
        <v>4</v>
      </c>
      <c r="B798" s="2" t="s">
        <v>2</v>
      </c>
      <c r="C798" s="2" t="s">
        <v>27</v>
      </c>
      <c r="D798" s="2" t="s">
        <v>111</v>
      </c>
      <c r="E798" s="2" t="s">
        <v>283</v>
      </c>
      <c r="F798" s="7"/>
      <c r="G798" s="7">
        <v>0.49736183929333799</v>
      </c>
      <c r="H798" s="7">
        <v>0.49107085190891098</v>
      </c>
      <c r="I798" s="7">
        <v>0.49736183929333699</v>
      </c>
      <c r="J798" s="7">
        <v>0.49736183929333799</v>
      </c>
      <c r="K798" s="7">
        <v>0.49736183929333799</v>
      </c>
      <c r="L798" s="7">
        <v>0.49736183929333799</v>
      </c>
      <c r="M798" s="7">
        <v>0.49736183929333799</v>
      </c>
      <c r="N798" s="7">
        <v>0.49736183929333799</v>
      </c>
      <c r="O798" s="7">
        <v>0.49736183929333799</v>
      </c>
      <c r="P798" s="7">
        <v>0.26443604601346299</v>
      </c>
      <c r="Q798" s="7">
        <v>0.23898342622110699</v>
      </c>
      <c r="R798" s="7">
        <v>0.21353080642875</v>
      </c>
      <c r="S798" s="7">
        <v>0.20159280483676101</v>
      </c>
      <c r="T798" s="7">
        <v>0.18965480324477299</v>
      </c>
      <c r="U798" s="7">
        <v>0.177716801652784</v>
      </c>
      <c r="V798" s="7">
        <v>0.16421728018574</v>
      </c>
      <c r="W798" s="7">
        <v>0.150717758718696</v>
      </c>
      <c r="X798" s="7">
        <v>0.13813425174351199</v>
      </c>
      <c r="Y798" s="7">
        <v>0.12555074476832701</v>
      </c>
      <c r="Z798" s="7">
        <v>0.112971254401889</v>
      </c>
      <c r="AA798" s="7">
        <v>0.100391764035451</v>
      </c>
      <c r="AB798" s="7">
        <v>8.7812273669012397E-2</v>
      </c>
      <c r="AC798" s="7">
        <v>7.7266435430330405E-2</v>
      </c>
      <c r="AD798" s="7">
        <v>6.6720597191648495E-2</v>
      </c>
      <c r="AE798" s="7">
        <v>5.6174758952966503E-2</v>
      </c>
      <c r="AF798" s="7">
        <v>5.2331763208044599E-2</v>
      </c>
      <c r="AG798" s="7">
        <v>4.8488767463122598E-2</v>
      </c>
      <c r="AH798" s="7">
        <v>4.6385244608231402E-2</v>
      </c>
      <c r="AI798" s="7">
        <v>4.4281721753340199E-2</v>
      </c>
      <c r="AJ798" s="7">
        <v>4.2178198898448899E-2</v>
      </c>
      <c r="AK798" s="7">
        <v>4.0074676043557599E-2</v>
      </c>
      <c r="AL798" s="7">
        <v>3.7971153188666402E-2</v>
      </c>
      <c r="AM798" s="7"/>
      <c r="AN798" s="7"/>
    </row>
    <row r="799" spans="1:40" ht="18.75" hidden="1" customHeight="1" x14ac:dyDescent="0.3">
      <c r="A799" s="2" t="s">
        <v>4</v>
      </c>
      <c r="B799" s="2" t="s">
        <v>2</v>
      </c>
      <c r="C799" s="2" t="s">
        <v>27</v>
      </c>
      <c r="D799" s="2" t="s">
        <v>113</v>
      </c>
      <c r="E799" s="2" t="s">
        <v>284</v>
      </c>
      <c r="F799" s="7"/>
      <c r="G799" s="7">
        <v>1.7826983687578299</v>
      </c>
      <c r="H799" s="7">
        <v>1.7826983687578299</v>
      </c>
      <c r="I799" s="7">
        <v>1.7826983687578299</v>
      </c>
      <c r="J799" s="7">
        <v>1.7826983687578299</v>
      </c>
      <c r="K799" s="7">
        <v>1.7826983687578299</v>
      </c>
      <c r="L799" s="7">
        <v>1.7826983687578299</v>
      </c>
      <c r="M799" s="7">
        <v>1.7826983687578299</v>
      </c>
      <c r="N799" s="7">
        <v>1.7826983687578299</v>
      </c>
      <c r="O799" s="7">
        <v>1.7826983687578299</v>
      </c>
      <c r="P799" s="7">
        <v>1.781334536878</v>
      </c>
      <c r="Q799" s="7">
        <v>1.53100218198242</v>
      </c>
      <c r="R799" s="7">
        <v>1.28066982708683</v>
      </c>
      <c r="S799" s="7">
        <v>1.17704442489427</v>
      </c>
      <c r="T799" s="7">
        <v>1.07341902270171</v>
      </c>
      <c r="U799" s="7">
        <v>0.96979362050914497</v>
      </c>
      <c r="V799" s="7">
        <v>0.86616821831658297</v>
      </c>
      <c r="W799" s="7">
        <v>0.76254281612402097</v>
      </c>
      <c r="X799" s="7">
        <v>0.70347249436442905</v>
      </c>
      <c r="Y799" s="7">
        <v>0.64440217260483701</v>
      </c>
      <c r="Z799" s="7">
        <v>5.4271661677618897E-2</v>
      </c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</row>
    <row r="800" spans="1:40" ht="18.75" hidden="1" customHeight="1" x14ac:dyDescent="0.3">
      <c r="A800" s="2" t="s">
        <v>4</v>
      </c>
      <c r="B800" s="2" t="s">
        <v>2</v>
      </c>
      <c r="C800" s="2" t="s">
        <v>27</v>
      </c>
      <c r="D800" s="2" t="s">
        <v>58</v>
      </c>
      <c r="E800" s="2" t="s">
        <v>285</v>
      </c>
      <c r="F800" s="7"/>
      <c r="G800" s="7">
        <v>0.403359504202492</v>
      </c>
      <c r="H800" s="7">
        <v>0.403359504202492</v>
      </c>
      <c r="I800" s="7">
        <v>0.403359504202492</v>
      </c>
      <c r="J800" s="7">
        <v>0.403359504202492</v>
      </c>
      <c r="K800" s="7">
        <v>0.403359504202492</v>
      </c>
      <c r="L800" s="7">
        <v>0.403359504202492</v>
      </c>
      <c r="M800" s="7">
        <v>0.403359504202492</v>
      </c>
      <c r="N800" s="7">
        <v>0.403359504202492</v>
      </c>
      <c r="O800" s="7">
        <v>0.403359504202492</v>
      </c>
      <c r="P800" s="7">
        <v>0.403359504202492</v>
      </c>
      <c r="Q800" s="7">
        <v>0.403359504202492</v>
      </c>
      <c r="R800" s="7">
        <v>0.39059472584347599</v>
      </c>
      <c r="S800" s="7">
        <v>0.36717763277374199</v>
      </c>
      <c r="T800" s="7">
        <v>0.34376053970400799</v>
      </c>
      <c r="U800" s="7">
        <v>0.320343446634274</v>
      </c>
      <c r="V800" s="7">
        <v>0.296926353564541</v>
      </c>
      <c r="W800" s="7">
        <v>0.273509260494808</v>
      </c>
      <c r="X800" s="7">
        <v>0.256676122785713</v>
      </c>
      <c r="Y800" s="7">
        <v>0.239842985076617</v>
      </c>
      <c r="Z800" s="7">
        <v>0.223659467200332</v>
      </c>
      <c r="AA800" s="7">
        <v>0.207475949324047</v>
      </c>
      <c r="AB800" s="7">
        <v>0.19129243144776201</v>
      </c>
      <c r="AC800" s="7">
        <v>0.17779732007532101</v>
      </c>
      <c r="AD800" s="7">
        <v>0.16430220870287901</v>
      </c>
      <c r="AE800" s="7">
        <v>0.15080709733043701</v>
      </c>
      <c r="AF800" s="7">
        <v>2.2740702791862601E-2</v>
      </c>
      <c r="AG800" s="7"/>
      <c r="AH800" s="7"/>
      <c r="AI800" s="7"/>
      <c r="AJ800" s="7"/>
      <c r="AK800" s="7"/>
      <c r="AL800" s="7"/>
      <c r="AM800" s="7"/>
      <c r="AN800" s="7"/>
    </row>
    <row r="801" spans="1:40" ht="18.75" hidden="1" customHeight="1" x14ac:dyDescent="0.3">
      <c r="A801" s="2" t="s">
        <v>4</v>
      </c>
      <c r="B801" s="2" t="s">
        <v>2</v>
      </c>
      <c r="C801" s="2" t="s">
        <v>27</v>
      </c>
      <c r="D801" s="2" t="s">
        <v>114</v>
      </c>
      <c r="E801" s="2" t="s">
        <v>286</v>
      </c>
      <c r="F801" s="7"/>
      <c r="G801" s="7">
        <v>3.10762467405152E-2</v>
      </c>
      <c r="H801" s="7">
        <v>3.10762467405152E-2</v>
      </c>
      <c r="I801" s="7">
        <v>3.10762467405152E-2</v>
      </c>
      <c r="J801" s="7">
        <v>3.10762467405152E-2</v>
      </c>
      <c r="K801" s="7">
        <v>3.10762467405152E-2</v>
      </c>
      <c r="L801" s="7">
        <v>3.10762467405152E-2</v>
      </c>
      <c r="M801" s="7">
        <v>3.10762467405152E-2</v>
      </c>
      <c r="N801" s="7">
        <v>3.10762467405152E-2</v>
      </c>
      <c r="O801" s="7">
        <v>3.10762467405152E-2</v>
      </c>
      <c r="P801" s="7">
        <v>3.10762467405152E-2</v>
      </c>
      <c r="Q801" s="7">
        <v>3.10762467405152E-2</v>
      </c>
      <c r="R801" s="7">
        <v>3.10762467405152E-2</v>
      </c>
      <c r="S801" s="7">
        <v>3.10762467405152E-2</v>
      </c>
      <c r="T801" s="7">
        <v>3.10762467405152E-2</v>
      </c>
      <c r="U801" s="7">
        <v>3.10762467405152E-2</v>
      </c>
      <c r="V801" s="7">
        <v>3.10762467405152E-2</v>
      </c>
      <c r="W801" s="7">
        <v>3.10762467405152E-2</v>
      </c>
      <c r="X801" s="7">
        <v>3.10762467405152E-2</v>
      </c>
      <c r="Y801" s="7">
        <v>3.10762467405152E-2</v>
      </c>
      <c r="Z801" s="7">
        <v>3.10762467405152E-2</v>
      </c>
      <c r="AA801" s="7">
        <v>3.10762467405152E-2</v>
      </c>
      <c r="AB801" s="7">
        <v>3.10762467405152E-2</v>
      </c>
      <c r="AC801" s="7">
        <v>3.10762467405152E-2</v>
      </c>
      <c r="AD801" s="7">
        <v>3.10762467405152E-2</v>
      </c>
      <c r="AE801" s="7">
        <v>3.10762467405152E-2</v>
      </c>
      <c r="AF801" s="7">
        <v>3.10762467405152E-2</v>
      </c>
      <c r="AG801" s="7">
        <v>3.10762467405152E-2</v>
      </c>
      <c r="AH801" s="7">
        <v>3.10762467405152E-2</v>
      </c>
      <c r="AI801" s="7">
        <v>3.10762467405152E-2</v>
      </c>
      <c r="AJ801" s="7">
        <v>3.10762467405152E-2</v>
      </c>
      <c r="AK801" s="7">
        <v>3.0295667324600199E-2</v>
      </c>
      <c r="AL801" s="7">
        <v>2.8536131116061101E-2</v>
      </c>
      <c r="AM801" s="7"/>
      <c r="AN801" s="7"/>
    </row>
    <row r="802" spans="1:40" ht="18.75" hidden="1" customHeight="1" x14ac:dyDescent="0.3">
      <c r="A802" s="2" t="s">
        <v>4</v>
      </c>
      <c r="B802" s="2" t="s">
        <v>2</v>
      </c>
      <c r="C802" s="2" t="s">
        <v>27</v>
      </c>
      <c r="D802" s="2" t="s">
        <v>116</v>
      </c>
      <c r="E802" s="2" t="s">
        <v>287</v>
      </c>
      <c r="F802" s="7"/>
      <c r="G802" s="7">
        <v>0.95101475327999996</v>
      </c>
      <c r="H802" s="7">
        <v>0.95101475327999996</v>
      </c>
      <c r="I802" s="7">
        <v>0.95101475327999996</v>
      </c>
      <c r="J802" s="7">
        <v>0.95101475327999996</v>
      </c>
      <c r="K802" s="7">
        <v>0.95101475327999996</v>
      </c>
      <c r="L802" s="7">
        <v>0.95101475327999996</v>
      </c>
      <c r="M802" s="7">
        <v>0.95101475327999996</v>
      </c>
      <c r="N802" s="7">
        <v>0.95101475327999996</v>
      </c>
      <c r="O802" s="7">
        <v>0.95101475327999996</v>
      </c>
      <c r="P802" s="7">
        <v>0.95101475327999996</v>
      </c>
      <c r="Q802" s="7">
        <v>0.95101475327999996</v>
      </c>
      <c r="R802" s="7">
        <v>0.807990150633764</v>
      </c>
      <c r="S802" s="7">
        <v>0.68477466401668996</v>
      </c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</row>
    <row r="803" spans="1:40" ht="18.75" hidden="1" customHeight="1" x14ac:dyDescent="0.3">
      <c r="A803" s="2" t="s">
        <v>4</v>
      </c>
      <c r="B803" s="2" t="s">
        <v>2</v>
      </c>
      <c r="C803" s="2" t="s">
        <v>27</v>
      </c>
      <c r="D803" s="2" t="s">
        <v>117</v>
      </c>
      <c r="E803" s="2" t="s">
        <v>288</v>
      </c>
      <c r="F803" s="7"/>
      <c r="G803" s="7">
        <v>2.8105901644122202</v>
      </c>
      <c r="H803" s="7">
        <v>2.8105901644122202</v>
      </c>
      <c r="I803" s="7">
        <v>2.8105901644122202</v>
      </c>
      <c r="J803" s="7">
        <v>2.8105901644122202</v>
      </c>
      <c r="K803" s="7">
        <v>2.8105901644122202</v>
      </c>
      <c r="L803" s="7">
        <v>2.8105901644122202</v>
      </c>
      <c r="M803" s="7">
        <v>2.8105901644122202</v>
      </c>
      <c r="N803" s="7">
        <v>2.8105901644122202</v>
      </c>
      <c r="O803" s="7">
        <v>2.8105901644122202</v>
      </c>
      <c r="P803" s="7">
        <v>2.8105901644122202</v>
      </c>
      <c r="Q803" s="7">
        <v>2.8105901644122202</v>
      </c>
      <c r="R803" s="7">
        <v>2.8105901644122202</v>
      </c>
      <c r="S803" s="7">
        <v>2.8105901644122202</v>
      </c>
      <c r="T803" s="7">
        <v>2.8105901644122202</v>
      </c>
      <c r="U803" s="7">
        <v>2.8105901644122202</v>
      </c>
      <c r="V803" s="7">
        <v>2.8105901644122202</v>
      </c>
      <c r="W803" s="7">
        <v>2.8105901644122202</v>
      </c>
      <c r="X803" s="7">
        <v>2.8105901644122202</v>
      </c>
      <c r="Y803" s="7">
        <v>2.8105901644122202</v>
      </c>
      <c r="Z803" s="7">
        <v>2.8105901644122202</v>
      </c>
      <c r="AA803" s="7">
        <v>2.8105901644122202</v>
      </c>
      <c r="AB803" s="7">
        <v>2.8105901644122202</v>
      </c>
      <c r="AC803" s="7">
        <v>2.8105901644122202</v>
      </c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</row>
    <row r="804" spans="1:40" ht="18.75" hidden="1" customHeight="1" x14ac:dyDescent="0.3">
      <c r="A804" s="2" t="s">
        <v>4</v>
      </c>
      <c r="B804" s="2" t="s">
        <v>2</v>
      </c>
      <c r="C804" s="2" t="s">
        <v>27</v>
      </c>
      <c r="D804" s="2" t="s">
        <v>118</v>
      </c>
      <c r="E804" s="2" t="s">
        <v>289</v>
      </c>
      <c r="F804" s="7"/>
      <c r="G804" s="7">
        <v>0.36207930339602101</v>
      </c>
      <c r="H804" s="7">
        <v>0.33547391767277301</v>
      </c>
      <c r="I804" s="7">
        <v>0.32072781140144202</v>
      </c>
      <c r="J804" s="7">
        <v>0.30598170513011103</v>
      </c>
      <c r="K804" s="7">
        <v>0.29123559885877998</v>
      </c>
      <c r="L804" s="7">
        <v>0.27648949258744998</v>
      </c>
      <c r="M804" s="7">
        <v>0.26174338631611899</v>
      </c>
      <c r="N804" s="7">
        <v>0.24109883753625599</v>
      </c>
      <c r="O804" s="7">
        <v>0.220454288756393</v>
      </c>
      <c r="P804" s="7">
        <v>0.19980973997653001</v>
      </c>
      <c r="Q804" s="7">
        <v>0.17916519119666699</v>
      </c>
      <c r="R804" s="7">
        <v>0.158520642416804</v>
      </c>
      <c r="S804" s="7">
        <v>0.148198368026873</v>
      </c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</row>
    <row r="805" spans="1:40" ht="18.75" hidden="1" customHeight="1" x14ac:dyDescent="0.3">
      <c r="A805" s="2" t="s">
        <v>4</v>
      </c>
      <c r="B805" s="2" t="s">
        <v>2</v>
      </c>
      <c r="C805" s="2" t="s">
        <v>27</v>
      </c>
      <c r="D805" s="2" t="s">
        <v>119</v>
      </c>
      <c r="E805" s="2" t="s">
        <v>290</v>
      </c>
      <c r="F805" s="7"/>
      <c r="G805" s="7">
        <v>3.94200063718089</v>
      </c>
      <c r="H805" s="7">
        <v>3.94200063718089</v>
      </c>
      <c r="I805" s="7">
        <v>3.94200063718089</v>
      </c>
      <c r="J805" s="7">
        <v>3.94200063718089</v>
      </c>
      <c r="K805" s="7">
        <v>3.94200063718089</v>
      </c>
      <c r="L805" s="7">
        <v>3.5510397922518799</v>
      </c>
      <c r="M805" s="7">
        <v>2.93284849099981</v>
      </c>
      <c r="N805" s="7">
        <v>2.5058672003643099</v>
      </c>
      <c r="O805" s="7">
        <v>2.0788859097288199</v>
      </c>
      <c r="P805" s="7">
        <v>1.6532684509731399</v>
      </c>
      <c r="Q805" s="7">
        <v>1.47661951523322</v>
      </c>
      <c r="R805" s="7">
        <v>1.2999705794933101</v>
      </c>
      <c r="S805" s="7">
        <v>1.2268465239928801</v>
      </c>
      <c r="T805" s="7">
        <v>1.1537224684924601</v>
      </c>
      <c r="U805" s="7">
        <v>1.0805984129920301</v>
      </c>
      <c r="V805" s="7">
        <v>0.984021051450372</v>
      </c>
      <c r="W805" s="7">
        <v>0.86629613951505202</v>
      </c>
      <c r="X805" s="7">
        <v>0.79918857438139301</v>
      </c>
      <c r="Y805" s="7">
        <v>0.732081009247735</v>
      </c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</row>
    <row r="806" spans="1:40" ht="18.75" hidden="1" customHeight="1" x14ac:dyDescent="0.3">
      <c r="A806" s="2" t="s">
        <v>4</v>
      </c>
      <c r="B806" s="2" t="s">
        <v>2</v>
      </c>
      <c r="C806" s="2" t="s">
        <v>27</v>
      </c>
      <c r="D806" s="2" t="s">
        <v>120</v>
      </c>
      <c r="E806" s="2" t="s">
        <v>291</v>
      </c>
      <c r="F806" s="7"/>
      <c r="G806" s="7">
        <v>1.17180529805589</v>
      </c>
      <c r="H806" s="7">
        <v>1.3426219003619599</v>
      </c>
      <c r="I806" s="7">
        <v>1.27732672963711</v>
      </c>
      <c r="J806" s="7">
        <v>1.2120315589122701</v>
      </c>
      <c r="K806" s="7">
        <v>1.14673638818742</v>
      </c>
      <c r="L806" s="7">
        <v>1.0519170219074201</v>
      </c>
      <c r="M806" s="7">
        <v>0.957097655627412</v>
      </c>
      <c r="N806" s="7">
        <v>0.87813671998820597</v>
      </c>
      <c r="O806" s="7">
        <v>0.79917578434900005</v>
      </c>
      <c r="P806" s="7">
        <v>0.72387397727382197</v>
      </c>
      <c r="Q806" s="7">
        <v>0.64857217019864399</v>
      </c>
      <c r="R806" s="7">
        <v>0.57327036312346602</v>
      </c>
      <c r="S806" s="7">
        <v>0.52997761543197996</v>
      </c>
      <c r="T806" s="7">
        <v>0.48161614196802299</v>
      </c>
      <c r="U806" s="7">
        <v>0.43325466850406602</v>
      </c>
      <c r="V806" s="7">
        <v>0.38489319504011299</v>
      </c>
      <c r="W806" s="7">
        <v>0.33653172157615902</v>
      </c>
      <c r="X806" s="7">
        <v>0.30176757129459603</v>
      </c>
      <c r="Y806" s="7">
        <v>0.26700342101303398</v>
      </c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</row>
    <row r="807" spans="1:40" ht="18.75" hidden="1" customHeight="1" x14ac:dyDescent="0.3">
      <c r="A807" s="2" t="s">
        <v>4</v>
      </c>
      <c r="B807" s="2" t="s">
        <v>2</v>
      </c>
      <c r="C807" s="2" t="s">
        <v>27</v>
      </c>
      <c r="D807" s="2" t="s">
        <v>59</v>
      </c>
      <c r="E807" s="2" t="s">
        <v>292</v>
      </c>
      <c r="F807" s="7"/>
      <c r="G807" s="7">
        <v>5.5198260695132298E-2</v>
      </c>
      <c r="H807" s="7">
        <v>5.5198260695132298E-2</v>
      </c>
      <c r="I807" s="7">
        <v>5.5198260695132298E-2</v>
      </c>
      <c r="J807" s="7">
        <v>5.5198260695132298E-2</v>
      </c>
      <c r="K807" s="7">
        <v>9.1877749015651197E-2</v>
      </c>
      <c r="L807" s="7">
        <v>8.4885418724838305E-2</v>
      </c>
      <c r="M807" s="7">
        <v>7.7893088434025398E-2</v>
      </c>
      <c r="N807" s="7">
        <v>7.2139227134881204E-2</v>
      </c>
      <c r="O807" s="7">
        <v>6.6385365835737106E-2</v>
      </c>
      <c r="P807" s="7">
        <v>6.16160339782197E-2</v>
      </c>
      <c r="Q807" s="7">
        <v>5.6846702120702301E-2</v>
      </c>
      <c r="R807" s="7">
        <v>5.2077370263184902E-2</v>
      </c>
      <c r="S807" s="7">
        <v>4.87315689783622E-2</v>
      </c>
      <c r="T807" s="7">
        <v>4.5385767693539601E-2</v>
      </c>
      <c r="U807" s="7">
        <v>4.2039966408716899E-2</v>
      </c>
      <c r="V807" s="7">
        <v>3.9012054028283102E-2</v>
      </c>
      <c r="W807" s="7">
        <v>3.5984141647849299E-2</v>
      </c>
      <c r="X807" s="7">
        <v>3.34293700719238E-2</v>
      </c>
      <c r="Y807" s="7">
        <v>3.0874598495998402E-2</v>
      </c>
      <c r="Z807" s="7">
        <v>2.88554587466348E-2</v>
      </c>
      <c r="AA807" s="7">
        <v>2.68363189972711E-2</v>
      </c>
      <c r="AB807" s="7">
        <v>2.4817179247907498E-2</v>
      </c>
      <c r="AC807" s="7">
        <v>2.2925372567368599E-2</v>
      </c>
      <c r="AD807" s="7">
        <v>2.1033565886829701E-2</v>
      </c>
      <c r="AE807" s="7">
        <v>1.9141759206290701E-2</v>
      </c>
      <c r="AF807" s="7">
        <v>1.7307126281899499E-2</v>
      </c>
      <c r="AG807" s="7">
        <v>1.54724933575082E-2</v>
      </c>
      <c r="AH807" s="7">
        <v>1.3694048625629E-2</v>
      </c>
      <c r="AI807" s="7">
        <v>1.1915603893749901E-2</v>
      </c>
      <c r="AJ807" s="7">
        <v>1.0137159161870701E-2</v>
      </c>
      <c r="AK807" s="7">
        <v>8.3587144299914502E-3</v>
      </c>
      <c r="AL807" s="7">
        <v>6.5802696981122196E-3</v>
      </c>
      <c r="AM807" s="7"/>
      <c r="AN807" s="7"/>
    </row>
    <row r="808" spans="1:40" ht="18.75" hidden="1" customHeight="1" x14ac:dyDescent="0.3">
      <c r="A808" s="2" t="s">
        <v>4</v>
      </c>
      <c r="B808" s="2" t="s">
        <v>2</v>
      </c>
      <c r="C808" s="2" t="s">
        <v>27</v>
      </c>
      <c r="D808" s="2" t="s">
        <v>38</v>
      </c>
      <c r="E808" s="2" t="s">
        <v>165</v>
      </c>
      <c r="F808" s="7"/>
      <c r="G808" s="7">
        <v>85.062798220058198</v>
      </c>
      <c r="H808" s="7">
        <v>81.915317932615096</v>
      </c>
      <c r="I808" s="7">
        <v>89.736323465427503</v>
      </c>
      <c r="J808" s="7">
        <v>103.217837665804</v>
      </c>
      <c r="K808" s="7"/>
      <c r="L808" s="7">
        <v>46.213776864005503</v>
      </c>
      <c r="M808" s="7"/>
      <c r="N808" s="7">
        <v>19.014106292860099</v>
      </c>
      <c r="O808" s="7"/>
      <c r="P808" s="7"/>
      <c r="Q808" s="7"/>
      <c r="R808" s="7"/>
      <c r="S808" s="7"/>
      <c r="T808" s="7">
        <v>25.862881241015302</v>
      </c>
      <c r="U808" s="7">
        <v>18.540908880811401</v>
      </c>
      <c r="V808" s="7">
        <v>12.9499240469769</v>
      </c>
      <c r="W808" s="7">
        <v>7.3589392131423201</v>
      </c>
      <c r="X808" s="7">
        <v>3.7073397001305199</v>
      </c>
      <c r="Y808" s="7">
        <v>5.5740187118711801E-2</v>
      </c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</row>
    <row r="809" spans="1:40" ht="18.75" hidden="1" customHeight="1" x14ac:dyDescent="0.3">
      <c r="A809" s="2" t="s">
        <v>4</v>
      </c>
      <c r="B809" s="2" t="s">
        <v>2</v>
      </c>
      <c r="C809" s="2" t="s">
        <v>27</v>
      </c>
      <c r="D809" s="2" t="s">
        <v>38</v>
      </c>
      <c r="E809" s="2" t="s">
        <v>166</v>
      </c>
      <c r="F809" s="7"/>
      <c r="G809" s="7">
        <v>2.2651299096506698</v>
      </c>
      <c r="H809" s="7">
        <v>2.4889264191795402</v>
      </c>
      <c r="I809" s="7">
        <v>2.1507858569163001</v>
      </c>
      <c r="J809" s="7">
        <v>1.81264529465306</v>
      </c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</row>
    <row r="810" spans="1:40" ht="18.75" hidden="1" customHeight="1" x14ac:dyDescent="0.3">
      <c r="A810" s="2" t="s">
        <v>4</v>
      </c>
      <c r="B810" s="2" t="s">
        <v>2</v>
      </c>
      <c r="C810" s="2" t="s">
        <v>27</v>
      </c>
      <c r="D810" s="2" t="s">
        <v>38</v>
      </c>
      <c r="E810" s="2" t="s">
        <v>167</v>
      </c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>
        <v>0.12815258280198999</v>
      </c>
      <c r="Q810" s="7">
        <v>5.3553796749053501E-2</v>
      </c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</row>
    <row r="811" spans="1:40" ht="18.75" hidden="1" customHeight="1" x14ac:dyDescent="0.3">
      <c r="A811" s="2" t="s">
        <v>4</v>
      </c>
      <c r="B811" s="2" t="s">
        <v>2</v>
      </c>
      <c r="C811" s="2" t="s">
        <v>27</v>
      </c>
      <c r="D811" s="2" t="s">
        <v>38</v>
      </c>
      <c r="E811" s="2" t="s">
        <v>168</v>
      </c>
      <c r="F811" s="7"/>
      <c r="G811" s="7"/>
      <c r="H811" s="7"/>
      <c r="I811" s="7"/>
      <c r="J811" s="7"/>
      <c r="K811" s="7">
        <v>6.6034993551964298</v>
      </c>
      <c r="L811" s="7">
        <v>5.3446527714267997</v>
      </c>
      <c r="M811" s="7">
        <v>4.0858061876571599</v>
      </c>
      <c r="N811" s="7">
        <v>3.0499242514979499</v>
      </c>
      <c r="O811" s="7">
        <v>2.0140423153387501</v>
      </c>
      <c r="P811" s="7">
        <v>7.0992498670800499</v>
      </c>
      <c r="Q811" s="7">
        <v>6.24061521082134</v>
      </c>
      <c r="R811" s="7">
        <v>5.3819805545626398</v>
      </c>
      <c r="S811" s="7">
        <v>4.7796276418426897</v>
      </c>
      <c r="T811" s="7">
        <v>4.1772747291227503</v>
      </c>
      <c r="U811" s="7">
        <v>3.5749218164027998</v>
      </c>
      <c r="V811" s="7">
        <v>3.0297992324380498</v>
      </c>
      <c r="W811" s="7">
        <v>2.48467664847331</v>
      </c>
      <c r="X811" s="7">
        <v>2.1861406494498001</v>
      </c>
      <c r="Y811" s="7">
        <v>1.95612822113273</v>
      </c>
      <c r="Z811" s="7">
        <v>1.7743400561010201</v>
      </c>
      <c r="AA811" s="7">
        <v>1.5925518910693199</v>
      </c>
      <c r="AB811" s="7">
        <v>1.41076372603761</v>
      </c>
      <c r="AC811" s="7">
        <v>1.2404396733521601</v>
      </c>
      <c r="AD811" s="7">
        <v>1.07011562066671</v>
      </c>
      <c r="AE811" s="7">
        <v>0.89979156798125803</v>
      </c>
      <c r="AF811" s="7">
        <v>0.73461501052060496</v>
      </c>
      <c r="AG811" s="7">
        <v>0.569438453059953</v>
      </c>
      <c r="AH811" s="7">
        <v>0.40932065808290302</v>
      </c>
      <c r="AI811" s="7">
        <v>0.24920286310585399</v>
      </c>
      <c r="AJ811" s="7">
        <v>8.9085068128797101E-2</v>
      </c>
      <c r="AK811" s="7"/>
      <c r="AL811" s="7"/>
      <c r="AM811" s="7"/>
      <c r="AN811" s="7"/>
    </row>
    <row r="812" spans="1:40" ht="18.75" hidden="1" customHeight="1" x14ac:dyDescent="0.3">
      <c r="A812" s="2" t="s">
        <v>4</v>
      </c>
      <c r="B812" s="2" t="s">
        <v>2</v>
      </c>
      <c r="C812" s="2" t="s">
        <v>27</v>
      </c>
      <c r="D812" s="2" t="s">
        <v>38</v>
      </c>
      <c r="E812" s="2" t="s">
        <v>174</v>
      </c>
      <c r="F812" s="7"/>
      <c r="G812" s="7">
        <v>65.605456591524103</v>
      </c>
      <c r="H812" s="7">
        <v>44.787393074862202</v>
      </c>
      <c r="I812" s="7">
        <v>42.869000038266599</v>
      </c>
      <c r="J812" s="7">
        <v>40.950607001671003</v>
      </c>
      <c r="K812" s="7">
        <v>39.0322139650754</v>
      </c>
      <c r="L812" s="7">
        <v>35.242538790422103</v>
      </c>
      <c r="M812" s="7">
        <v>31.452863615768798</v>
      </c>
      <c r="N812" s="7">
        <v>28.302828370488999</v>
      </c>
      <c r="O812" s="7">
        <v>25.1527931252092</v>
      </c>
      <c r="P812" s="7">
        <v>22.183330091288799</v>
      </c>
      <c r="Q812" s="7">
        <v>16.694676741765299</v>
      </c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</row>
    <row r="813" spans="1:40" ht="18.75" hidden="1" customHeight="1" x14ac:dyDescent="0.3">
      <c r="A813" s="2" t="s">
        <v>4</v>
      </c>
      <c r="B813" s="2" t="s">
        <v>2</v>
      </c>
      <c r="C813" s="2" t="s">
        <v>27</v>
      </c>
      <c r="D813" s="2" t="s">
        <v>38</v>
      </c>
      <c r="E813" s="2" t="s">
        <v>175</v>
      </c>
      <c r="F813" s="7"/>
      <c r="G813" s="7">
        <v>99.905036641962397</v>
      </c>
      <c r="H813" s="7">
        <v>100.84564352108499</v>
      </c>
      <c r="I813" s="7">
        <v>98.508379762780706</v>
      </c>
      <c r="J813" s="7">
        <v>94.717287454125696</v>
      </c>
      <c r="K813" s="7">
        <v>182.487383751587</v>
      </c>
      <c r="L813" s="7">
        <v>110.498336099941</v>
      </c>
      <c r="M813" s="7">
        <v>130.93684217630499</v>
      </c>
      <c r="N813" s="7">
        <v>94.654628505565</v>
      </c>
      <c r="O813" s="7">
        <v>96.400627420545305</v>
      </c>
      <c r="P813" s="7">
        <v>83.8705971971347</v>
      </c>
      <c r="Q813" s="7">
        <v>72.887627553678897</v>
      </c>
      <c r="R813" s="7">
        <v>61.9046579102232</v>
      </c>
      <c r="S813" s="7">
        <v>54.5826855500192</v>
      </c>
      <c r="T813" s="7">
        <v>21.3978319488</v>
      </c>
      <c r="U813" s="7">
        <v>21.3978319488</v>
      </c>
      <c r="V813" s="7">
        <v>21.3978319488</v>
      </c>
      <c r="W813" s="7">
        <v>21.3978319488</v>
      </c>
      <c r="X813" s="7">
        <v>21.3978319488</v>
      </c>
      <c r="Y813" s="7">
        <v>21.3978319488</v>
      </c>
      <c r="Z813" s="7">
        <v>3.86577626421888</v>
      </c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</row>
    <row r="814" spans="1:40" ht="18.75" hidden="1" customHeight="1" x14ac:dyDescent="0.3">
      <c r="A814" s="2" t="s">
        <v>4</v>
      </c>
      <c r="B814" s="2" t="s">
        <v>2</v>
      </c>
      <c r="C814" s="2" t="s">
        <v>27</v>
      </c>
      <c r="D814" s="2" t="s">
        <v>38</v>
      </c>
      <c r="E814" s="2" t="s">
        <v>176</v>
      </c>
      <c r="F814" s="7"/>
      <c r="G814" s="7"/>
      <c r="H814" s="7"/>
      <c r="I814" s="7"/>
      <c r="J814" s="7"/>
      <c r="K814" s="7">
        <v>1.4745047323898199</v>
      </c>
      <c r="L814" s="7">
        <v>1.1120689825983801</v>
      </c>
      <c r="M814" s="7">
        <v>0.74963323280692895</v>
      </c>
      <c r="N814" s="7">
        <v>0.49930087791134697</v>
      </c>
      <c r="O814" s="7">
        <v>0.248968523015765</v>
      </c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</row>
    <row r="815" spans="1:40" ht="18.75" hidden="1" customHeight="1" x14ac:dyDescent="0.3">
      <c r="A815" s="2" t="s">
        <v>4</v>
      </c>
      <c r="B815" s="2" t="s">
        <v>2</v>
      </c>
      <c r="C815" s="2" t="s">
        <v>27</v>
      </c>
      <c r="D815" s="2" t="s">
        <v>38</v>
      </c>
      <c r="E815" s="2" t="s">
        <v>177</v>
      </c>
      <c r="F815" s="7"/>
      <c r="G815" s="7">
        <v>0.57190199683757204</v>
      </c>
      <c r="H815" s="7">
        <v>0.74112384774213302</v>
      </c>
      <c r="I815" s="7">
        <v>0.67643827563720604</v>
      </c>
      <c r="J815" s="7">
        <v>0.61175270353227895</v>
      </c>
      <c r="K815" s="7">
        <v>0.54706713142735097</v>
      </c>
      <c r="L815" s="7">
        <v>0.45313300297097497</v>
      </c>
      <c r="M815" s="7">
        <v>0.35919887451459898</v>
      </c>
      <c r="N815" s="7">
        <v>0.28097512168476302</v>
      </c>
      <c r="O815" s="7">
        <v>0.20275136885492601</v>
      </c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</row>
    <row r="816" spans="1:40" ht="18.75" hidden="1" customHeight="1" x14ac:dyDescent="0.3">
      <c r="A816" s="2" t="s">
        <v>4</v>
      </c>
      <c r="B816" s="2" t="s">
        <v>2</v>
      </c>
      <c r="C816" s="2" t="s">
        <v>27</v>
      </c>
      <c r="D816" s="2" t="s">
        <v>38</v>
      </c>
      <c r="E816" s="2" t="s">
        <v>178</v>
      </c>
      <c r="F816" s="7"/>
      <c r="G816" s="7">
        <v>9.9064036800000004</v>
      </c>
      <c r="H816" s="7">
        <v>9.9064036800000004</v>
      </c>
      <c r="I816" s="7">
        <v>9.9064036800000004</v>
      </c>
      <c r="J816" s="7">
        <v>9.9064036800000004</v>
      </c>
      <c r="K816" s="7">
        <v>9.9064036800000004</v>
      </c>
      <c r="L816" s="7">
        <v>9.9064036800000004</v>
      </c>
      <c r="M816" s="7">
        <v>9.9064036800000004</v>
      </c>
      <c r="N816" s="7">
        <v>9.9064036800000004</v>
      </c>
      <c r="O816" s="7">
        <v>9.9064036800000004</v>
      </c>
      <c r="P816" s="7">
        <v>3.962561472</v>
      </c>
      <c r="Q816" s="7">
        <v>3.962561472</v>
      </c>
      <c r="R816" s="7">
        <v>3.962561472</v>
      </c>
      <c r="S816" s="7">
        <v>3.962561472</v>
      </c>
      <c r="T816" s="7">
        <v>3.962561472</v>
      </c>
      <c r="U816" s="7">
        <v>3.962561472</v>
      </c>
      <c r="V816" s="7">
        <v>3.962561472</v>
      </c>
      <c r="W816" s="7">
        <v>3.962561472</v>
      </c>
      <c r="X816" s="7">
        <v>3.8011556008731402</v>
      </c>
      <c r="Y816" s="7">
        <v>3.57122615903985</v>
      </c>
      <c r="Z816" s="7">
        <v>3.3895035815971299</v>
      </c>
      <c r="AA816" s="7">
        <v>3.2077810041544002</v>
      </c>
      <c r="AB816" s="7">
        <v>3.0260584267116801</v>
      </c>
      <c r="AC816" s="7">
        <v>2.8557958254631699</v>
      </c>
      <c r="AD816" s="7">
        <v>2.6855332242146699</v>
      </c>
      <c r="AE816" s="7">
        <v>2.5152706229661699</v>
      </c>
      <c r="AF816" s="7">
        <v>2.35015365977095</v>
      </c>
      <c r="AG816" s="7">
        <v>2.1850366965757302</v>
      </c>
      <c r="AH816" s="7">
        <v>2.0249766707066099</v>
      </c>
      <c r="AI816" s="7">
        <v>1.8649166448374901</v>
      </c>
      <c r="AJ816" s="7">
        <v>1.70485661896836</v>
      </c>
      <c r="AK816" s="7">
        <v>1.4745444456668899</v>
      </c>
      <c r="AL816" s="7">
        <v>1.1561261610292399</v>
      </c>
      <c r="AM816" s="7"/>
      <c r="AN816" s="7"/>
    </row>
    <row r="817" spans="1:40" ht="18.75" hidden="1" customHeight="1" x14ac:dyDescent="0.3">
      <c r="A817" s="2" t="s">
        <v>4</v>
      </c>
      <c r="B817" s="2" t="s">
        <v>2</v>
      </c>
      <c r="C817" s="2" t="s">
        <v>17</v>
      </c>
      <c r="D817" s="2" t="s">
        <v>35</v>
      </c>
      <c r="E817" s="2" t="s">
        <v>197</v>
      </c>
      <c r="F817" s="7"/>
      <c r="G817" s="7">
        <v>229.1232</v>
      </c>
      <c r="H817" s="7">
        <v>229.801092906311</v>
      </c>
      <c r="I817" s="7">
        <v>230.35495174629199</v>
      </c>
      <c r="J817" s="7">
        <v>230.90881058627301</v>
      </c>
      <c r="K817" s="7">
        <v>231.462669426253</v>
      </c>
      <c r="L817" s="7">
        <v>232.01652826623399</v>
      </c>
      <c r="M817" s="7">
        <v>232.57038710621501</v>
      </c>
      <c r="N817" s="7">
        <v>232.88988850385999</v>
      </c>
      <c r="O817" s="7">
        <v>233.20938990150401</v>
      </c>
      <c r="P817" s="7">
        <v>233.528891299149</v>
      </c>
      <c r="Q817" s="7">
        <v>221.01799249867901</v>
      </c>
      <c r="R817" s="7">
        <v>195.00784072689001</v>
      </c>
      <c r="S817" s="7">
        <v>182.85494523454301</v>
      </c>
      <c r="T817" s="7">
        <v>172.056421669483</v>
      </c>
      <c r="U817" s="7">
        <v>158.433215344388</v>
      </c>
      <c r="V817" s="7">
        <v>144.59296451018699</v>
      </c>
      <c r="W817" s="7">
        <v>130.70921439883301</v>
      </c>
      <c r="X817" s="7">
        <v>117.769988429253</v>
      </c>
      <c r="Y817" s="7">
        <v>104.78893362034501</v>
      </c>
      <c r="Z817" s="7">
        <v>94.952588034236499</v>
      </c>
      <c r="AA817" s="7">
        <v>81.236164195540098</v>
      </c>
      <c r="AB817" s="7">
        <v>68.029273302109303</v>
      </c>
      <c r="AC817" s="7">
        <v>56.932062758424301</v>
      </c>
      <c r="AD817" s="7">
        <v>72.762671928647507</v>
      </c>
      <c r="AE817" s="7">
        <v>61.634217090008299</v>
      </c>
      <c r="AF817" s="7">
        <v>55.893028165298702</v>
      </c>
      <c r="AG817" s="7">
        <v>51.600655254707</v>
      </c>
      <c r="AH817" s="7">
        <v>49.366681537178998</v>
      </c>
      <c r="AI817" s="7">
        <v>47.1216108273115</v>
      </c>
      <c r="AJ817" s="7">
        <v>44.865443125104498</v>
      </c>
      <c r="AK817" s="7">
        <v>42.598178430558001</v>
      </c>
      <c r="AL817" s="7">
        <v>40.319816743672</v>
      </c>
      <c r="AM817" s="7"/>
      <c r="AN817" s="7"/>
    </row>
    <row r="818" spans="1:40" ht="18.75" hidden="1" customHeight="1" x14ac:dyDescent="0.3">
      <c r="A818" s="2" t="s">
        <v>4</v>
      </c>
      <c r="B818" s="2" t="s">
        <v>2</v>
      </c>
      <c r="C818" s="2" t="s">
        <v>27</v>
      </c>
      <c r="D818" s="2" t="s">
        <v>121</v>
      </c>
      <c r="E818" s="2" t="s">
        <v>305</v>
      </c>
      <c r="F818" s="7"/>
      <c r="G818" s="7">
        <v>68.585731940983607</v>
      </c>
      <c r="H818" s="7">
        <v>46.821961089206503</v>
      </c>
      <c r="I818" s="7">
        <v>44.816420736296401</v>
      </c>
      <c r="J818" s="7">
        <v>42.810880383386198</v>
      </c>
      <c r="K818" s="7">
        <v>40.805340030476103</v>
      </c>
      <c r="L818" s="7">
        <v>36.843510341667098</v>
      </c>
      <c r="M818" s="7">
        <v>32.881680652858002</v>
      </c>
      <c r="N818" s="7">
        <v>29.5885479751514</v>
      </c>
      <c r="O818" s="7">
        <v>26.295415297444801</v>
      </c>
      <c r="P818" s="7">
        <v>23.1910577297324</v>
      </c>
      <c r="Q818" s="7">
        <v>17.4530699630862</v>
      </c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</row>
    <row r="819" spans="1:40" ht="18.75" hidden="1" customHeight="1" x14ac:dyDescent="0.3">
      <c r="A819" s="2" t="s">
        <v>4</v>
      </c>
      <c r="B819" s="2" t="s">
        <v>2</v>
      </c>
      <c r="C819" s="2" t="s">
        <v>27</v>
      </c>
      <c r="D819" s="2" t="s">
        <v>122</v>
      </c>
      <c r="E819" s="2" t="s">
        <v>306</v>
      </c>
      <c r="F819" s="7"/>
      <c r="G819" s="7">
        <v>218.14748136773801</v>
      </c>
      <c r="H819" s="7">
        <v>215.82308199049299</v>
      </c>
      <c r="I819" s="7">
        <v>221.59885776339499</v>
      </c>
      <c r="J819" s="7">
        <v>231.805338355093</v>
      </c>
      <c r="K819" s="7">
        <v>215.53493504104799</v>
      </c>
      <c r="L819" s="7">
        <v>188.387014756528</v>
      </c>
      <c r="M819" s="7">
        <v>161.23909447200799</v>
      </c>
      <c r="N819" s="7">
        <v>143.05138244284799</v>
      </c>
      <c r="O819" s="7">
        <v>124.86367041368899</v>
      </c>
      <c r="P819" s="7">
        <v>110.44201874142</v>
      </c>
      <c r="Q819" s="7">
        <v>96.020367069151405</v>
      </c>
      <c r="R819" s="7">
        <v>81.598715396882596</v>
      </c>
      <c r="S819" s="7">
        <v>71.984290668342993</v>
      </c>
      <c r="T819" s="7">
        <v>62.369865939803397</v>
      </c>
      <c r="U819" s="7">
        <v>52.7554412112638</v>
      </c>
      <c r="V819" s="7">
        <v>45.413962686232601</v>
      </c>
      <c r="W819" s="7">
        <v>38.072484161201402</v>
      </c>
      <c r="X819" s="7">
        <v>33.277597356186803</v>
      </c>
      <c r="Y819" s="7">
        <v>28.482710551172101</v>
      </c>
      <c r="Z819" s="7">
        <v>5.1630046079315104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</row>
    <row r="820" spans="1:40" ht="18.75" hidden="1" customHeight="1" x14ac:dyDescent="0.3">
      <c r="A820" s="2" t="s">
        <v>4</v>
      </c>
      <c r="B820" s="2" t="s">
        <v>2</v>
      </c>
      <c r="C820" s="2" t="s">
        <v>27</v>
      </c>
      <c r="D820" s="2" t="s">
        <v>123</v>
      </c>
      <c r="E820" s="2" t="s">
        <v>307</v>
      </c>
      <c r="F820" s="7"/>
      <c r="G820" s="7">
        <v>0.49736183929333799</v>
      </c>
      <c r="H820" s="7">
        <v>0.49107085190891098</v>
      </c>
      <c r="I820" s="7">
        <v>0.49736183929333799</v>
      </c>
      <c r="J820" s="7">
        <v>0.49736183929333799</v>
      </c>
      <c r="K820" s="7">
        <v>0.49736183929333799</v>
      </c>
      <c r="L820" s="7">
        <v>0.49736183929333799</v>
      </c>
      <c r="M820" s="7">
        <v>0.49736183929333799</v>
      </c>
      <c r="N820" s="7">
        <v>0.49736183929333799</v>
      </c>
      <c r="O820" s="7">
        <v>0.49736183929333799</v>
      </c>
      <c r="P820" s="7">
        <v>0.481408060848668</v>
      </c>
      <c r="Q820" s="7">
        <v>0.43507135099961503</v>
      </c>
      <c r="R820" s="7">
        <v>0.388734641150561</v>
      </c>
      <c r="S820" s="7">
        <v>0.36700140816872001</v>
      </c>
      <c r="T820" s="7">
        <v>0.34526817518687802</v>
      </c>
      <c r="U820" s="7">
        <v>0.32353494220503598</v>
      </c>
      <c r="V820" s="7">
        <v>0.29895894906867099</v>
      </c>
      <c r="W820" s="7">
        <v>0.27438295593230499</v>
      </c>
      <c r="X820" s="7">
        <v>0.251474574934614</v>
      </c>
      <c r="Y820" s="7">
        <v>0.22856619393692301</v>
      </c>
      <c r="Z820" s="7">
        <v>0.205665125209466</v>
      </c>
      <c r="AA820" s="7">
        <v>0.182764056482008</v>
      </c>
      <c r="AB820" s="7">
        <v>0.15986298775454999</v>
      </c>
      <c r="AC820" s="7">
        <v>0.14066419994538301</v>
      </c>
      <c r="AD820" s="7">
        <v>0.12146541213621601</v>
      </c>
      <c r="AE820" s="7">
        <v>0.102266624327049</v>
      </c>
      <c r="AF820" s="7">
        <v>9.5270418033303203E-2</v>
      </c>
      <c r="AG820" s="7">
        <v>8.8274211739557698E-2</v>
      </c>
      <c r="AH820" s="7">
        <v>8.4444730570895493E-2</v>
      </c>
      <c r="AI820" s="7">
        <v>8.0615249402233399E-2</v>
      </c>
      <c r="AJ820" s="7">
        <v>7.6785768233571097E-2</v>
      </c>
      <c r="AK820" s="7">
        <v>7.2956287064908906E-2</v>
      </c>
      <c r="AL820" s="7">
        <v>6.9126805896246604E-2</v>
      </c>
      <c r="AM820" s="7"/>
      <c r="AN820" s="7"/>
    </row>
    <row r="821" spans="1:40" ht="18.75" hidden="1" customHeight="1" x14ac:dyDescent="0.3">
      <c r="A821" s="2" t="s">
        <v>4</v>
      </c>
      <c r="B821" s="2" t="s">
        <v>2</v>
      </c>
      <c r="C821" s="2" t="s">
        <v>27</v>
      </c>
      <c r="D821" s="2" t="s">
        <v>125</v>
      </c>
      <c r="E821" s="2" t="s">
        <v>309</v>
      </c>
      <c r="F821" s="7"/>
      <c r="G821" s="7">
        <v>4.0478282784084998</v>
      </c>
      <c r="H821" s="7">
        <v>4.2716247879373697</v>
      </c>
      <c r="I821" s="7">
        <v>3.93348422567413</v>
      </c>
      <c r="J821" s="7">
        <v>3.59534366341089</v>
      </c>
      <c r="K821" s="7">
        <v>3.2572031011476499</v>
      </c>
      <c r="L821" s="7">
        <v>2.8947673513562</v>
      </c>
      <c r="M821" s="7">
        <v>2.5323316015647501</v>
      </c>
      <c r="N821" s="7">
        <v>2.2819992466691699</v>
      </c>
      <c r="O821" s="7">
        <v>2.0316668917735901</v>
      </c>
      <c r="P821" s="7">
        <v>1.781334536878</v>
      </c>
      <c r="Q821" s="7">
        <v>1.53100218198242</v>
      </c>
      <c r="R821" s="7">
        <v>1.28066982708683</v>
      </c>
      <c r="S821" s="7">
        <v>1.17704442489427</v>
      </c>
      <c r="T821" s="7">
        <v>1.07341902270171</v>
      </c>
      <c r="U821" s="7">
        <v>0.96979362050914497</v>
      </c>
      <c r="V821" s="7">
        <v>0.86616821831658297</v>
      </c>
      <c r="W821" s="7">
        <v>0.76254281612402097</v>
      </c>
      <c r="X821" s="7">
        <v>0.70347249436442905</v>
      </c>
      <c r="Y821" s="7">
        <v>0.64440217260483701</v>
      </c>
      <c r="Z821" s="7">
        <v>5.4271661677618897E-2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</row>
    <row r="822" spans="1:40" ht="18.75" hidden="1" customHeight="1" x14ac:dyDescent="0.3">
      <c r="A822" s="2" t="s">
        <v>4</v>
      </c>
      <c r="B822" s="2" t="s">
        <v>2</v>
      </c>
      <c r="C822" s="2" t="s">
        <v>27</v>
      </c>
      <c r="D822" s="2" t="s">
        <v>126</v>
      </c>
      <c r="E822" s="2" t="s">
        <v>310</v>
      </c>
      <c r="F822" s="7"/>
      <c r="G822" s="7">
        <v>1.23691130705136</v>
      </c>
      <c r="H822" s="7">
        <v>1.40613315795592</v>
      </c>
      <c r="I822" s="7">
        <v>1.341447585851</v>
      </c>
      <c r="J822" s="7">
        <v>1.27676201374607</v>
      </c>
      <c r="K822" s="7">
        <v>1.21207644164114</v>
      </c>
      <c r="L822" s="7">
        <v>1.1181423131847701</v>
      </c>
      <c r="M822" s="7">
        <v>1.0242081847283899</v>
      </c>
      <c r="N822" s="7">
        <v>0.94598443189855497</v>
      </c>
      <c r="O822" s="7">
        <v>0.86776067906871801</v>
      </c>
      <c r="P822" s="7">
        <v>0.79316189301578199</v>
      </c>
      <c r="Q822" s="7">
        <v>0.71856310696284498</v>
      </c>
      <c r="R822" s="7">
        <v>0.64396432090990896</v>
      </c>
      <c r="S822" s="7">
        <v>0.60535711134308501</v>
      </c>
      <c r="T822" s="7">
        <v>0.56674990177625995</v>
      </c>
      <c r="U822" s="7">
        <v>0.52814269220943599</v>
      </c>
      <c r="V822" s="7">
        <v>0.48953548264261298</v>
      </c>
      <c r="W822" s="7">
        <v>0.45092827307579098</v>
      </c>
      <c r="X822" s="7">
        <v>0.42317587557423098</v>
      </c>
      <c r="Y822" s="7">
        <v>0.39542347807267197</v>
      </c>
      <c r="Z822" s="7">
        <v>0.368742093482468</v>
      </c>
      <c r="AA822" s="7">
        <v>0.34206070889226398</v>
      </c>
      <c r="AB822" s="7">
        <v>0.31537932430206</v>
      </c>
      <c r="AC822" s="7">
        <v>0.29313025216778699</v>
      </c>
      <c r="AD822" s="7">
        <v>0.27088118003351402</v>
      </c>
      <c r="AE822" s="7">
        <v>0.24863210789924101</v>
      </c>
      <c r="AF822" s="7">
        <v>3.7492060853490099E-2</v>
      </c>
      <c r="AG822" s="7"/>
      <c r="AH822" s="7"/>
      <c r="AI822" s="7"/>
      <c r="AJ822" s="7"/>
      <c r="AK822" s="7"/>
      <c r="AL822" s="7"/>
      <c r="AM822" s="7"/>
      <c r="AN822" s="7"/>
    </row>
    <row r="823" spans="1:40" ht="18.75" hidden="1" customHeight="1" x14ac:dyDescent="0.3">
      <c r="A823" s="2" t="s">
        <v>4</v>
      </c>
      <c r="B823" s="2" t="s">
        <v>2</v>
      </c>
      <c r="C823" s="2" t="s">
        <v>27</v>
      </c>
      <c r="D823" s="2" t="s">
        <v>127</v>
      </c>
      <c r="E823" s="2" t="s">
        <v>311</v>
      </c>
      <c r="F823" s="7"/>
      <c r="G823" s="7">
        <v>9.9374799267405205</v>
      </c>
      <c r="H823" s="7">
        <v>9.9374799267405205</v>
      </c>
      <c r="I823" s="7">
        <v>9.9374799267405205</v>
      </c>
      <c r="J823" s="7">
        <v>9.9374799267405205</v>
      </c>
      <c r="K823" s="7">
        <v>16.540979281936899</v>
      </c>
      <c r="L823" s="7">
        <v>15.282132698167301</v>
      </c>
      <c r="M823" s="7">
        <v>14.023286114397701</v>
      </c>
      <c r="N823" s="7">
        <v>12.987404178238499</v>
      </c>
      <c r="O823" s="7">
        <v>11.951522242079299</v>
      </c>
      <c r="P823" s="7">
        <v>11.0928875858206</v>
      </c>
      <c r="Q823" s="7">
        <v>10.234252929561899</v>
      </c>
      <c r="R823" s="7">
        <v>9.3756182733031608</v>
      </c>
      <c r="S823" s="7">
        <v>8.7732653605832098</v>
      </c>
      <c r="T823" s="7">
        <v>8.1709124478632607</v>
      </c>
      <c r="U823" s="7">
        <v>7.5685595351433097</v>
      </c>
      <c r="V823" s="7">
        <v>7.0234369511785699</v>
      </c>
      <c r="W823" s="7">
        <v>6.4783143672138204</v>
      </c>
      <c r="X823" s="7">
        <v>6.01837249706346</v>
      </c>
      <c r="Y823" s="7">
        <v>5.5584306269130996</v>
      </c>
      <c r="Z823" s="7">
        <v>5.1949198844386704</v>
      </c>
      <c r="AA823" s="7">
        <v>4.8314091419642304</v>
      </c>
      <c r="AB823" s="7">
        <v>4.4678983994898003</v>
      </c>
      <c r="AC823" s="7">
        <v>4.1273117455558497</v>
      </c>
      <c r="AD823" s="7">
        <v>3.7867250916218902</v>
      </c>
      <c r="AE823" s="7">
        <v>3.44613843768794</v>
      </c>
      <c r="AF823" s="7">
        <v>3.1158449170320699</v>
      </c>
      <c r="AG823" s="7">
        <v>2.7855513963762002</v>
      </c>
      <c r="AH823" s="7">
        <v>2.4653735755300299</v>
      </c>
      <c r="AI823" s="7">
        <v>2.14519575468386</v>
      </c>
      <c r="AJ823" s="7">
        <v>1.82501793383767</v>
      </c>
      <c r="AK823" s="7">
        <v>1.5048401129914899</v>
      </c>
      <c r="AL823" s="7">
        <v>1.1846622921453001</v>
      </c>
      <c r="AM823" s="7"/>
      <c r="AN823" s="7"/>
    </row>
    <row r="824" spans="1:40" ht="18.75" hidden="1" customHeight="1" x14ac:dyDescent="0.3">
      <c r="A824" s="2" t="s">
        <v>4</v>
      </c>
      <c r="B824" s="2" t="s">
        <v>2</v>
      </c>
      <c r="C824" s="2" t="s">
        <v>27</v>
      </c>
      <c r="D824" s="2" t="s">
        <v>129</v>
      </c>
      <c r="E824" s="2" t="s">
        <v>302</v>
      </c>
      <c r="F824" s="7"/>
      <c r="G824" s="7">
        <v>94.717287454125696</v>
      </c>
      <c r="H824" s="7">
        <v>94.717287454125696</v>
      </c>
      <c r="I824" s="7">
        <v>94.717287454125696</v>
      </c>
      <c r="J824" s="7">
        <v>94.717287454125696</v>
      </c>
      <c r="K824" s="7">
        <v>94.717287454125696</v>
      </c>
      <c r="L824" s="7">
        <v>94.717287454125696</v>
      </c>
      <c r="M824" s="7">
        <v>94.717287454125696</v>
      </c>
      <c r="N824" s="7">
        <v>94.717287454125696</v>
      </c>
      <c r="O824" s="7">
        <v>94.717287454125696</v>
      </c>
      <c r="P824" s="7">
        <v>89.692505394194896</v>
      </c>
      <c r="Q824" s="7">
        <v>77.980350137084798</v>
      </c>
      <c r="R824" s="7">
        <v>66.2681948799748</v>
      </c>
      <c r="S824" s="7">
        <v>58.460099268777803</v>
      </c>
      <c r="T824" s="7">
        <v>50.652003657580799</v>
      </c>
      <c r="U824" s="7">
        <v>42.843908046383802</v>
      </c>
      <c r="V824" s="7">
        <v>36.881724362025203</v>
      </c>
      <c r="W824" s="7">
        <v>30.9195406776666</v>
      </c>
      <c r="X824" s="7">
        <v>27.025502742428799</v>
      </c>
      <c r="Y824" s="7">
        <v>23.131464807191001</v>
      </c>
      <c r="Z824" s="7">
        <v>4.1929948757218298</v>
      </c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</row>
    <row r="825" spans="1:40" ht="18.75" hidden="1" customHeight="1" x14ac:dyDescent="0.3">
      <c r="A825" s="2" t="s">
        <v>4</v>
      </c>
      <c r="B825" s="2" t="s">
        <v>2</v>
      </c>
      <c r="C825" s="2" t="s">
        <v>27</v>
      </c>
      <c r="D825" s="2" t="s">
        <v>130</v>
      </c>
      <c r="E825" s="2" t="s">
        <v>303</v>
      </c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>
        <v>0.26443604601346299</v>
      </c>
      <c r="Q825" s="7">
        <v>0.23898342622110699</v>
      </c>
      <c r="R825" s="7">
        <v>0.21353080642875</v>
      </c>
      <c r="S825" s="7">
        <v>0.20159280483676101</v>
      </c>
      <c r="T825" s="7">
        <v>0.18965480324477299</v>
      </c>
      <c r="U825" s="7">
        <v>0.177716801652784</v>
      </c>
      <c r="V825" s="7">
        <v>0.16421728018574</v>
      </c>
      <c r="W825" s="7">
        <v>0.150717758718696</v>
      </c>
      <c r="X825" s="7">
        <v>0.13813425174351199</v>
      </c>
      <c r="Y825" s="7">
        <v>0.12555074476832701</v>
      </c>
      <c r="Z825" s="7">
        <v>0.112971254401889</v>
      </c>
      <c r="AA825" s="7">
        <v>0.100391764035451</v>
      </c>
      <c r="AB825" s="7">
        <v>8.7812273669012397E-2</v>
      </c>
      <c r="AC825" s="7">
        <v>7.7266435430330405E-2</v>
      </c>
      <c r="AD825" s="7">
        <v>6.6720597191648495E-2</v>
      </c>
      <c r="AE825" s="7">
        <v>5.6174758952966503E-2</v>
      </c>
      <c r="AF825" s="7">
        <v>5.2331763208044599E-2</v>
      </c>
      <c r="AG825" s="7">
        <v>4.8488767463122598E-2</v>
      </c>
      <c r="AH825" s="7">
        <v>4.6385244608231402E-2</v>
      </c>
      <c r="AI825" s="7">
        <v>4.4281721753340199E-2</v>
      </c>
      <c r="AJ825" s="7">
        <v>4.2178198898448899E-2</v>
      </c>
      <c r="AK825" s="7">
        <v>4.0074676043557599E-2</v>
      </c>
      <c r="AL825" s="7">
        <v>3.7971153188666402E-2</v>
      </c>
      <c r="AM825" s="7"/>
      <c r="AN825" s="7"/>
    </row>
    <row r="826" spans="1:40" ht="18.75" hidden="1" customHeight="1" x14ac:dyDescent="0.3">
      <c r="A826" s="2" t="s">
        <v>4</v>
      </c>
      <c r="B826" s="2" t="s">
        <v>2</v>
      </c>
      <c r="C826" s="2" t="s">
        <v>27</v>
      </c>
      <c r="D826" s="2" t="s">
        <v>133</v>
      </c>
      <c r="E826" s="2" t="s">
        <v>304</v>
      </c>
      <c r="F826" s="7"/>
      <c r="G826" s="7">
        <v>0.403359504202492</v>
      </c>
      <c r="H826" s="7">
        <v>0.403359504202492</v>
      </c>
      <c r="I826" s="7">
        <v>0.403359504202492</v>
      </c>
      <c r="J826" s="7">
        <v>0.403359504202492</v>
      </c>
      <c r="K826" s="7">
        <v>0.403359504202492</v>
      </c>
      <c r="L826" s="7">
        <v>0.403359504202492</v>
      </c>
      <c r="M826" s="7">
        <v>0.403359504202492</v>
      </c>
      <c r="N826" s="7">
        <v>0.403359504202492</v>
      </c>
      <c r="O826" s="7">
        <v>0.403359504202492</v>
      </c>
      <c r="P826" s="7">
        <v>0.403359504202492</v>
      </c>
      <c r="Q826" s="7">
        <v>0.403359504202492</v>
      </c>
      <c r="R826" s="7">
        <v>0.39059472584347599</v>
      </c>
      <c r="S826" s="7">
        <v>0.36717763277374199</v>
      </c>
      <c r="T826" s="7">
        <v>0.34376053970400799</v>
      </c>
      <c r="U826" s="7">
        <v>0.320343446634274</v>
      </c>
      <c r="V826" s="7">
        <v>0.296926353564541</v>
      </c>
      <c r="W826" s="7">
        <v>0.273509260494808</v>
      </c>
      <c r="X826" s="7">
        <v>0.256676122785713</v>
      </c>
      <c r="Y826" s="7">
        <v>0.239842985076617</v>
      </c>
      <c r="Z826" s="7">
        <v>0.223659467200332</v>
      </c>
      <c r="AA826" s="7">
        <v>0.207475949324047</v>
      </c>
      <c r="AB826" s="7">
        <v>0.19129243144776201</v>
      </c>
      <c r="AC826" s="7">
        <v>0.17779732007532101</v>
      </c>
      <c r="AD826" s="7">
        <v>0.16430220870287901</v>
      </c>
      <c r="AE826" s="7">
        <v>0.15080709733043701</v>
      </c>
      <c r="AF826" s="7">
        <v>2.2740702791862601E-2</v>
      </c>
      <c r="AG826" s="7"/>
      <c r="AH826" s="7"/>
      <c r="AI826" s="7"/>
      <c r="AJ826" s="7"/>
      <c r="AK826" s="7"/>
      <c r="AL826" s="7"/>
      <c r="AM826" s="7"/>
      <c r="AN826" s="7"/>
    </row>
    <row r="827" spans="1:40" ht="18.75" hidden="1" customHeight="1" x14ac:dyDescent="0.3">
      <c r="A827" s="2" t="s">
        <v>4</v>
      </c>
      <c r="B827" s="2" t="s">
        <v>2</v>
      </c>
      <c r="C827" s="2" t="s">
        <v>27</v>
      </c>
      <c r="D827" s="2" t="s">
        <v>135</v>
      </c>
      <c r="E827" s="2" t="s">
        <v>293</v>
      </c>
      <c r="F827" s="7"/>
      <c r="G827" s="7">
        <v>17.3771559172467</v>
      </c>
      <c r="H827" s="7">
        <v>17.573349613086499</v>
      </c>
      <c r="I827" s="7">
        <v>17.573349613086499</v>
      </c>
      <c r="J827" s="7">
        <v>17.573349613086499</v>
      </c>
      <c r="K827" s="7">
        <v>17.573349613086499</v>
      </c>
      <c r="L827" s="7">
        <v>17.573349613086499</v>
      </c>
      <c r="M827" s="7">
        <v>17.573349613086499</v>
      </c>
      <c r="N827" s="7">
        <v>17.573349613086499</v>
      </c>
      <c r="O827" s="7">
        <v>17.573349613086499</v>
      </c>
      <c r="P827" s="7">
        <v>17.573349613086499</v>
      </c>
      <c r="Q827" s="7">
        <v>17.573349613086499</v>
      </c>
      <c r="R827" s="7">
        <v>17.573349613086499</v>
      </c>
      <c r="S827" s="7">
        <v>17.573349613086499</v>
      </c>
      <c r="T827" s="7">
        <v>17.573349613086499</v>
      </c>
      <c r="U827" s="7">
        <v>17.573349613086499</v>
      </c>
      <c r="V827" s="7">
        <v>17.573349613086499</v>
      </c>
      <c r="W827" s="7">
        <v>17.573349613086499</v>
      </c>
      <c r="X827" s="7">
        <v>17.573349613086499</v>
      </c>
      <c r="Y827" s="7">
        <v>17.573349613086499</v>
      </c>
      <c r="Z827" s="7">
        <v>17.573349613086499</v>
      </c>
      <c r="AA827" s="7">
        <v>17.573349613086499</v>
      </c>
      <c r="AB827" s="7">
        <v>17.573349613086499</v>
      </c>
      <c r="AC827" s="7">
        <v>17.573349613086499</v>
      </c>
      <c r="AD827" s="7">
        <v>17.573349613086499</v>
      </c>
      <c r="AE827" s="7">
        <v>17.573349613086499</v>
      </c>
      <c r="AF827" s="7">
        <v>17.573349613086499</v>
      </c>
      <c r="AG827" s="7">
        <v>17.573349613086499</v>
      </c>
      <c r="AH827" s="7">
        <v>17.573349613086499</v>
      </c>
      <c r="AI827" s="7">
        <v>17.573349613086499</v>
      </c>
      <c r="AJ827" s="7">
        <v>17.573349613086499</v>
      </c>
      <c r="AK827" s="7">
        <v>17.573349613086499</v>
      </c>
      <c r="AL827" s="7">
        <v>17.573349613086499</v>
      </c>
      <c r="AM827" s="7"/>
      <c r="AN827" s="7"/>
    </row>
    <row r="828" spans="1:40" ht="18.75" hidden="1" customHeight="1" x14ac:dyDescent="0.3">
      <c r="A828" s="2" t="s">
        <v>4</v>
      </c>
      <c r="B828" s="2" t="s">
        <v>2</v>
      </c>
      <c r="C828" s="2" t="s">
        <v>27</v>
      </c>
      <c r="D828" s="2" t="s">
        <v>136</v>
      </c>
      <c r="E828" s="2" t="s">
        <v>294</v>
      </c>
      <c r="F828" s="7"/>
      <c r="G828" s="7">
        <v>20.235326319442699</v>
      </c>
      <c r="H828" s="7">
        <v>20.885084504011999</v>
      </c>
      <c r="I828" s="7">
        <v>20.885084504011999</v>
      </c>
      <c r="J828" s="7">
        <v>20.885084504011999</v>
      </c>
      <c r="K828" s="7">
        <v>20.885084504011999</v>
      </c>
      <c r="L828" s="7">
        <v>20.885084504011999</v>
      </c>
      <c r="M828" s="7">
        <v>20.885084504011999</v>
      </c>
      <c r="N828" s="7">
        <v>20.885084504011999</v>
      </c>
      <c r="O828" s="7">
        <v>20.885084504011999</v>
      </c>
      <c r="P828" s="7">
        <v>20.885084504011999</v>
      </c>
      <c r="Q828" s="7">
        <v>20.885084504011999</v>
      </c>
      <c r="R828" s="7">
        <v>20.885084504011999</v>
      </c>
      <c r="S828" s="7">
        <v>20.885084504011999</v>
      </c>
      <c r="T828" s="7">
        <v>20.885084504011999</v>
      </c>
      <c r="U828" s="7">
        <v>20.885084504011999</v>
      </c>
      <c r="V828" s="7">
        <v>20.885084504011999</v>
      </c>
      <c r="W828" s="7">
        <v>20.885084504011999</v>
      </c>
      <c r="X828" s="7">
        <v>20.885084504011999</v>
      </c>
      <c r="Y828" s="7">
        <v>20.885084504011999</v>
      </c>
      <c r="Z828" s="7">
        <v>20.885084504011999</v>
      </c>
      <c r="AA828" s="7">
        <v>20.885084504011999</v>
      </c>
      <c r="AB828" s="7">
        <v>20.885084504011999</v>
      </c>
      <c r="AC828" s="7">
        <v>20.885084504011999</v>
      </c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</row>
    <row r="829" spans="1:40" ht="18.75" hidden="1" customHeight="1" x14ac:dyDescent="0.3">
      <c r="A829" s="2" t="s">
        <v>4</v>
      </c>
      <c r="B829" s="2" t="s">
        <v>2</v>
      </c>
      <c r="C829" s="2" t="s">
        <v>23</v>
      </c>
      <c r="D829" s="2" t="s">
        <v>2</v>
      </c>
      <c r="E829" s="2" t="s">
        <v>197</v>
      </c>
      <c r="F829" s="7"/>
      <c r="G829" s="7">
        <v>5.9256000000000002</v>
      </c>
      <c r="H829" s="7">
        <v>5.9256000000000002</v>
      </c>
      <c r="I829" s="7">
        <v>5.9256000000000002</v>
      </c>
      <c r="J829" s="7">
        <v>5.9256000000000002</v>
      </c>
      <c r="K829" s="7">
        <v>5.9256000000000002</v>
      </c>
      <c r="L829" s="7">
        <v>5.9256000000000002</v>
      </c>
      <c r="M829" s="7">
        <v>5.9256000000000002</v>
      </c>
      <c r="N829" s="7">
        <v>5.9256000000000002</v>
      </c>
      <c r="O829" s="7">
        <v>5.9256000000000002</v>
      </c>
      <c r="P829" s="7">
        <v>5.9256000000000002</v>
      </c>
      <c r="Q829" s="7">
        <v>5.6004841480705396</v>
      </c>
      <c r="R829" s="7">
        <v>4.9346579533453596</v>
      </c>
      <c r="S829" s="7">
        <v>4.61995170535294</v>
      </c>
      <c r="T829" s="7">
        <v>4.3403864734306596</v>
      </c>
      <c r="U829" s="7">
        <v>3.9905392093680998</v>
      </c>
      <c r="V829" s="7">
        <v>3.6363140013148998</v>
      </c>
      <c r="W829" s="7">
        <v>3.28208879326169</v>
      </c>
      <c r="X829" s="7">
        <v>2.9524826090701302</v>
      </c>
      <c r="Y829" s="7">
        <v>2.6228764248785601</v>
      </c>
      <c r="Z829" s="7">
        <v>2.3729030995810598</v>
      </c>
      <c r="AA829" s="7">
        <v>2.0269100985694202</v>
      </c>
      <c r="AB829" s="7">
        <v>1.6947040938925799</v>
      </c>
      <c r="AC829" s="7">
        <v>1.4157875441449299</v>
      </c>
      <c r="AD829" s="7">
        <v>1.80631814240487</v>
      </c>
      <c r="AE829" s="7">
        <v>1.52740159265721</v>
      </c>
      <c r="AF829" s="7">
        <v>1.3827257556053401</v>
      </c>
      <c r="AG829" s="7">
        <v>1.27433024350767</v>
      </c>
      <c r="AH829" s="7">
        <v>1.2162885748485299</v>
      </c>
      <c r="AI829" s="7">
        <v>1.1582469061893901</v>
      </c>
      <c r="AJ829" s="7">
        <v>1.10020523753024</v>
      </c>
      <c r="AK829" s="7">
        <v>1.0421635688711</v>
      </c>
      <c r="AL829" s="7">
        <v>0.984121900211957</v>
      </c>
      <c r="AM829" s="7"/>
      <c r="AN829" s="7"/>
    </row>
    <row r="830" spans="1:40" ht="18.75" hidden="1" customHeight="1" x14ac:dyDescent="0.3">
      <c r="A830" s="2" t="s">
        <v>4</v>
      </c>
      <c r="B830" s="2" t="s">
        <v>2</v>
      </c>
      <c r="C830" s="2" t="s">
        <v>27</v>
      </c>
      <c r="D830" s="2" t="s">
        <v>39</v>
      </c>
      <c r="E830" s="2" t="s">
        <v>191</v>
      </c>
      <c r="F830" s="7"/>
      <c r="G830" s="7">
        <v>90.295893561154699</v>
      </c>
      <c r="H830" s="7">
        <v>91.315363327167503</v>
      </c>
      <c r="I830" s="7">
        <v>91.315363327167503</v>
      </c>
      <c r="J830" s="7">
        <v>91.315363327167503</v>
      </c>
      <c r="K830" s="7">
        <v>91.315363327167503</v>
      </c>
      <c r="L830" s="7">
        <v>91.315363327167503</v>
      </c>
      <c r="M830" s="7">
        <v>91.315363327167503</v>
      </c>
      <c r="N830" s="7">
        <v>91.315363327167503</v>
      </c>
      <c r="O830" s="7">
        <v>91.315363327167503</v>
      </c>
      <c r="P830" s="7">
        <v>91.315363327167503</v>
      </c>
      <c r="Q830" s="7">
        <v>91.315363327167503</v>
      </c>
      <c r="R830" s="7">
        <v>91.315363327167503</v>
      </c>
      <c r="S830" s="7">
        <v>91.315363327167503</v>
      </c>
      <c r="T830" s="7">
        <v>91.315363327167503</v>
      </c>
      <c r="U830" s="7">
        <v>91.315363327167503</v>
      </c>
      <c r="V830" s="7">
        <v>91.315363327167503</v>
      </c>
      <c r="W830" s="7">
        <v>91.315363327167503</v>
      </c>
      <c r="X830" s="7">
        <v>91.315363327167503</v>
      </c>
      <c r="Y830" s="7">
        <v>91.315363327167503</v>
      </c>
      <c r="Z830" s="7">
        <v>91.315363327167503</v>
      </c>
      <c r="AA830" s="7">
        <v>91.315363327167503</v>
      </c>
      <c r="AB830" s="7">
        <v>91.315363327167503</v>
      </c>
      <c r="AC830" s="7">
        <v>91.315363327167503</v>
      </c>
      <c r="AD830" s="7">
        <v>91.315363327167503</v>
      </c>
      <c r="AE830" s="7">
        <v>91.315363327167503</v>
      </c>
      <c r="AF830" s="7">
        <v>91.315363327167503</v>
      </c>
      <c r="AG830" s="7">
        <v>91.315363327167503</v>
      </c>
      <c r="AH830" s="7">
        <v>91.315363327167503</v>
      </c>
      <c r="AI830" s="7">
        <v>91.315363327167503</v>
      </c>
      <c r="AJ830" s="7">
        <v>91.315363327167503</v>
      </c>
      <c r="AK830" s="7">
        <v>91.315363327167503</v>
      </c>
      <c r="AL830" s="7">
        <v>91.315363327167503</v>
      </c>
      <c r="AM830" s="7"/>
      <c r="AN830" s="7"/>
    </row>
    <row r="831" spans="1:40" ht="18.75" hidden="1" customHeight="1" x14ac:dyDescent="0.3">
      <c r="A831" s="2" t="s">
        <v>4</v>
      </c>
      <c r="B831" s="2" t="s">
        <v>2</v>
      </c>
      <c r="C831" s="2" t="s">
        <v>27</v>
      </c>
      <c r="D831" s="2" t="s">
        <v>44</v>
      </c>
      <c r="E831" s="2" t="s">
        <v>192</v>
      </c>
      <c r="F831" s="7"/>
      <c r="G831" s="7">
        <v>5.8590588734877702</v>
      </c>
      <c r="H831" s="7">
        <v>6.0471937914438003</v>
      </c>
      <c r="I831" s="7">
        <v>6.0471937914438003</v>
      </c>
      <c r="J831" s="7">
        <v>6.0471937914438003</v>
      </c>
      <c r="K831" s="7">
        <v>6.0471937914438003</v>
      </c>
      <c r="L831" s="7">
        <v>6.0471937914438003</v>
      </c>
      <c r="M831" s="7">
        <v>6.0471937914438003</v>
      </c>
      <c r="N831" s="7">
        <v>6.0471937914438003</v>
      </c>
      <c r="O831" s="7">
        <v>6.0471937914438003</v>
      </c>
      <c r="P831" s="7">
        <v>6.0471937914438003</v>
      </c>
      <c r="Q831" s="7">
        <v>6.0471937914438003</v>
      </c>
      <c r="R831" s="7">
        <v>6.0471937914438003</v>
      </c>
      <c r="S831" s="7">
        <v>6.0471937914438003</v>
      </c>
      <c r="T831" s="7">
        <v>6.0471937914438003</v>
      </c>
      <c r="U831" s="7">
        <v>6.0471937914438003</v>
      </c>
      <c r="V831" s="7">
        <v>6.0471937914438003</v>
      </c>
      <c r="W831" s="7">
        <v>6.0471937914438003</v>
      </c>
      <c r="X831" s="7">
        <v>6.0471937914438003</v>
      </c>
      <c r="Y831" s="7">
        <v>6.0471937914438003</v>
      </c>
      <c r="Z831" s="7">
        <v>6.0471937914438003</v>
      </c>
      <c r="AA831" s="7">
        <v>6.0471937914438003</v>
      </c>
      <c r="AB831" s="7">
        <v>6.0471937914438003</v>
      </c>
      <c r="AC831" s="7">
        <v>6.0471937914438003</v>
      </c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</row>
    <row r="832" spans="1:40" ht="18.75" hidden="1" customHeight="1" x14ac:dyDescent="0.3">
      <c r="A832" s="2" t="s">
        <v>4</v>
      </c>
      <c r="B832" s="2" t="s">
        <v>2</v>
      </c>
      <c r="C832" s="2" t="s">
        <v>27</v>
      </c>
      <c r="D832" s="2" t="s">
        <v>137</v>
      </c>
      <c r="E832" s="2" t="s">
        <v>312</v>
      </c>
      <c r="F832" s="7"/>
      <c r="G832" s="7">
        <v>3.2120199090909201</v>
      </c>
      <c r="H832" s="7">
        <v>3.24828465</v>
      </c>
      <c r="I832" s="7">
        <v>3.24828465</v>
      </c>
      <c r="J832" s="7">
        <v>3.24828465</v>
      </c>
      <c r="K832" s="7">
        <v>3.24828465</v>
      </c>
      <c r="L832" s="7">
        <v>3.24828465</v>
      </c>
      <c r="M832" s="7">
        <v>3.24828465</v>
      </c>
      <c r="N832" s="7">
        <v>3.24828465</v>
      </c>
      <c r="O832" s="7">
        <v>3.24828465</v>
      </c>
      <c r="P832" s="7">
        <v>3.24828465</v>
      </c>
      <c r="Q832" s="7">
        <v>3.24828465</v>
      </c>
      <c r="R832" s="7">
        <v>3.24828465</v>
      </c>
      <c r="S832" s="7">
        <v>3.24828465</v>
      </c>
      <c r="T832" s="7">
        <v>3.24828465</v>
      </c>
      <c r="U832" s="7">
        <v>3.24828465</v>
      </c>
      <c r="V832" s="7">
        <v>3.24828465</v>
      </c>
      <c r="W832" s="7">
        <v>3.24828465</v>
      </c>
      <c r="X832" s="7">
        <v>3.24828465</v>
      </c>
      <c r="Y832" s="7">
        <v>3.24828465</v>
      </c>
      <c r="Z832" s="7">
        <v>3.24828465</v>
      </c>
      <c r="AA832" s="7">
        <v>3.24828465</v>
      </c>
      <c r="AB832" s="7">
        <v>3.24828465</v>
      </c>
      <c r="AC832" s="7">
        <v>3.24828465</v>
      </c>
      <c r="AD832" s="7">
        <v>3.24828465</v>
      </c>
      <c r="AE832" s="7">
        <v>3.24828465</v>
      </c>
      <c r="AF832" s="7">
        <v>3.24828465</v>
      </c>
      <c r="AG832" s="7">
        <v>3.24828465</v>
      </c>
      <c r="AH832" s="7">
        <v>3.24828465</v>
      </c>
      <c r="AI832" s="7">
        <v>3.24828465</v>
      </c>
      <c r="AJ832" s="7">
        <v>3.24828465</v>
      </c>
      <c r="AK832" s="7">
        <v>3.24828465</v>
      </c>
      <c r="AL832" s="7">
        <v>3.24828465</v>
      </c>
      <c r="AM832" s="7"/>
      <c r="AN832" s="7"/>
    </row>
    <row r="833" spans="1:40" ht="18.75" hidden="1" customHeight="1" x14ac:dyDescent="0.3">
      <c r="A833" s="2" t="s">
        <v>4</v>
      </c>
      <c r="B833" s="2" t="s">
        <v>2</v>
      </c>
      <c r="C833" s="2" t="s">
        <v>27</v>
      </c>
      <c r="D833" s="2" t="s">
        <v>162</v>
      </c>
      <c r="E833" s="2" t="s">
        <v>192</v>
      </c>
      <c r="F833" s="7"/>
      <c r="G833" s="7">
        <v>11.618805252523</v>
      </c>
      <c r="H833" s="7">
        <v>11.991886155127</v>
      </c>
      <c r="I833" s="7">
        <v>11.991886155127</v>
      </c>
      <c r="J833" s="7">
        <v>11.991886155127</v>
      </c>
      <c r="K833" s="7">
        <v>11.991886155127</v>
      </c>
      <c r="L833" s="7">
        <v>11.991886155127</v>
      </c>
      <c r="M833" s="7">
        <v>11.991886155127</v>
      </c>
      <c r="N833" s="7">
        <v>11.991886155127</v>
      </c>
      <c r="O833" s="7">
        <v>11.991886155127</v>
      </c>
      <c r="P833" s="7">
        <v>11.991886155127</v>
      </c>
      <c r="Q833" s="7">
        <v>11.991886155127</v>
      </c>
      <c r="R833" s="7">
        <v>11.991886155127</v>
      </c>
      <c r="S833" s="7">
        <v>11.991886155127</v>
      </c>
      <c r="T833" s="7">
        <v>11.991886155127</v>
      </c>
      <c r="U833" s="7">
        <v>11.991886155127</v>
      </c>
      <c r="V833" s="7">
        <v>11.991886155127</v>
      </c>
      <c r="W833" s="7">
        <v>11.991886155127</v>
      </c>
      <c r="X833" s="7">
        <v>11.991886155127</v>
      </c>
      <c r="Y833" s="7">
        <v>11.991886155127</v>
      </c>
      <c r="Z833" s="7">
        <v>11.991886155127</v>
      </c>
      <c r="AA833" s="7">
        <v>11.991886155127</v>
      </c>
      <c r="AB833" s="7">
        <v>11.991886155127</v>
      </c>
      <c r="AC833" s="7">
        <v>11.991886155127</v>
      </c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</row>
    <row r="834" spans="1:40" ht="18.75" hidden="1" customHeight="1" x14ac:dyDescent="0.3">
      <c r="A834" s="2" t="s">
        <v>4</v>
      </c>
      <c r="B834" s="2" t="s">
        <v>2</v>
      </c>
      <c r="C834" s="2" t="s">
        <v>24</v>
      </c>
      <c r="D834" s="2" t="s">
        <v>2</v>
      </c>
      <c r="E834" s="2" t="s">
        <v>197</v>
      </c>
      <c r="F834" s="7"/>
      <c r="G834" s="7">
        <v>-33.932704899999997</v>
      </c>
      <c r="H834" s="7">
        <v>-34.492153199999997</v>
      </c>
      <c r="I834" s="7">
        <v>-56.241991200000001</v>
      </c>
      <c r="J834" s="7">
        <v>-79.177070499999999</v>
      </c>
      <c r="K834" s="7">
        <v>-260.78439850000001</v>
      </c>
      <c r="L834" s="7">
        <v>-286.71618219999999</v>
      </c>
      <c r="M834" s="7">
        <v>-312.647966</v>
      </c>
      <c r="N834" s="7">
        <v>-327.88988640000002</v>
      </c>
      <c r="O834" s="7">
        <v>-343.13180690000002</v>
      </c>
      <c r="P834" s="7">
        <v>-18.455539000000002</v>
      </c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</row>
    <row r="835" spans="1:40" ht="18.75" hidden="1" customHeight="1" x14ac:dyDescent="0.3">
      <c r="A835" s="2" t="s">
        <v>4</v>
      </c>
      <c r="B835" s="2" t="s">
        <v>2</v>
      </c>
      <c r="C835" s="2" t="s">
        <v>27</v>
      </c>
      <c r="D835" s="2" t="s">
        <v>40</v>
      </c>
      <c r="E835" s="2" t="s">
        <v>191</v>
      </c>
      <c r="F835" s="7"/>
      <c r="G835" s="7">
        <v>2.6213593755401501</v>
      </c>
      <c r="H835" s="7">
        <v>2.65095536848979</v>
      </c>
      <c r="I835" s="7">
        <v>2.65095536848979</v>
      </c>
      <c r="J835" s="7">
        <v>2.65095536848979</v>
      </c>
      <c r="K835" s="7">
        <v>2.65095536848979</v>
      </c>
      <c r="L835" s="7">
        <v>2.65095536848979</v>
      </c>
      <c r="M835" s="7">
        <v>2.65095536848979</v>
      </c>
      <c r="N835" s="7">
        <v>2.65095536848979</v>
      </c>
      <c r="O835" s="7">
        <v>2.65095536848979</v>
      </c>
      <c r="P835" s="7">
        <v>2.65095536848979</v>
      </c>
      <c r="Q835" s="7">
        <v>2.65095536848979</v>
      </c>
      <c r="R835" s="7">
        <v>2.65095536848979</v>
      </c>
      <c r="S835" s="7">
        <v>2.65095536848979</v>
      </c>
      <c r="T835" s="7">
        <v>2.65095536848979</v>
      </c>
      <c r="U835" s="7">
        <v>2.65095536848979</v>
      </c>
      <c r="V835" s="7">
        <v>2.65095536848979</v>
      </c>
      <c r="W835" s="7">
        <v>2.65095536848979</v>
      </c>
      <c r="X835" s="7">
        <v>2.65095536848979</v>
      </c>
      <c r="Y835" s="7">
        <v>2.65095536848979</v>
      </c>
      <c r="Z835" s="7">
        <v>2.65095536848979</v>
      </c>
      <c r="AA835" s="7">
        <v>2.65095536848979</v>
      </c>
      <c r="AB835" s="7">
        <v>2.65095536848979</v>
      </c>
      <c r="AC835" s="7">
        <v>2.65095536848979</v>
      </c>
      <c r="AD835" s="7">
        <v>2.65095536848979</v>
      </c>
      <c r="AE835" s="7">
        <v>2.65095536848979</v>
      </c>
      <c r="AF835" s="7">
        <v>2.65095536848979</v>
      </c>
      <c r="AG835" s="7">
        <v>2.65095536848979</v>
      </c>
      <c r="AH835" s="7">
        <v>2.65095536848979</v>
      </c>
      <c r="AI835" s="7">
        <v>2.65095536848979</v>
      </c>
      <c r="AJ835" s="7">
        <v>2.65095536848979</v>
      </c>
      <c r="AK835" s="7">
        <v>2.65095536848979</v>
      </c>
      <c r="AL835" s="7">
        <v>2.65095536848979</v>
      </c>
      <c r="AM835" s="7"/>
      <c r="AN835" s="7"/>
    </row>
    <row r="836" spans="1:40" ht="18.75" hidden="1" customHeight="1" x14ac:dyDescent="0.3">
      <c r="A836" s="2" t="s">
        <v>4</v>
      </c>
      <c r="B836" s="2" t="s">
        <v>2</v>
      </c>
      <c r="C836" s="2" t="s">
        <v>23</v>
      </c>
      <c r="D836" s="2" t="s">
        <v>2</v>
      </c>
      <c r="E836" s="2" t="s">
        <v>313</v>
      </c>
      <c r="F836" s="7"/>
      <c r="G836" s="7">
        <v>0.62557333606557597</v>
      </c>
      <c r="H836" s="7">
        <v>0.64566055327869198</v>
      </c>
      <c r="I836" s="7">
        <v>0.64566055327869198</v>
      </c>
      <c r="J836" s="7">
        <v>0.64566055327869198</v>
      </c>
      <c r="K836" s="7">
        <v>0.64566055327869198</v>
      </c>
      <c r="L836" s="7">
        <v>0.64566055327869198</v>
      </c>
      <c r="M836" s="7">
        <v>0.64566055327869198</v>
      </c>
      <c r="N836" s="7">
        <v>0.64566055327869198</v>
      </c>
      <c r="O836" s="7">
        <v>0.64566055327869198</v>
      </c>
      <c r="P836" s="7">
        <v>0.64566055327869198</v>
      </c>
      <c r="Q836" s="7">
        <v>0.64566055327869198</v>
      </c>
      <c r="R836" s="7">
        <v>0.64566055327869198</v>
      </c>
      <c r="S836" s="7">
        <v>0.64566055327869198</v>
      </c>
      <c r="T836" s="7">
        <v>0.64566055327869198</v>
      </c>
      <c r="U836" s="7">
        <v>0.64566055327869198</v>
      </c>
      <c r="V836" s="7">
        <v>0.64566055327869198</v>
      </c>
      <c r="W836" s="7">
        <v>0.64566055327869198</v>
      </c>
      <c r="X836" s="7">
        <v>0.64566055327869198</v>
      </c>
      <c r="Y836" s="7">
        <v>0.64566055327869198</v>
      </c>
      <c r="Z836" s="7">
        <v>0.64566055327869198</v>
      </c>
      <c r="AA836" s="7">
        <v>0.64566055327869198</v>
      </c>
      <c r="AB836" s="7">
        <v>0.64566055327869198</v>
      </c>
      <c r="AC836" s="7">
        <v>0.64566055327869198</v>
      </c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</row>
    <row r="837" spans="1:40" ht="18.75" hidden="1" customHeight="1" x14ac:dyDescent="0.3">
      <c r="A837" s="2" t="s">
        <v>4</v>
      </c>
      <c r="B837" s="2" t="s">
        <v>2</v>
      </c>
      <c r="C837" s="2" t="s">
        <v>27</v>
      </c>
      <c r="D837" s="2" t="s">
        <v>139</v>
      </c>
      <c r="E837" s="2" t="s">
        <v>295</v>
      </c>
      <c r="F837" s="7"/>
      <c r="G837" s="7">
        <v>6.14878353569949</v>
      </c>
      <c r="H837" s="7">
        <v>6.3462215391393899</v>
      </c>
      <c r="I837" s="7">
        <v>6.3462215391393899</v>
      </c>
      <c r="J837" s="7">
        <v>6.3462215391393899</v>
      </c>
      <c r="K837" s="7">
        <v>6.3462215391393899</v>
      </c>
      <c r="L837" s="7">
        <v>6.3462215391393899</v>
      </c>
      <c r="M837" s="7">
        <v>6.3462215391393899</v>
      </c>
      <c r="N837" s="7">
        <v>6.3462215391393899</v>
      </c>
      <c r="O837" s="7">
        <v>6.3462215391393899</v>
      </c>
      <c r="P837" s="7">
        <v>6.3462215391393899</v>
      </c>
      <c r="Q837" s="7">
        <v>6.3462215391393899</v>
      </c>
      <c r="R837" s="7">
        <v>6.3462215391393899</v>
      </c>
      <c r="S837" s="7">
        <v>6.3462215391393899</v>
      </c>
      <c r="T837" s="7">
        <v>6.3462215391393899</v>
      </c>
      <c r="U837" s="7">
        <v>6.3462215391393899</v>
      </c>
      <c r="V837" s="7">
        <v>6.3462215391393899</v>
      </c>
      <c r="W837" s="7">
        <v>6.3462215391393899</v>
      </c>
      <c r="X837" s="7">
        <v>6.3462215391393899</v>
      </c>
      <c r="Y837" s="7">
        <v>6.3462215391393899</v>
      </c>
      <c r="Z837" s="7">
        <v>6.3462215391393899</v>
      </c>
      <c r="AA837" s="7">
        <v>6.3462215391393899</v>
      </c>
      <c r="AB837" s="7">
        <v>6.3462215391393899</v>
      </c>
      <c r="AC837" s="7">
        <v>6.3462215391393899</v>
      </c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</row>
    <row r="838" spans="1:40" ht="18.75" hidden="1" customHeight="1" x14ac:dyDescent="0.3">
      <c r="A838" s="2" t="s">
        <v>4</v>
      </c>
      <c r="B838" s="2" t="s">
        <v>2</v>
      </c>
      <c r="C838" s="2" t="s">
        <v>27</v>
      </c>
      <c r="D838" s="2" t="s">
        <v>41</v>
      </c>
      <c r="E838" s="2" t="s">
        <v>169</v>
      </c>
      <c r="F838" s="7"/>
      <c r="G838" s="7">
        <v>305.68417936807998</v>
      </c>
      <c r="H838" s="7">
        <v>299.68454083213902</v>
      </c>
      <c r="I838" s="7">
        <v>305.68417936807998</v>
      </c>
      <c r="J838" s="7">
        <v>305.68417936807998</v>
      </c>
      <c r="K838" s="7">
        <v>334.93315484232198</v>
      </c>
      <c r="L838" s="7">
        <v>385.92604917608003</v>
      </c>
      <c r="M838" s="7">
        <v>385.92604917608003</v>
      </c>
      <c r="N838" s="7">
        <v>385.92604917608003</v>
      </c>
      <c r="O838" s="7">
        <v>385.92604917608003</v>
      </c>
      <c r="P838" s="7">
        <v>370.71112374363298</v>
      </c>
      <c r="Q838" s="7">
        <v>326.52036432050102</v>
      </c>
      <c r="R838" s="7">
        <v>282.32960489737002</v>
      </c>
      <c r="S838" s="7">
        <v>261.60288361491303</v>
      </c>
      <c r="T838" s="7">
        <v>240.87616233245501</v>
      </c>
      <c r="U838" s="7">
        <v>220.14944104999799</v>
      </c>
      <c r="V838" s="7">
        <v>196.711613810828</v>
      </c>
      <c r="W838" s="7">
        <v>173.27378657165801</v>
      </c>
      <c r="X838" s="7">
        <v>151.426340847951</v>
      </c>
      <c r="Y838" s="7">
        <v>129.57889512424299</v>
      </c>
      <c r="Z838" s="7">
        <v>107.73842302416401</v>
      </c>
      <c r="AA838" s="7">
        <v>85.897950924085805</v>
      </c>
      <c r="AB838" s="7">
        <v>64.057478824007205</v>
      </c>
      <c r="AC838" s="7">
        <v>45.747827231254398</v>
      </c>
      <c r="AD838" s="7">
        <v>115.840093598114</v>
      </c>
      <c r="AE838" s="7">
        <v>97.530442005361095</v>
      </c>
      <c r="AF838" s="7">
        <v>90.858244730054906</v>
      </c>
      <c r="AG838" s="7">
        <v>84.186047454748802</v>
      </c>
      <c r="AH838" s="7">
        <v>80.533917608002398</v>
      </c>
      <c r="AI838" s="7">
        <v>76.881787761255893</v>
      </c>
      <c r="AJ838" s="7">
        <v>73.229657914509204</v>
      </c>
      <c r="AK838" s="7">
        <v>69.577528067762699</v>
      </c>
      <c r="AL838" s="7">
        <v>65.925398221016096</v>
      </c>
      <c r="AM838" s="7"/>
      <c r="AN838" s="7"/>
    </row>
    <row r="839" spans="1:40" ht="18.75" hidden="1" customHeight="1" x14ac:dyDescent="0.3">
      <c r="A839" s="2" t="s">
        <v>4</v>
      </c>
      <c r="B839" s="2" t="s">
        <v>2</v>
      </c>
      <c r="C839" s="2" t="s">
        <v>27</v>
      </c>
      <c r="D839" s="2" t="s">
        <v>41</v>
      </c>
      <c r="E839" s="2" t="s">
        <v>179</v>
      </c>
      <c r="F839" s="7"/>
      <c r="G839" s="7">
        <v>165.83319760320001</v>
      </c>
      <c r="H839" s="7">
        <v>165.83319760320001</v>
      </c>
      <c r="I839" s="7">
        <v>165.83319760320001</v>
      </c>
      <c r="J839" s="7">
        <v>165.83319760320001</v>
      </c>
      <c r="K839" s="7">
        <v>136.584222128958</v>
      </c>
      <c r="L839" s="7">
        <v>85.591327795200002</v>
      </c>
      <c r="M839" s="7">
        <v>85.591327795200002</v>
      </c>
      <c r="N839" s="7">
        <v>85.591327795200002</v>
      </c>
      <c r="O839" s="7">
        <v>85.591327795200002</v>
      </c>
      <c r="P839" s="7">
        <v>85.591327795200002</v>
      </c>
      <c r="Q839" s="7">
        <v>85.591327795200002</v>
      </c>
      <c r="R839" s="7">
        <v>85.591327795200002</v>
      </c>
      <c r="S839" s="7">
        <v>85.591327795200002</v>
      </c>
      <c r="T839" s="7">
        <v>85.591327795200002</v>
      </c>
      <c r="U839" s="7">
        <v>85.591327795200002</v>
      </c>
      <c r="V839" s="7">
        <v>85.591327795200002</v>
      </c>
      <c r="W839" s="7">
        <v>85.591327795200002</v>
      </c>
      <c r="X839" s="7">
        <v>85.591327795200002</v>
      </c>
      <c r="Y839" s="7">
        <v>85.591327795200002</v>
      </c>
      <c r="Z839" s="7">
        <v>85.591327795200002</v>
      </c>
      <c r="AA839" s="7">
        <v>85.591327795200002</v>
      </c>
      <c r="AB839" s="7">
        <v>85.591327795200002</v>
      </c>
      <c r="AC839" s="7">
        <v>85.591327795200002</v>
      </c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</row>
    <row r="840" spans="1:40" ht="18.75" hidden="1" customHeight="1" x14ac:dyDescent="0.3">
      <c r="A840" s="2" t="s">
        <v>4</v>
      </c>
      <c r="B840" s="2" t="s">
        <v>2</v>
      </c>
      <c r="C840" s="2" t="s">
        <v>27</v>
      </c>
      <c r="D840" s="2" t="s">
        <v>35</v>
      </c>
      <c r="E840" s="2" t="s">
        <v>197</v>
      </c>
      <c r="F840" s="7"/>
      <c r="G840" s="7">
        <v>5.9256000000000002</v>
      </c>
      <c r="H840" s="7">
        <v>5.9256000000000002</v>
      </c>
      <c r="I840" s="7">
        <v>5.9256000000000002</v>
      </c>
      <c r="J840" s="7">
        <v>5.9256000000000002</v>
      </c>
      <c r="K840" s="7">
        <v>5.9256000000000002</v>
      </c>
      <c r="L840" s="7">
        <v>5.9256000000000002</v>
      </c>
      <c r="M840" s="7">
        <v>5.9256000000000002</v>
      </c>
      <c r="N840" s="7">
        <v>5.9256000000000002</v>
      </c>
      <c r="O840" s="7">
        <v>5.9256000000000002</v>
      </c>
      <c r="P840" s="7">
        <v>5.9256000000000002</v>
      </c>
      <c r="Q840" s="7">
        <v>5.6004841480705396</v>
      </c>
      <c r="R840" s="7">
        <v>4.9346579533453596</v>
      </c>
      <c r="S840" s="7">
        <v>4.61995170535294</v>
      </c>
      <c r="T840" s="7">
        <v>4.3403864734306596</v>
      </c>
      <c r="U840" s="7">
        <v>3.9905392093680998</v>
      </c>
      <c r="V840" s="7">
        <v>3.6363140013148998</v>
      </c>
      <c r="W840" s="7">
        <v>3.28208879326169</v>
      </c>
      <c r="X840" s="7">
        <v>2.9524826090701302</v>
      </c>
      <c r="Y840" s="7">
        <v>2.6228764248785601</v>
      </c>
      <c r="Z840" s="7">
        <v>2.3729030995810598</v>
      </c>
      <c r="AA840" s="7">
        <v>2.0269100985694202</v>
      </c>
      <c r="AB840" s="7">
        <v>1.6947040938925799</v>
      </c>
      <c r="AC840" s="7">
        <v>1.4157875441449299</v>
      </c>
      <c r="AD840" s="7">
        <v>1.80631814240487</v>
      </c>
      <c r="AE840" s="7">
        <v>1.52740159265721</v>
      </c>
      <c r="AF840" s="7">
        <v>1.3827257556053401</v>
      </c>
      <c r="AG840" s="7">
        <v>1.27433024350767</v>
      </c>
      <c r="AH840" s="7">
        <v>1.2162885748485299</v>
      </c>
      <c r="AI840" s="7">
        <v>1.1582469061893901</v>
      </c>
      <c r="AJ840" s="7">
        <v>1.10020523753024</v>
      </c>
      <c r="AK840" s="7">
        <v>1.0421635688711</v>
      </c>
      <c r="AL840" s="7">
        <v>0.984121900211957</v>
      </c>
      <c r="AM840" s="7"/>
      <c r="AN840" s="7"/>
    </row>
    <row r="841" spans="1:40" ht="18.75" hidden="1" customHeight="1" x14ac:dyDescent="0.3">
      <c r="A841" s="2" t="s">
        <v>4</v>
      </c>
      <c r="B841" s="2" t="s">
        <v>2</v>
      </c>
      <c r="C841" s="2" t="s">
        <v>27</v>
      </c>
      <c r="D841" s="2" t="s">
        <v>140</v>
      </c>
      <c r="E841" s="2" t="s">
        <v>307</v>
      </c>
      <c r="F841" s="7"/>
      <c r="G841" s="7">
        <v>474.32796713569297</v>
      </c>
      <c r="H841" s="7">
        <v>468.32832859975099</v>
      </c>
      <c r="I841" s="7">
        <v>474.32796713569297</v>
      </c>
      <c r="J841" s="7">
        <v>474.32796713569297</v>
      </c>
      <c r="K841" s="7">
        <v>474.32796713569297</v>
      </c>
      <c r="L841" s="7">
        <v>474.32796713569297</v>
      </c>
      <c r="M841" s="7">
        <v>474.32796713569297</v>
      </c>
      <c r="N841" s="7">
        <v>474.32796713569297</v>
      </c>
      <c r="O841" s="7">
        <v>474.32796713569297</v>
      </c>
      <c r="P841" s="7">
        <v>459.11304170324502</v>
      </c>
      <c r="Q841" s="7">
        <v>414.92228228011402</v>
      </c>
      <c r="R841" s="7">
        <v>370.731522856982</v>
      </c>
      <c r="S841" s="7">
        <v>350.004801574525</v>
      </c>
      <c r="T841" s="7">
        <v>329.27808029206699</v>
      </c>
      <c r="U841" s="7">
        <v>308.55135900961</v>
      </c>
      <c r="V841" s="7">
        <v>285.11353177043998</v>
      </c>
      <c r="W841" s="7">
        <v>261.67570453127098</v>
      </c>
      <c r="X841" s="7">
        <v>239.828258807563</v>
      </c>
      <c r="Y841" s="7">
        <v>217.980813083855</v>
      </c>
      <c r="Z841" s="7">
        <v>196.14034098377701</v>
      </c>
      <c r="AA841" s="7">
        <v>174.299868883698</v>
      </c>
      <c r="AB841" s="7">
        <v>152.45939678361901</v>
      </c>
      <c r="AC841" s="7">
        <v>134.14974519086701</v>
      </c>
      <c r="AD841" s="7">
        <v>115.840093598114</v>
      </c>
      <c r="AE841" s="7">
        <v>97.530442005361095</v>
      </c>
      <c r="AF841" s="7">
        <v>90.858244730054906</v>
      </c>
      <c r="AG841" s="7">
        <v>84.186047454748802</v>
      </c>
      <c r="AH841" s="7">
        <v>80.533917608002398</v>
      </c>
      <c r="AI841" s="7">
        <v>76.881787761255893</v>
      </c>
      <c r="AJ841" s="7">
        <v>73.229657914509204</v>
      </c>
      <c r="AK841" s="7">
        <v>69.577528067762699</v>
      </c>
      <c r="AL841" s="7">
        <v>65.925398221016096</v>
      </c>
      <c r="AM841" s="7"/>
      <c r="AN841" s="7"/>
    </row>
    <row r="842" spans="1:40" ht="18.75" hidden="1" customHeight="1" x14ac:dyDescent="0.3">
      <c r="A842" s="2" t="s">
        <v>4</v>
      </c>
      <c r="B842" s="2" t="s">
        <v>2</v>
      </c>
      <c r="C842" s="2" t="s">
        <v>17</v>
      </c>
      <c r="D842" s="2" t="s">
        <v>36</v>
      </c>
      <c r="E842" s="2" t="s">
        <v>198</v>
      </c>
      <c r="F842" s="7"/>
      <c r="G842" s="7">
        <v>71.3491924896001</v>
      </c>
      <c r="H842" s="7">
        <v>71.560289015223503</v>
      </c>
      <c r="I842" s="7">
        <v>71.732761209160401</v>
      </c>
      <c r="J842" s="7">
        <v>71.905233403097299</v>
      </c>
      <c r="K842" s="7">
        <v>72.077705597034296</v>
      </c>
      <c r="L842" s="7">
        <v>72.250177790971193</v>
      </c>
      <c r="M842" s="7">
        <v>72.422649984908105</v>
      </c>
      <c r="N842" s="7">
        <v>72.5221430380832</v>
      </c>
      <c r="O842" s="7">
        <v>72.621636091258395</v>
      </c>
      <c r="P842" s="7">
        <v>68.736793363513598</v>
      </c>
      <c r="Q842" s="7">
        <v>57.244367083844402</v>
      </c>
      <c r="R842" s="7">
        <v>47.780951932800001</v>
      </c>
      <c r="S842" s="7">
        <v>43.762837712250402</v>
      </c>
      <c r="T842" s="7">
        <v>48.195445583088699</v>
      </c>
      <c r="U842" s="7">
        <v>42.169789450397602</v>
      </c>
      <c r="V842" s="7">
        <v>36.752525109582599</v>
      </c>
      <c r="W842" s="7">
        <v>31.624890628084199</v>
      </c>
      <c r="X842" s="7">
        <v>27.249587706715701</v>
      </c>
      <c r="Y842" s="7">
        <v>22.8711550016688</v>
      </c>
      <c r="Z842" s="7">
        <v>18.797113263200998</v>
      </c>
      <c r="AA842" s="7">
        <v>14.8505075294406</v>
      </c>
      <c r="AB842" s="7">
        <v>11.238773705882201</v>
      </c>
      <c r="AC842" s="7">
        <v>8.20306460460049</v>
      </c>
      <c r="AD842" s="7">
        <v>19.400850058688999</v>
      </c>
      <c r="AE842" s="7">
        <v>16.368620211471502</v>
      </c>
      <c r="AF842" s="7">
        <v>14.9498920909558</v>
      </c>
      <c r="AG842" s="7">
        <v>13.727802919393501</v>
      </c>
      <c r="AH842" s="7">
        <v>13.141286200332701</v>
      </c>
      <c r="AI842" s="7">
        <v>12.5518540252656</v>
      </c>
      <c r="AJ842" s="7">
        <v>11.959506394192299</v>
      </c>
      <c r="AK842" s="7">
        <v>11.3758570877631</v>
      </c>
      <c r="AL842" s="7">
        <v>10.8039460333216</v>
      </c>
      <c r="AM842" s="7"/>
      <c r="AN842" s="7"/>
    </row>
    <row r="843" spans="1:40" ht="18.75" hidden="1" customHeight="1" x14ac:dyDescent="0.3">
      <c r="A843" s="2" t="s">
        <v>4</v>
      </c>
      <c r="B843" s="2" t="s">
        <v>2</v>
      </c>
      <c r="C843" s="2" t="s">
        <v>27</v>
      </c>
      <c r="D843" s="2" t="s">
        <v>42</v>
      </c>
      <c r="E843" s="2" t="s">
        <v>191</v>
      </c>
      <c r="F843" s="7"/>
      <c r="G843" s="7">
        <v>16.478859784166499</v>
      </c>
      <c r="H843" s="7">
        <v>16.6649114268909</v>
      </c>
      <c r="I843" s="7">
        <v>16.6649114268909</v>
      </c>
      <c r="J843" s="7">
        <v>16.6649114268909</v>
      </c>
      <c r="K843" s="7">
        <v>16.6649114268909</v>
      </c>
      <c r="L843" s="7">
        <v>16.6649114268909</v>
      </c>
      <c r="M843" s="7">
        <v>16.6649114268909</v>
      </c>
      <c r="N843" s="7">
        <v>16.6649114268909</v>
      </c>
      <c r="O843" s="7">
        <v>16.6649114268909</v>
      </c>
      <c r="P843" s="7">
        <v>16.6649114268909</v>
      </c>
      <c r="Q843" s="7">
        <v>16.6649114268909</v>
      </c>
      <c r="R843" s="7">
        <v>16.6649114268909</v>
      </c>
      <c r="S843" s="7">
        <v>16.6649114268909</v>
      </c>
      <c r="T843" s="7">
        <v>16.6649114268909</v>
      </c>
      <c r="U843" s="7">
        <v>16.6649114268909</v>
      </c>
      <c r="V843" s="7">
        <v>16.6649114268909</v>
      </c>
      <c r="W843" s="7">
        <v>16.6649114268909</v>
      </c>
      <c r="X843" s="7">
        <v>16.6649114268909</v>
      </c>
      <c r="Y843" s="7">
        <v>16.6649114268909</v>
      </c>
      <c r="Z843" s="7">
        <v>16.6649114268909</v>
      </c>
      <c r="AA843" s="7">
        <v>16.6649114268909</v>
      </c>
      <c r="AB843" s="7">
        <v>16.6649114268909</v>
      </c>
      <c r="AC843" s="7">
        <v>16.6649114268909</v>
      </c>
      <c r="AD843" s="7">
        <v>16.6649114268909</v>
      </c>
      <c r="AE843" s="7">
        <v>16.6649114268909</v>
      </c>
      <c r="AF843" s="7">
        <v>16.6649114268909</v>
      </c>
      <c r="AG843" s="7">
        <v>16.6649114268909</v>
      </c>
      <c r="AH843" s="7">
        <v>16.6649114268909</v>
      </c>
      <c r="AI843" s="7">
        <v>16.6649114268909</v>
      </c>
      <c r="AJ843" s="7">
        <v>16.6649114268909</v>
      </c>
      <c r="AK843" s="7">
        <v>16.6649114268909</v>
      </c>
      <c r="AL843" s="7">
        <v>16.6649114268909</v>
      </c>
      <c r="AM843" s="7"/>
      <c r="AN843" s="7"/>
    </row>
    <row r="844" spans="1:40" ht="18.75" hidden="1" customHeight="1" x14ac:dyDescent="0.3">
      <c r="A844" s="2" t="s">
        <v>4</v>
      </c>
      <c r="B844" s="2" t="s">
        <v>2</v>
      </c>
      <c r="C844" s="2" t="s">
        <v>24</v>
      </c>
      <c r="D844" s="2" t="s">
        <v>2</v>
      </c>
      <c r="E844" s="2" t="s">
        <v>313</v>
      </c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>
        <v>8.3313822000000002</v>
      </c>
      <c r="AE844" s="7">
        <v>5.5852387999999999</v>
      </c>
      <c r="AF844" s="7">
        <v>7.8744091999999997</v>
      </c>
      <c r="AG844" s="7">
        <v>4.3510964999999997</v>
      </c>
      <c r="AH844" s="7">
        <v>7.4732767999999998</v>
      </c>
      <c r="AI844" s="7">
        <v>4.0655811000000002</v>
      </c>
      <c r="AJ844" s="7">
        <v>7.1869540000000001</v>
      </c>
      <c r="AK844" s="7">
        <v>2.9903205000000002</v>
      </c>
      <c r="AL844" s="7"/>
      <c r="AM844" s="7"/>
      <c r="AN844" s="7"/>
    </row>
    <row r="845" spans="1:40" ht="18.75" hidden="1" customHeight="1" x14ac:dyDescent="0.3">
      <c r="A845" s="2" t="s">
        <v>4</v>
      </c>
      <c r="B845" s="2" t="s">
        <v>2</v>
      </c>
      <c r="C845" s="2" t="s">
        <v>27</v>
      </c>
      <c r="D845" s="2" t="s">
        <v>43</v>
      </c>
      <c r="E845" s="2" t="s">
        <v>170</v>
      </c>
      <c r="F845" s="7"/>
      <c r="G845" s="7"/>
      <c r="H845" s="7"/>
      <c r="I845" s="7"/>
      <c r="J845" s="7">
        <v>0.339129868377613</v>
      </c>
      <c r="K845" s="7">
        <v>81.525136773498204</v>
      </c>
      <c r="L845" s="7"/>
      <c r="M845" s="7">
        <v>61.668080831947997</v>
      </c>
      <c r="N845" s="7"/>
      <c r="O845" s="7">
        <v>29.8547116257722</v>
      </c>
      <c r="P845" s="7">
        <v>20.622623011595099</v>
      </c>
      <c r="Q845" s="7">
        <v>3.8036920853938501</v>
      </c>
      <c r="R845" s="7"/>
      <c r="S845" s="7"/>
      <c r="T845" s="7">
        <v>25.239003902349801</v>
      </c>
      <c r="U845" s="7">
        <v>21.348366980399899</v>
      </c>
      <c r="V845" s="7">
        <v>18.377515554791401</v>
      </c>
      <c r="W845" s="7">
        <v>15.4066641291829</v>
      </c>
      <c r="X845" s="7">
        <v>13.466333410821299</v>
      </c>
      <c r="Y845" s="7">
        <v>11.5260026924598</v>
      </c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</row>
    <row r="846" spans="1:40" ht="18.75" hidden="1" customHeight="1" x14ac:dyDescent="0.3">
      <c r="A846" s="2" t="s">
        <v>4</v>
      </c>
      <c r="B846" s="2" t="s">
        <v>2</v>
      </c>
      <c r="C846" s="2" t="s">
        <v>27</v>
      </c>
      <c r="D846" s="2" t="s">
        <v>43</v>
      </c>
      <c r="E846" s="2" t="s">
        <v>171</v>
      </c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>
        <v>1.8125355741709499</v>
      </c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</row>
    <row r="847" spans="1:40" ht="18.75" hidden="1" customHeight="1" x14ac:dyDescent="0.3">
      <c r="A847" s="2" t="s">
        <v>4</v>
      </c>
      <c r="B847" s="2" t="s">
        <v>2</v>
      </c>
      <c r="C847" s="2" t="s">
        <v>27</v>
      </c>
      <c r="D847" s="2" t="s">
        <v>43</v>
      </c>
      <c r="E847" s="2" t="s">
        <v>180</v>
      </c>
      <c r="F847" s="7"/>
      <c r="G847" s="7">
        <v>87.325992910037598</v>
      </c>
      <c r="H847" s="7">
        <v>86.385386030915299</v>
      </c>
      <c r="I847" s="7">
        <v>88.722649789219204</v>
      </c>
      <c r="J847" s="7">
        <v>92.513742097874299</v>
      </c>
      <c r="K847" s="7">
        <v>4.7436458004126401</v>
      </c>
      <c r="L847" s="7">
        <v>75.282924969807596</v>
      </c>
      <c r="M847" s="7">
        <v>2.6289865337563798</v>
      </c>
      <c r="N847" s="7">
        <v>56.937107103455197</v>
      </c>
      <c r="O847" s="7">
        <v>19.722435215433698</v>
      </c>
      <c r="P847" s="7">
        <v>23.118562546865299</v>
      </c>
      <c r="Q847" s="7">
        <v>34.101532190321102</v>
      </c>
      <c r="R847" s="7">
        <v>32.212287595615599</v>
      </c>
      <c r="S847" s="7">
        <v>28.444866160282899</v>
      </c>
      <c r="T847" s="7"/>
      <c r="U847" s="7"/>
      <c r="V847" s="7"/>
      <c r="W847" s="7"/>
      <c r="X847" s="7"/>
      <c r="Y847" s="7"/>
      <c r="Z847" s="7">
        <v>2.08929571170157</v>
      </c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</row>
    <row r="848" spans="1:40" ht="18.75" hidden="1" customHeight="1" x14ac:dyDescent="0.3">
      <c r="A848" s="2" t="s">
        <v>4</v>
      </c>
      <c r="B848" s="2" t="s">
        <v>2</v>
      </c>
      <c r="C848" s="2" t="s">
        <v>27</v>
      </c>
      <c r="D848" s="2" t="s">
        <v>43</v>
      </c>
      <c r="E848" s="2" t="s">
        <v>181</v>
      </c>
      <c r="F848" s="7"/>
      <c r="G848" s="7">
        <v>5.2732115964802704</v>
      </c>
      <c r="H848" s="7">
        <v>4.8857389428135303</v>
      </c>
      <c r="I848" s="7">
        <v>4.6709811870854603</v>
      </c>
      <c r="J848" s="7">
        <v>4.4562234313573903</v>
      </c>
      <c r="K848" s="7">
        <v>4.2414656756293203</v>
      </c>
      <c r="L848" s="7">
        <v>4.0267079199012601</v>
      </c>
      <c r="M848" s="7">
        <v>3.8119501641731901</v>
      </c>
      <c r="N848" s="7">
        <v>3.5112893061538899</v>
      </c>
      <c r="O848" s="7">
        <v>3.2106284481345999</v>
      </c>
      <c r="P848" s="7">
        <v>2.9099675901153002</v>
      </c>
      <c r="Q848" s="7">
        <v>2.6093067320960102</v>
      </c>
      <c r="R848" s="7">
        <v>2.3086458740767202</v>
      </c>
      <c r="S848" s="7">
        <v>2.1583154450670698</v>
      </c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</row>
    <row r="849" spans="1:40" ht="18.75" hidden="1" customHeight="1" x14ac:dyDescent="0.3">
      <c r="A849" s="2" t="s">
        <v>4</v>
      </c>
      <c r="B849" s="2" t="s">
        <v>2</v>
      </c>
      <c r="C849" s="2" t="s">
        <v>23</v>
      </c>
      <c r="D849" s="2" t="s">
        <v>2</v>
      </c>
      <c r="E849" s="2" t="s">
        <v>198</v>
      </c>
      <c r="F849" s="7"/>
      <c r="G849" s="7">
        <v>1.8452377367999999</v>
      </c>
      <c r="H849" s="7">
        <v>1.8452377367999999</v>
      </c>
      <c r="I849" s="7">
        <v>1.8452377367999999</v>
      </c>
      <c r="J849" s="7">
        <v>1.8452377367999999</v>
      </c>
      <c r="K849" s="7">
        <v>1.8452377367999999</v>
      </c>
      <c r="L849" s="7">
        <v>1.8452377367999999</v>
      </c>
      <c r="M849" s="7">
        <v>1.8452377367999999</v>
      </c>
      <c r="N849" s="7">
        <v>1.8452377367999999</v>
      </c>
      <c r="O849" s="7">
        <v>1.8452377367999999</v>
      </c>
      <c r="P849" s="7">
        <v>1.74413855385918</v>
      </c>
      <c r="Q849" s="7">
        <v>1.45054331004892</v>
      </c>
      <c r="R849" s="7">
        <v>1.20909320155911</v>
      </c>
      <c r="S849" s="7">
        <v>1.10569717685492</v>
      </c>
      <c r="T849" s="7">
        <v>1.2158038512020499</v>
      </c>
      <c r="U849" s="7">
        <v>1.0621522632537399</v>
      </c>
      <c r="V849" s="7">
        <v>0.92427541058013796</v>
      </c>
      <c r="W849" s="7">
        <v>0.79409626624982799</v>
      </c>
      <c r="X849" s="7">
        <v>0.68314461843340901</v>
      </c>
      <c r="Y849" s="7">
        <v>0.57246706489981602</v>
      </c>
      <c r="Z849" s="7">
        <v>0.46974736812169199</v>
      </c>
      <c r="AA849" s="7">
        <v>0.37053255749311698</v>
      </c>
      <c r="AB849" s="7">
        <v>0.279973530293471</v>
      </c>
      <c r="AC849" s="7">
        <v>0.20399395574844101</v>
      </c>
      <c r="AD849" s="7">
        <v>0.48162205304186101</v>
      </c>
      <c r="AE849" s="7">
        <v>0.40564247849683099</v>
      </c>
      <c r="AF849" s="7">
        <v>0.36984220601808598</v>
      </c>
      <c r="AG849" s="7">
        <v>0.339021943631235</v>
      </c>
      <c r="AH849" s="7">
        <v>0.32377295306434101</v>
      </c>
      <c r="AI849" s="7">
        <v>0.30852396249744701</v>
      </c>
      <c r="AJ849" s="7">
        <v>0.29327497193055202</v>
      </c>
      <c r="AK849" s="7">
        <v>0.27831011227105101</v>
      </c>
      <c r="AL849" s="7">
        <v>0.26370159288406397</v>
      </c>
      <c r="AM849" s="7"/>
      <c r="AN849" s="7"/>
    </row>
    <row r="850" spans="1:40" ht="18.75" hidden="1" customHeight="1" x14ac:dyDescent="0.3">
      <c r="A850" s="2" t="s">
        <v>4</v>
      </c>
      <c r="B850" s="2" t="s">
        <v>2</v>
      </c>
      <c r="C850" s="2" t="s">
        <v>27</v>
      </c>
      <c r="D850" s="2" t="s">
        <v>141</v>
      </c>
      <c r="E850" s="2" t="s">
        <v>306</v>
      </c>
      <c r="F850" s="7"/>
      <c r="G850" s="7">
        <v>88.277007663317605</v>
      </c>
      <c r="H850" s="7">
        <v>87.336400784195305</v>
      </c>
      <c r="I850" s="7">
        <v>89.673664542499196</v>
      </c>
      <c r="J850" s="7">
        <v>93.803886719531903</v>
      </c>
      <c r="K850" s="7">
        <v>87.219797327190804</v>
      </c>
      <c r="L850" s="7">
        <v>76.233939723087602</v>
      </c>
      <c r="M850" s="7">
        <v>65.248082118984399</v>
      </c>
      <c r="N850" s="7">
        <v>57.888121856735197</v>
      </c>
      <c r="O850" s="7">
        <v>50.528161594486001</v>
      </c>
      <c r="P850" s="7">
        <v>44.6922003117404</v>
      </c>
      <c r="Q850" s="7">
        <v>38.856239028994899</v>
      </c>
      <c r="R850" s="7">
        <v>33.020277746249398</v>
      </c>
      <c r="S850" s="7">
        <v>29.129640824299599</v>
      </c>
      <c r="T850" s="7">
        <v>25.239003902349801</v>
      </c>
      <c r="U850" s="7">
        <v>21.348366980399899</v>
      </c>
      <c r="V850" s="7">
        <v>18.377515554791401</v>
      </c>
      <c r="W850" s="7">
        <v>15.4066641291829</v>
      </c>
      <c r="X850" s="7">
        <v>13.466333410821299</v>
      </c>
      <c r="Y850" s="7">
        <v>11.5260026924598</v>
      </c>
      <c r="Z850" s="7">
        <v>2.08929571170157</v>
      </c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</row>
    <row r="851" spans="1:40" ht="18.75" hidden="1" customHeight="1" x14ac:dyDescent="0.3">
      <c r="A851" s="2" t="s">
        <v>4</v>
      </c>
      <c r="B851" s="2" t="s">
        <v>2</v>
      </c>
      <c r="C851" s="2" t="s">
        <v>27</v>
      </c>
      <c r="D851" s="2" t="s">
        <v>142</v>
      </c>
      <c r="E851" s="2" t="s">
        <v>308</v>
      </c>
      <c r="F851" s="7"/>
      <c r="G851" s="7">
        <v>5.6352908998762903</v>
      </c>
      <c r="H851" s="7">
        <v>5.2212128604863004</v>
      </c>
      <c r="I851" s="7">
        <v>4.9917089984869003</v>
      </c>
      <c r="J851" s="7">
        <v>4.7622051364875002</v>
      </c>
      <c r="K851" s="7">
        <v>4.5327012744881001</v>
      </c>
      <c r="L851" s="7">
        <v>4.3031974124887098</v>
      </c>
      <c r="M851" s="7">
        <v>4.0736935504893097</v>
      </c>
      <c r="N851" s="7">
        <v>3.7523881436901498</v>
      </c>
      <c r="O851" s="7">
        <v>3.43108273689099</v>
      </c>
      <c r="P851" s="7">
        <v>3.1097773300918301</v>
      </c>
      <c r="Q851" s="7">
        <v>2.78847192329268</v>
      </c>
      <c r="R851" s="7">
        <v>2.4671665164935201</v>
      </c>
      <c r="S851" s="7">
        <v>2.30651381309394</v>
      </c>
      <c r="T851" s="7">
        <v>1.8125355741709499</v>
      </c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</row>
    <row r="852" spans="1:40" ht="18.75" hidden="1" customHeight="1" x14ac:dyDescent="0.3">
      <c r="A852" s="2" t="s">
        <v>4</v>
      </c>
      <c r="B852" s="2" t="s">
        <v>2</v>
      </c>
      <c r="C852" s="2" t="s">
        <v>27</v>
      </c>
      <c r="D852" s="2" t="s">
        <v>143</v>
      </c>
      <c r="E852" s="2" t="s">
        <v>311</v>
      </c>
      <c r="F852" s="7"/>
      <c r="G852" s="7">
        <v>5.5198260695132298E-2</v>
      </c>
      <c r="H852" s="7">
        <v>5.5198260695132298E-2</v>
      </c>
      <c r="I852" s="7">
        <v>5.5198260695132298E-2</v>
      </c>
      <c r="J852" s="7">
        <v>5.5198260695132298E-2</v>
      </c>
      <c r="K852" s="7">
        <v>9.1877749015651197E-2</v>
      </c>
      <c r="L852" s="7">
        <v>8.4885418724838305E-2</v>
      </c>
      <c r="M852" s="7">
        <v>7.7893088434025398E-2</v>
      </c>
      <c r="N852" s="7">
        <v>7.2139227134881204E-2</v>
      </c>
      <c r="O852" s="7">
        <v>6.6385365835737106E-2</v>
      </c>
      <c r="P852" s="7">
        <v>6.16160339782197E-2</v>
      </c>
      <c r="Q852" s="7">
        <v>5.6846702120702301E-2</v>
      </c>
      <c r="R852" s="7">
        <v>5.2077370263184902E-2</v>
      </c>
      <c r="S852" s="7">
        <v>4.87315689783622E-2</v>
      </c>
      <c r="T852" s="7">
        <v>4.5385767693539601E-2</v>
      </c>
      <c r="U852" s="7">
        <v>4.2039966408716899E-2</v>
      </c>
      <c r="V852" s="7">
        <v>3.9012054028283102E-2</v>
      </c>
      <c r="W852" s="7">
        <v>3.5984141647849299E-2</v>
      </c>
      <c r="X852" s="7">
        <v>3.34293700719238E-2</v>
      </c>
      <c r="Y852" s="7">
        <v>3.0874598495998402E-2</v>
      </c>
      <c r="Z852" s="7">
        <v>2.88554587466348E-2</v>
      </c>
      <c r="AA852" s="7">
        <v>2.68363189972711E-2</v>
      </c>
      <c r="AB852" s="7">
        <v>2.4817179247907498E-2</v>
      </c>
      <c r="AC852" s="7">
        <v>2.2925372567368599E-2</v>
      </c>
      <c r="AD852" s="7">
        <v>2.1033565886829701E-2</v>
      </c>
      <c r="AE852" s="7">
        <v>1.9141759206290701E-2</v>
      </c>
      <c r="AF852" s="7">
        <v>1.7307126281899499E-2</v>
      </c>
      <c r="AG852" s="7">
        <v>1.54724933575082E-2</v>
      </c>
      <c r="AH852" s="7">
        <v>1.3694048625629E-2</v>
      </c>
      <c r="AI852" s="7">
        <v>1.1915603893749901E-2</v>
      </c>
      <c r="AJ852" s="7">
        <v>1.0137159161870701E-2</v>
      </c>
      <c r="AK852" s="7">
        <v>8.3587144299914502E-3</v>
      </c>
      <c r="AL852" s="7">
        <v>6.5802696981122196E-3</v>
      </c>
      <c r="AM852" s="7"/>
      <c r="AN852" s="7"/>
    </row>
    <row r="853" spans="1:40" ht="18.75" hidden="1" customHeight="1" x14ac:dyDescent="0.3">
      <c r="A853" s="2" t="s">
        <v>4</v>
      </c>
      <c r="B853" s="2" t="s">
        <v>2</v>
      </c>
      <c r="C853" s="2" t="s">
        <v>24</v>
      </c>
      <c r="D853" s="2" t="s">
        <v>2</v>
      </c>
      <c r="E853" s="2" t="s">
        <v>198</v>
      </c>
      <c r="F853" s="7"/>
      <c r="G853" s="7">
        <v>-693.54180159999999</v>
      </c>
      <c r="H853" s="7">
        <v>-560.17839260000005</v>
      </c>
      <c r="I853" s="7">
        <v>-575.63604329999998</v>
      </c>
      <c r="J853" s="7">
        <v>-586.74921600000005</v>
      </c>
      <c r="K853" s="7">
        <v>-16.252531999999999</v>
      </c>
      <c r="L853" s="7">
        <v>-16.381346700000002</v>
      </c>
      <c r="M853" s="7">
        <v>-16.510161499999999</v>
      </c>
      <c r="N853" s="7">
        <v>-17.1586207</v>
      </c>
      <c r="O853" s="7">
        <v>-17.8070798</v>
      </c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</row>
    <row r="854" spans="1:40" ht="18.75" hidden="1" customHeight="1" x14ac:dyDescent="0.3">
      <c r="A854" s="2" t="s">
        <v>4</v>
      </c>
      <c r="B854" s="2" t="s">
        <v>2</v>
      </c>
      <c r="C854" s="2" t="s">
        <v>27</v>
      </c>
      <c r="D854" s="2" t="s">
        <v>44</v>
      </c>
      <c r="E854" s="2" t="s">
        <v>302</v>
      </c>
      <c r="F854" s="7"/>
      <c r="G854" s="7">
        <v>21.9119491824293</v>
      </c>
      <c r="H854" s="7">
        <v>21.9119491824293</v>
      </c>
      <c r="I854" s="7">
        <v>21.9119491824293</v>
      </c>
      <c r="J854" s="7">
        <v>21.9119491824293</v>
      </c>
      <c r="K854" s="7">
        <v>21.9119491824293</v>
      </c>
      <c r="L854" s="7">
        <v>21.9119491824293</v>
      </c>
      <c r="M854" s="7">
        <v>21.9119491824293</v>
      </c>
      <c r="N854" s="7">
        <v>21.9119491824293</v>
      </c>
      <c r="O854" s="7">
        <v>21.9119491824293</v>
      </c>
      <c r="P854" s="7">
        <v>20.749513347225399</v>
      </c>
      <c r="Q854" s="7">
        <v>18.0400169320666</v>
      </c>
      <c r="R854" s="7">
        <v>15.3305205169078</v>
      </c>
      <c r="S854" s="7">
        <v>13.524191399565201</v>
      </c>
      <c r="T854" s="7">
        <v>11.717862282222599</v>
      </c>
      <c r="U854" s="7">
        <v>9.9115331648799607</v>
      </c>
      <c r="V854" s="7">
        <v>8.5322383242074107</v>
      </c>
      <c r="W854" s="7">
        <v>7.15294348353485</v>
      </c>
      <c r="X854" s="7">
        <v>6.2520946137579596</v>
      </c>
      <c r="Y854" s="7">
        <v>5.3512457439810701</v>
      </c>
      <c r="Z854" s="7">
        <v>0.97000973220967501</v>
      </c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</row>
    <row r="855" spans="1:40" ht="18.75" hidden="1" customHeight="1" x14ac:dyDescent="0.3">
      <c r="A855" s="2" t="s">
        <v>4</v>
      </c>
      <c r="B855" s="2" t="s">
        <v>2</v>
      </c>
      <c r="C855" s="2" t="s">
        <v>27</v>
      </c>
      <c r="D855" s="2" t="s">
        <v>44</v>
      </c>
      <c r="E855" s="2" t="s">
        <v>303</v>
      </c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>
        <v>0.21697201483520501</v>
      </c>
      <c r="Q855" s="7">
        <v>0.196087924778508</v>
      </c>
      <c r="R855" s="7">
        <v>0.175203834721811</v>
      </c>
      <c r="S855" s="7">
        <v>0.165408603331958</v>
      </c>
      <c r="T855" s="7">
        <v>0.15561337194210501</v>
      </c>
      <c r="U855" s="7">
        <v>0.14581814055225201</v>
      </c>
      <c r="V855" s="7">
        <v>0.13474166888293099</v>
      </c>
      <c r="W855" s="7">
        <v>0.123665197213609</v>
      </c>
      <c r="X855" s="7">
        <v>0.113340323191103</v>
      </c>
      <c r="Y855" s="7">
        <v>0.10301544916859599</v>
      </c>
      <c r="Z855" s="7">
        <v>9.2693870807576698E-2</v>
      </c>
      <c r="AA855" s="7">
        <v>8.2372292446556999E-2</v>
      </c>
      <c r="AB855" s="7">
        <v>7.2050714085537398E-2</v>
      </c>
      <c r="AC855" s="7">
        <v>6.3397764515052302E-2</v>
      </c>
      <c r="AD855" s="7">
        <v>5.4744814944567198E-2</v>
      </c>
      <c r="AE855" s="7">
        <v>4.6091865374082101E-2</v>
      </c>
      <c r="AF855" s="7">
        <v>4.2938654825258597E-2</v>
      </c>
      <c r="AG855" s="7">
        <v>3.9785444276435003E-2</v>
      </c>
      <c r="AH855" s="7">
        <v>3.8059485962664098E-2</v>
      </c>
      <c r="AI855" s="7">
        <v>3.63335276488932E-2</v>
      </c>
      <c r="AJ855" s="7">
        <v>3.4607569335122199E-2</v>
      </c>
      <c r="AK855" s="7">
        <v>3.2881611021351197E-2</v>
      </c>
      <c r="AL855" s="7">
        <v>3.1155652707580202E-2</v>
      </c>
      <c r="AM855" s="7"/>
      <c r="AN855" s="7"/>
    </row>
    <row r="856" spans="1:40" ht="18.75" hidden="1" customHeight="1" x14ac:dyDescent="0.3">
      <c r="A856" s="2" t="s">
        <v>4</v>
      </c>
      <c r="B856" s="2" t="s">
        <v>2</v>
      </c>
      <c r="C856" s="2" t="s">
        <v>27</v>
      </c>
      <c r="D856" s="2" t="s">
        <v>44</v>
      </c>
      <c r="E856" s="2" t="s">
        <v>304</v>
      </c>
      <c r="F856" s="7"/>
      <c r="G856" s="7">
        <v>0.2616498060113</v>
      </c>
      <c r="H856" s="7">
        <v>0.2616498060113</v>
      </c>
      <c r="I856" s="7">
        <v>0.2616498060113</v>
      </c>
      <c r="J856" s="7">
        <v>0.2616498060113</v>
      </c>
      <c r="K856" s="7">
        <v>0.2616498060113</v>
      </c>
      <c r="L856" s="7">
        <v>0.2616498060113</v>
      </c>
      <c r="M856" s="7">
        <v>0.2616498060113</v>
      </c>
      <c r="N856" s="7">
        <v>0.2616498060113</v>
      </c>
      <c r="O856" s="7">
        <v>0.2616498060113</v>
      </c>
      <c r="P856" s="7">
        <v>0.2616498060113</v>
      </c>
      <c r="Q856" s="7">
        <v>0.2616498060113</v>
      </c>
      <c r="R856" s="7">
        <v>0.25336959506643297</v>
      </c>
      <c r="S856" s="7">
        <v>0.23817947856934299</v>
      </c>
      <c r="T856" s="7">
        <v>0.22298936207225201</v>
      </c>
      <c r="U856" s="7">
        <v>0.20779924557516199</v>
      </c>
      <c r="V856" s="7">
        <v>0.19260912907807201</v>
      </c>
      <c r="W856" s="7">
        <v>0.177419012580983</v>
      </c>
      <c r="X856" s="7">
        <v>0.166499752788519</v>
      </c>
      <c r="Y856" s="7">
        <v>0.155580492996055</v>
      </c>
      <c r="Z856" s="7">
        <v>0.145082626282136</v>
      </c>
      <c r="AA856" s="7">
        <v>0.134584759568216</v>
      </c>
      <c r="AB856" s="7">
        <v>0.124086892854297</v>
      </c>
      <c r="AC856" s="7">
        <v>0.11533293209246601</v>
      </c>
      <c r="AD856" s="7">
        <v>0.106578971330635</v>
      </c>
      <c r="AE856" s="7">
        <v>9.7825010568803605E-2</v>
      </c>
      <c r="AF856" s="7">
        <v>1.4751358061627501E-2</v>
      </c>
      <c r="AG856" s="7"/>
      <c r="AH856" s="7"/>
      <c r="AI856" s="7"/>
      <c r="AJ856" s="7"/>
      <c r="AK856" s="7"/>
      <c r="AL856" s="7"/>
      <c r="AM856" s="7"/>
      <c r="AN856" s="7"/>
    </row>
    <row r="857" spans="1:40" ht="18.75" hidden="1" customHeight="1" x14ac:dyDescent="0.3">
      <c r="A857" s="2" t="s">
        <v>4</v>
      </c>
      <c r="B857" s="2" t="s">
        <v>2</v>
      </c>
      <c r="C857" s="2" t="s">
        <v>27</v>
      </c>
      <c r="D857" s="2" t="s">
        <v>44</v>
      </c>
      <c r="E857" s="2" t="s">
        <v>191</v>
      </c>
      <c r="F857" s="7"/>
      <c r="G857" s="7">
        <v>7.6494417190913104</v>
      </c>
      <c r="H857" s="7">
        <v>7.7358063836616804</v>
      </c>
      <c r="I857" s="7">
        <v>7.7358063836616804</v>
      </c>
      <c r="J857" s="7">
        <v>7.7358063836616804</v>
      </c>
      <c r="K857" s="7">
        <v>7.7358063836616804</v>
      </c>
      <c r="L857" s="7">
        <v>7.7358063836616804</v>
      </c>
      <c r="M857" s="7">
        <v>7.7358063836616804</v>
      </c>
      <c r="N857" s="7">
        <v>7.7358063836616804</v>
      </c>
      <c r="O857" s="7">
        <v>7.7358063836616804</v>
      </c>
      <c r="P857" s="7">
        <v>7.7358063836616804</v>
      </c>
      <c r="Q857" s="7">
        <v>7.7358063836616804</v>
      </c>
      <c r="R857" s="7">
        <v>7.7358063836616804</v>
      </c>
      <c r="S857" s="7">
        <v>7.7358063836616804</v>
      </c>
      <c r="T857" s="7">
        <v>7.7358063836616804</v>
      </c>
      <c r="U857" s="7">
        <v>7.7358063836616804</v>
      </c>
      <c r="V857" s="7">
        <v>7.7358063836616804</v>
      </c>
      <c r="W857" s="7">
        <v>7.7358063836616804</v>
      </c>
      <c r="X857" s="7">
        <v>7.7358063836616804</v>
      </c>
      <c r="Y857" s="7">
        <v>7.7358063836616804</v>
      </c>
      <c r="Z857" s="7">
        <v>7.7358063836616804</v>
      </c>
      <c r="AA857" s="7">
        <v>7.7358063836616804</v>
      </c>
      <c r="AB857" s="7">
        <v>7.7358063836616804</v>
      </c>
      <c r="AC857" s="7">
        <v>7.7358063836616804</v>
      </c>
      <c r="AD857" s="7">
        <v>7.7358063836616804</v>
      </c>
      <c r="AE857" s="7">
        <v>7.7358063836616804</v>
      </c>
      <c r="AF857" s="7">
        <v>7.7358063836616804</v>
      </c>
      <c r="AG857" s="7">
        <v>7.7358063836616804</v>
      </c>
      <c r="AH857" s="7">
        <v>7.7358063836616804</v>
      </c>
      <c r="AI857" s="7">
        <v>7.7358063836616804</v>
      </c>
      <c r="AJ857" s="7">
        <v>7.7358063836616804</v>
      </c>
      <c r="AK857" s="7">
        <v>7.7358063836616804</v>
      </c>
      <c r="AL857" s="7">
        <v>7.7358063836616804</v>
      </c>
      <c r="AM857" s="7"/>
      <c r="AN857" s="7"/>
    </row>
    <row r="858" spans="1:40" ht="18.75" hidden="1" customHeight="1" x14ac:dyDescent="0.3">
      <c r="A858" s="2" t="s">
        <v>4</v>
      </c>
      <c r="B858" s="2" t="s">
        <v>2</v>
      </c>
      <c r="C858" s="2" t="s">
        <v>26</v>
      </c>
      <c r="D858" s="2" t="s">
        <v>136</v>
      </c>
      <c r="E858" s="2" t="s">
        <v>313</v>
      </c>
      <c r="F858" s="7"/>
      <c r="G858" s="7">
        <v>0.82401596889758899</v>
      </c>
      <c r="H858" s="7">
        <v>0.85047519725668597</v>
      </c>
      <c r="I858" s="7">
        <v>0.85047519725668597</v>
      </c>
      <c r="J858" s="7">
        <v>0.85047519725668597</v>
      </c>
      <c r="K858" s="7">
        <v>0.85047519725668597</v>
      </c>
      <c r="L858" s="7">
        <v>0.85047519725668597</v>
      </c>
      <c r="M858" s="7">
        <v>0.85047519725668597</v>
      </c>
      <c r="N858" s="7">
        <v>0.85047519725668597</v>
      </c>
      <c r="O858" s="7">
        <v>0.85047519725668597</v>
      </c>
      <c r="P858" s="7">
        <v>0.85047519725668597</v>
      </c>
      <c r="Q858" s="7">
        <v>0.85047519725668597</v>
      </c>
      <c r="R858" s="7">
        <v>0.85047519725668597</v>
      </c>
      <c r="S858" s="7">
        <v>0.85047519725668597</v>
      </c>
      <c r="T858" s="7">
        <v>0.85047519725668597</v>
      </c>
      <c r="U858" s="7">
        <v>0.85047519725668597</v>
      </c>
      <c r="V858" s="7">
        <v>0.85047519725668597</v>
      </c>
      <c r="W858" s="7">
        <v>0.85047519725668597</v>
      </c>
      <c r="X858" s="7">
        <v>0.85047519725668597</v>
      </c>
      <c r="Y858" s="7">
        <v>0.85047519725668597</v>
      </c>
      <c r="Z858" s="7">
        <v>0.85047519725668597</v>
      </c>
      <c r="AA858" s="7">
        <v>0.85047519725668597</v>
      </c>
      <c r="AB858" s="7">
        <v>0.85047519725668597</v>
      </c>
      <c r="AC858" s="7">
        <v>0.85047519725668597</v>
      </c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</row>
    <row r="859" spans="1:40" ht="18.75" hidden="1" customHeight="1" x14ac:dyDescent="0.3">
      <c r="A859" s="2" t="s">
        <v>4</v>
      </c>
      <c r="B859" s="2" t="s">
        <v>2</v>
      </c>
      <c r="C859" s="2" t="s">
        <v>27</v>
      </c>
      <c r="D859" s="2" t="s">
        <v>144</v>
      </c>
      <c r="E859" s="2" t="s">
        <v>296</v>
      </c>
      <c r="F859" s="7"/>
      <c r="G859" s="7">
        <v>0.51374637610155105</v>
      </c>
      <c r="H859" s="7">
        <v>0.51954673841237398</v>
      </c>
      <c r="I859" s="7">
        <v>0.51954673841237398</v>
      </c>
      <c r="J859" s="7">
        <v>0.51954673841237398</v>
      </c>
      <c r="K859" s="7">
        <v>0.51954673841237398</v>
      </c>
      <c r="L859" s="7">
        <v>0.51954673841237398</v>
      </c>
      <c r="M859" s="7">
        <v>0.51954673841237398</v>
      </c>
      <c r="N859" s="7">
        <v>0.51954673841237398</v>
      </c>
      <c r="O859" s="7">
        <v>0.51954673841237398</v>
      </c>
      <c r="P859" s="7">
        <v>0.51954673841237398</v>
      </c>
      <c r="Q859" s="7">
        <v>0.51954673841237398</v>
      </c>
      <c r="R859" s="7">
        <v>0.51954673841237398</v>
      </c>
      <c r="S859" s="7">
        <v>0.51954673841237398</v>
      </c>
      <c r="T859" s="7">
        <v>0.51954673841237398</v>
      </c>
      <c r="U859" s="7">
        <v>0.51954673841237398</v>
      </c>
      <c r="V859" s="7">
        <v>0.51954673841237398</v>
      </c>
      <c r="W859" s="7">
        <v>0.51954673841237398</v>
      </c>
      <c r="X859" s="7">
        <v>0.51954673841237398</v>
      </c>
      <c r="Y859" s="7">
        <v>0.51954673841237398</v>
      </c>
      <c r="Z859" s="7">
        <v>0.51954673841237398</v>
      </c>
      <c r="AA859" s="7">
        <v>0.51954673841237398</v>
      </c>
      <c r="AB859" s="7">
        <v>0.51954673841237398</v>
      </c>
      <c r="AC859" s="7">
        <v>0.51954673841237398</v>
      </c>
      <c r="AD859" s="7">
        <v>0.51954673841237398</v>
      </c>
      <c r="AE859" s="7">
        <v>0.51954673841237398</v>
      </c>
      <c r="AF859" s="7">
        <v>0.51954673841237398</v>
      </c>
      <c r="AG859" s="7">
        <v>0.51954673841237398</v>
      </c>
      <c r="AH859" s="7">
        <v>0.51954673841237398</v>
      </c>
      <c r="AI859" s="7">
        <v>0.51954673841237398</v>
      </c>
      <c r="AJ859" s="7">
        <v>0.51954673841237398</v>
      </c>
      <c r="AK859" s="7">
        <v>0.51954673841237398</v>
      </c>
      <c r="AL859" s="7">
        <v>0.51954673841237398</v>
      </c>
      <c r="AM859" s="7"/>
      <c r="AN859" s="7"/>
    </row>
    <row r="860" spans="1:40" ht="18.75" hidden="1" customHeight="1" x14ac:dyDescent="0.3">
      <c r="A860" s="2" t="s">
        <v>4</v>
      </c>
      <c r="B860" s="2" t="s">
        <v>2</v>
      </c>
      <c r="C860" s="2" t="s">
        <v>27</v>
      </c>
      <c r="D860" s="2" t="s">
        <v>145</v>
      </c>
      <c r="E860" s="2" t="s">
        <v>297</v>
      </c>
      <c r="F860" s="7"/>
      <c r="G860" s="7">
        <v>0.96382965660550202</v>
      </c>
      <c r="H860" s="7">
        <v>0.99477831530384397</v>
      </c>
      <c r="I860" s="7">
        <v>0.99477831530384397</v>
      </c>
      <c r="J860" s="7">
        <v>0.99477831530384397</v>
      </c>
      <c r="K860" s="7">
        <v>0.99477831530384397</v>
      </c>
      <c r="L860" s="7">
        <v>0.99477831530384397</v>
      </c>
      <c r="M860" s="7">
        <v>0.99477831530384397</v>
      </c>
      <c r="N860" s="7">
        <v>0.99477831530384397</v>
      </c>
      <c r="O860" s="7">
        <v>0.99477831530384397</v>
      </c>
      <c r="P860" s="7">
        <v>0.99477831530384397</v>
      </c>
      <c r="Q860" s="7">
        <v>0.99477831530384397</v>
      </c>
      <c r="R860" s="7">
        <v>0.99477831530384397</v>
      </c>
      <c r="S860" s="7">
        <v>0.99477831530384397</v>
      </c>
      <c r="T860" s="7">
        <v>0.99477831530384397</v>
      </c>
      <c r="U860" s="7">
        <v>0.99477831530384397</v>
      </c>
      <c r="V860" s="7">
        <v>0.99477831530384397</v>
      </c>
      <c r="W860" s="7">
        <v>0.99477831530384397</v>
      </c>
      <c r="X860" s="7">
        <v>0.99477831530384397</v>
      </c>
      <c r="Y860" s="7">
        <v>0.99477831530384397</v>
      </c>
      <c r="Z860" s="7">
        <v>0.99477831530384397</v>
      </c>
      <c r="AA860" s="7">
        <v>0.99477831530384397</v>
      </c>
      <c r="AB860" s="7">
        <v>0.99477831530384397</v>
      </c>
      <c r="AC860" s="7">
        <v>0.99477831530384397</v>
      </c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</row>
    <row r="861" spans="1:40" ht="18.75" hidden="1" customHeight="1" x14ac:dyDescent="0.3">
      <c r="A861" s="2" t="s">
        <v>4</v>
      </c>
      <c r="B861" s="2" t="s">
        <v>2</v>
      </c>
      <c r="C861" s="2" t="s">
        <v>27</v>
      </c>
      <c r="D861" s="2" t="s">
        <v>45</v>
      </c>
      <c r="E861" s="2" t="s">
        <v>172</v>
      </c>
      <c r="F861" s="7"/>
      <c r="G861" s="7">
        <v>68.297326702210597</v>
      </c>
      <c r="H861" s="7">
        <v>77.220649016066801</v>
      </c>
      <c r="I861" s="7">
        <v>63.738145509575702</v>
      </c>
      <c r="J861" s="7">
        <v>50.255642003084603</v>
      </c>
      <c r="K861" s="7">
        <v>38.2476432289833</v>
      </c>
      <c r="L861" s="7">
        <v>23.8249553884873</v>
      </c>
      <c r="M861" s="7">
        <v>9.6294980043143603</v>
      </c>
      <c r="N861" s="7">
        <v>53.319354479561497</v>
      </c>
      <c r="O861" s="7">
        <v>43.514631082808599</v>
      </c>
      <c r="P861" s="7">
        <v>33.709907686055502</v>
      </c>
      <c r="Q861" s="7">
        <v>23.9051842893025</v>
      </c>
      <c r="R861" s="7">
        <v>14.100460892549499</v>
      </c>
      <c r="S861" s="7">
        <v>10.041782956974</v>
      </c>
      <c r="T861" s="7">
        <v>5.9831050213985</v>
      </c>
      <c r="U861" s="7">
        <v>1.9244270858230299</v>
      </c>
      <c r="V861" s="7"/>
      <c r="W861" s="7"/>
      <c r="X861" s="7"/>
      <c r="Y861" s="7"/>
      <c r="Z861" s="7">
        <v>2.1639458572318802</v>
      </c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</row>
    <row r="862" spans="1:40" ht="18.75" hidden="1" customHeight="1" x14ac:dyDescent="0.3">
      <c r="A862" s="2" t="s">
        <v>4</v>
      </c>
      <c r="B862" s="2" t="s">
        <v>2</v>
      </c>
      <c r="C862" s="2" t="s">
        <v>27</v>
      </c>
      <c r="D862" s="2" t="s">
        <v>45</v>
      </c>
      <c r="E862" s="2" t="s">
        <v>173</v>
      </c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>
        <v>3.7635815736303999</v>
      </c>
      <c r="Q862" s="7">
        <v>2.11241780946261</v>
      </c>
      <c r="R862" s="7">
        <v>0.461254045294826</v>
      </c>
      <c r="S862" s="7"/>
      <c r="T862" s="7"/>
      <c r="U862" s="7"/>
      <c r="V862" s="7"/>
      <c r="W862" s="7"/>
      <c r="X862" s="7"/>
      <c r="Y862" s="7"/>
      <c r="Z862" s="7">
        <v>5.7601330929256598</v>
      </c>
      <c r="AA862" s="7">
        <v>5.1426365581242504</v>
      </c>
      <c r="AB862" s="7">
        <v>4.52514002332284</v>
      </c>
      <c r="AC862" s="7">
        <v>4.0102220325037203</v>
      </c>
      <c r="AD862" s="7">
        <v>3.4953040416846002</v>
      </c>
      <c r="AE862" s="7">
        <v>2.98038605086548</v>
      </c>
      <c r="AF862" s="7">
        <v>0.86769176394592196</v>
      </c>
      <c r="AG862" s="7"/>
      <c r="AH862" s="7"/>
      <c r="AI862" s="7"/>
      <c r="AJ862" s="7"/>
      <c r="AK862" s="7"/>
      <c r="AL862" s="7"/>
      <c r="AM862" s="7"/>
      <c r="AN862" s="7"/>
    </row>
    <row r="863" spans="1:40" ht="18.75" hidden="1" customHeight="1" x14ac:dyDescent="0.3">
      <c r="A863" s="2" t="s">
        <v>4</v>
      </c>
      <c r="B863" s="2" t="s">
        <v>2</v>
      </c>
      <c r="C863" s="2" t="s">
        <v>27</v>
      </c>
      <c r="D863" s="2" t="s">
        <v>45</v>
      </c>
      <c r="E863" s="2" t="s">
        <v>182</v>
      </c>
      <c r="F863" s="7"/>
      <c r="G863" s="7">
        <v>89.15763312</v>
      </c>
      <c r="H863" s="7">
        <v>89.15763312</v>
      </c>
      <c r="I863" s="7">
        <v>89.15763312</v>
      </c>
      <c r="J863" s="7">
        <v>89.15763312</v>
      </c>
      <c r="K863" s="7">
        <v>87.683128387610196</v>
      </c>
      <c r="L863" s="7">
        <v>88.045564137401598</v>
      </c>
      <c r="M863" s="7">
        <v>88.4079998871931</v>
      </c>
      <c r="N863" s="7">
        <v>35.163752370088602</v>
      </c>
      <c r="O863" s="7">
        <v>35.4140847249842</v>
      </c>
      <c r="P863" s="7">
        <v>35.663053247999997</v>
      </c>
      <c r="Q863" s="7">
        <v>35.663053247999997</v>
      </c>
      <c r="R863" s="7">
        <v>35.663053247999997</v>
      </c>
      <c r="S863" s="7">
        <v>35.663053247999997</v>
      </c>
      <c r="T863" s="7">
        <v>35.663053247999997</v>
      </c>
      <c r="U863" s="7">
        <v>35.663053247999997</v>
      </c>
      <c r="V863" s="7">
        <v>33.552255704288797</v>
      </c>
      <c r="W863" s="7">
        <v>29.538178625148198</v>
      </c>
      <c r="X863" s="7">
        <v>27.250005844964299</v>
      </c>
      <c r="Y863" s="7">
        <v>24.961833064780301</v>
      </c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</row>
    <row r="864" spans="1:40" ht="18.75" hidden="1" customHeight="1" x14ac:dyDescent="0.3">
      <c r="A864" s="2" t="s">
        <v>4</v>
      </c>
      <c r="B864" s="2" t="s">
        <v>2</v>
      </c>
      <c r="C864" s="2" t="s">
        <v>27</v>
      </c>
      <c r="D864" s="2" t="s">
        <v>45</v>
      </c>
      <c r="E864" s="2" t="s">
        <v>183</v>
      </c>
      <c r="F864" s="7"/>
      <c r="G864" s="7">
        <v>27.454461955005598</v>
      </c>
      <c r="H864" s="7">
        <v>31.2000053224371</v>
      </c>
      <c r="I864" s="7">
        <v>29.768259869524201</v>
      </c>
      <c r="J864" s="7">
        <v>28.336514416611202</v>
      </c>
      <c r="K864" s="7">
        <v>26.904768963698199</v>
      </c>
      <c r="L864" s="7">
        <v>24.8256382253537</v>
      </c>
      <c r="M864" s="7">
        <v>22.746507487009101</v>
      </c>
      <c r="N864" s="7">
        <v>21.0151089884036</v>
      </c>
      <c r="O864" s="7">
        <v>19.283710489798199</v>
      </c>
      <c r="P864" s="7">
        <v>13.868965151999999</v>
      </c>
      <c r="Q864" s="7">
        <v>13.868965151999999</v>
      </c>
      <c r="R864" s="7">
        <v>13.868965151999999</v>
      </c>
      <c r="S864" s="7">
        <v>13.480011907712401</v>
      </c>
      <c r="T864" s="7">
        <v>12.6348733439025</v>
      </c>
      <c r="U864" s="7">
        <v>11.7897347800926</v>
      </c>
      <c r="V864" s="7">
        <v>10.944596216282701</v>
      </c>
      <c r="W864" s="7">
        <v>10.0994576524729</v>
      </c>
      <c r="X864" s="7">
        <v>9.4919384447934405</v>
      </c>
      <c r="Y864" s="7">
        <v>8.8844192371140291</v>
      </c>
      <c r="Z864" s="7">
        <v>2.7737930303999998</v>
      </c>
      <c r="AA864" s="7">
        <v>2.7737930303999998</v>
      </c>
      <c r="AB864" s="7">
        <v>2.7737930303999998</v>
      </c>
      <c r="AC864" s="7">
        <v>2.7737930303999998</v>
      </c>
      <c r="AD864" s="7">
        <v>2.7737930303999998</v>
      </c>
      <c r="AE864" s="7">
        <v>2.7737930303999998</v>
      </c>
      <c r="AF864" s="7"/>
      <c r="AG864" s="7"/>
      <c r="AH864" s="7"/>
      <c r="AI864" s="7"/>
      <c r="AJ864" s="7"/>
      <c r="AK864" s="7"/>
      <c r="AL864" s="7"/>
      <c r="AM864" s="7"/>
      <c r="AN864" s="7"/>
    </row>
    <row r="865" spans="1:40" ht="18.75" hidden="1" customHeight="1" x14ac:dyDescent="0.3">
      <c r="A865" s="2" t="s">
        <v>4</v>
      </c>
      <c r="B865" s="2" t="s">
        <v>2</v>
      </c>
      <c r="C865" s="2" t="s">
        <v>27</v>
      </c>
      <c r="D865" s="2" t="s">
        <v>36</v>
      </c>
      <c r="E865" s="2" t="s">
        <v>198</v>
      </c>
      <c r="F865" s="7"/>
      <c r="G865" s="7">
        <v>1.8452377367999999</v>
      </c>
      <c r="H865" s="7">
        <v>1.8452377367999999</v>
      </c>
      <c r="I865" s="7">
        <v>1.8452377367999999</v>
      </c>
      <c r="J865" s="7">
        <v>1.8452377367999999</v>
      </c>
      <c r="K865" s="7">
        <v>1.8452377367999999</v>
      </c>
      <c r="L865" s="7">
        <v>1.8452377367999999</v>
      </c>
      <c r="M865" s="7">
        <v>1.8452377367999999</v>
      </c>
      <c r="N865" s="7">
        <v>1.8452377367999999</v>
      </c>
      <c r="O865" s="7">
        <v>1.8452377367999999</v>
      </c>
      <c r="P865" s="7">
        <v>1.74413855385918</v>
      </c>
      <c r="Q865" s="7">
        <v>1.45054331004892</v>
      </c>
      <c r="R865" s="7">
        <v>1.20909320155911</v>
      </c>
      <c r="S865" s="7">
        <v>1.10569717685492</v>
      </c>
      <c r="T865" s="7">
        <v>1.2158038512020499</v>
      </c>
      <c r="U865" s="7">
        <v>1.0621522632537399</v>
      </c>
      <c r="V865" s="7">
        <v>0.92427541058013796</v>
      </c>
      <c r="W865" s="7">
        <v>0.79409626624982799</v>
      </c>
      <c r="X865" s="7">
        <v>0.68314461843340901</v>
      </c>
      <c r="Y865" s="7">
        <v>0.57246706489981602</v>
      </c>
      <c r="Z865" s="7">
        <v>0.46974736812169199</v>
      </c>
      <c r="AA865" s="7">
        <v>0.37053255749311698</v>
      </c>
      <c r="AB865" s="7">
        <v>0.279973530293471</v>
      </c>
      <c r="AC865" s="7">
        <v>0.20399395574844101</v>
      </c>
      <c r="AD865" s="7">
        <v>0.48162205304186101</v>
      </c>
      <c r="AE865" s="7">
        <v>0.40564247849683099</v>
      </c>
      <c r="AF865" s="7">
        <v>0.36984220601808598</v>
      </c>
      <c r="AG865" s="7">
        <v>0.339021943631235</v>
      </c>
      <c r="AH865" s="7">
        <v>0.32377295306434101</v>
      </c>
      <c r="AI865" s="7">
        <v>0.30852396249744701</v>
      </c>
      <c r="AJ865" s="7">
        <v>0.29327497193055202</v>
      </c>
      <c r="AK865" s="7">
        <v>0.27831011227105101</v>
      </c>
      <c r="AL865" s="7">
        <v>0.26370159288406397</v>
      </c>
      <c r="AM865" s="7"/>
      <c r="AN865" s="7"/>
    </row>
    <row r="866" spans="1:40" ht="18.75" hidden="1" customHeight="1" x14ac:dyDescent="0.3">
      <c r="A866" s="2" t="s">
        <v>4</v>
      </c>
      <c r="B866" s="2" t="s">
        <v>2</v>
      </c>
      <c r="C866" s="2" t="s">
        <v>27</v>
      </c>
      <c r="D866" s="2" t="s">
        <v>146</v>
      </c>
      <c r="E866" s="2" t="s">
        <v>309</v>
      </c>
      <c r="F866" s="7"/>
      <c r="G866" s="7">
        <v>161.39696045939101</v>
      </c>
      <c r="H866" s="7">
        <v>170.32028277324801</v>
      </c>
      <c r="I866" s="7">
        <v>156.837779266757</v>
      </c>
      <c r="J866" s="7">
        <v>143.35527576026499</v>
      </c>
      <c r="K866" s="7">
        <v>129.872772253774</v>
      </c>
      <c r="L866" s="7">
        <v>115.42155931814099</v>
      </c>
      <c r="M866" s="7">
        <v>100.970346382507</v>
      </c>
      <c r="N866" s="7">
        <v>90.988974050014406</v>
      </c>
      <c r="O866" s="7">
        <v>81.007601717521595</v>
      </c>
      <c r="P866" s="7">
        <v>71.026229385028699</v>
      </c>
      <c r="Q866" s="7">
        <v>61.044857052535697</v>
      </c>
      <c r="R866" s="7">
        <v>51.063484720042801</v>
      </c>
      <c r="S866" s="7">
        <v>46.931682728966898</v>
      </c>
      <c r="T866" s="7">
        <v>42.799880737891002</v>
      </c>
      <c r="U866" s="7">
        <v>38.668078746815098</v>
      </c>
      <c r="V866" s="7">
        <v>34.536276755739202</v>
      </c>
      <c r="W866" s="7">
        <v>30.404474764663298</v>
      </c>
      <c r="X866" s="7">
        <v>28.049194419345699</v>
      </c>
      <c r="Y866" s="7">
        <v>25.6939140740281</v>
      </c>
      <c r="Z866" s="7">
        <v>2.1639458572318802</v>
      </c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</row>
    <row r="867" spans="1:40" ht="18.75" hidden="1" customHeight="1" x14ac:dyDescent="0.3">
      <c r="A867" s="2" t="s">
        <v>4</v>
      </c>
      <c r="B867" s="2" t="s">
        <v>2</v>
      </c>
      <c r="C867" s="2" t="s">
        <v>27</v>
      </c>
      <c r="D867" s="2" t="s">
        <v>147</v>
      </c>
      <c r="E867" s="2" t="s">
        <v>310</v>
      </c>
      <c r="F867" s="7"/>
      <c r="G867" s="7">
        <v>28.626267253061499</v>
      </c>
      <c r="H867" s="7">
        <v>32.542627222799098</v>
      </c>
      <c r="I867" s="7">
        <v>31.0455865991613</v>
      </c>
      <c r="J867" s="7">
        <v>29.548545975523499</v>
      </c>
      <c r="K867" s="7">
        <v>28.051505351885702</v>
      </c>
      <c r="L867" s="7">
        <v>25.8775552472611</v>
      </c>
      <c r="M867" s="7">
        <v>23.703605142636501</v>
      </c>
      <c r="N867" s="7">
        <v>21.893245708391799</v>
      </c>
      <c r="O867" s="7">
        <v>20.082886274147199</v>
      </c>
      <c r="P867" s="7">
        <v>18.356420702904199</v>
      </c>
      <c r="Q867" s="7">
        <v>16.629955131661301</v>
      </c>
      <c r="R867" s="7">
        <v>14.903489560418301</v>
      </c>
      <c r="S867" s="7">
        <v>14.0099895231444</v>
      </c>
      <c r="T867" s="7">
        <v>13.116489485870501</v>
      </c>
      <c r="U867" s="7">
        <v>12.222989448596699</v>
      </c>
      <c r="V867" s="7">
        <v>11.3294894113228</v>
      </c>
      <c r="W867" s="7">
        <v>10.435989374049001</v>
      </c>
      <c r="X867" s="7">
        <v>9.7937060160880396</v>
      </c>
      <c r="Y867" s="7">
        <v>9.1514226581270695</v>
      </c>
      <c r="Z867" s="7">
        <v>8.53392612332566</v>
      </c>
      <c r="AA867" s="7">
        <v>7.9164295885242497</v>
      </c>
      <c r="AB867" s="7">
        <v>7.2989330537228403</v>
      </c>
      <c r="AC867" s="7">
        <v>6.7840150629037197</v>
      </c>
      <c r="AD867" s="7">
        <v>6.2690970720846</v>
      </c>
      <c r="AE867" s="7">
        <v>5.7541790812654803</v>
      </c>
      <c r="AF867" s="7">
        <v>0.86769176394592196</v>
      </c>
      <c r="AG867" s="7"/>
      <c r="AH867" s="7"/>
      <c r="AI867" s="7"/>
      <c r="AJ867" s="7"/>
      <c r="AK867" s="7"/>
      <c r="AL867" s="7"/>
      <c r="AM867" s="7"/>
      <c r="AN867" s="7"/>
    </row>
    <row r="868" spans="1:40" ht="18.75" hidden="1" customHeight="1" x14ac:dyDescent="0.3">
      <c r="A868" s="2" t="s">
        <v>4</v>
      </c>
      <c r="B868" s="2" t="s">
        <v>2</v>
      </c>
      <c r="C868" s="2" t="s">
        <v>27</v>
      </c>
      <c r="D868" s="2" t="s">
        <v>148</v>
      </c>
      <c r="E868" s="2" t="s">
        <v>300</v>
      </c>
      <c r="F868" s="7"/>
      <c r="G868" s="7">
        <v>344.38187853250997</v>
      </c>
      <c r="H868" s="7">
        <v>348.27006103206998</v>
      </c>
      <c r="I868" s="7">
        <v>348.27006103206998</v>
      </c>
      <c r="J868" s="7">
        <v>348.27006103206998</v>
      </c>
      <c r="K868" s="7">
        <v>348.27006103206998</v>
      </c>
      <c r="L868" s="7">
        <v>348.27006103206998</v>
      </c>
      <c r="M868" s="7">
        <v>348.27006103206998</v>
      </c>
      <c r="N868" s="7">
        <v>348.27006103206998</v>
      </c>
      <c r="O868" s="7">
        <v>348.27006103206998</v>
      </c>
      <c r="P868" s="7">
        <v>348.27006103206998</v>
      </c>
      <c r="Q868" s="7">
        <v>348.27006103206998</v>
      </c>
      <c r="R868" s="7">
        <v>348.27006103206998</v>
      </c>
      <c r="S868" s="7">
        <v>348.27006103206998</v>
      </c>
      <c r="T868" s="7">
        <v>348.27006103206998</v>
      </c>
      <c r="U868" s="7">
        <v>348.27006103206998</v>
      </c>
      <c r="V868" s="7">
        <v>348.27006103206998</v>
      </c>
      <c r="W868" s="7">
        <v>348.27006103206998</v>
      </c>
      <c r="X868" s="7">
        <v>348.27006103206998</v>
      </c>
      <c r="Y868" s="7">
        <v>348.27006103206998</v>
      </c>
      <c r="Z868" s="7">
        <v>348.27006103206998</v>
      </c>
      <c r="AA868" s="7">
        <v>348.27006103206998</v>
      </c>
      <c r="AB868" s="7">
        <v>348.27006103206998</v>
      </c>
      <c r="AC868" s="7">
        <v>348.27006103206998</v>
      </c>
      <c r="AD868" s="7">
        <v>348.27006103206998</v>
      </c>
      <c r="AE868" s="7">
        <v>348.27006103206998</v>
      </c>
      <c r="AF868" s="7">
        <v>348.27006103206998</v>
      </c>
      <c r="AG868" s="7">
        <v>348.27006103206998</v>
      </c>
      <c r="AH868" s="7">
        <v>348.27006103206998</v>
      </c>
      <c r="AI868" s="7">
        <v>348.27006103206998</v>
      </c>
      <c r="AJ868" s="7">
        <v>348.27006103206998</v>
      </c>
      <c r="AK868" s="7">
        <v>348.27006103206998</v>
      </c>
      <c r="AL868" s="7">
        <v>348.27006103206998</v>
      </c>
      <c r="AM868" s="7"/>
      <c r="AN868" s="7"/>
    </row>
    <row r="869" spans="1:40" ht="18.75" hidden="1" customHeight="1" x14ac:dyDescent="0.3">
      <c r="A869" s="2" t="s">
        <v>4</v>
      </c>
      <c r="B869" s="2" t="s">
        <v>2</v>
      </c>
      <c r="C869" s="2" t="s">
        <v>27</v>
      </c>
      <c r="D869" s="2" t="s">
        <v>159</v>
      </c>
      <c r="E869" s="2" t="s">
        <v>313</v>
      </c>
      <c r="F869" s="7"/>
      <c r="G869" s="7">
        <v>45.7651176229963</v>
      </c>
      <c r="H869" s="7">
        <v>47.234639748505401</v>
      </c>
      <c r="I869" s="7">
        <v>47.234639748505401</v>
      </c>
      <c r="J869" s="7">
        <v>47.234639748505401</v>
      </c>
      <c r="K869" s="7">
        <v>47.234639748505401</v>
      </c>
      <c r="L869" s="7">
        <v>47.234639748505401</v>
      </c>
      <c r="M869" s="7">
        <v>47.234639748505401</v>
      </c>
      <c r="N869" s="7">
        <v>47.234639748505401</v>
      </c>
      <c r="O869" s="7">
        <v>47.234639748505401</v>
      </c>
      <c r="P869" s="7">
        <v>47.234639748505401</v>
      </c>
      <c r="Q869" s="7">
        <v>47.234639748505401</v>
      </c>
      <c r="R869" s="7">
        <v>47.234639748505401</v>
      </c>
      <c r="S869" s="7">
        <v>47.234639748505401</v>
      </c>
      <c r="T869" s="7">
        <v>47.234639748505401</v>
      </c>
      <c r="U869" s="7">
        <v>47.234639748505401</v>
      </c>
      <c r="V869" s="7">
        <v>47.234639748505401</v>
      </c>
      <c r="W869" s="7">
        <v>47.234639748505401</v>
      </c>
      <c r="X869" s="7">
        <v>47.234639748505401</v>
      </c>
      <c r="Y869" s="7">
        <v>47.234639748505401</v>
      </c>
      <c r="Z869" s="7">
        <v>47.234639748505401</v>
      </c>
      <c r="AA869" s="7">
        <v>47.234639748505401</v>
      </c>
      <c r="AB869" s="7">
        <v>47.234639748505401</v>
      </c>
      <c r="AC869" s="7">
        <v>47.234639748505401</v>
      </c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</row>
    <row r="870" spans="1:40" ht="18.75" hidden="1" customHeight="1" x14ac:dyDescent="0.3">
      <c r="A870" s="2" t="s">
        <v>4</v>
      </c>
      <c r="B870" s="2" t="s">
        <v>2</v>
      </c>
      <c r="C870" s="2" t="s">
        <v>27</v>
      </c>
      <c r="D870" s="2" t="s">
        <v>46</v>
      </c>
      <c r="E870" s="2" t="s">
        <v>211</v>
      </c>
      <c r="F870" s="7"/>
      <c r="G870" s="7">
        <v>68.678696673107595</v>
      </c>
      <c r="H870" s="7">
        <v>46.885426054105103</v>
      </c>
      <c r="I870" s="7">
        <v>44.877167285623699</v>
      </c>
      <c r="J870" s="7">
        <v>42.868908517142401</v>
      </c>
      <c r="K870" s="7">
        <v>40.860649748660997</v>
      </c>
      <c r="L870" s="7">
        <v>36.893449986145399</v>
      </c>
      <c r="M870" s="7">
        <v>32.9262502236298</v>
      </c>
      <c r="N870" s="7">
        <v>29.628653859547502</v>
      </c>
      <c r="O870" s="7">
        <v>26.331057495465199</v>
      </c>
      <c r="P870" s="7">
        <v>23.222492117155301</v>
      </c>
      <c r="Q870" s="7">
        <v>17.476726778110901</v>
      </c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</row>
    <row r="871" spans="1:40" ht="18.75" hidden="1" customHeight="1" x14ac:dyDescent="0.3">
      <c r="A871" s="2" t="s">
        <v>4</v>
      </c>
      <c r="B871" s="2" t="s">
        <v>2</v>
      </c>
      <c r="C871" s="2" t="s">
        <v>27</v>
      </c>
      <c r="D871" s="2" t="s">
        <v>47</v>
      </c>
      <c r="E871" s="2" t="s">
        <v>212</v>
      </c>
      <c r="F871" s="7"/>
      <c r="G871" s="7">
        <v>309.10126241004798</v>
      </c>
      <c r="H871" s="7">
        <v>305.80773466749997</v>
      </c>
      <c r="I871" s="7">
        <v>313.99164571523698</v>
      </c>
      <c r="J871" s="7">
        <v>328.453586856512</v>
      </c>
      <c r="K871" s="7">
        <v>305.39944856089699</v>
      </c>
      <c r="L871" s="7">
        <v>266.93255277488998</v>
      </c>
      <c r="M871" s="7">
        <v>228.46565698888401</v>
      </c>
      <c r="N871" s="7">
        <v>202.69481281816101</v>
      </c>
      <c r="O871" s="7">
        <v>176.92396864743901</v>
      </c>
      <c r="P871" s="7">
        <v>156.48939516537499</v>
      </c>
      <c r="Q871" s="7">
        <v>136.05482168331099</v>
      </c>
      <c r="R871" s="7">
        <v>115.620248201246</v>
      </c>
      <c r="S871" s="7">
        <v>101.99721298532199</v>
      </c>
      <c r="T871" s="7">
        <v>88.374177769396994</v>
      </c>
      <c r="U871" s="7">
        <v>74.751142553472206</v>
      </c>
      <c r="V871" s="7">
        <v>64.3487291686574</v>
      </c>
      <c r="W871" s="7">
        <v>53.946315783842699</v>
      </c>
      <c r="X871" s="7">
        <v>47.152262718224698</v>
      </c>
      <c r="Y871" s="7">
        <v>40.358209652606703</v>
      </c>
      <c r="Z871" s="7">
        <v>7.3156528424468998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</row>
    <row r="872" spans="1:40" ht="18.75" hidden="1" customHeight="1" x14ac:dyDescent="0.3">
      <c r="A872" s="2" t="s">
        <v>4</v>
      </c>
      <c r="B872" s="2" t="s">
        <v>2</v>
      </c>
      <c r="C872" s="2" t="s">
        <v>27</v>
      </c>
      <c r="D872" s="2" t="s">
        <v>48</v>
      </c>
      <c r="E872" s="2" t="s">
        <v>213</v>
      </c>
      <c r="F872" s="7"/>
      <c r="G872" s="7">
        <v>475.670543431304</v>
      </c>
      <c r="H872" s="7">
        <v>469.653923032519</v>
      </c>
      <c r="I872" s="7">
        <v>475.670543431304</v>
      </c>
      <c r="J872" s="7">
        <v>475.670543431304</v>
      </c>
      <c r="K872" s="7">
        <v>475.670543431304</v>
      </c>
      <c r="L872" s="7">
        <v>475.670543431304</v>
      </c>
      <c r="M872" s="7">
        <v>475.670543431304</v>
      </c>
      <c r="N872" s="7">
        <v>475.670543431304</v>
      </c>
      <c r="O872" s="7">
        <v>475.670543431304</v>
      </c>
      <c r="P872" s="7">
        <v>460.41255244160402</v>
      </c>
      <c r="Q872" s="7">
        <v>416.096711913842</v>
      </c>
      <c r="R872" s="7">
        <v>371.78087138607998</v>
      </c>
      <c r="S872" s="7">
        <v>350.99548351297699</v>
      </c>
      <c r="T872" s="7">
        <v>330.210095639874</v>
      </c>
      <c r="U872" s="7">
        <v>309.42470776677197</v>
      </c>
      <c r="V872" s="7">
        <v>285.92054020307501</v>
      </c>
      <c r="W872" s="7">
        <v>262.41637263937901</v>
      </c>
      <c r="X872" s="7">
        <v>240.50708813579601</v>
      </c>
      <c r="Y872" s="7">
        <v>218.59780363221299</v>
      </c>
      <c r="Z872" s="7">
        <v>196.69551249096801</v>
      </c>
      <c r="AA872" s="7">
        <v>174.79322134972401</v>
      </c>
      <c r="AB872" s="7">
        <v>152.89093020847901</v>
      </c>
      <c r="AC872" s="7">
        <v>134.52945349489801</v>
      </c>
      <c r="AD872" s="7">
        <v>116.167976781316</v>
      </c>
      <c r="AE872" s="7">
        <v>97.806500067734206</v>
      </c>
      <c r="AF872" s="7">
        <v>91.115417264856205</v>
      </c>
      <c r="AG872" s="7">
        <v>84.424334461978205</v>
      </c>
      <c r="AH872" s="7">
        <v>80.761867331115099</v>
      </c>
      <c r="AI872" s="7">
        <v>77.099400200252006</v>
      </c>
      <c r="AJ872" s="7">
        <v>73.4369330693888</v>
      </c>
      <c r="AK872" s="7">
        <v>69.774465938525594</v>
      </c>
      <c r="AL872" s="7">
        <v>66.111998807662403</v>
      </c>
      <c r="AM872" s="7"/>
      <c r="AN872" s="7"/>
    </row>
    <row r="873" spans="1:40" ht="18.75" hidden="1" customHeight="1" x14ac:dyDescent="0.3">
      <c r="A873" s="2" t="s">
        <v>4</v>
      </c>
      <c r="B873" s="2" t="s">
        <v>2</v>
      </c>
      <c r="C873" s="2" t="s">
        <v>27</v>
      </c>
      <c r="D873" s="2" t="s">
        <v>49</v>
      </c>
      <c r="E873" s="2" t="s">
        <v>214</v>
      </c>
      <c r="F873" s="7"/>
      <c r="G873" s="7">
        <v>7.2846848137516496</v>
      </c>
      <c r="H873" s="7">
        <v>6.7494102274266501</v>
      </c>
      <c r="I873" s="7">
        <v>6.4527328547925098</v>
      </c>
      <c r="J873" s="7">
        <v>6.1560554821583704</v>
      </c>
      <c r="K873" s="7">
        <v>5.8593781095242301</v>
      </c>
      <c r="L873" s="7">
        <v>5.5627007368900898</v>
      </c>
      <c r="M873" s="7">
        <v>5.2660233642559602</v>
      </c>
      <c r="N873" s="7">
        <v>4.8506750425681604</v>
      </c>
      <c r="O873" s="7">
        <v>4.4353267208803597</v>
      </c>
      <c r="P873" s="7">
        <v>4.0199783991925697</v>
      </c>
      <c r="Q873" s="7">
        <v>3.6046300775047699</v>
      </c>
      <c r="R873" s="7">
        <v>3.1892817558169799</v>
      </c>
      <c r="S873" s="7">
        <v>2.9816075949730898</v>
      </c>
      <c r="T873" s="7">
        <v>2.3430468109175302</v>
      </c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</row>
    <row r="874" spans="1:40" ht="18.75" hidden="1" customHeight="1" x14ac:dyDescent="0.3">
      <c r="A874" s="2" t="s">
        <v>4</v>
      </c>
      <c r="B874" s="2" t="s">
        <v>2</v>
      </c>
      <c r="C874" s="2" t="s">
        <v>27</v>
      </c>
      <c r="D874" s="2" t="s">
        <v>50</v>
      </c>
      <c r="E874" s="2" t="s">
        <v>215</v>
      </c>
      <c r="F874" s="7"/>
      <c r="G874" s="7">
        <v>166.218276552454</v>
      </c>
      <c r="H874" s="7">
        <v>175.40816000446901</v>
      </c>
      <c r="I874" s="7">
        <v>161.52290163230001</v>
      </c>
      <c r="J874" s="7">
        <v>147.637643260131</v>
      </c>
      <c r="K874" s="7">
        <v>133.75238488796299</v>
      </c>
      <c r="L874" s="7">
        <v>118.86947940190799</v>
      </c>
      <c r="M874" s="7">
        <v>103.986573915854</v>
      </c>
      <c r="N874" s="7">
        <v>93.707033941786705</v>
      </c>
      <c r="O874" s="7">
        <v>83.427493967719201</v>
      </c>
      <c r="P874" s="7">
        <v>73.147953993651498</v>
      </c>
      <c r="Q874" s="7">
        <v>62.868414019583902</v>
      </c>
      <c r="R874" s="7">
        <v>52.588874045516199</v>
      </c>
      <c r="S874" s="7">
        <v>48.333645173436999</v>
      </c>
      <c r="T874" s="7">
        <v>44.078416301357699</v>
      </c>
      <c r="U874" s="7">
        <v>39.823187429278498</v>
      </c>
      <c r="V874" s="7">
        <v>35.567958557199198</v>
      </c>
      <c r="W874" s="7">
        <v>31.312729685120001</v>
      </c>
      <c r="X874" s="7">
        <v>28.887091440866499</v>
      </c>
      <c r="Y874" s="7">
        <v>26.4614531966131</v>
      </c>
      <c r="Z874" s="7">
        <v>2.2285881339903399</v>
      </c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</row>
    <row r="875" spans="1:40" ht="18.75" hidden="1" customHeight="1" x14ac:dyDescent="0.3">
      <c r="A875" s="2" t="s">
        <v>4</v>
      </c>
      <c r="B875" s="2" t="s">
        <v>2</v>
      </c>
      <c r="C875" s="2" t="s">
        <v>27</v>
      </c>
      <c r="D875" s="2" t="s">
        <v>51</v>
      </c>
      <c r="E875" s="2" t="s">
        <v>216</v>
      </c>
      <c r="F875" s="7"/>
      <c r="G875" s="7">
        <v>30.106735962689601</v>
      </c>
      <c r="H875" s="7">
        <v>34.225638874529203</v>
      </c>
      <c r="I875" s="7">
        <v>32.651175589363604</v>
      </c>
      <c r="J875" s="7">
        <v>31.076712304198001</v>
      </c>
      <c r="K875" s="7">
        <v>29.502249019032401</v>
      </c>
      <c r="L875" s="7">
        <v>27.215868429575998</v>
      </c>
      <c r="M875" s="7">
        <v>24.929487840119499</v>
      </c>
      <c r="N875" s="7">
        <v>23.025501791133699</v>
      </c>
      <c r="O875" s="7">
        <v>21.121515742147899</v>
      </c>
      <c r="P875" s="7">
        <v>19.305762306934401</v>
      </c>
      <c r="Q875" s="7">
        <v>17.490008871720899</v>
      </c>
      <c r="R875" s="7">
        <v>15.6742554365074</v>
      </c>
      <c r="S875" s="7">
        <v>14.734546131516501</v>
      </c>
      <c r="T875" s="7">
        <v>13.7948368265256</v>
      </c>
      <c r="U875" s="7">
        <v>12.855127521534801</v>
      </c>
      <c r="V875" s="7">
        <v>11.9154182165439</v>
      </c>
      <c r="W875" s="7">
        <v>10.975708911553101</v>
      </c>
      <c r="X875" s="7">
        <v>10.3002084943867</v>
      </c>
      <c r="Y875" s="7">
        <v>9.6247080772202303</v>
      </c>
      <c r="Z875" s="7">
        <v>8.9752763868501404</v>
      </c>
      <c r="AA875" s="7">
        <v>8.3258446964800505</v>
      </c>
      <c r="AB875" s="7">
        <v>7.6764130061099598</v>
      </c>
      <c r="AC875" s="7">
        <v>7.1348649287799697</v>
      </c>
      <c r="AD875" s="7">
        <v>6.5933168514499796</v>
      </c>
      <c r="AE875" s="7">
        <v>6.0517687741199904</v>
      </c>
      <c r="AF875" s="7">
        <v>0.91256630154343299</v>
      </c>
      <c r="AG875" s="7"/>
      <c r="AH875" s="7"/>
      <c r="AI875" s="7"/>
      <c r="AJ875" s="7"/>
      <c r="AK875" s="7"/>
      <c r="AL875" s="7"/>
      <c r="AM875" s="7"/>
      <c r="AN875" s="7"/>
    </row>
    <row r="876" spans="1:40" ht="18.75" hidden="1" customHeight="1" x14ac:dyDescent="0.3">
      <c r="A876" s="2" t="s">
        <v>4</v>
      </c>
      <c r="B876" s="2" t="s">
        <v>2</v>
      </c>
      <c r="C876" s="2" t="s">
        <v>27</v>
      </c>
      <c r="D876" s="2" t="s">
        <v>52</v>
      </c>
      <c r="E876" s="2" t="s">
        <v>217</v>
      </c>
      <c r="F876" s="7"/>
      <c r="G876" s="7">
        <v>10.1712436686365</v>
      </c>
      <c r="H876" s="7">
        <v>10.1712436686365</v>
      </c>
      <c r="I876" s="7">
        <v>10.1712436686365</v>
      </c>
      <c r="J876" s="7">
        <v>10.1712436686365</v>
      </c>
      <c r="K876" s="7">
        <v>16.930080064034101</v>
      </c>
      <c r="L876" s="7">
        <v>15.6416210744972</v>
      </c>
      <c r="M876" s="7">
        <v>14.3531620849602</v>
      </c>
      <c r="N876" s="7">
        <v>13.292912639196601</v>
      </c>
      <c r="O876" s="7">
        <v>12.2326631934329</v>
      </c>
      <c r="P876" s="7">
        <v>11.3538304938425</v>
      </c>
      <c r="Q876" s="7">
        <v>10.474997794251999</v>
      </c>
      <c r="R876" s="7">
        <v>9.5961650946615702</v>
      </c>
      <c r="S876" s="7">
        <v>8.9796427675772801</v>
      </c>
      <c r="T876" s="7">
        <v>8.3631204404929793</v>
      </c>
      <c r="U876" s="7">
        <v>7.7465981134086901</v>
      </c>
      <c r="V876" s="7">
        <v>7.1886523694517699</v>
      </c>
      <c r="W876" s="7">
        <v>6.6307066254948497</v>
      </c>
      <c r="X876" s="7">
        <v>6.1599453390122196</v>
      </c>
      <c r="Y876" s="7">
        <v>5.6891840525295896</v>
      </c>
      <c r="Z876" s="7">
        <v>5.3171222858511697</v>
      </c>
      <c r="AA876" s="7">
        <v>4.9450605191727499</v>
      </c>
      <c r="AB876" s="7">
        <v>4.5729987524943301</v>
      </c>
      <c r="AC876" s="7">
        <v>4.2244003278448199</v>
      </c>
      <c r="AD876" s="7">
        <v>3.8758019031953199</v>
      </c>
      <c r="AE876" s="7">
        <v>3.5272034785458102</v>
      </c>
      <c r="AF876" s="7">
        <v>3.1891403171075998</v>
      </c>
      <c r="AG876" s="7">
        <v>2.8510771556693899</v>
      </c>
      <c r="AH876" s="7">
        <v>2.5233676501280198</v>
      </c>
      <c r="AI876" s="7">
        <v>2.1956581445866399</v>
      </c>
      <c r="AJ876" s="7">
        <v>1.86794863904525</v>
      </c>
      <c r="AK876" s="7">
        <v>1.5402391335038701</v>
      </c>
      <c r="AL876" s="7">
        <v>1.21252962796248</v>
      </c>
      <c r="AM876" s="7"/>
      <c r="AN876" s="7"/>
    </row>
    <row r="877" spans="1:40" ht="18.75" hidden="1" customHeight="1" x14ac:dyDescent="0.3">
      <c r="A877" s="2" t="s">
        <v>4</v>
      </c>
      <c r="B877" s="2" t="s">
        <v>2</v>
      </c>
      <c r="C877" s="2" t="s">
        <v>27</v>
      </c>
      <c r="D877" s="2" t="s">
        <v>161</v>
      </c>
      <c r="E877" s="2" t="s">
        <v>191</v>
      </c>
      <c r="F877" s="7"/>
      <c r="G877" s="7">
        <v>11.6159710583151</v>
      </c>
      <c r="H877" s="7">
        <v>11.747119118650801</v>
      </c>
      <c r="I877" s="7">
        <v>11.747119118650801</v>
      </c>
      <c r="J877" s="7">
        <v>11.747119118650801</v>
      </c>
      <c r="K877" s="7">
        <v>11.747119118650801</v>
      </c>
      <c r="L877" s="7">
        <v>11.747119118650801</v>
      </c>
      <c r="M877" s="7">
        <v>11.747119118650801</v>
      </c>
      <c r="N877" s="7">
        <v>11.747119118650801</v>
      </c>
      <c r="O877" s="7">
        <v>11.747119118650801</v>
      </c>
      <c r="P877" s="7">
        <v>11.747119118650801</v>
      </c>
      <c r="Q877" s="7">
        <v>11.747119118650801</v>
      </c>
      <c r="R877" s="7">
        <v>11.747119118650801</v>
      </c>
      <c r="S877" s="7">
        <v>11.747119118650801</v>
      </c>
      <c r="T877" s="7">
        <v>11.747119118650801</v>
      </c>
      <c r="U877" s="7">
        <v>11.747119118650801</v>
      </c>
      <c r="V877" s="7">
        <v>11.747119118650801</v>
      </c>
      <c r="W877" s="7">
        <v>11.747119118650801</v>
      </c>
      <c r="X877" s="7">
        <v>11.747119118650801</v>
      </c>
      <c r="Y877" s="7">
        <v>11.747119118650801</v>
      </c>
      <c r="Z877" s="7">
        <v>11.747119118650801</v>
      </c>
      <c r="AA877" s="7">
        <v>11.747119118650801</v>
      </c>
      <c r="AB877" s="7">
        <v>11.747119118650801</v>
      </c>
      <c r="AC877" s="7">
        <v>11.747119118650801</v>
      </c>
      <c r="AD877" s="7">
        <v>11.747119118650801</v>
      </c>
      <c r="AE877" s="7">
        <v>11.747119118650801</v>
      </c>
      <c r="AF877" s="7">
        <v>11.747119118650801</v>
      </c>
      <c r="AG877" s="7">
        <v>11.747119118650801</v>
      </c>
      <c r="AH877" s="7">
        <v>11.747119118650801</v>
      </c>
      <c r="AI877" s="7">
        <v>11.747119118650801</v>
      </c>
      <c r="AJ877" s="7">
        <v>11.747119118650801</v>
      </c>
      <c r="AK877" s="7">
        <v>11.747119118650801</v>
      </c>
      <c r="AL877" s="7">
        <v>11.747119118650801</v>
      </c>
      <c r="AM877" s="7"/>
      <c r="AN877" s="7"/>
    </row>
    <row r="878" spans="1:40" ht="18.75" hidden="1" customHeight="1" x14ac:dyDescent="0.3">
      <c r="A878" s="2" t="s">
        <v>4</v>
      </c>
      <c r="B878" s="2" t="s">
        <v>2</v>
      </c>
      <c r="C878" s="2" t="s">
        <v>27</v>
      </c>
      <c r="D878" s="2" t="s">
        <v>60</v>
      </c>
      <c r="E878" s="2" t="s">
        <v>298</v>
      </c>
      <c r="F878" s="7"/>
      <c r="G878" s="7">
        <v>11.6159710583151</v>
      </c>
      <c r="H878" s="7">
        <v>11.747119118650801</v>
      </c>
      <c r="I878" s="7">
        <v>11.747119118650801</v>
      </c>
      <c r="J878" s="7">
        <v>11.747119118650801</v>
      </c>
      <c r="K878" s="7">
        <v>11.747119118650801</v>
      </c>
      <c r="L878" s="7">
        <v>11.747119118650801</v>
      </c>
      <c r="M878" s="7">
        <v>11.747119118650801</v>
      </c>
      <c r="N878" s="7">
        <v>11.747119118650801</v>
      </c>
      <c r="O878" s="7">
        <v>11.747119118650801</v>
      </c>
      <c r="P878" s="7">
        <v>11.747119118650801</v>
      </c>
      <c r="Q878" s="7">
        <v>11.747119118650801</v>
      </c>
      <c r="R878" s="7">
        <v>11.747119118650801</v>
      </c>
      <c r="S878" s="7">
        <v>11.747119118650801</v>
      </c>
      <c r="T878" s="7">
        <v>11.747119118650801</v>
      </c>
      <c r="U878" s="7">
        <v>11.747119118650801</v>
      </c>
      <c r="V878" s="7">
        <v>11.747119118650801</v>
      </c>
      <c r="W878" s="7">
        <v>11.747119118650801</v>
      </c>
      <c r="X878" s="7">
        <v>11.747119118650801</v>
      </c>
      <c r="Y878" s="7">
        <v>11.747119118650801</v>
      </c>
      <c r="Z878" s="7">
        <v>11.747119118650801</v>
      </c>
      <c r="AA878" s="7">
        <v>11.747119118650801</v>
      </c>
      <c r="AB878" s="7">
        <v>11.747119118650801</v>
      </c>
      <c r="AC878" s="7">
        <v>11.747119118650801</v>
      </c>
      <c r="AD878" s="7">
        <v>11.747119118650801</v>
      </c>
      <c r="AE878" s="7">
        <v>11.747119118650801</v>
      </c>
      <c r="AF878" s="7">
        <v>11.747119118650801</v>
      </c>
      <c r="AG878" s="7">
        <v>11.747119118650801</v>
      </c>
      <c r="AH878" s="7">
        <v>11.747119118650801</v>
      </c>
      <c r="AI878" s="7">
        <v>11.747119118650801</v>
      </c>
      <c r="AJ878" s="7">
        <v>11.747119118650801</v>
      </c>
      <c r="AK878" s="7">
        <v>11.747119118650801</v>
      </c>
      <c r="AL878" s="7">
        <v>11.747119118650801</v>
      </c>
      <c r="AM878" s="7"/>
      <c r="AN878" s="7"/>
    </row>
    <row r="879" spans="1:40" ht="18.75" hidden="1" customHeight="1" x14ac:dyDescent="0.3">
      <c r="A879" s="2" t="s">
        <v>4</v>
      </c>
      <c r="B879" s="2" t="s">
        <v>2</v>
      </c>
      <c r="C879" s="2" t="s">
        <v>27</v>
      </c>
      <c r="D879" s="2" t="s">
        <v>138</v>
      </c>
      <c r="E879" s="2" t="s">
        <v>313</v>
      </c>
      <c r="F879" s="7"/>
      <c r="G879" s="7">
        <v>0.62557333606557597</v>
      </c>
      <c r="H879" s="7">
        <v>0.64566055327869198</v>
      </c>
      <c r="I879" s="7">
        <v>0.64566055327869198</v>
      </c>
      <c r="J879" s="7">
        <v>0.64566055327869198</v>
      </c>
      <c r="K879" s="7">
        <v>0.64566055327869198</v>
      </c>
      <c r="L879" s="7">
        <v>0.64566055327869198</v>
      </c>
      <c r="M879" s="7">
        <v>0.64566055327869198</v>
      </c>
      <c r="N879" s="7">
        <v>0.64566055327869198</v>
      </c>
      <c r="O879" s="7">
        <v>0.64566055327869198</v>
      </c>
      <c r="P879" s="7">
        <v>0.64566055327869198</v>
      </c>
      <c r="Q879" s="7">
        <v>0.64566055327869198</v>
      </c>
      <c r="R879" s="7">
        <v>0.64566055327869198</v>
      </c>
      <c r="S879" s="7">
        <v>0.64566055327869198</v>
      </c>
      <c r="T879" s="7">
        <v>0.64566055327869198</v>
      </c>
      <c r="U879" s="7">
        <v>0.64566055327869198</v>
      </c>
      <c r="V879" s="7">
        <v>0.64566055327869198</v>
      </c>
      <c r="W879" s="7">
        <v>0.64566055327869198</v>
      </c>
      <c r="X879" s="7">
        <v>0.64566055327869198</v>
      </c>
      <c r="Y879" s="7">
        <v>0.64566055327869198</v>
      </c>
      <c r="Z879" s="7">
        <v>0.64566055327869198</v>
      </c>
      <c r="AA879" s="7">
        <v>0.64566055327869198</v>
      </c>
      <c r="AB879" s="7">
        <v>0.64566055327869198</v>
      </c>
      <c r="AC879" s="7">
        <v>0.64566055327869198</v>
      </c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</row>
    <row r="880" spans="1:40" ht="18.75" hidden="1" customHeight="1" x14ac:dyDescent="0.3">
      <c r="A880" s="2" t="s">
        <v>4</v>
      </c>
      <c r="B880" s="2" t="s">
        <v>2</v>
      </c>
      <c r="C880" s="2" t="s">
        <v>27</v>
      </c>
      <c r="D880" s="2" t="s">
        <v>61</v>
      </c>
      <c r="E880" s="2" t="s">
        <v>299</v>
      </c>
      <c r="F880" s="7"/>
      <c r="G880" s="7">
        <v>11.618805252523</v>
      </c>
      <c r="H880" s="7">
        <v>11.991886155127</v>
      </c>
      <c r="I880" s="7">
        <v>11.991886155127</v>
      </c>
      <c r="J880" s="7">
        <v>11.991886155127</v>
      </c>
      <c r="K880" s="7">
        <v>11.991886155127</v>
      </c>
      <c r="L880" s="7">
        <v>11.991886155127</v>
      </c>
      <c r="M880" s="7">
        <v>11.991886155127</v>
      </c>
      <c r="N880" s="7">
        <v>11.991886155127</v>
      </c>
      <c r="O880" s="7">
        <v>11.991886155127</v>
      </c>
      <c r="P880" s="7">
        <v>11.991886155127</v>
      </c>
      <c r="Q880" s="7">
        <v>11.991886155127</v>
      </c>
      <c r="R880" s="7">
        <v>11.991886155127</v>
      </c>
      <c r="S880" s="7">
        <v>11.991886155127</v>
      </c>
      <c r="T880" s="7">
        <v>11.991886155127</v>
      </c>
      <c r="U880" s="7">
        <v>11.991886155127</v>
      </c>
      <c r="V880" s="7">
        <v>11.991886155127</v>
      </c>
      <c r="W880" s="7">
        <v>11.991886155127</v>
      </c>
      <c r="X880" s="7">
        <v>11.991886155127</v>
      </c>
      <c r="Y880" s="7">
        <v>11.991886155127</v>
      </c>
      <c r="Z880" s="7">
        <v>11.991886155127</v>
      </c>
      <c r="AA880" s="7">
        <v>11.991886155127</v>
      </c>
      <c r="AB880" s="7">
        <v>11.991886155127</v>
      </c>
      <c r="AC880" s="7">
        <v>11.991886155127</v>
      </c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</row>
    <row r="881" spans="1:40" ht="18.75" hidden="1" customHeight="1" x14ac:dyDescent="0.3">
      <c r="A881" s="2" t="s">
        <v>4</v>
      </c>
      <c r="B881" s="2" t="s">
        <v>8</v>
      </c>
      <c r="C881" s="2" t="s">
        <v>28</v>
      </c>
      <c r="D881" s="2" t="s">
        <v>2</v>
      </c>
      <c r="E881" s="2" t="s">
        <v>2</v>
      </c>
      <c r="F881" s="7"/>
      <c r="G881" s="7">
        <v>1</v>
      </c>
      <c r="H881" s="7">
        <v>0.89285714285714302</v>
      </c>
      <c r="I881" s="7">
        <v>0.79719387755102</v>
      </c>
      <c r="J881" s="7">
        <v>0.71178024781341098</v>
      </c>
      <c r="K881" s="7">
        <v>0.63551807840483099</v>
      </c>
      <c r="L881" s="7">
        <v>0.56742685571859897</v>
      </c>
      <c r="M881" s="7">
        <v>0.50663112117732101</v>
      </c>
      <c r="N881" s="7">
        <v>0.45234921533689298</v>
      </c>
      <c r="O881" s="7">
        <v>0.40388322797936899</v>
      </c>
      <c r="P881" s="7">
        <v>0.36061002498158001</v>
      </c>
      <c r="Q881" s="7">
        <v>0.32197323659069599</v>
      </c>
      <c r="R881" s="7">
        <v>0.28747610409883601</v>
      </c>
      <c r="S881" s="7">
        <v>0.25667509294538898</v>
      </c>
      <c r="T881" s="7">
        <v>0.22917419012981199</v>
      </c>
      <c r="U881" s="7">
        <v>0.20461981261590301</v>
      </c>
      <c r="V881" s="7">
        <v>0.18269626126419899</v>
      </c>
      <c r="W881" s="7">
        <v>0.163121661843035</v>
      </c>
      <c r="X881" s="7">
        <v>0.14564434093128101</v>
      </c>
      <c r="Y881" s="7">
        <v>0.130039590117215</v>
      </c>
      <c r="Z881" s="7">
        <v>0.11610677689037099</v>
      </c>
      <c r="AA881" s="7">
        <v>0.10366676508068801</v>
      </c>
      <c r="AB881" s="7">
        <v>9.2559611679185902E-2</v>
      </c>
      <c r="AC881" s="7">
        <v>8.2642510427844595E-2</v>
      </c>
      <c r="AD881" s="7">
        <v>7.3787955739146899E-2</v>
      </c>
      <c r="AE881" s="7">
        <v>6.5882103338524095E-2</v>
      </c>
      <c r="AF881" s="7">
        <v>5.8823306552253603E-2</v>
      </c>
      <c r="AG881" s="7">
        <v>5.2520809421654997E-2</v>
      </c>
      <c r="AH881" s="7">
        <v>4.6893579840763401E-2</v>
      </c>
      <c r="AI881" s="7">
        <v>4.1869267714967302E-2</v>
      </c>
      <c r="AJ881" s="7">
        <v>3.7383274745506498E-2</v>
      </c>
      <c r="AK881" s="7">
        <v>3.3377923879916498E-2</v>
      </c>
      <c r="AL881" s="7">
        <v>2.9801717749925499E-2</v>
      </c>
      <c r="AM881" s="7"/>
      <c r="AN881" s="7"/>
    </row>
    <row r="882" spans="1:40" ht="18.75" hidden="1" customHeight="1" x14ac:dyDescent="0.3">
      <c r="A882" s="2" t="s">
        <v>4</v>
      </c>
      <c r="B882" s="2" t="s">
        <v>9</v>
      </c>
      <c r="C882" s="2" t="s">
        <v>29</v>
      </c>
      <c r="D882" s="2" t="s">
        <v>163</v>
      </c>
      <c r="E882" s="2" t="s">
        <v>2</v>
      </c>
      <c r="F882" s="7">
        <v>0</v>
      </c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</row>
    <row r="883" spans="1:40" ht="18.75" hidden="1" customHeight="1" x14ac:dyDescent="0.3">
      <c r="A883" s="2" t="s">
        <v>4</v>
      </c>
      <c r="B883" s="2" t="s">
        <v>10</v>
      </c>
      <c r="C883" s="2" t="s">
        <v>29</v>
      </c>
      <c r="D883" s="2" t="s">
        <v>163</v>
      </c>
      <c r="E883" s="2" t="s">
        <v>2</v>
      </c>
      <c r="F883" s="7">
        <v>0</v>
      </c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</row>
    <row r="884" spans="1:40" ht="18.75" hidden="1" customHeight="1" x14ac:dyDescent="0.3">
      <c r="A884" s="2" t="s">
        <v>4</v>
      </c>
      <c r="B884" s="2" t="s">
        <v>11</v>
      </c>
      <c r="C884" s="2" t="s">
        <v>29</v>
      </c>
      <c r="D884" s="2" t="s">
        <v>163</v>
      </c>
      <c r="E884" s="2" t="s">
        <v>2</v>
      </c>
      <c r="F884" s="7">
        <v>0</v>
      </c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</row>
    <row r="885" spans="1:40" ht="18.75" hidden="1" customHeight="1" x14ac:dyDescent="0.3">
      <c r="A885" s="2" t="s">
        <v>4</v>
      </c>
      <c r="B885" s="2" t="s">
        <v>12</v>
      </c>
      <c r="C885" s="2" t="s">
        <v>30</v>
      </c>
      <c r="D885" s="2" t="s">
        <v>2</v>
      </c>
      <c r="E885" s="2" t="s">
        <v>2</v>
      </c>
      <c r="F885" s="7"/>
      <c r="G885" s="7">
        <v>6335.7774984330999</v>
      </c>
      <c r="H885" s="7">
        <v>6358.0610172141396</v>
      </c>
      <c r="I885" s="7">
        <v>6855.2482353505502</v>
      </c>
      <c r="J885" s="7">
        <v>7359.6895617403397</v>
      </c>
      <c r="K885" s="7">
        <v>8010.4275918700896</v>
      </c>
      <c r="L885" s="7">
        <v>8781.8735123954193</v>
      </c>
      <c r="M885" s="7">
        <v>9591.0337055202108</v>
      </c>
      <c r="N885" s="7">
        <v>10186.9539801221</v>
      </c>
      <c r="O885" s="7">
        <v>10805.8446230265</v>
      </c>
      <c r="P885" s="7">
        <v>11516.3133863863</v>
      </c>
      <c r="Q885" s="7">
        <v>12450.3669677667</v>
      </c>
      <c r="R885" s="7">
        <v>13477.650302361501</v>
      </c>
      <c r="S885" s="7">
        <v>14153.6228152113</v>
      </c>
      <c r="T885" s="7">
        <v>14878.5788877378</v>
      </c>
      <c r="U885" s="7">
        <v>15641.617815133</v>
      </c>
      <c r="V885" s="7">
        <v>16406.5843769028</v>
      </c>
      <c r="W885" s="7">
        <v>17195.816499203102</v>
      </c>
      <c r="X885" s="7">
        <v>17844.010788026699</v>
      </c>
      <c r="Y885" s="7">
        <v>18507.418959124701</v>
      </c>
      <c r="Z885" s="7">
        <v>19658.078801401502</v>
      </c>
      <c r="AA885" s="7">
        <v>20362.461275026399</v>
      </c>
      <c r="AB885" s="7">
        <v>20989.398166090999</v>
      </c>
      <c r="AC885" s="7">
        <v>21626.664167267802</v>
      </c>
      <c r="AD885" s="7">
        <v>22263.659994804901</v>
      </c>
      <c r="AE885" s="7">
        <v>22868.075801843301</v>
      </c>
      <c r="AF885" s="7">
        <v>23403.6210990613</v>
      </c>
      <c r="AG885" s="7">
        <v>23890.321263683301</v>
      </c>
      <c r="AH885" s="7">
        <v>24361.064928500899</v>
      </c>
      <c r="AI885" s="7">
        <v>24834.0331668703</v>
      </c>
      <c r="AJ885" s="7">
        <v>25309.029135402699</v>
      </c>
      <c r="AK885" s="7">
        <v>25785.989000358</v>
      </c>
      <c r="AL885" s="7">
        <v>26264.843900302101</v>
      </c>
      <c r="AM885" s="7"/>
      <c r="AN885" s="7"/>
    </row>
    <row r="886" spans="1:40" ht="18.75" hidden="1" customHeight="1" x14ac:dyDescent="0.3">
      <c r="A886" s="2" t="s">
        <v>4</v>
      </c>
      <c r="B886" s="2" t="s">
        <v>12</v>
      </c>
      <c r="C886" s="2" t="s">
        <v>29</v>
      </c>
      <c r="D886" s="2" t="s">
        <v>163</v>
      </c>
      <c r="E886" s="2" t="s">
        <v>2</v>
      </c>
      <c r="F886" s="7">
        <v>98384.645355931396</v>
      </c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</row>
  </sheetData>
  <autoFilter ref="A2:AN886" xr:uid="{00000000-0001-0000-0000-000000000000}">
    <filterColumn colId="2">
      <filters>
        <filter val="Cost_Flo"/>
        <filter val="VAR_Act"/>
        <filter val="VAR_FIn"/>
      </filters>
    </filterColumn>
    <filterColumn colId="4">
      <filters>
        <filter val="EXP-AVG"/>
        <filter val="EXP-BDSL"/>
        <filter val="EXP-DSL"/>
        <filter val="EXP-ETH"/>
        <filter val="EXP-GAS"/>
        <filter val="EXP-GSL"/>
        <filter val="EXP-HFO"/>
        <filter val="EXP-HOIL"/>
        <filter val="EXP-KER"/>
        <filter val="EXP-LOIL"/>
        <filter val="EXP-LPG"/>
        <filter val="EXP-MOIL"/>
        <filter val="EXP-SIN"/>
      </filters>
    </filterColumn>
    <sortState xmlns:xlrd2="http://schemas.microsoft.com/office/spreadsheetml/2017/richdata2" ref="A35:AN623">
      <sortCondition ref="E2:E88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B05C-2673-4CD3-BF12-44DB36EA3A7F}">
  <dimension ref="B2:AJ91"/>
  <sheetViews>
    <sheetView showGridLines="0" workbookViewId="0">
      <selection activeCell="L24" sqref="L24"/>
    </sheetView>
  </sheetViews>
  <sheetFormatPr baseColWidth="10" defaultRowHeight="14.4" x14ac:dyDescent="0.3"/>
  <cols>
    <col min="2" max="2" width="20.21875" customWidth="1"/>
    <col min="3" max="18" width="10.77734375" customWidth="1"/>
  </cols>
  <sheetData>
    <row r="2" spans="2:34" x14ac:dyDescent="0.3">
      <c r="B2" s="8" t="s">
        <v>353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2:34" x14ac:dyDescent="0.3">
      <c r="B3" s="8" t="s">
        <v>354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2:34" ht="15" thickBot="1" x14ac:dyDescent="0.35">
      <c r="C4">
        <v>2019</v>
      </c>
      <c r="D4">
        <v>2020</v>
      </c>
      <c r="E4">
        <v>2021</v>
      </c>
      <c r="F4">
        <v>2022</v>
      </c>
      <c r="G4">
        <v>2023</v>
      </c>
      <c r="H4">
        <v>2024</v>
      </c>
      <c r="I4">
        <v>2025</v>
      </c>
      <c r="J4">
        <v>2026</v>
      </c>
      <c r="K4">
        <v>2027</v>
      </c>
      <c r="L4">
        <v>2028</v>
      </c>
      <c r="M4">
        <v>2029</v>
      </c>
      <c r="N4">
        <v>2030</v>
      </c>
      <c r="O4">
        <v>2031</v>
      </c>
      <c r="P4">
        <v>2032</v>
      </c>
      <c r="Q4">
        <v>2033</v>
      </c>
      <c r="R4">
        <v>2034</v>
      </c>
      <c r="S4">
        <v>2035</v>
      </c>
      <c r="T4">
        <v>2036</v>
      </c>
      <c r="U4">
        <v>2037</v>
      </c>
      <c r="V4">
        <v>2038</v>
      </c>
      <c r="W4">
        <v>2039</v>
      </c>
      <c r="X4">
        <v>2040</v>
      </c>
      <c r="Y4">
        <v>2041</v>
      </c>
      <c r="Z4">
        <v>2042</v>
      </c>
      <c r="AA4">
        <v>2043</v>
      </c>
      <c r="AB4">
        <v>2044</v>
      </c>
      <c r="AC4">
        <v>2045</v>
      </c>
      <c r="AD4">
        <v>2046</v>
      </c>
      <c r="AE4">
        <v>2047</v>
      </c>
      <c r="AF4">
        <v>2048</v>
      </c>
      <c r="AG4">
        <v>2049</v>
      </c>
      <c r="AH4">
        <v>2050</v>
      </c>
    </row>
    <row r="5" spans="2:34" ht="15" thickBot="1" x14ac:dyDescent="0.35">
      <c r="B5" s="17" t="s">
        <v>356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9"/>
    </row>
    <row r="6" spans="2:34" x14ac:dyDescent="0.3">
      <c r="B6" s="11" t="s">
        <v>355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</row>
    <row r="7" spans="2:34" x14ac:dyDescent="0.3">
      <c r="B7" s="14" t="s">
        <v>342</v>
      </c>
      <c r="C7" s="20">
        <f>data!G605+data!G858</f>
        <v>20.235326319442692</v>
      </c>
      <c r="D7" s="20">
        <f>data!H605+data!H858</f>
        <v>20.885084504011985</v>
      </c>
      <c r="E7" s="20">
        <f>data!I605+data!I858</f>
        <v>20.885084504011985</v>
      </c>
      <c r="F7" s="20">
        <f>data!J605+data!J858</f>
        <v>20.885084504011985</v>
      </c>
      <c r="G7" s="20">
        <f>data!K605+data!K858</f>
        <v>20.885084504011985</v>
      </c>
      <c r="H7" s="20">
        <f>data!L605+data!L858</f>
        <v>20.885084504011985</v>
      </c>
      <c r="I7" s="20">
        <f>data!M605+data!M858</f>
        <v>20.885084504011985</v>
      </c>
      <c r="J7" s="20">
        <f>data!N605+data!N858</f>
        <v>20.885084504011985</v>
      </c>
      <c r="K7" s="20">
        <f>data!O605+data!O858</f>
        <v>20.885084504011985</v>
      </c>
      <c r="L7" s="20">
        <f>data!P605+data!P858</f>
        <v>20.885084504011985</v>
      </c>
      <c r="M7" s="20">
        <f>data!Q605+data!Q858</f>
        <v>20.885084504011985</v>
      </c>
      <c r="N7" s="20">
        <f>data!R605+data!R858</f>
        <v>20.885084504011985</v>
      </c>
      <c r="O7" s="20">
        <f>data!S605+data!S858</f>
        <v>20.885084504011985</v>
      </c>
      <c r="P7" s="20">
        <f>data!T605+data!T858</f>
        <v>20.885084504011985</v>
      </c>
      <c r="Q7" s="20">
        <f>data!U605+data!U858</f>
        <v>20.885084504011985</v>
      </c>
      <c r="R7" s="20">
        <f>data!V605+data!V858</f>
        <v>20.885084504011985</v>
      </c>
      <c r="S7" s="20">
        <f>data!W605+data!W858</f>
        <v>20.885084504011985</v>
      </c>
      <c r="T7" s="20">
        <f>data!X605+data!X858</f>
        <v>20.885084504011985</v>
      </c>
      <c r="U7" s="20">
        <f>data!Y605+data!Y858</f>
        <v>20.885084504011985</v>
      </c>
      <c r="V7" s="20">
        <f>data!Z605+data!Z858</f>
        <v>20.885084504011985</v>
      </c>
      <c r="W7" s="20">
        <f>data!AA605+data!AA858</f>
        <v>20.885084504011985</v>
      </c>
      <c r="X7" s="20">
        <f>data!AB605+data!AB858</f>
        <v>20.885084504011985</v>
      </c>
      <c r="Y7" s="20">
        <f>data!AC605+data!AC858</f>
        <v>20.885084504011985</v>
      </c>
      <c r="Z7" s="20">
        <f>data!AD605+data!AD858</f>
        <v>0</v>
      </c>
      <c r="AA7" s="20">
        <f>data!AE605+data!AE858</f>
        <v>0</v>
      </c>
      <c r="AB7" s="20">
        <f>data!AF605+data!AF858</f>
        <v>0</v>
      </c>
      <c r="AC7" s="20">
        <f>data!AG605+data!AG858</f>
        <v>0</v>
      </c>
      <c r="AD7" s="20">
        <f>data!AH605+data!AH858</f>
        <v>0</v>
      </c>
      <c r="AE7" s="20">
        <f>data!AI605+data!AI858</f>
        <v>0</v>
      </c>
      <c r="AF7" s="20">
        <f>data!AJ605+data!AJ858</f>
        <v>0</v>
      </c>
      <c r="AG7" s="20">
        <f>data!AK605+data!AK858</f>
        <v>0</v>
      </c>
      <c r="AH7" s="20">
        <f>data!AL605+data!AL858</f>
        <v>0</v>
      </c>
    </row>
    <row r="8" spans="2:34" x14ac:dyDescent="0.3">
      <c r="B8" s="16" t="s">
        <v>44</v>
      </c>
      <c r="C8" s="20">
        <f>data!G628</f>
        <v>0.96382965660550202</v>
      </c>
      <c r="D8" s="20">
        <f>data!H628</f>
        <v>0.99477831530384397</v>
      </c>
      <c r="E8" s="20">
        <f>data!I628</f>
        <v>0.99477831530384397</v>
      </c>
      <c r="F8" s="20">
        <f>data!J628</f>
        <v>0.99477831530384397</v>
      </c>
      <c r="G8" s="20">
        <f>data!K628</f>
        <v>0.99477831530384397</v>
      </c>
      <c r="H8" s="20">
        <f>data!L628</f>
        <v>0.99477831530384397</v>
      </c>
      <c r="I8" s="20">
        <f>data!M628</f>
        <v>0.99477831530384397</v>
      </c>
      <c r="J8" s="20">
        <f>data!N628</f>
        <v>0.99477831530384397</v>
      </c>
      <c r="K8" s="20">
        <f>data!O628</f>
        <v>0.99477831530384397</v>
      </c>
      <c r="L8" s="20">
        <f>data!P628</f>
        <v>0.99477831530384397</v>
      </c>
      <c r="M8" s="20">
        <f>data!Q628</f>
        <v>0.99477831530384397</v>
      </c>
      <c r="N8" s="20">
        <f>data!R628</f>
        <v>0.99477831530384397</v>
      </c>
      <c r="O8" s="20">
        <f>data!S628</f>
        <v>0.99477831530384397</v>
      </c>
      <c r="P8" s="20">
        <f>data!T628</f>
        <v>0.99477831530384397</v>
      </c>
      <c r="Q8" s="20">
        <f>data!U628</f>
        <v>0.99477831530384397</v>
      </c>
      <c r="R8" s="20">
        <f>data!V628</f>
        <v>0.99477831530384397</v>
      </c>
      <c r="S8" s="20">
        <f>data!W628</f>
        <v>0.99477831530384397</v>
      </c>
      <c r="T8" s="20">
        <f>data!X628</f>
        <v>0.99477831530384397</v>
      </c>
      <c r="U8" s="20">
        <f>data!Y628</f>
        <v>0.99477831530384397</v>
      </c>
      <c r="V8" s="20">
        <f>data!Z628</f>
        <v>0.99477831530384397</v>
      </c>
      <c r="W8" s="20">
        <f>data!AA628</f>
        <v>0.99477831530384397</v>
      </c>
      <c r="X8" s="20">
        <f>data!AB628</f>
        <v>0.99477831530384397</v>
      </c>
      <c r="Y8" s="20">
        <f>data!AC628</f>
        <v>0.99477831530384397</v>
      </c>
      <c r="Z8" s="20">
        <f>data!AD628</f>
        <v>0</v>
      </c>
      <c r="AA8" s="20">
        <f>data!AE628</f>
        <v>0</v>
      </c>
      <c r="AB8" s="20">
        <f>data!AF628</f>
        <v>0</v>
      </c>
      <c r="AC8" s="20">
        <f>data!AG628</f>
        <v>0</v>
      </c>
      <c r="AD8" s="20">
        <f>data!AH628</f>
        <v>0</v>
      </c>
      <c r="AE8" s="20">
        <f>data!AI628</f>
        <v>0</v>
      </c>
      <c r="AF8" s="20">
        <f>data!AJ628</f>
        <v>0</v>
      </c>
      <c r="AG8" s="20">
        <f>data!AK628</f>
        <v>0</v>
      </c>
      <c r="AH8" s="20">
        <f>data!AL628</f>
        <v>0</v>
      </c>
    </row>
    <row r="9" spans="2:34" x14ac:dyDescent="0.3">
      <c r="B9" s="16" t="s">
        <v>343</v>
      </c>
      <c r="C9" s="20">
        <f>data!G638</f>
        <v>11.618805252523</v>
      </c>
      <c r="D9" s="20">
        <f>data!H638</f>
        <v>11.991886155127</v>
      </c>
      <c r="E9" s="20">
        <f>data!I638</f>
        <v>11.991886155127</v>
      </c>
      <c r="F9" s="20">
        <f>data!J638</f>
        <v>11.991886155127</v>
      </c>
      <c r="G9" s="20">
        <f>data!K638</f>
        <v>11.991886155127</v>
      </c>
      <c r="H9" s="20">
        <f>data!L638</f>
        <v>11.991886155127</v>
      </c>
      <c r="I9" s="20">
        <f>data!M638</f>
        <v>11.991886155127</v>
      </c>
      <c r="J9" s="20">
        <f>data!N638</f>
        <v>11.991886155127</v>
      </c>
      <c r="K9" s="20">
        <f>data!O638</f>
        <v>11.991886155127</v>
      </c>
      <c r="L9" s="20">
        <f>data!P638</f>
        <v>11.991886155127</v>
      </c>
      <c r="M9" s="20">
        <f>data!Q638</f>
        <v>11.991886155127</v>
      </c>
      <c r="N9" s="20">
        <f>data!R638</f>
        <v>11.991886155127</v>
      </c>
      <c r="O9" s="20">
        <f>data!S638</f>
        <v>11.991886155127</v>
      </c>
      <c r="P9" s="20">
        <f>data!T638</f>
        <v>11.991886155127</v>
      </c>
      <c r="Q9" s="20">
        <f>data!U638</f>
        <v>11.991886155127</v>
      </c>
      <c r="R9" s="20">
        <f>data!V638</f>
        <v>11.991886155127</v>
      </c>
      <c r="S9" s="20">
        <f>data!W638</f>
        <v>11.991886155127</v>
      </c>
      <c r="T9" s="20">
        <f>data!X638</f>
        <v>11.991886155127</v>
      </c>
      <c r="U9" s="20">
        <f>data!Y638</f>
        <v>11.991886155127</v>
      </c>
      <c r="V9" s="20">
        <f>data!Z638</f>
        <v>11.991886155127</v>
      </c>
      <c r="W9" s="20">
        <f>data!AA638</f>
        <v>11.991886155127</v>
      </c>
      <c r="X9" s="20">
        <f>data!AB638</f>
        <v>11.991886155127</v>
      </c>
      <c r="Y9" s="20">
        <f>data!AC638</f>
        <v>11.991886155127</v>
      </c>
      <c r="Z9" s="20">
        <f>data!AD638</f>
        <v>0</v>
      </c>
      <c r="AA9" s="20">
        <f>data!AE638</f>
        <v>0</v>
      </c>
      <c r="AB9" s="20">
        <f>data!AF638</f>
        <v>0</v>
      </c>
      <c r="AC9" s="20">
        <f>data!AG638</f>
        <v>0</v>
      </c>
      <c r="AD9" s="20">
        <f>data!AH638</f>
        <v>0</v>
      </c>
      <c r="AE9" s="20">
        <f>data!AI638</f>
        <v>0</v>
      </c>
      <c r="AF9" s="20">
        <f>data!AJ638</f>
        <v>0</v>
      </c>
      <c r="AG9" s="20">
        <f>data!AK638</f>
        <v>0</v>
      </c>
      <c r="AH9" s="20">
        <f>data!AL638</f>
        <v>0</v>
      </c>
    </row>
    <row r="10" spans="2:34" x14ac:dyDescent="0.3">
      <c r="B10" s="16" t="s">
        <v>344</v>
      </c>
      <c r="C10" s="20">
        <f>data!G615</f>
        <v>6.14878353569949</v>
      </c>
      <c r="D10" s="20">
        <f>data!H615</f>
        <v>6.3462215391393899</v>
      </c>
      <c r="E10" s="20">
        <f>data!I615</f>
        <v>6.3462215391393899</v>
      </c>
      <c r="F10" s="20">
        <f>data!J615</f>
        <v>6.3462215391393899</v>
      </c>
      <c r="G10" s="20">
        <f>data!K615</f>
        <v>6.3462215391393899</v>
      </c>
      <c r="H10" s="20">
        <f>data!L615</f>
        <v>6.3462215391393899</v>
      </c>
      <c r="I10" s="20">
        <f>data!M615</f>
        <v>6.3462215391393899</v>
      </c>
      <c r="J10" s="20">
        <f>data!N615</f>
        <v>6.3462215391393899</v>
      </c>
      <c r="K10" s="20">
        <f>data!O615</f>
        <v>6.3462215391393899</v>
      </c>
      <c r="L10" s="20">
        <f>data!P615</f>
        <v>6.3462215391393899</v>
      </c>
      <c r="M10" s="20">
        <f>data!Q615</f>
        <v>6.3462215391393899</v>
      </c>
      <c r="N10" s="20">
        <f>data!R615</f>
        <v>6.3462215391393899</v>
      </c>
      <c r="O10" s="20">
        <f>data!S615</f>
        <v>6.3462215391393899</v>
      </c>
      <c r="P10" s="20">
        <f>data!T615</f>
        <v>6.3462215391393899</v>
      </c>
      <c r="Q10" s="20">
        <f>data!U615</f>
        <v>6.3462215391393899</v>
      </c>
      <c r="R10" s="20">
        <f>data!V615</f>
        <v>6.3462215391393899</v>
      </c>
      <c r="S10" s="20">
        <f>data!W615</f>
        <v>6.3462215391393899</v>
      </c>
      <c r="T10" s="20">
        <f>data!X615</f>
        <v>6.3462215391393899</v>
      </c>
      <c r="U10" s="20">
        <f>data!Y615</f>
        <v>6.3462215391393899</v>
      </c>
      <c r="V10" s="20">
        <f>data!Z615</f>
        <v>6.3462215391393899</v>
      </c>
      <c r="W10" s="20">
        <f>data!AA615</f>
        <v>6.3462215391393899</v>
      </c>
      <c r="X10" s="20">
        <f>data!AB615</f>
        <v>6.3462215391393899</v>
      </c>
      <c r="Y10" s="20">
        <f>data!AC615</f>
        <v>6.3462215391393899</v>
      </c>
      <c r="Z10" s="20">
        <f>data!AD615</f>
        <v>0</v>
      </c>
      <c r="AA10" s="20">
        <f>data!AE615</f>
        <v>0</v>
      </c>
      <c r="AB10" s="20">
        <f>data!AF615</f>
        <v>0</v>
      </c>
      <c r="AC10" s="20">
        <f>data!AG615</f>
        <v>0</v>
      </c>
      <c r="AD10" s="20">
        <f>data!AH615</f>
        <v>0</v>
      </c>
      <c r="AE10" s="20">
        <f>data!AI615</f>
        <v>0</v>
      </c>
      <c r="AF10" s="20">
        <f>data!AJ615</f>
        <v>0</v>
      </c>
      <c r="AG10" s="20">
        <f>data!AK615</f>
        <v>0</v>
      </c>
      <c r="AH10" s="20">
        <f>data!AL615</f>
        <v>0</v>
      </c>
    </row>
    <row r="11" spans="2:34" x14ac:dyDescent="0.3">
      <c r="B11" s="14" t="s">
        <v>345</v>
      </c>
      <c r="C11" s="20">
        <f>data!G335</f>
        <v>111.44623129015299</v>
      </c>
      <c r="D11" s="20">
        <f>data!H335</f>
        <v>115.024780001305</v>
      </c>
      <c r="E11" s="20">
        <f>data!I335</f>
        <v>115.024780001305</v>
      </c>
      <c r="F11" s="20">
        <f>data!J335</f>
        <v>115.024780001305</v>
      </c>
      <c r="G11" s="20">
        <f>data!K335</f>
        <v>115.024780001305</v>
      </c>
      <c r="H11" s="20">
        <f>data!L335</f>
        <v>115.024780001305</v>
      </c>
      <c r="I11" s="20">
        <f>data!M335</f>
        <v>115.024780001305</v>
      </c>
      <c r="J11" s="20">
        <f>data!N335</f>
        <v>115.024780001305</v>
      </c>
      <c r="K11" s="20">
        <f>data!O335</f>
        <v>115.024780001305</v>
      </c>
      <c r="L11" s="20">
        <f>data!P335</f>
        <v>115.024780001305</v>
      </c>
      <c r="M11" s="20">
        <f>data!Q335</f>
        <v>115.024780001305</v>
      </c>
      <c r="N11" s="20">
        <f>data!R335</f>
        <v>115.024780001305</v>
      </c>
      <c r="O11" s="20">
        <f>data!S335</f>
        <v>115.024780001305</v>
      </c>
      <c r="P11" s="20">
        <f>data!T335</f>
        <v>115.024780001305</v>
      </c>
      <c r="Q11" s="20">
        <f>data!U335</f>
        <v>115.024780001305</v>
      </c>
      <c r="R11" s="20">
        <f>data!V335</f>
        <v>115.024780001305</v>
      </c>
      <c r="S11" s="20">
        <f>data!W335</f>
        <v>115.024780001305</v>
      </c>
      <c r="T11" s="20">
        <f>data!X335</f>
        <v>115.024780001305</v>
      </c>
      <c r="U11" s="20">
        <f>data!Y335</f>
        <v>115.024780001305</v>
      </c>
      <c r="V11" s="20">
        <f>data!Z335</f>
        <v>115.024780001305</v>
      </c>
      <c r="W11" s="20">
        <f>data!AA335</f>
        <v>115.024780001305</v>
      </c>
      <c r="X11" s="20">
        <f>data!AB335</f>
        <v>115.024780001305</v>
      </c>
      <c r="Y11" s="20">
        <f>data!AC335</f>
        <v>115.024780001305</v>
      </c>
      <c r="Z11" s="20">
        <f>data!AD335</f>
        <v>0</v>
      </c>
      <c r="AA11" s="20">
        <f>data!AE335</f>
        <v>0</v>
      </c>
      <c r="AB11" s="20">
        <f>data!AF335</f>
        <v>0</v>
      </c>
      <c r="AC11" s="20">
        <f>data!AG335</f>
        <v>0</v>
      </c>
      <c r="AD11" s="20">
        <f>data!AH335</f>
        <v>0</v>
      </c>
      <c r="AE11" s="20">
        <f>data!AI335</f>
        <v>0</v>
      </c>
      <c r="AF11" s="20">
        <f>data!AJ335</f>
        <v>0</v>
      </c>
      <c r="AG11" s="20">
        <f>data!AK335</f>
        <v>0</v>
      </c>
      <c r="AH11" s="20">
        <f>data!AL335</f>
        <v>0</v>
      </c>
    </row>
    <row r="12" spans="2:34" x14ac:dyDescent="0.3">
      <c r="B12" s="14" t="s">
        <v>346</v>
      </c>
      <c r="C12" s="20">
        <f>data!G323</f>
        <v>145.30693455500699</v>
      </c>
      <c r="D12" s="20">
        <f>data!H323</f>
        <v>149.97275355447999</v>
      </c>
      <c r="E12" s="20">
        <f>data!I323</f>
        <v>149.97275355447999</v>
      </c>
      <c r="F12" s="20">
        <f>data!J323</f>
        <v>149.97275355447999</v>
      </c>
      <c r="G12" s="20">
        <f>data!K323</f>
        <v>149.97275355447999</v>
      </c>
      <c r="H12" s="20">
        <f>data!L323</f>
        <v>149.97275355447999</v>
      </c>
      <c r="I12" s="20">
        <f>data!M323</f>
        <v>149.97275355447999</v>
      </c>
      <c r="J12" s="20">
        <f>data!N323</f>
        <v>149.97275355447999</v>
      </c>
      <c r="K12" s="20">
        <f>data!O323</f>
        <v>149.97275355447999</v>
      </c>
      <c r="L12" s="20">
        <f>data!P323</f>
        <v>149.97275355447999</v>
      </c>
      <c r="M12" s="20">
        <f>data!Q323</f>
        <v>149.97275355447999</v>
      </c>
      <c r="N12" s="20">
        <f>data!R323</f>
        <v>149.97275355447999</v>
      </c>
      <c r="O12" s="20">
        <f>data!S323</f>
        <v>149.97275355447999</v>
      </c>
      <c r="P12" s="20">
        <f>data!T323</f>
        <v>149.97275355447999</v>
      </c>
      <c r="Q12" s="20">
        <f>data!U323</f>
        <v>149.97275355447999</v>
      </c>
      <c r="R12" s="20">
        <f>data!V323</f>
        <v>149.97275355447999</v>
      </c>
      <c r="S12" s="20">
        <f>data!W323</f>
        <v>149.97275355447999</v>
      </c>
      <c r="T12" s="20">
        <f>data!X323</f>
        <v>149.97275355447999</v>
      </c>
      <c r="U12" s="20">
        <f>data!Y323</f>
        <v>149.97275355447999</v>
      </c>
      <c r="V12" s="20">
        <f>data!Z323</f>
        <v>149.97275355447999</v>
      </c>
      <c r="W12" s="20">
        <f>data!AA323</f>
        <v>149.97275355447999</v>
      </c>
      <c r="X12" s="20">
        <f>data!AB323</f>
        <v>149.97275355447999</v>
      </c>
      <c r="Y12" s="20">
        <f>data!AC323</f>
        <v>149.97275355447999</v>
      </c>
      <c r="Z12" s="20">
        <f>data!AD323</f>
        <v>0</v>
      </c>
      <c r="AA12" s="20">
        <f>data!AE323</f>
        <v>0</v>
      </c>
      <c r="AB12" s="20">
        <f>data!AF323</f>
        <v>0</v>
      </c>
      <c r="AC12" s="20">
        <f>data!AG323</f>
        <v>0</v>
      </c>
      <c r="AD12" s="20">
        <f>data!AH323</f>
        <v>0</v>
      </c>
      <c r="AE12" s="20">
        <f>data!AI323</f>
        <v>0</v>
      </c>
      <c r="AF12" s="20">
        <f>data!AJ323</f>
        <v>0</v>
      </c>
      <c r="AG12" s="20">
        <f>data!AK323</f>
        <v>0</v>
      </c>
      <c r="AH12" s="20">
        <f>data!AL323</f>
        <v>0</v>
      </c>
    </row>
    <row r="13" spans="2:34" ht="15" thickBot="1" x14ac:dyDescent="0.35">
      <c r="B13" s="15" t="s">
        <v>347</v>
      </c>
      <c r="C13" s="21">
        <f>data!G344</f>
        <v>227.60328267153</v>
      </c>
      <c r="D13" s="21">
        <f>data!H344</f>
        <v>234.91164495914799</v>
      </c>
      <c r="E13" s="21">
        <f>data!I344</f>
        <v>234.91164495914799</v>
      </c>
      <c r="F13" s="21">
        <f>data!J344</f>
        <v>234.91164495914799</v>
      </c>
      <c r="G13" s="21">
        <f>data!K344</f>
        <v>234.91164495914799</v>
      </c>
      <c r="H13" s="21">
        <f>data!L344</f>
        <v>234.91164495914799</v>
      </c>
      <c r="I13" s="21">
        <f>data!M344</f>
        <v>234.91164495914799</v>
      </c>
      <c r="J13" s="21">
        <f>data!N344</f>
        <v>234.91164495914799</v>
      </c>
      <c r="K13" s="21">
        <f>data!O344</f>
        <v>234.91164495914799</v>
      </c>
      <c r="L13" s="21">
        <f>data!P344</f>
        <v>234.91164495914799</v>
      </c>
      <c r="M13" s="21">
        <f>data!Q344</f>
        <v>234.91164495914799</v>
      </c>
      <c r="N13" s="21">
        <f>data!R344</f>
        <v>234.91164495914799</v>
      </c>
      <c r="O13" s="21">
        <f>data!S344</f>
        <v>234.91164495914799</v>
      </c>
      <c r="P13" s="21">
        <f>data!T344</f>
        <v>234.91164495914799</v>
      </c>
      <c r="Q13" s="21">
        <f>data!U344</f>
        <v>234.91164495914799</v>
      </c>
      <c r="R13" s="21">
        <f>data!V344</f>
        <v>234.91164495914799</v>
      </c>
      <c r="S13" s="21">
        <f>data!W344</f>
        <v>234.91164495914799</v>
      </c>
      <c r="T13" s="21">
        <f>data!X344</f>
        <v>234.91164495914799</v>
      </c>
      <c r="U13" s="21">
        <f>data!Y344</f>
        <v>234.91164495914799</v>
      </c>
      <c r="V13" s="21">
        <f>data!Z344</f>
        <v>234.91164495914799</v>
      </c>
      <c r="W13" s="21">
        <f>data!AA344</f>
        <v>234.91164495914799</v>
      </c>
      <c r="X13" s="21">
        <f>data!AB344</f>
        <v>234.91164495914799</v>
      </c>
      <c r="Y13" s="21">
        <f>data!AC344</f>
        <v>234.91164495914799</v>
      </c>
      <c r="Z13" s="21">
        <f>data!AD344</f>
        <v>0</v>
      </c>
      <c r="AA13" s="21">
        <f>data!AE344</f>
        <v>0</v>
      </c>
      <c r="AB13" s="21">
        <f>data!AF344</f>
        <v>0</v>
      </c>
      <c r="AC13" s="21">
        <f>data!AG344</f>
        <v>0</v>
      </c>
      <c r="AD13" s="21">
        <f>data!AH344</f>
        <v>0</v>
      </c>
      <c r="AE13" s="21">
        <f>data!AI344</f>
        <v>0</v>
      </c>
      <c r="AF13" s="21">
        <f>data!AJ344</f>
        <v>0</v>
      </c>
      <c r="AG13" s="21">
        <f>data!AK344</f>
        <v>0</v>
      </c>
      <c r="AH13" s="21">
        <f>data!AL344</f>
        <v>0</v>
      </c>
    </row>
    <row r="14" spans="2:34" x14ac:dyDescent="0.3">
      <c r="B14" s="23" t="s">
        <v>357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2:34" x14ac:dyDescent="0.3">
      <c r="B15" s="25" t="s">
        <v>349</v>
      </c>
      <c r="C15" s="26">
        <f>data!G713</f>
        <v>111.433130583062</v>
      </c>
      <c r="D15" s="26">
        <f>data!H713</f>
        <v>115.01125862930699</v>
      </c>
      <c r="E15" s="26">
        <f>data!I713</f>
        <v>115.01125862930699</v>
      </c>
      <c r="F15" s="26">
        <f>data!J713</f>
        <v>115.01125862930699</v>
      </c>
      <c r="G15" s="26">
        <f>data!K713</f>
        <v>115.01125862930699</v>
      </c>
      <c r="H15" s="26">
        <f>data!L713</f>
        <v>115.01125862930699</v>
      </c>
      <c r="I15" s="26">
        <f>data!M713</f>
        <v>115.01125862930699</v>
      </c>
      <c r="J15" s="26">
        <f>data!N713</f>
        <v>115.01125862930699</v>
      </c>
      <c r="K15" s="26">
        <f>data!O713</f>
        <v>115.01125862930699</v>
      </c>
      <c r="L15" s="26">
        <f>data!P713</f>
        <v>115.01125862930699</v>
      </c>
      <c r="M15" s="26">
        <f>data!Q713</f>
        <v>115.01125862930699</v>
      </c>
      <c r="N15" s="26">
        <f>data!R713</f>
        <v>115.01125862930699</v>
      </c>
      <c r="O15" s="26">
        <f>data!S713</f>
        <v>115.01125862930699</v>
      </c>
      <c r="P15" s="26">
        <f>data!T713</f>
        <v>115.01125862930699</v>
      </c>
      <c r="Q15" s="26">
        <f>data!U713</f>
        <v>115.01125862930699</v>
      </c>
      <c r="R15" s="26">
        <f>data!V713</f>
        <v>115.01125862930699</v>
      </c>
      <c r="S15" s="26">
        <f>data!W713</f>
        <v>115.01125862930699</v>
      </c>
      <c r="T15" s="26">
        <f>data!X713</f>
        <v>115.01125862930699</v>
      </c>
      <c r="U15" s="26">
        <f>data!Y713</f>
        <v>115.011258629308</v>
      </c>
      <c r="V15" s="26">
        <f>data!Z713</f>
        <v>115.011258629308</v>
      </c>
      <c r="W15" s="26">
        <f>data!AA713</f>
        <v>115.011258629308</v>
      </c>
      <c r="X15" s="26">
        <f>data!AB713</f>
        <v>115.011258629308</v>
      </c>
      <c r="Y15" s="26">
        <f>data!AC713</f>
        <v>115.011258629308</v>
      </c>
      <c r="Z15" s="26">
        <f>data!AD713</f>
        <v>0</v>
      </c>
      <c r="AA15" s="26">
        <f>data!AE713</f>
        <v>0</v>
      </c>
      <c r="AB15" s="26">
        <f>data!AF713</f>
        <v>0</v>
      </c>
      <c r="AC15" s="26">
        <f>data!AG713</f>
        <v>0</v>
      </c>
      <c r="AD15" s="26">
        <f>data!AH713</f>
        <v>0</v>
      </c>
      <c r="AE15" s="26">
        <f>data!AI713</f>
        <v>0</v>
      </c>
      <c r="AF15" s="26">
        <f>data!AJ713</f>
        <v>0</v>
      </c>
      <c r="AG15" s="26">
        <f>data!AK713</f>
        <v>0</v>
      </c>
      <c r="AH15" s="26">
        <f>data!AL713</f>
        <v>0</v>
      </c>
    </row>
    <row r="16" spans="2:34" x14ac:dyDescent="0.3">
      <c r="B16" s="25" t="s">
        <v>350</v>
      </c>
      <c r="C16" s="26">
        <f>data!G712</f>
        <v>120.368523781248</v>
      </c>
      <c r="D16" s="26">
        <f>data!H712</f>
        <v>124.233568122848</v>
      </c>
      <c r="E16" s="26">
        <f>data!I712</f>
        <v>124.233568122848</v>
      </c>
      <c r="F16" s="26">
        <f>data!J712</f>
        <v>124.233568122848</v>
      </c>
      <c r="G16" s="26">
        <f>data!K712</f>
        <v>124.233568122848</v>
      </c>
      <c r="H16" s="26">
        <f>data!L712</f>
        <v>124.233568122848</v>
      </c>
      <c r="I16" s="26">
        <f>data!M712</f>
        <v>124.233568122848</v>
      </c>
      <c r="J16" s="26">
        <f>data!N712</f>
        <v>124.233568122848</v>
      </c>
      <c r="K16" s="26">
        <f>data!O712</f>
        <v>124.233568122848</v>
      </c>
      <c r="L16" s="26">
        <f>data!P712</f>
        <v>124.233568122848</v>
      </c>
      <c r="M16" s="26">
        <f>data!Q712</f>
        <v>124.233568122848</v>
      </c>
      <c r="N16" s="26">
        <f>data!R712</f>
        <v>124.233568122848</v>
      </c>
      <c r="O16" s="26">
        <f>data!S712</f>
        <v>124.233568122848</v>
      </c>
      <c r="P16" s="26">
        <f>data!T712</f>
        <v>124.233568122848</v>
      </c>
      <c r="Q16" s="26">
        <f>data!U712</f>
        <v>124.233568122848</v>
      </c>
      <c r="R16" s="26">
        <f>data!V712</f>
        <v>124.233568122848</v>
      </c>
      <c r="S16" s="26">
        <f>data!W712</f>
        <v>124.233568122848</v>
      </c>
      <c r="T16" s="26">
        <f>data!X712</f>
        <v>124.233568122848</v>
      </c>
      <c r="U16" s="26">
        <f>data!Y712</f>
        <v>124.233568122848</v>
      </c>
      <c r="V16" s="26">
        <f>data!Z712</f>
        <v>124.233568122848</v>
      </c>
      <c r="W16" s="26">
        <f>data!AA712</f>
        <v>124.233568122848</v>
      </c>
      <c r="X16" s="26">
        <f>data!AB712</f>
        <v>124.233568122848</v>
      </c>
      <c r="Y16" s="26">
        <f>data!AC712</f>
        <v>124.233568122848</v>
      </c>
      <c r="Z16" s="26">
        <f>data!AD712</f>
        <v>0</v>
      </c>
      <c r="AA16" s="26">
        <f>data!AE712</f>
        <v>0</v>
      </c>
      <c r="AB16" s="26">
        <f>data!AF712</f>
        <v>0</v>
      </c>
      <c r="AC16" s="26">
        <f>data!AG712</f>
        <v>0</v>
      </c>
      <c r="AD16" s="26">
        <f>data!AH712</f>
        <v>0</v>
      </c>
      <c r="AE16" s="26">
        <f>data!AI712</f>
        <v>0</v>
      </c>
      <c r="AF16" s="26">
        <f>data!AJ712</f>
        <v>0</v>
      </c>
      <c r="AG16" s="26">
        <f>data!AK712</f>
        <v>0</v>
      </c>
      <c r="AH16" s="26">
        <f>data!AL712</f>
        <v>0</v>
      </c>
    </row>
    <row r="17" spans="2:34" x14ac:dyDescent="0.3">
      <c r="B17" s="25" t="s">
        <v>351</v>
      </c>
      <c r="C17" s="26">
        <f>data!G735</f>
        <v>30.094730015493301</v>
      </c>
      <c r="D17" s="26">
        <f>data!H735</f>
        <v>31.061074557275301</v>
      </c>
      <c r="E17" s="26">
        <f>data!I735</f>
        <v>31.061074557275301</v>
      </c>
      <c r="F17" s="26">
        <f>data!J735</f>
        <v>31.061074557275301</v>
      </c>
      <c r="G17" s="26">
        <f>data!K735</f>
        <v>31.061074557275301</v>
      </c>
      <c r="H17" s="26">
        <f>data!L735</f>
        <v>31.061074557275301</v>
      </c>
      <c r="I17" s="26">
        <f>data!M735</f>
        <v>31.061074557275301</v>
      </c>
      <c r="J17" s="26">
        <f>data!N735</f>
        <v>31.061074557275301</v>
      </c>
      <c r="K17" s="26">
        <f>data!O735</f>
        <v>31.061074557275301</v>
      </c>
      <c r="L17" s="26">
        <f>data!P735</f>
        <v>31.061074557275301</v>
      </c>
      <c r="M17" s="26">
        <f>data!Q735</f>
        <v>31.061074557275301</v>
      </c>
      <c r="N17" s="26">
        <f>data!R735</f>
        <v>31.061074557275301</v>
      </c>
      <c r="O17" s="26">
        <f>data!S735</f>
        <v>31.061074557275301</v>
      </c>
      <c r="P17" s="26">
        <f>data!T735</f>
        <v>31.061074557275301</v>
      </c>
      <c r="Q17" s="26">
        <f>data!U735</f>
        <v>31.061074557275301</v>
      </c>
      <c r="R17" s="26">
        <f>data!V735</f>
        <v>31.061074557275301</v>
      </c>
      <c r="S17" s="26">
        <f>data!W735</f>
        <v>31.061074557275301</v>
      </c>
      <c r="T17" s="26">
        <f>data!X735</f>
        <v>31.061074557275301</v>
      </c>
      <c r="U17" s="26">
        <f>data!Y735</f>
        <v>31.061074557275301</v>
      </c>
      <c r="V17" s="26">
        <f>data!Z735</f>
        <v>31.061074557275301</v>
      </c>
      <c r="W17" s="26">
        <f>data!AA735</f>
        <v>31.061074557275301</v>
      </c>
      <c r="X17" s="26">
        <f>data!AB735</f>
        <v>31.061074557275301</v>
      </c>
      <c r="Y17" s="26">
        <f>data!AC735</f>
        <v>31.061074557275301</v>
      </c>
      <c r="Z17" s="26">
        <f>data!AD735</f>
        <v>0</v>
      </c>
      <c r="AA17" s="26">
        <f>data!AE735</f>
        <v>0</v>
      </c>
      <c r="AB17" s="26">
        <f>data!AF735</f>
        <v>0</v>
      </c>
      <c r="AC17" s="26">
        <f>data!AG735</f>
        <v>0</v>
      </c>
      <c r="AD17" s="26">
        <f>data!AH735</f>
        <v>0</v>
      </c>
      <c r="AE17" s="26">
        <f>data!AI735</f>
        <v>0</v>
      </c>
      <c r="AF17" s="26">
        <f>data!AJ735</f>
        <v>0</v>
      </c>
      <c r="AG17" s="26">
        <f>data!AK735</f>
        <v>0</v>
      </c>
      <c r="AH17" s="26">
        <f>data!AL735</f>
        <v>0</v>
      </c>
    </row>
    <row r="18" spans="2:34" x14ac:dyDescent="0.3">
      <c r="B18" s="25" t="s">
        <v>44</v>
      </c>
      <c r="C18" s="26">
        <f>data!G831</f>
        <v>5.8590588734877702</v>
      </c>
      <c r="D18" s="26">
        <f>data!H831</f>
        <v>6.0471937914438003</v>
      </c>
      <c r="E18" s="26">
        <f>data!I831</f>
        <v>6.0471937914438003</v>
      </c>
      <c r="F18" s="26">
        <f>data!J831</f>
        <v>6.0471937914438003</v>
      </c>
      <c r="G18" s="26">
        <f>data!K831</f>
        <v>6.0471937914438003</v>
      </c>
      <c r="H18" s="26">
        <f>data!L831</f>
        <v>6.0471937914438003</v>
      </c>
      <c r="I18" s="26">
        <f>data!M831</f>
        <v>6.0471937914438003</v>
      </c>
      <c r="J18" s="26">
        <f>data!N831</f>
        <v>6.0471937914438003</v>
      </c>
      <c r="K18" s="26">
        <f>data!O831</f>
        <v>6.0471937914438003</v>
      </c>
      <c r="L18" s="26">
        <f>data!P831</f>
        <v>6.0471937914438003</v>
      </c>
      <c r="M18" s="26">
        <f>data!Q831</f>
        <v>6.0471937914438003</v>
      </c>
      <c r="N18" s="26">
        <f>data!R831</f>
        <v>6.0471937914438003</v>
      </c>
      <c r="O18" s="26">
        <f>data!S831</f>
        <v>6.0471937914438003</v>
      </c>
      <c r="P18" s="26">
        <f>data!T831</f>
        <v>6.0471937914438003</v>
      </c>
      <c r="Q18" s="26">
        <f>data!U831</f>
        <v>6.0471937914438003</v>
      </c>
      <c r="R18" s="26">
        <f>data!V831</f>
        <v>6.0471937914438003</v>
      </c>
      <c r="S18" s="26">
        <f>data!W831</f>
        <v>6.0471937914438003</v>
      </c>
      <c r="T18" s="26">
        <f>data!X831</f>
        <v>6.0471937914438003</v>
      </c>
      <c r="U18" s="26">
        <f>data!Y831</f>
        <v>6.0471937914438003</v>
      </c>
      <c r="V18" s="26">
        <f>data!Z831</f>
        <v>6.0471937914438003</v>
      </c>
      <c r="W18" s="26">
        <f>data!AA831</f>
        <v>6.0471937914438003</v>
      </c>
      <c r="X18" s="26">
        <f>data!AB831</f>
        <v>6.0471937914438003</v>
      </c>
      <c r="Y18" s="26">
        <f>data!AC831</f>
        <v>6.0471937914438003</v>
      </c>
      <c r="Z18" s="26">
        <f>data!AD831</f>
        <v>0</v>
      </c>
      <c r="AA18" s="26">
        <f>data!AE831</f>
        <v>0</v>
      </c>
      <c r="AB18" s="26">
        <f>data!AF831</f>
        <v>0</v>
      </c>
      <c r="AC18" s="26">
        <f>data!AG831</f>
        <v>0</v>
      </c>
      <c r="AD18" s="26">
        <f>data!AH831</f>
        <v>0</v>
      </c>
      <c r="AE18" s="26">
        <f>data!AI831</f>
        <v>0</v>
      </c>
      <c r="AF18" s="26">
        <f>data!AJ831</f>
        <v>0</v>
      </c>
      <c r="AG18" s="26">
        <f>data!AK831</f>
        <v>0</v>
      </c>
      <c r="AH18" s="26">
        <f>data!AL831</f>
        <v>0</v>
      </c>
    </row>
    <row r="19" spans="2:34" x14ac:dyDescent="0.3">
      <c r="B19" s="25" t="s">
        <v>344</v>
      </c>
      <c r="C19" s="26">
        <f>data!G714</f>
        <v>79.485385281219195</v>
      </c>
      <c r="D19" s="26">
        <f>data!H714</f>
        <v>82.037668294836294</v>
      </c>
      <c r="E19" s="26">
        <f>data!I714</f>
        <v>82.037668294836294</v>
      </c>
      <c r="F19" s="26">
        <f>data!J714</f>
        <v>82.037668294836294</v>
      </c>
      <c r="G19" s="26">
        <f>data!K714</f>
        <v>82.037668294836294</v>
      </c>
      <c r="H19" s="26">
        <f>data!L714</f>
        <v>82.037668294836294</v>
      </c>
      <c r="I19" s="26">
        <f>data!M714</f>
        <v>82.037668294836294</v>
      </c>
      <c r="J19" s="26">
        <f>data!N714</f>
        <v>82.037668294836294</v>
      </c>
      <c r="K19" s="26">
        <f>data!O714</f>
        <v>82.037668294836294</v>
      </c>
      <c r="L19" s="26">
        <f>data!P714</f>
        <v>82.037668294836294</v>
      </c>
      <c r="M19" s="26">
        <f>data!Q714</f>
        <v>82.037668294836294</v>
      </c>
      <c r="N19" s="26">
        <f>data!R714</f>
        <v>82.037668294836294</v>
      </c>
      <c r="O19" s="26">
        <f>data!S714</f>
        <v>82.037668294836294</v>
      </c>
      <c r="P19" s="26">
        <f>data!T714</f>
        <v>82.037668294836294</v>
      </c>
      <c r="Q19" s="26">
        <f>data!U714</f>
        <v>82.037668294836294</v>
      </c>
      <c r="R19" s="26">
        <f>data!V714</f>
        <v>82.037668294836294</v>
      </c>
      <c r="S19" s="26">
        <f>data!W714</f>
        <v>82.037668294836294</v>
      </c>
      <c r="T19" s="26">
        <f>data!X714</f>
        <v>82.037668294836294</v>
      </c>
      <c r="U19" s="26">
        <f>data!Y714</f>
        <v>82.037668294836294</v>
      </c>
      <c r="V19" s="26">
        <f>data!Z714</f>
        <v>82.037668294836294</v>
      </c>
      <c r="W19" s="26">
        <f>data!AA714</f>
        <v>82.037668294836294</v>
      </c>
      <c r="X19" s="26">
        <f>data!AB714</f>
        <v>82.037668294836294</v>
      </c>
      <c r="Y19" s="26">
        <f>data!AC714</f>
        <v>82.037668294836294</v>
      </c>
      <c r="Z19" s="26">
        <f>data!AD714</f>
        <v>0</v>
      </c>
      <c r="AA19" s="26">
        <f>data!AE714</f>
        <v>0</v>
      </c>
      <c r="AB19" s="26">
        <f>data!AF714</f>
        <v>0</v>
      </c>
      <c r="AC19" s="26">
        <f>data!AG714</f>
        <v>0</v>
      </c>
      <c r="AD19" s="26">
        <f>data!AH714</f>
        <v>0</v>
      </c>
      <c r="AE19" s="26">
        <f>data!AI714</f>
        <v>0</v>
      </c>
      <c r="AF19" s="26">
        <f>data!AJ714</f>
        <v>0</v>
      </c>
      <c r="AG19" s="26">
        <f>data!AK714</f>
        <v>0</v>
      </c>
      <c r="AH19" s="26">
        <f>data!AL714</f>
        <v>0</v>
      </c>
    </row>
    <row r="20" spans="2:34" ht="15" thickBot="1" x14ac:dyDescent="0.35">
      <c r="B20" s="27" t="s">
        <v>352</v>
      </c>
      <c r="C20" s="28">
        <f>data!G833</f>
        <v>11.618805252523</v>
      </c>
      <c r="D20" s="28">
        <f>data!H833</f>
        <v>11.991886155127</v>
      </c>
      <c r="E20" s="28">
        <f>data!I833</f>
        <v>11.991886155127</v>
      </c>
      <c r="F20" s="28">
        <f>data!J833</f>
        <v>11.991886155127</v>
      </c>
      <c r="G20" s="28">
        <f>data!K833</f>
        <v>11.991886155127</v>
      </c>
      <c r="H20" s="28">
        <f>data!L833</f>
        <v>11.991886155127</v>
      </c>
      <c r="I20" s="28">
        <f>data!M833</f>
        <v>11.991886155127</v>
      </c>
      <c r="J20" s="28">
        <f>data!N833</f>
        <v>11.991886155127</v>
      </c>
      <c r="K20" s="28">
        <f>data!O833</f>
        <v>11.991886155127</v>
      </c>
      <c r="L20" s="28">
        <f>data!P833</f>
        <v>11.991886155127</v>
      </c>
      <c r="M20" s="28">
        <f>data!Q833</f>
        <v>11.991886155127</v>
      </c>
      <c r="N20" s="28">
        <f>data!R833</f>
        <v>11.991886155127</v>
      </c>
      <c r="O20" s="28">
        <f>data!S833</f>
        <v>11.991886155127</v>
      </c>
      <c r="P20" s="28">
        <f>data!T833</f>
        <v>11.991886155127</v>
      </c>
      <c r="Q20" s="28">
        <f>data!U833</f>
        <v>11.991886155127</v>
      </c>
      <c r="R20" s="28">
        <f>data!V833</f>
        <v>11.991886155127</v>
      </c>
      <c r="S20" s="28">
        <f>data!W833</f>
        <v>11.991886155127</v>
      </c>
      <c r="T20" s="28">
        <f>data!X833</f>
        <v>11.991886155127</v>
      </c>
      <c r="U20" s="28">
        <f>data!Y833</f>
        <v>11.991886155127</v>
      </c>
      <c r="V20" s="28">
        <f>data!Z833</f>
        <v>11.991886155127</v>
      </c>
      <c r="W20" s="28">
        <f>data!AA833</f>
        <v>11.991886155127</v>
      </c>
      <c r="X20" s="28">
        <f>data!AB833</f>
        <v>11.991886155127</v>
      </c>
      <c r="Y20" s="28">
        <f>data!AC833</f>
        <v>11.991886155127</v>
      </c>
      <c r="Z20" s="28">
        <f>data!AD833</f>
        <v>0</v>
      </c>
      <c r="AA20" s="28">
        <f>data!AE833</f>
        <v>0</v>
      </c>
      <c r="AB20" s="28">
        <f>data!AF833</f>
        <v>0</v>
      </c>
      <c r="AC20" s="28">
        <f>data!AG833</f>
        <v>0</v>
      </c>
      <c r="AD20" s="28">
        <f>data!AH833</f>
        <v>0</v>
      </c>
      <c r="AE20" s="28">
        <f>data!AI833</f>
        <v>0</v>
      </c>
      <c r="AF20" s="28">
        <f>data!AJ833</f>
        <v>0</v>
      </c>
      <c r="AG20" s="28">
        <f>data!AK833</f>
        <v>0</v>
      </c>
      <c r="AH20" s="28">
        <f>data!AL833</f>
        <v>0</v>
      </c>
    </row>
    <row r="21" spans="2:34" x14ac:dyDescent="0.3">
      <c r="B21" s="14" t="s">
        <v>358</v>
      </c>
    </row>
    <row r="22" spans="2:34" x14ac:dyDescent="0.3">
      <c r="B22" s="14" t="s">
        <v>349</v>
      </c>
      <c r="C22" s="20">
        <f t="shared" ref="C22:R22" si="0">C15</f>
        <v>111.433130583062</v>
      </c>
      <c r="D22" s="20">
        <f t="shared" si="0"/>
        <v>115.01125862930699</v>
      </c>
      <c r="E22" s="20">
        <f t="shared" si="0"/>
        <v>115.01125862930699</v>
      </c>
      <c r="F22" s="20">
        <f t="shared" si="0"/>
        <v>115.01125862930699</v>
      </c>
      <c r="G22" s="20">
        <f t="shared" si="0"/>
        <v>115.01125862930699</v>
      </c>
      <c r="H22" s="20">
        <f t="shared" si="0"/>
        <v>115.01125862930699</v>
      </c>
      <c r="I22" s="20">
        <f t="shared" si="0"/>
        <v>115.01125862930699</v>
      </c>
      <c r="J22" s="20">
        <f t="shared" si="0"/>
        <v>115.01125862930699</v>
      </c>
      <c r="K22" s="20">
        <f t="shared" si="0"/>
        <v>115.01125862930699</v>
      </c>
      <c r="L22" s="20">
        <f t="shared" si="0"/>
        <v>115.01125862930699</v>
      </c>
      <c r="M22" s="20">
        <f t="shared" si="0"/>
        <v>115.01125862930699</v>
      </c>
      <c r="N22" s="20">
        <f t="shared" si="0"/>
        <v>115.01125862930699</v>
      </c>
      <c r="O22" s="20">
        <f t="shared" si="0"/>
        <v>115.01125862930699</v>
      </c>
      <c r="P22" s="20">
        <f t="shared" si="0"/>
        <v>115.01125862930699</v>
      </c>
      <c r="Q22" s="20">
        <f t="shared" si="0"/>
        <v>115.01125862930699</v>
      </c>
      <c r="R22" s="20">
        <f t="shared" si="0"/>
        <v>115.01125862930699</v>
      </c>
      <c r="S22" s="20">
        <f>S15</f>
        <v>115.01125862930699</v>
      </c>
      <c r="T22" s="20">
        <f t="shared" ref="T22:AH22" si="1">T15</f>
        <v>115.01125862930699</v>
      </c>
      <c r="U22" s="20">
        <f t="shared" si="1"/>
        <v>115.011258629308</v>
      </c>
      <c r="V22" s="20">
        <f t="shared" si="1"/>
        <v>115.011258629308</v>
      </c>
      <c r="W22" s="20">
        <f t="shared" si="1"/>
        <v>115.011258629308</v>
      </c>
      <c r="X22" s="20">
        <f t="shared" si="1"/>
        <v>115.011258629308</v>
      </c>
      <c r="Y22" s="20">
        <f t="shared" si="1"/>
        <v>115.011258629308</v>
      </c>
      <c r="Z22" s="20">
        <f t="shared" si="1"/>
        <v>0</v>
      </c>
      <c r="AA22" s="20">
        <f t="shared" si="1"/>
        <v>0</v>
      </c>
      <c r="AB22" s="20">
        <f t="shared" si="1"/>
        <v>0</v>
      </c>
      <c r="AC22" s="20">
        <f t="shared" si="1"/>
        <v>0</v>
      </c>
      <c r="AD22" s="20">
        <f t="shared" si="1"/>
        <v>0</v>
      </c>
      <c r="AE22" s="20">
        <f t="shared" si="1"/>
        <v>0</v>
      </c>
      <c r="AF22" s="20">
        <f t="shared" si="1"/>
        <v>0</v>
      </c>
      <c r="AG22" s="20">
        <f t="shared" si="1"/>
        <v>0</v>
      </c>
      <c r="AH22" s="20">
        <f t="shared" si="1"/>
        <v>0</v>
      </c>
    </row>
    <row r="23" spans="2:34" x14ac:dyDescent="0.3">
      <c r="B23" s="14" t="s">
        <v>350</v>
      </c>
      <c r="C23" s="20">
        <f t="shared" ref="C23:R23" si="2">C16</f>
        <v>120.368523781248</v>
      </c>
      <c r="D23" s="20">
        <f t="shared" si="2"/>
        <v>124.233568122848</v>
      </c>
      <c r="E23" s="20">
        <f t="shared" si="2"/>
        <v>124.233568122848</v>
      </c>
      <c r="F23" s="20">
        <f t="shared" si="2"/>
        <v>124.233568122848</v>
      </c>
      <c r="G23" s="20">
        <f t="shared" si="2"/>
        <v>124.233568122848</v>
      </c>
      <c r="H23" s="20">
        <f t="shared" si="2"/>
        <v>124.233568122848</v>
      </c>
      <c r="I23" s="20">
        <f t="shared" si="2"/>
        <v>124.233568122848</v>
      </c>
      <c r="J23" s="20">
        <f t="shared" si="2"/>
        <v>124.233568122848</v>
      </c>
      <c r="K23" s="20">
        <f t="shared" si="2"/>
        <v>124.233568122848</v>
      </c>
      <c r="L23" s="20">
        <f t="shared" si="2"/>
        <v>124.233568122848</v>
      </c>
      <c r="M23" s="20">
        <f t="shared" si="2"/>
        <v>124.233568122848</v>
      </c>
      <c r="N23" s="20">
        <f t="shared" si="2"/>
        <v>124.233568122848</v>
      </c>
      <c r="O23" s="20">
        <f t="shared" si="2"/>
        <v>124.233568122848</v>
      </c>
      <c r="P23" s="20">
        <f t="shared" si="2"/>
        <v>124.233568122848</v>
      </c>
      <c r="Q23" s="20">
        <f t="shared" si="2"/>
        <v>124.233568122848</v>
      </c>
      <c r="R23" s="20">
        <f t="shared" si="2"/>
        <v>124.233568122848</v>
      </c>
      <c r="S23" s="20">
        <f t="shared" ref="S23:AH24" si="3">S16</f>
        <v>124.233568122848</v>
      </c>
      <c r="T23" s="20">
        <f t="shared" si="3"/>
        <v>124.233568122848</v>
      </c>
      <c r="U23" s="20">
        <f t="shared" si="3"/>
        <v>124.233568122848</v>
      </c>
      <c r="V23" s="20">
        <f t="shared" si="3"/>
        <v>124.233568122848</v>
      </c>
      <c r="W23" s="20">
        <f t="shared" si="3"/>
        <v>124.233568122848</v>
      </c>
      <c r="X23" s="20">
        <f t="shared" si="3"/>
        <v>124.233568122848</v>
      </c>
      <c r="Y23" s="20">
        <f t="shared" si="3"/>
        <v>124.233568122848</v>
      </c>
      <c r="Z23" s="20">
        <f t="shared" si="3"/>
        <v>0</v>
      </c>
      <c r="AA23" s="20">
        <f t="shared" si="3"/>
        <v>0</v>
      </c>
      <c r="AB23" s="20">
        <f t="shared" si="3"/>
        <v>0</v>
      </c>
      <c r="AC23" s="20">
        <f t="shared" si="3"/>
        <v>0</v>
      </c>
      <c r="AD23" s="20">
        <f t="shared" si="3"/>
        <v>0</v>
      </c>
      <c r="AE23" s="20">
        <f t="shared" si="3"/>
        <v>0</v>
      </c>
      <c r="AF23" s="20">
        <f t="shared" si="3"/>
        <v>0</v>
      </c>
      <c r="AG23" s="20">
        <f t="shared" si="3"/>
        <v>0</v>
      </c>
      <c r="AH23" s="20">
        <f t="shared" si="3"/>
        <v>0</v>
      </c>
    </row>
    <row r="24" spans="2:34" x14ac:dyDescent="0.3">
      <c r="B24" s="14" t="s">
        <v>351</v>
      </c>
      <c r="C24" s="20">
        <f t="shared" ref="C24:R24" si="4">C17</f>
        <v>30.094730015493301</v>
      </c>
      <c r="D24" s="20">
        <f t="shared" si="4"/>
        <v>31.061074557275301</v>
      </c>
      <c r="E24" s="20">
        <f t="shared" si="4"/>
        <v>31.061074557275301</v>
      </c>
      <c r="F24" s="20">
        <f t="shared" si="4"/>
        <v>31.061074557275301</v>
      </c>
      <c r="G24" s="20">
        <f t="shared" si="4"/>
        <v>31.061074557275301</v>
      </c>
      <c r="H24" s="20">
        <f t="shared" si="4"/>
        <v>31.061074557275301</v>
      </c>
      <c r="I24" s="20">
        <f t="shared" si="4"/>
        <v>31.061074557275301</v>
      </c>
      <c r="J24" s="20">
        <f t="shared" si="4"/>
        <v>31.061074557275301</v>
      </c>
      <c r="K24" s="20">
        <f t="shared" si="4"/>
        <v>31.061074557275301</v>
      </c>
      <c r="L24" s="20">
        <f t="shared" si="4"/>
        <v>31.061074557275301</v>
      </c>
      <c r="M24" s="20">
        <f t="shared" si="4"/>
        <v>31.061074557275301</v>
      </c>
      <c r="N24" s="20">
        <f t="shared" si="4"/>
        <v>31.061074557275301</v>
      </c>
      <c r="O24" s="20">
        <f t="shared" si="4"/>
        <v>31.061074557275301</v>
      </c>
      <c r="P24" s="20">
        <f t="shared" si="4"/>
        <v>31.061074557275301</v>
      </c>
      <c r="Q24" s="20">
        <f t="shared" si="4"/>
        <v>31.061074557275301</v>
      </c>
      <c r="R24" s="20">
        <f t="shared" si="4"/>
        <v>31.061074557275301</v>
      </c>
      <c r="S24" s="20">
        <f t="shared" si="3"/>
        <v>31.061074557275301</v>
      </c>
      <c r="T24" s="20">
        <f t="shared" si="3"/>
        <v>31.061074557275301</v>
      </c>
      <c r="U24" s="20">
        <f t="shared" si="3"/>
        <v>31.061074557275301</v>
      </c>
      <c r="V24" s="20">
        <f t="shared" si="3"/>
        <v>31.061074557275301</v>
      </c>
      <c r="W24" s="20">
        <f t="shared" si="3"/>
        <v>31.061074557275301</v>
      </c>
      <c r="X24" s="20">
        <f t="shared" si="3"/>
        <v>31.061074557275301</v>
      </c>
      <c r="Y24" s="20">
        <f t="shared" si="3"/>
        <v>31.061074557275301</v>
      </c>
      <c r="Z24" s="20">
        <f t="shared" si="3"/>
        <v>0</v>
      </c>
      <c r="AA24" s="20">
        <f t="shared" si="3"/>
        <v>0</v>
      </c>
      <c r="AB24" s="20">
        <f t="shared" si="3"/>
        <v>0</v>
      </c>
      <c r="AC24" s="20">
        <f t="shared" si="3"/>
        <v>0</v>
      </c>
      <c r="AD24" s="20">
        <f t="shared" si="3"/>
        <v>0</v>
      </c>
      <c r="AE24" s="20">
        <f t="shared" si="3"/>
        <v>0</v>
      </c>
      <c r="AF24" s="20">
        <f t="shared" si="3"/>
        <v>0</v>
      </c>
      <c r="AG24" s="20">
        <f t="shared" si="3"/>
        <v>0</v>
      </c>
      <c r="AH24" s="20">
        <f t="shared" si="3"/>
        <v>0</v>
      </c>
    </row>
    <row r="25" spans="2:34" x14ac:dyDescent="0.3">
      <c r="B25" s="14" t="s">
        <v>44</v>
      </c>
      <c r="C25" s="20">
        <f t="shared" ref="C25:R25" si="5">C18-C8</f>
        <v>4.8952292168822682</v>
      </c>
      <c r="D25" s="20">
        <f t="shared" si="5"/>
        <v>5.0524154761399567</v>
      </c>
      <c r="E25" s="20">
        <f t="shared" si="5"/>
        <v>5.0524154761399567</v>
      </c>
      <c r="F25" s="20">
        <f t="shared" si="5"/>
        <v>5.0524154761399567</v>
      </c>
      <c r="G25" s="20">
        <f t="shared" si="5"/>
        <v>5.0524154761399567</v>
      </c>
      <c r="H25" s="20">
        <f t="shared" si="5"/>
        <v>5.0524154761399567</v>
      </c>
      <c r="I25" s="20">
        <f t="shared" si="5"/>
        <v>5.0524154761399567</v>
      </c>
      <c r="J25" s="20">
        <f t="shared" si="5"/>
        <v>5.0524154761399567</v>
      </c>
      <c r="K25" s="20">
        <f t="shared" si="5"/>
        <v>5.0524154761399567</v>
      </c>
      <c r="L25" s="20">
        <f t="shared" si="5"/>
        <v>5.0524154761399567</v>
      </c>
      <c r="M25" s="20">
        <f t="shared" si="5"/>
        <v>5.0524154761399567</v>
      </c>
      <c r="N25" s="20">
        <f t="shared" si="5"/>
        <v>5.0524154761399567</v>
      </c>
      <c r="O25" s="20">
        <f t="shared" si="5"/>
        <v>5.0524154761399567</v>
      </c>
      <c r="P25" s="20">
        <f t="shared" si="5"/>
        <v>5.0524154761399567</v>
      </c>
      <c r="Q25" s="20">
        <f t="shared" si="5"/>
        <v>5.0524154761399567</v>
      </c>
      <c r="R25" s="20">
        <f t="shared" si="5"/>
        <v>5.0524154761399567</v>
      </c>
      <c r="S25" s="20">
        <f>S18-S8</f>
        <v>5.0524154761399567</v>
      </c>
      <c r="T25" s="20">
        <f t="shared" ref="T25:AH25" si="6">T18-T8</f>
        <v>5.0524154761399567</v>
      </c>
      <c r="U25" s="20">
        <f t="shared" si="6"/>
        <v>5.0524154761399567</v>
      </c>
      <c r="V25" s="20">
        <f t="shared" si="6"/>
        <v>5.0524154761399567</v>
      </c>
      <c r="W25" s="20">
        <f t="shared" si="6"/>
        <v>5.0524154761399567</v>
      </c>
      <c r="X25" s="20">
        <f t="shared" si="6"/>
        <v>5.0524154761399567</v>
      </c>
      <c r="Y25" s="20">
        <f t="shared" si="6"/>
        <v>5.0524154761399567</v>
      </c>
      <c r="Z25" s="20">
        <f t="shared" si="6"/>
        <v>0</v>
      </c>
      <c r="AA25" s="20">
        <f t="shared" si="6"/>
        <v>0</v>
      </c>
      <c r="AB25" s="20">
        <f t="shared" si="6"/>
        <v>0</v>
      </c>
      <c r="AC25" s="20">
        <f t="shared" si="6"/>
        <v>0</v>
      </c>
      <c r="AD25" s="20">
        <f t="shared" si="6"/>
        <v>0</v>
      </c>
      <c r="AE25" s="20">
        <f t="shared" si="6"/>
        <v>0</v>
      </c>
      <c r="AF25" s="20">
        <f t="shared" si="6"/>
        <v>0</v>
      </c>
      <c r="AG25" s="20">
        <f t="shared" si="6"/>
        <v>0</v>
      </c>
      <c r="AH25" s="20">
        <f t="shared" si="6"/>
        <v>0</v>
      </c>
    </row>
    <row r="26" spans="2:34" x14ac:dyDescent="0.3">
      <c r="B26" s="14" t="s">
        <v>344</v>
      </c>
      <c r="C26" s="20">
        <f t="shared" ref="C26:R26" si="7">C19-C10</f>
        <v>73.336601745519701</v>
      </c>
      <c r="D26" s="20">
        <f t="shared" si="7"/>
        <v>75.691446755696902</v>
      </c>
      <c r="E26" s="20">
        <f t="shared" si="7"/>
        <v>75.691446755696902</v>
      </c>
      <c r="F26" s="20">
        <f t="shared" si="7"/>
        <v>75.691446755696902</v>
      </c>
      <c r="G26" s="20">
        <f t="shared" si="7"/>
        <v>75.691446755696902</v>
      </c>
      <c r="H26" s="20">
        <f t="shared" si="7"/>
        <v>75.691446755696902</v>
      </c>
      <c r="I26" s="20">
        <f t="shared" si="7"/>
        <v>75.691446755696902</v>
      </c>
      <c r="J26" s="20">
        <f t="shared" si="7"/>
        <v>75.691446755696902</v>
      </c>
      <c r="K26" s="20">
        <f t="shared" si="7"/>
        <v>75.691446755696902</v>
      </c>
      <c r="L26" s="20">
        <f t="shared" si="7"/>
        <v>75.691446755696902</v>
      </c>
      <c r="M26" s="20">
        <f t="shared" si="7"/>
        <v>75.691446755696902</v>
      </c>
      <c r="N26" s="20">
        <f t="shared" si="7"/>
        <v>75.691446755696902</v>
      </c>
      <c r="O26" s="20">
        <f t="shared" si="7"/>
        <v>75.691446755696902</v>
      </c>
      <c r="P26" s="20">
        <f t="shared" si="7"/>
        <v>75.691446755696902</v>
      </c>
      <c r="Q26" s="20">
        <f t="shared" si="7"/>
        <v>75.691446755696902</v>
      </c>
      <c r="R26" s="20">
        <f t="shared" si="7"/>
        <v>75.691446755696902</v>
      </c>
      <c r="S26" s="20">
        <f>S19-S10</f>
        <v>75.691446755696902</v>
      </c>
      <c r="T26" s="20">
        <f t="shared" ref="T26:AH26" si="8">T19-T10</f>
        <v>75.691446755696902</v>
      </c>
      <c r="U26" s="20">
        <f t="shared" si="8"/>
        <v>75.691446755696902</v>
      </c>
      <c r="V26" s="20">
        <f t="shared" si="8"/>
        <v>75.691446755696902</v>
      </c>
      <c r="W26" s="20">
        <f t="shared" si="8"/>
        <v>75.691446755696902</v>
      </c>
      <c r="X26" s="20">
        <f t="shared" si="8"/>
        <v>75.691446755696902</v>
      </c>
      <c r="Y26" s="20">
        <f t="shared" si="8"/>
        <v>75.691446755696902</v>
      </c>
      <c r="Z26" s="20">
        <f t="shared" si="8"/>
        <v>0</v>
      </c>
      <c r="AA26" s="20">
        <f t="shared" si="8"/>
        <v>0</v>
      </c>
      <c r="AB26" s="20">
        <f t="shared" si="8"/>
        <v>0</v>
      </c>
      <c r="AC26" s="20">
        <f t="shared" si="8"/>
        <v>0</v>
      </c>
      <c r="AD26" s="20">
        <f t="shared" si="8"/>
        <v>0</v>
      </c>
      <c r="AE26" s="20">
        <f t="shared" si="8"/>
        <v>0</v>
      </c>
      <c r="AF26" s="20">
        <f t="shared" si="8"/>
        <v>0</v>
      </c>
      <c r="AG26" s="20">
        <f t="shared" si="8"/>
        <v>0</v>
      </c>
      <c r="AH26" s="20">
        <f t="shared" si="8"/>
        <v>0</v>
      </c>
    </row>
    <row r="27" spans="2:34" ht="15" thickBot="1" x14ac:dyDescent="0.35">
      <c r="B27" s="15" t="s">
        <v>352</v>
      </c>
      <c r="C27" s="21">
        <f t="shared" ref="C27:R27" si="9">C20-C9</f>
        <v>0</v>
      </c>
      <c r="D27" s="21">
        <f t="shared" si="9"/>
        <v>0</v>
      </c>
      <c r="E27" s="21">
        <f t="shared" si="9"/>
        <v>0</v>
      </c>
      <c r="F27" s="21">
        <f t="shared" si="9"/>
        <v>0</v>
      </c>
      <c r="G27" s="21">
        <f t="shared" si="9"/>
        <v>0</v>
      </c>
      <c r="H27" s="21">
        <f t="shared" si="9"/>
        <v>0</v>
      </c>
      <c r="I27" s="21">
        <f t="shared" si="9"/>
        <v>0</v>
      </c>
      <c r="J27" s="21">
        <f t="shared" si="9"/>
        <v>0</v>
      </c>
      <c r="K27" s="21">
        <f t="shared" si="9"/>
        <v>0</v>
      </c>
      <c r="L27" s="21">
        <f t="shared" si="9"/>
        <v>0</v>
      </c>
      <c r="M27" s="21">
        <f t="shared" si="9"/>
        <v>0</v>
      </c>
      <c r="N27" s="21">
        <f t="shared" si="9"/>
        <v>0</v>
      </c>
      <c r="O27" s="21">
        <f t="shared" si="9"/>
        <v>0</v>
      </c>
      <c r="P27" s="21">
        <f t="shared" si="9"/>
        <v>0</v>
      </c>
      <c r="Q27" s="21">
        <f t="shared" si="9"/>
        <v>0</v>
      </c>
      <c r="R27" s="21">
        <f t="shared" si="9"/>
        <v>0</v>
      </c>
      <c r="S27" s="21">
        <f>S20-S9</f>
        <v>0</v>
      </c>
      <c r="T27" s="21">
        <f t="shared" ref="T27:AH27" si="10">T20-T9</f>
        <v>0</v>
      </c>
      <c r="U27" s="21">
        <f t="shared" si="10"/>
        <v>0</v>
      </c>
      <c r="V27" s="21">
        <f t="shared" si="10"/>
        <v>0</v>
      </c>
      <c r="W27" s="21">
        <f t="shared" si="10"/>
        <v>0</v>
      </c>
      <c r="X27" s="21">
        <f t="shared" si="10"/>
        <v>0</v>
      </c>
      <c r="Y27" s="21">
        <f t="shared" si="10"/>
        <v>0</v>
      </c>
      <c r="Z27" s="21">
        <f t="shared" si="10"/>
        <v>0</v>
      </c>
      <c r="AA27" s="21">
        <f t="shared" si="10"/>
        <v>0</v>
      </c>
      <c r="AB27" s="21">
        <f t="shared" si="10"/>
        <v>0</v>
      </c>
      <c r="AC27" s="21">
        <f t="shared" si="10"/>
        <v>0</v>
      </c>
      <c r="AD27" s="21">
        <f t="shared" si="10"/>
        <v>0</v>
      </c>
      <c r="AE27" s="21">
        <f t="shared" si="10"/>
        <v>0</v>
      </c>
      <c r="AF27" s="21">
        <f t="shared" si="10"/>
        <v>0</v>
      </c>
      <c r="AG27" s="21">
        <f t="shared" si="10"/>
        <v>0</v>
      </c>
      <c r="AH27" s="21">
        <f t="shared" si="10"/>
        <v>0</v>
      </c>
    </row>
    <row r="30" spans="2:34" x14ac:dyDescent="0.3">
      <c r="B30" t="s">
        <v>339</v>
      </c>
    </row>
    <row r="31" spans="2:34" x14ac:dyDescent="0.3">
      <c r="C31">
        <v>2019</v>
      </c>
      <c r="D31">
        <v>2020</v>
      </c>
      <c r="E31">
        <v>2021</v>
      </c>
      <c r="F31">
        <v>2022</v>
      </c>
      <c r="G31">
        <v>2023</v>
      </c>
      <c r="H31">
        <v>2024</v>
      </c>
      <c r="I31">
        <v>2025</v>
      </c>
      <c r="J31">
        <v>2026</v>
      </c>
      <c r="K31">
        <v>2027</v>
      </c>
      <c r="L31">
        <v>2028</v>
      </c>
      <c r="M31">
        <v>2029</v>
      </c>
      <c r="N31">
        <v>2030</v>
      </c>
      <c r="O31">
        <v>2031</v>
      </c>
      <c r="P31">
        <v>2032</v>
      </c>
      <c r="Q31">
        <v>2033</v>
      </c>
      <c r="R31">
        <v>2034</v>
      </c>
      <c r="S31">
        <v>2035</v>
      </c>
      <c r="T31">
        <v>2036</v>
      </c>
      <c r="U31">
        <v>2037</v>
      </c>
      <c r="V31">
        <v>2038</v>
      </c>
      <c r="W31">
        <v>2039</v>
      </c>
      <c r="X31">
        <v>2040</v>
      </c>
      <c r="Y31">
        <v>2041</v>
      </c>
      <c r="Z31">
        <v>2042</v>
      </c>
      <c r="AA31">
        <v>2043</v>
      </c>
      <c r="AB31">
        <v>2044</v>
      </c>
      <c r="AC31">
        <v>2045</v>
      </c>
      <c r="AD31">
        <v>2046</v>
      </c>
      <c r="AE31">
        <v>2047</v>
      </c>
      <c r="AF31">
        <v>2048</v>
      </c>
      <c r="AG31">
        <v>2049</v>
      </c>
      <c r="AH31">
        <v>2050</v>
      </c>
    </row>
    <row r="32" spans="2:34" x14ac:dyDescent="0.3">
      <c r="B32" t="s">
        <v>340</v>
      </c>
      <c r="C32" s="20">
        <f t="shared" ref="C32:R32" si="11">SUM(C11:C13)*C70</f>
        <v>382.64159432818508</v>
      </c>
      <c r="D32" s="20">
        <f t="shared" si="11"/>
        <v>0</v>
      </c>
      <c r="E32" s="20">
        <f t="shared" si="11"/>
        <v>0</v>
      </c>
      <c r="F32" s="20">
        <f t="shared" si="11"/>
        <v>0</v>
      </c>
      <c r="G32" s="20">
        <f t="shared" si="11"/>
        <v>0</v>
      </c>
      <c r="H32" s="20">
        <f t="shared" si="11"/>
        <v>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O32" s="20">
        <f t="shared" si="11"/>
        <v>0</v>
      </c>
      <c r="P32" s="20">
        <f t="shared" si="11"/>
        <v>0</v>
      </c>
      <c r="Q32" s="20">
        <f t="shared" si="11"/>
        <v>0</v>
      </c>
      <c r="R32" s="20">
        <f t="shared" si="11"/>
        <v>0</v>
      </c>
      <c r="S32" s="20">
        <f t="shared" ref="S32:Y32" si="12">SUM(S11:S13)*S70</f>
        <v>394.83795544447099</v>
      </c>
      <c r="T32" s="20">
        <f t="shared" si="12"/>
        <v>394.83795544447099</v>
      </c>
      <c r="U32" s="20">
        <f t="shared" si="12"/>
        <v>394.83795544447099</v>
      </c>
      <c r="V32" s="20">
        <f t="shared" si="12"/>
        <v>394.83795544447099</v>
      </c>
      <c r="W32" s="20">
        <f t="shared" si="12"/>
        <v>394.83795544447099</v>
      </c>
      <c r="X32" s="20">
        <f t="shared" si="12"/>
        <v>394.83795544447099</v>
      </c>
      <c r="Y32" s="20">
        <f t="shared" si="12"/>
        <v>394.83795544447099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</row>
    <row r="33" spans="2:34" x14ac:dyDescent="0.3">
      <c r="B33" t="s">
        <v>341</v>
      </c>
    </row>
    <row r="34" spans="2:34" x14ac:dyDescent="0.3">
      <c r="B34" s="9" t="s">
        <v>342</v>
      </c>
      <c r="C34" s="20">
        <f t="shared" ref="C34:R34" si="13">C7*C78</f>
        <v>115.80677252617052</v>
      </c>
      <c r="D34" s="20">
        <f t="shared" si="13"/>
        <v>0</v>
      </c>
      <c r="E34" s="20">
        <f t="shared" si="13"/>
        <v>0</v>
      </c>
      <c r="F34" s="20">
        <f t="shared" si="13"/>
        <v>0</v>
      </c>
      <c r="G34" s="20">
        <f t="shared" si="13"/>
        <v>0</v>
      </c>
      <c r="H34" s="20">
        <f t="shared" si="13"/>
        <v>0</v>
      </c>
      <c r="I34" s="20">
        <f t="shared" si="13"/>
        <v>0</v>
      </c>
      <c r="J34" s="20">
        <f t="shared" si="13"/>
        <v>0</v>
      </c>
      <c r="K34" s="20">
        <f t="shared" si="13"/>
        <v>0</v>
      </c>
      <c r="L34" s="20">
        <f t="shared" si="13"/>
        <v>0</v>
      </c>
      <c r="M34" s="20">
        <f t="shared" si="13"/>
        <v>0</v>
      </c>
      <c r="N34" s="20">
        <f t="shared" si="13"/>
        <v>0</v>
      </c>
      <c r="O34" s="20">
        <f t="shared" si="13"/>
        <v>0</v>
      </c>
      <c r="P34" s="20">
        <f t="shared" si="13"/>
        <v>0</v>
      </c>
      <c r="Q34" s="20">
        <f t="shared" si="13"/>
        <v>0</v>
      </c>
      <c r="R34" s="20">
        <f t="shared" si="13"/>
        <v>0</v>
      </c>
      <c r="S34" s="20">
        <f>S7*S78</f>
        <v>136.34095374374843</v>
      </c>
      <c r="T34" s="20">
        <f t="shared" ref="T34:AH34" si="14">T7*T78</f>
        <v>136.54125463219484</v>
      </c>
      <c r="U34" s="20">
        <f t="shared" si="14"/>
        <v>136.74155552064127</v>
      </c>
      <c r="V34" s="20">
        <f t="shared" si="14"/>
        <v>136.94185640908751</v>
      </c>
      <c r="W34" s="20">
        <f t="shared" si="14"/>
        <v>137.14215729753374</v>
      </c>
      <c r="X34" s="20">
        <f t="shared" si="14"/>
        <v>137.34245818597972</v>
      </c>
      <c r="Y34" s="20">
        <f t="shared" si="14"/>
        <v>137.65837118325533</v>
      </c>
      <c r="Z34" s="20">
        <f t="shared" si="14"/>
        <v>0</v>
      </c>
      <c r="AA34" s="20">
        <f t="shared" si="14"/>
        <v>0</v>
      </c>
      <c r="AB34" s="20">
        <f t="shared" si="14"/>
        <v>0</v>
      </c>
      <c r="AC34" s="20">
        <f t="shared" si="14"/>
        <v>0</v>
      </c>
      <c r="AD34" s="20">
        <f t="shared" si="14"/>
        <v>0</v>
      </c>
      <c r="AE34" s="20">
        <f t="shared" si="14"/>
        <v>0</v>
      </c>
      <c r="AF34" s="20">
        <f t="shared" si="14"/>
        <v>0</v>
      </c>
      <c r="AG34" s="20">
        <f t="shared" si="14"/>
        <v>0</v>
      </c>
      <c r="AH34" s="20">
        <f t="shared" si="14"/>
        <v>0</v>
      </c>
    </row>
    <row r="35" spans="2:34" x14ac:dyDescent="0.3">
      <c r="B35" s="10" t="s">
        <v>44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2:34" x14ac:dyDescent="0.3">
      <c r="B36" s="10" t="s">
        <v>343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2:34" x14ac:dyDescent="0.3">
      <c r="B37" s="10" t="s">
        <v>344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2:34" x14ac:dyDescent="0.3">
      <c r="B38" s="9" t="s">
        <v>345</v>
      </c>
      <c r="C38" s="20">
        <f t="shared" ref="C38:R38" si="15">C11*C88</f>
        <v>1049.8234987532412</v>
      </c>
      <c r="D38" s="20">
        <f t="shared" si="15"/>
        <v>0</v>
      </c>
      <c r="E38" s="20">
        <f t="shared" si="15"/>
        <v>0</v>
      </c>
      <c r="F38" s="20">
        <f t="shared" si="15"/>
        <v>0</v>
      </c>
      <c r="G38" s="20">
        <f t="shared" si="15"/>
        <v>0</v>
      </c>
      <c r="H38" s="20">
        <f t="shared" si="15"/>
        <v>0</v>
      </c>
      <c r="I38" s="20">
        <f t="shared" si="15"/>
        <v>0</v>
      </c>
      <c r="J38" s="20">
        <f t="shared" si="15"/>
        <v>0</v>
      </c>
      <c r="K38" s="20">
        <f t="shared" si="15"/>
        <v>0</v>
      </c>
      <c r="L38" s="20">
        <f t="shared" si="15"/>
        <v>0</v>
      </c>
      <c r="M38" s="20">
        <f t="shared" si="15"/>
        <v>0</v>
      </c>
      <c r="N38" s="20">
        <f t="shared" si="15"/>
        <v>0</v>
      </c>
      <c r="O38" s="20">
        <f t="shared" si="15"/>
        <v>0</v>
      </c>
      <c r="P38" s="20">
        <f t="shared" si="15"/>
        <v>0</v>
      </c>
      <c r="Q38" s="20">
        <f t="shared" si="15"/>
        <v>0</v>
      </c>
      <c r="R38" s="20">
        <f t="shared" si="15"/>
        <v>0</v>
      </c>
      <c r="S38" s="20">
        <f>S11*S88</f>
        <v>1467.2245366568843</v>
      </c>
      <c r="T38" s="20">
        <f t="shared" ref="T38:AH38" si="16">T11*T88</f>
        <v>1490.8218354144778</v>
      </c>
      <c r="U38" s="20">
        <f t="shared" si="16"/>
        <v>1514.4191341720634</v>
      </c>
      <c r="V38" s="20">
        <f t="shared" si="16"/>
        <v>1538.0164329296595</v>
      </c>
      <c r="W38" s="20">
        <f t="shared" si="16"/>
        <v>1561.6137316872548</v>
      </c>
      <c r="X38" s="20">
        <f t="shared" si="16"/>
        <v>1585.211030444837</v>
      </c>
      <c r="Y38" s="20">
        <f t="shared" si="16"/>
        <v>1613.3697757475954</v>
      </c>
      <c r="Z38" s="20">
        <f t="shared" si="16"/>
        <v>0</v>
      </c>
      <c r="AA38" s="20">
        <f t="shared" si="16"/>
        <v>0</v>
      </c>
      <c r="AB38" s="20">
        <f t="shared" si="16"/>
        <v>0</v>
      </c>
      <c r="AC38" s="20">
        <f t="shared" si="16"/>
        <v>0</v>
      </c>
      <c r="AD38" s="20">
        <f t="shared" si="16"/>
        <v>0</v>
      </c>
      <c r="AE38" s="20">
        <f t="shared" si="16"/>
        <v>0</v>
      </c>
      <c r="AF38" s="20">
        <f t="shared" si="16"/>
        <v>0</v>
      </c>
      <c r="AG38" s="20">
        <f t="shared" si="16"/>
        <v>0</v>
      </c>
      <c r="AH38" s="20">
        <f t="shared" si="16"/>
        <v>0</v>
      </c>
    </row>
    <row r="39" spans="2:34" x14ac:dyDescent="0.3">
      <c r="B39" s="9" t="s">
        <v>346</v>
      </c>
      <c r="C39" s="20">
        <f t="shared" ref="C39:R39" si="17">C12*C89</f>
        <v>1266.9553802075318</v>
      </c>
      <c r="D39" s="20">
        <f t="shared" si="17"/>
        <v>0</v>
      </c>
      <c r="E39" s="20">
        <f t="shared" si="17"/>
        <v>0</v>
      </c>
      <c r="F39" s="20">
        <f t="shared" si="17"/>
        <v>0</v>
      </c>
      <c r="G39" s="20">
        <f t="shared" si="17"/>
        <v>0</v>
      </c>
      <c r="H39" s="20">
        <f t="shared" si="17"/>
        <v>0</v>
      </c>
      <c r="I39" s="20">
        <f t="shared" si="17"/>
        <v>0</v>
      </c>
      <c r="J39" s="20">
        <f t="shared" si="17"/>
        <v>0</v>
      </c>
      <c r="K39" s="20">
        <f t="shared" si="17"/>
        <v>0</v>
      </c>
      <c r="L39" s="20">
        <f t="shared" si="17"/>
        <v>0</v>
      </c>
      <c r="M39" s="20">
        <f t="shared" si="17"/>
        <v>0</v>
      </c>
      <c r="N39" s="20">
        <f t="shared" si="17"/>
        <v>0</v>
      </c>
      <c r="O39" s="20">
        <f t="shared" si="17"/>
        <v>0</v>
      </c>
      <c r="P39" s="20">
        <f t="shared" si="17"/>
        <v>0</v>
      </c>
      <c r="Q39" s="20">
        <f t="shared" si="17"/>
        <v>0</v>
      </c>
      <c r="R39" s="20">
        <f t="shared" si="17"/>
        <v>0</v>
      </c>
      <c r="S39" s="20">
        <f>S12*S89</f>
        <v>1812.030265634545</v>
      </c>
      <c r="T39" s="20">
        <f t="shared" ref="T39:AH39" si="18">T12*T89</f>
        <v>1842.7971305751516</v>
      </c>
      <c r="U39" s="20">
        <f t="shared" si="18"/>
        <v>1873.5639955157656</v>
      </c>
      <c r="V39" s="20">
        <f t="shared" si="18"/>
        <v>1904.3308604563722</v>
      </c>
      <c r="W39" s="20">
        <f t="shared" si="18"/>
        <v>1935.0977253969857</v>
      </c>
      <c r="X39" s="20">
        <f t="shared" si="18"/>
        <v>1965.8645903375918</v>
      </c>
      <c r="Y39" s="20">
        <f t="shared" si="18"/>
        <v>2002.5788059148379</v>
      </c>
      <c r="Z39" s="20">
        <f t="shared" si="18"/>
        <v>0</v>
      </c>
      <c r="AA39" s="20">
        <f t="shared" si="18"/>
        <v>0</v>
      </c>
      <c r="AB39" s="20">
        <f t="shared" si="18"/>
        <v>0</v>
      </c>
      <c r="AC39" s="20">
        <f t="shared" si="18"/>
        <v>0</v>
      </c>
      <c r="AD39" s="20">
        <f t="shared" si="18"/>
        <v>0</v>
      </c>
      <c r="AE39" s="20">
        <f t="shared" si="18"/>
        <v>0</v>
      </c>
      <c r="AF39" s="20">
        <f t="shared" si="18"/>
        <v>0</v>
      </c>
      <c r="AG39" s="20">
        <f t="shared" si="18"/>
        <v>0</v>
      </c>
      <c r="AH39" s="20">
        <f t="shared" si="18"/>
        <v>0</v>
      </c>
    </row>
    <row r="40" spans="2:34" x14ac:dyDescent="0.3">
      <c r="B40" s="9" t="s">
        <v>347</v>
      </c>
      <c r="C40" s="20">
        <f t="shared" ref="C40:R40" si="19">C13*C90</f>
        <v>1824.8093188189919</v>
      </c>
      <c r="D40" s="20">
        <f t="shared" si="19"/>
        <v>0</v>
      </c>
      <c r="E40" s="20">
        <f t="shared" si="19"/>
        <v>0</v>
      </c>
      <c r="F40" s="20">
        <f t="shared" si="19"/>
        <v>0</v>
      </c>
      <c r="G40" s="20">
        <f t="shared" si="19"/>
        <v>0</v>
      </c>
      <c r="H40" s="20">
        <f t="shared" si="19"/>
        <v>0</v>
      </c>
      <c r="I40" s="20">
        <f t="shared" si="19"/>
        <v>0</v>
      </c>
      <c r="J40" s="20">
        <f t="shared" si="19"/>
        <v>0</v>
      </c>
      <c r="K40" s="20">
        <f t="shared" si="19"/>
        <v>0</v>
      </c>
      <c r="L40" s="20">
        <f t="shared" si="19"/>
        <v>0</v>
      </c>
      <c r="M40" s="20">
        <f t="shared" si="19"/>
        <v>0</v>
      </c>
      <c r="N40" s="20">
        <f t="shared" si="19"/>
        <v>0</v>
      </c>
      <c r="O40" s="20">
        <f t="shared" si="19"/>
        <v>0</v>
      </c>
      <c r="P40" s="20">
        <f t="shared" si="19"/>
        <v>0</v>
      </c>
      <c r="Q40" s="20">
        <f t="shared" si="19"/>
        <v>0</v>
      </c>
      <c r="R40" s="20">
        <f t="shared" si="19"/>
        <v>0</v>
      </c>
      <c r="S40" s="20">
        <f>S13*S90</f>
        <v>2680.1227566681218</v>
      </c>
      <c r="T40" s="20">
        <f t="shared" ref="T40:AH40" si="20">T13*T90</f>
        <v>2728.3148094386129</v>
      </c>
      <c r="U40" s="20">
        <f t="shared" si="20"/>
        <v>2776.5068622091035</v>
      </c>
      <c r="V40" s="20">
        <f t="shared" si="20"/>
        <v>2824.6989149796209</v>
      </c>
      <c r="W40" s="20">
        <f t="shared" si="20"/>
        <v>2872.890967750111</v>
      </c>
      <c r="X40" s="20">
        <f t="shared" si="20"/>
        <v>2921.0830205206207</v>
      </c>
      <c r="Y40" s="20">
        <f t="shared" si="20"/>
        <v>2978.5907782314307</v>
      </c>
      <c r="Z40" s="20">
        <f t="shared" si="20"/>
        <v>0</v>
      </c>
      <c r="AA40" s="20">
        <f t="shared" si="20"/>
        <v>0</v>
      </c>
      <c r="AB40" s="20">
        <f t="shared" si="20"/>
        <v>0</v>
      </c>
      <c r="AC40" s="20">
        <f t="shared" si="20"/>
        <v>0</v>
      </c>
      <c r="AD40" s="20">
        <f t="shared" si="20"/>
        <v>0</v>
      </c>
      <c r="AE40" s="20">
        <f t="shared" si="20"/>
        <v>0</v>
      </c>
      <c r="AF40" s="20">
        <f t="shared" si="20"/>
        <v>0</v>
      </c>
      <c r="AG40" s="20">
        <f t="shared" si="20"/>
        <v>0</v>
      </c>
      <c r="AH40" s="20">
        <f t="shared" si="20"/>
        <v>0</v>
      </c>
    </row>
    <row r="41" spans="2:34" x14ac:dyDescent="0.3">
      <c r="C41" s="20">
        <f>SUM(C32:C40)</f>
        <v>4640.0365646341197</v>
      </c>
      <c r="D41" s="20">
        <f t="shared" ref="D41:R41" si="21">SUM(D32:D40)</f>
        <v>0</v>
      </c>
      <c r="E41" s="20">
        <f t="shared" si="21"/>
        <v>0</v>
      </c>
      <c r="F41" s="20">
        <f t="shared" si="21"/>
        <v>0</v>
      </c>
      <c r="G41" s="20">
        <f t="shared" si="21"/>
        <v>0</v>
      </c>
      <c r="H41" s="20">
        <f t="shared" si="21"/>
        <v>0</v>
      </c>
      <c r="I41" s="20">
        <f t="shared" si="21"/>
        <v>0</v>
      </c>
      <c r="J41" s="20">
        <f t="shared" si="21"/>
        <v>0</v>
      </c>
      <c r="K41" s="20">
        <f t="shared" si="21"/>
        <v>0</v>
      </c>
      <c r="L41" s="20">
        <f t="shared" si="21"/>
        <v>0</v>
      </c>
      <c r="M41" s="20">
        <f t="shared" si="21"/>
        <v>0</v>
      </c>
      <c r="N41" s="20">
        <f t="shared" si="21"/>
        <v>0</v>
      </c>
      <c r="O41" s="20">
        <f t="shared" si="21"/>
        <v>0</v>
      </c>
      <c r="P41" s="20">
        <f t="shared" si="21"/>
        <v>0</v>
      </c>
      <c r="Q41" s="20">
        <f t="shared" si="21"/>
        <v>0</v>
      </c>
      <c r="R41" s="20">
        <f t="shared" si="21"/>
        <v>0</v>
      </c>
      <c r="S41" s="20">
        <f>SUM(S32:S40)</f>
        <v>6490.5564681477708</v>
      </c>
      <c r="T41" s="20">
        <f t="shared" ref="T41:AH41" si="22">SUM(T32:T40)</f>
        <v>6593.3129855049083</v>
      </c>
      <c r="U41" s="20">
        <f t="shared" si="22"/>
        <v>6696.0695028620448</v>
      </c>
      <c r="V41" s="20">
        <f t="shared" si="22"/>
        <v>6798.8260202192105</v>
      </c>
      <c r="W41" s="20">
        <f t="shared" si="22"/>
        <v>6901.5825375763561</v>
      </c>
      <c r="X41" s="20">
        <f t="shared" si="22"/>
        <v>7004.3390549334999</v>
      </c>
      <c r="Y41" s="20">
        <f t="shared" si="22"/>
        <v>7127.0356865215908</v>
      </c>
      <c r="Z41" s="20">
        <f t="shared" si="22"/>
        <v>0</v>
      </c>
      <c r="AA41" s="20">
        <f t="shared" si="22"/>
        <v>0</v>
      </c>
      <c r="AB41" s="20">
        <f t="shared" si="22"/>
        <v>0</v>
      </c>
      <c r="AC41" s="20">
        <f t="shared" si="22"/>
        <v>0</v>
      </c>
      <c r="AD41" s="20">
        <f t="shared" si="22"/>
        <v>0</v>
      </c>
      <c r="AE41" s="20">
        <f t="shared" si="22"/>
        <v>0</v>
      </c>
      <c r="AF41" s="20">
        <f t="shared" si="22"/>
        <v>0</v>
      </c>
      <c r="AG41" s="20">
        <f t="shared" si="22"/>
        <v>0</v>
      </c>
      <c r="AH41" s="20">
        <f t="shared" si="22"/>
        <v>0</v>
      </c>
    </row>
    <row r="44" spans="2:34" x14ac:dyDescent="0.3">
      <c r="B44" s="8" t="s">
        <v>348</v>
      </c>
    </row>
    <row r="45" spans="2:34" x14ac:dyDescent="0.3">
      <c r="B45" s="9" t="s">
        <v>349</v>
      </c>
      <c r="C45" s="20">
        <f t="shared" ref="C45:R45" si="23">C22*C84</f>
        <v>2339.7242984756922</v>
      </c>
      <c r="D45" s="20">
        <f t="shared" si="23"/>
        <v>0</v>
      </c>
      <c r="E45" s="20">
        <f t="shared" si="23"/>
        <v>0</v>
      </c>
      <c r="F45" s="20">
        <f t="shared" si="23"/>
        <v>0</v>
      </c>
      <c r="G45" s="20">
        <f t="shared" si="23"/>
        <v>0</v>
      </c>
      <c r="H45" s="20">
        <f t="shared" si="23"/>
        <v>0</v>
      </c>
      <c r="I45" s="20">
        <f t="shared" si="23"/>
        <v>0</v>
      </c>
      <c r="J45" s="20">
        <f t="shared" si="23"/>
        <v>0</v>
      </c>
      <c r="K45" s="20">
        <f t="shared" si="23"/>
        <v>0</v>
      </c>
      <c r="L45" s="20">
        <f t="shared" si="23"/>
        <v>0</v>
      </c>
      <c r="M45" s="20">
        <f t="shared" si="23"/>
        <v>0</v>
      </c>
      <c r="N45" s="20">
        <f t="shared" si="23"/>
        <v>0</v>
      </c>
      <c r="O45" s="20">
        <f t="shared" si="23"/>
        <v>0</v>
      </c>
      <c r="P45" s="20">
        <f t="shared" si="23"/>
        <v>0</v>
      </c>
      <c r="Q45" s="20">
        <f t="shared" si="23"/>
        <v>0</v>
      </c>
      <c r="R45" s="20">
        <f t="shared" si="23"/>
        <v>0</v>
      </c>
      <c r="S45" s="20">
        <f>S22*S84</f>
        <v>2602.180191883861</v>
      </c>
      <c r="T45" s="20">
        <f t="shared" ref="T45:AH45" si="24">T22*T84</f>
        <v>2624.9020746329725</v>
      </c>
      <c r="U45" s="20">
        <f t="shared" si="24"/>
        <v>2647.6239573821113</v>
      </c>
      <c r="V45" s="20">
        <f t="shared" si="24"/>
        <v>2670.3458401312223</v>
      </c>
      <c r="W45" s="20">
        <f t="shared" si="24"/>
        <v>2693.0677228803297</v>
      </c>
      <c r="X45" s="20">
        <f t="shared" si="24"/>
        <v>2715.7896056294426</v>
      </c>
      <c r="Y45" s="20">
        <f t="shared" si="24"/>
        <v>2744.2530899200151</v>
      </c>
      <c r="Z45" s="20">
        <f t="shared" si="24"/>
        <v>0</v>
      </c>
      <c r="AA45" s="20">
        <f t="shared" si="24"/>
        <v>0</v>
      </c>
      <c r="AB45" s="20">
        <f t="shared" si="24"/>
        <v>0</v>
      </c>
      <c r="AC45" s="20">
        <f t="shared" si="24"/>
        <v>0</v>
      </c>
      <c r="AD45" s="20">
        <f t="shared" si="24"/>
        <v>0</v>
      </c>
      <c r="AE45" s="20">
        <f t="shared" si="24"/>
        <v>0</v>
      </c>
      <c r="AF45" s="20">
        <f t="shared" si="24"/>
        <v>0</v>
      </c>
      <c r="AG45" s="20">
        <f t="shared" si="24"/>
        <v>0</v>
      </c>
      <c r="AH45" s="20">
        <f t="shared" si="24"/>
        <v>0</v>
      </c>
    </row>
    <row r="46" spans="2:34" x14ac:dyDescent="0.3">
      <c r="B46" s="9" t="s">
        <v>350</v>
      </c>
      <c r="C46" s="20">
        <f t="shared" ref="C46:R46" si="25">C23*C85</f>
        <v>2516.3039896469895</v>
      </c>
      <c r="D46" s="20">
        <f t="shared" si="25"/>
        <v>0</v>
      </c>
      <c r="E46" s="20">
        <f t="shared" si="25"/>
        <v>0</v>
      </c>
      <c r="F46" s="20">
        <f t="shared" si="25"/>
        <v>0</v>
      </c>
      <c r="G46" s="20">
        <f t="shared" si="25"/>
        <v>0</v>
      </c>
      <c r="H46" s="20">
        <f t="shared" si="25"/>
        <v>0</v>
      </c>
      <c r="I46" s="20">
        <f t="shared" si="25"/>
        <v>0</v>
      </c>
      <c r="J46" s="20">
        <f t="shared" si="25"/>
        <v>0</v>
      </c>
      <c r="K46" s="20">
        <f t="shared" si="25"/>
        <v>0</v>
      </c>
      <c r="L46" s="20">
        <f t="shared" si="25"/>
        <v>0</v>
      </c>
      <c r="M46" s="20">
        <f t="shared" si="25"/>
        <v>0</v>
      </c>
      <c r="N46" s="20">
        <f t="shared" si="25"/>
        <v>0</v>
      </c>
      <c r="O46" s="20">
        <f t="shared" si="25"/>
        <v>0</v>
      </c>
      <c r="P46" s="20">
        <f t="shared" si="25"/>
        <v>0</v>
      </c>
      <c r="Q46" s="20">
        <f t="shared" si="25"/>
        <v>0</v>
      </c>
      <c r="R46" s="20">
        <f t="shared" si="25"/>
        <v>0</v>
      </c>
      <c r="S46" s="20">
        <f>S23*S85</f>
        <v>2752.9202346299089</v>
      </c>
      <c r="T46" s="20">
        <f t="shared" ref="T46:AH46" si="26">T23*T85</f>
        <v>2771.8331127249771</v>
      </c>
      <c r="U46" s="20">
        <f t="shared" si="26"/>
        <v>2790.7459908200617</v>
      </c>
      <c r="V46" s="20">
        <f t="shared" si="26"/>
        <v>2809.6588689151263</v>
      </c>
      <c r="W46" s="20">
        <f t="shared" si="26"/>
        <v>2828.5717470102068</v>
      </c>
      <c r="X46" s="20">
        <f t="shared" si="26"/>
        <v>2847.4846251052759</v>
      </c>
      <c r="Y46" s="20">
        <f t="shared" si="26"/>
        <v>2876.4679338984943</v>
      </c>
      <c r="Z46" s="20">
        <f t="shared" si="26"/>
        <v>0</v>
      </c>
      <c r="AA46" s="20">
        <f t="shared" si="26"/>
        <v>0</v>
      </c>
      <c r="AB46" s="20">
        <f t="shared" si="26"/>
        <v>0</v>
      </c>
      <c r="AC46" s="20">
        <f t="shared" si="26"/>
        <v>0</v>
      </c>
      <c r="AD46" s="20">
        <f t="shared" si="26"/>
        <v>0</v>
      </c>
      <c r="AE46" s="20">
        <f t="shared" si="26"/>
        <v>0</v>
      </c>
      <c r="AF46" s="20">
        <f t="shared" si="26"/>
        <v>0</v>
      </c>
      <c r="AG46" s="20">
        <f t="shared" si="26"/>
        <v>0</v>
      </c>
      <c r="AH46" s="20">
        <f t="shared" si="26"/>
        <v>0</v>
      </c>
    </row>
    <row r="47" spans="2:34" x14ac:dyDescent="0.3">
      <c r="B47" s="9" t="s">
        <v>351</v>
      </c>
      <c r="C47" s="20">
        <f t="shared" ref="C47:R47" si="27">C24*C86</f>
        <v>417.61453684832878</v>
      </c>
      <c r="D47" s="20">
        <f t="shared" si="27"/>
        <v>0</v>
      </c>
      <c r="E47" s="20">
        <f t="shared" si="27"/>
        <v>0</v>
      </c>
      <c r="F47" s="20">
        <f t="shared" si="27"/>
        <v>0</v>
      </c>
      <c r="G47" s="20">
        <f t="shared" si="27"/>
        <v>0</v>
      </c>
      <c r="H47" s="20">
        <f t="shared" si="27"/>
        <v>0</v>
      </c>
      <c r="I47" s="20">
        <f t="shared" si="27"/>
        <v>0</v>
      </c>
      <c r="J47" s="20">
        <f t="shared" si="27"/>
        <v>0</v>
      </c>
      <c r="K47" s="20">
        <f t="shared" si="27"/>
        <v>0</v>
      </c>
      <c r="L47" s="20">
        <f t="shared" si="27"/>
        <v>0</v>
      </c>
      <c r="M47" s="20">
        <f t="shared" si="27"/>
        <v>0</v>
      </c>
      <c r="N47" s="20">
        <f t="shared" si="27"/>
        <v>0</v>
      </c>
      <c r="O47" s="20">
        <f t="shared" si="27"/>
        <v>0</v>
      </c>
      <c r="P47" s="20">
        <f t="shared" si="27"/>
        <v>0</v>
      </c>
      <c r="Q47" s="20">
        <f t="shared" si="27"/>
        <v>0</v>
      </c>
      <c r="R47" s="20">
        <f t="shared" si="27"/>
        <v>0</v>
      </c>
      <c r="S47" s="20">
        <f>S24*S86</f>
        <v>512.63703815263955</v>
      </c>
      <c r="T47" s="20">
        <f t="shared" ref="T47:AH47" si="28">T24*T86</f>
        <v>518.6264100323009</v>
      </c>
      <c r="U47" s="20">
        <f t="shared" si="28"/>
        <v>524.61578191196304</v>
      </c>
      <c r="V47" s="20">
        <f t="shared" si="28"/>
        <v>530.60515379162439</v>
      </c>
      <c r="W47" s="20">
        <f t="shared" si="28"/>
        <v>536.59452567128528</v>
      </c>
      <c r="X47" s="20">
        <f t="shared" si="28"/>
        <v>542.583897550948</v>
      </c>
      <c r="Y47" s="20">
        <f t="shared" si="28"/>
        <v>551.07741545072952</v>
      </c>
      <c r="Z47" s="20">
        <f t="shared" si="28"/>
        <v>0</v>
      </c>
      <c r="AA47" s="20">
        <f t="shared" si="28"/>
        <v>0</v>
      </c>
      <c r="AB47" s="20">
        <f t="shared" si="28"/>
        <v>0</v>
      </c>
      <c r="AC47" s="20">
        <f t="shared" si="28"/>
        <v>0</v>
      </c>
      <c r="AD47" s="20">
        <f t="shared" si="28"/>
        <v>0</v>
      </c>
      <c r="AE47" s="20">
        <f t="shared" si="28"/>
        <v>0</v>
      </c>
      <c r="AF47" s="20">
        <f t="shared" si="28"/>
        <v>0</v>
      </c>
      <c r="AG47" s="20">
        <f t="shared" si="28"/>
        <v>0</v>
      </c>
      <c r="AH47" s="20">
        <f t="shared" si="28"/>
        <v>0</v>
      </c>
    </row>
    <row r="48" spans="2:34" x14ac:dyDescent="0.3">
      <c r="B48" s="9" t="s">
        <v>44</v>
      </c>
      <c r="C48" s="20">
        <f t="shared" ref="C48:R48" si="29">C25*C91</f>
        <v>23.346164006847687</v>
      </c>
      <c r="D48" s="20">
        <f t="shared" si="29"/>
        <v>0</v>
      </c>
      <c r="E48" s="20">
        <f t="shared" si="29"/>
        <v>0</v>
      </c>
      <c r="F48" s="20">
        <f t="shared" si="29"/>
        <v>0</v>
      </c>
      <c r="G48" s="20">
        <f t="shared" si="29"/>
        <v>0</v>
      </c>
      <c r="H48" s="20">
        <f t="shared" si="29"/>
        <v>0</v>
      </c>
      <c r="I48" s="20">
        <f t="shared" si="29"/>
        <v>0</v>
      </c>
      <c r="J48" s="20">
        <f t="shared" si="29"/>
        <v>0</v>
      </c>
      <c r="K48" s="20">
        <f t="shared" si="29"/>
        <v>0</v>
      </c>
      <c r="L48" s="20">
        <f t="shared" si="29"/>
        <v>0</v>
      </c>
      <c r="M48" s="20">
        <f t="shared" si="29"/>
        <v>0</v>
      </c>
      <c r="N48" s="20">
        <f t="shared" si="29"/>
        <v>0</v>
      </c>
      <c r="O48" s="20">
        <f t="shared" si="29"/>
        <v>0</v>
      </c>
      <c r="P48" s="20">
        <f t="shared" si="29"/>
        <v>0</v>
      </c>
      <c r="Q48" s="20">
        <f t="shared" si="29"/>
        <v>0</v>
      </c>
      <c r="R48" s="20">
        <f t="shared" si="29"/>
        <v>0</v>
      </c>
      <c r="S48" s="20">
        <f>S25*S91</f>
        <v>111.03216772091618</v>
      </c>
      <c r="T48" s="20">
        <f t="shared" ref="T48:AH48" si="30">T25*T91</f>
        <v>112.50741574681898</v>
      </c>
      <c r="U48" s="20">
        <f t="shared" si="30"/>
        <v>113.98266377272186</v>
      </c>
      <c r="V48" s="20">
        <f t="shared" si="30"/>
        <v>115.45791179862525</v>
      </c>
      <c r="W48" s="20">
        <f t="shared" si="30"/>
        <v>116.93315982452822</v>
      </c>
      <c r="X48" s="20">
        <f t="shared" si="30"/>
        <v>118.40840785043116</v>
      </c>
      <c r="Y48" s="20">
        <f t="shared" si="30"/>
        <v>119.82974617880684</v>
      </c>
      <c r="Z48" s="20">
        <f t="shared" si="30"/>
        <v>0</v>
      </c>
      <c r="AA48" s="20">
        <f t="shared" si="30"/>
        <v>0</v>
      </c>
      <c r="AB48" s="20">
        <f t="shared" si="30"/>
        <v>0</v>
      </c>
      <c r="AC48" s="20">
        <f t="shared" si="30"/>
        <v>0</v>
      </c>
      <c r="AD48" s="20">
        <f t="shared" si="30"/>
        <v>0</v>
      </c>
      <c r="AE48" s="20">
        <f t="shared" si="30"/>
        <v>0</v>
      </c>
      <c r="AF48" s="20">
        <f t="shared" si="30"/>
        <v>0</v>
      </c>
      <c r="AG48" s="20">
        <f t="shared" si="30"/>
        <v>0</v>
      </c>
      <c r="AH48" s="20">
        <f t="shared" si="30"/>
        <v>0</v>
      </c>
    </row>
    <row r="49" spans="2:36" x14ac:dyDescent="0.3">
      <c r="B49" s="9" t="s">
        <v>344</v>
      </c>
      <c r="C49" s="20">
        <f t="shared" ref="C49:R49" si="31">C26*C87</f>
        <v>677.75242779817791</v>
      </c>
      <c r="D49" s="20">
        <f t="shared" si="31"/>
        <v>0</v>
      </c>
      <c r="E49" s="20">
        <f t="shared" si="31"/>
        <v>0</v>
      </c>
      <c r="F49" s="20">
        <f t="shared" si="31"/>
        <v>0</v>
      </c>
      <c r="G49" s="20">
        <f t="shared" si="31"/>
        <v>0</v>
      </c>
      <c r="H49" s="20">
        <f t="shared" si="31"/>
        <v>0</v>
      </c>
      <c r="I49" s="20">
        <f t="shared" si="31"/>
        <v>0</v>
      </c>
      <c r="J49" s="20">
        <f t="shared" si="31"/>
        <v>0</v>
      </c>
      <c r="K49" s="20">
        <f t="shared" si="31"/>
        <v>0</v>
      </c>
      <c r="L49" s="20">
        <f t="shared" si="31"/>
        <v>0</v>
      </c>
      <c r="M49" s="20">
        <f t="shared" si="31"/>
        <v>0</v>
      </c>
      <c r="N49" s="20">
        <f t="shared" si="31"/>
        <v>0</v>
      </c>
      <c r="O49" s="20">
        <f t="shared" si="31"/>
        <v>0</v>
      </c>
      <c r="P49" s="20">
        <f t="shared" si="31"/>
        <v>0</v>
      </c>
      <c r="Q49" s="20">
        <f t="shared" si="31"/>
        <v>0</v>
      </c>
      <c r="R49" s="20">
        <f t="shared" si="31"/>
        <v>0</v>
      </c>
      <c r="S49" s="20">
        <f>S26*S87</f>
        <v>910.94656170481221</v>
      </c>
      <c r="T49" s="20">
        <f t="shared" ref="T49:AH49" si="32">T26*T87</f>
        <v>931.26214601404126</v>
      </c>
      <c r="U49" s="20">
        <f t="shared" si="32"/>
        <v>951.57773032327032</v>
      </c>
      <c r="V49" s="20">
        <f t="shared" si="32"/>
        <v>971.89331463249948</v>
      </c>
      <c r="W49" s="20">
        <f t="shared" si="32"/>
        <v>992.20889894172842</v>
      </c>
      <c r="X49" s="20">
        <f t="shared" si="32"/>
        <v>1012.5244832509575</v>
      </c>
      <c r="Y49" s="20">
        <f t="shared" si="32"/>
        <v>1026.4971243220591</v>
      </c>
      <c r="Z49" s="20">
        <f t="shared" si="32"/>
        <v>0</v>
      </c>
      <c r="AA49" s="20">
        <f t="shared" si="32"/>
        <v>0</v>
      </c>
      <c r="AB49" s="20">
        <f t="shared" si="32"/>
        <v>0</v>
      </c>
      <c r="AC49" s="20">
        <f t="shared" si="32"/>
        <v>0</v>
      </c>
      <c r="AD49" s="20">
        <f t="shared" si="32"/>
        <v>0</v>
      </c>
      <c r="AE49" s="20">
        <f t="shared" si="32"/>
        <v>0</v>
      </c>
      <c r="AF49" s="20">
        <f t="shared" si="32"/>
        <v>0</v>
      </c>
      <c r="AG49" s="20">
        <f t="shared" si="32"/>
        <v>0</v>
      </c>
      <c r="AH49" s="20">
        <f t="shared" si="32"/>
        <v>0</v>
      </c>
    </row>
    <row r="50" spans="2:36" x14ac:dyDescent="0.3">
      <c r="B50" s="9" t="s">
        <v>352</v>
      </c>
      <c r="C50">
        <v>-16</v>
      </c>
      <c r="D50">
        <v>-15</v>
      </c>
      <c r="E50">
        <v>-14</v>
      </c>
      <c r="F50">
        <v>-13</v>
      </c>
      <c r="G50">
        <v>-12</v>
      </c>
      <c r="H50">
        <v>-11</v>
      </c>
      <c r="I50">
        <v>-10</v>
      </c>
      <c r="J50">
        <v>-9</v>
      </c>
      <c r="K50">
        <v>-8</v>
      </c>
      <c r="L50">
        <v>-7</v>
      </c>
      <c r="M50">
        <v>-6</v>
      </c>
      <c r="N50">
        <v>-5</v>
      </c>
      <c r="O50">
        <v>-4</v>
      </c>
      <c r="P50">
        <v>-3</v>
      </c>
      <c r="Q50">
        <v>-2</v>
      </c>
      <c r="R50">
        <v>-1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2:36" x14ac:dyDescent="0.3">
      <c r="C51" s="32">
        <f t="shared" ref="C51:R51" si="33">SUM(C45:C50)</f>
        <v>5958.7414167760362</v>
      </c>
      <c r="D51" s="32">
        <f t="shared" si="33"/>
        <v>-15</v>
      </c>
      <c r="E51" s="32">
        <f t="shared" si="33"/>
        <v>-14</v>
      </c>
      <c r="F51" s="32">
        <f t="shared" si="33"/>
        <v>-13</v>
      </c>
      <c r="G51" s="32">
        <f t="shared" si="33"/>
        <v>-12</v>
      </c>
      <c r="H51" s="32">
        <f t="shared" si="33"/>
        <v>-11</v>
      </c>
      <c r="I51" s="32">
        <f t="shared" si="33"/>
        <v>-10</v>
      </c>
      <c r="J51" s="32">
        <f t="shared" si="33"/>
        <v>-9</v>
      </c>
      <c r="K51" s="32">
        <f t="shared" si="33"/>
        <v>-8</v>
      </c>
      <c r="L51" s="32">
        <f t="shared" si="33"/>
        <v>-7</v>
      </c>
      <c r="M51" s="32">
        <f t="shared" si="33"/>
        <v>-6</v>
      </c>
      <c r="N51" s="32">
        <f t="shared" si="33"/>
        <v>-5</v>
      </c>
      <c r="O51" s="32">
        <f t="shared" si="33"/>
        <v>-4</v>
      </c>
      <c r="P51" s="32">
        <f t="shared" si="33"/>
        <v>-3</v>
      </c>
      <c r="Q51" s="32">
        <f t="shared" si="33"/>
        <v>-2</v>
      </c>
      <c r="R51" s="32">
        <f t="shared" si="33"/>
        <v>-1</v>
      </c>
      <c r="S51" s="32">
        <f t="shared" ref="S51:AH51" si="34">SUM(S45:S50)</f>
        <v>6889.7161940921378</v>
      </c>
      <c r="T51" s="32">
        <f t="shared" si="34"/>
        <v>6959.1311591511112</v>
      </c>
      <c r="U51" s="32">
        <f t="shared" si="34"/>
        <v>7028.5461242101283</v>
      </c>
      <c r="V51" s="32">
        <f t="shared" si="34"/>
        <v>7097.961089269098</v>
      </c>
      <c r="W51" s="32">
        <f t="shared" si="34"/>
        <v>7167.3760543280787</v>
      </c>
      <c r="X51" s="32">
        <f t="shared" si="34"/>
        <v>7236.7910193870539</v>
      </c>
      <c r="Y51" s="32">
        <f t="shared" si="34"/>
        <v>7318.1253097701046</v>
      </c>
      <c r="Z51" s="32">
        <f t="shared" si="34"/>
        <v>0</v>
      </c>
      <c r="AA51" s="32">
        <f t="shared" si="34"/>
        <v>0</v>
      </c>
      <c r="AB51" s="32">
        <f t="shared" si="34"/>
        <v>0</v>
      </c>
      <c r="AC51" s="32">
        <f t="shared" si="34"/>
        <v>0</v>
      </c>
      <c r="AD51" s="32">
        <f t="shared" si="34"/>
        <v>0</v>
      </c>
      <c r="AE51" s="32">
        <f t="shared" si="34"/>
        <v>0</v>
      </c>
      <c r="AF51" s="32">
        <f t="shared" si="34"/>
        <v>0</v>
      </c>
      <c r="AG51" s="32">
        <f t="shared" si="34"/>
        <v>0</v>
      </c>
      <c r="AH51" s="32">
        <f t="shared" si="34"/>
        <v>0</v>
      </c>
    </row>
    <row r="52" spans="2:36" s="34" customFormat="1" x14ac:dyDescent="0.3"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</row>
    <row r="53" spans="2:36" s="34" customFormat="1" x14ac:dyDescent="0.3"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</row>
    <row r="54" spans="2:36" s="34" customFormat="1" x14ac:dyDescent="0.3"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</row>
    <row r="55" spans="2:36" s="34" customFormat="1" x14ac:dyDescent="0.3">
      <c r="B55" s="36" t="s">
        <v>372</v>
      </c>
      <c r="C55" s="35">
        <f>C51-C41</f>
        <v>1318.7048521419165</v>
      </c>
      <c r="D55" s="35">
        <f t="shared" ref="D55:R55" si="35">D51-D41</f>
        <v>-15</v>
      </c>
      <c r="E55" s="35">
        <f t="shared" si="35"/>
        <v>-14</v>
      </c>
      <c r="F55" s="35">
        <f t="shared" si="35"/>
        <v>-13</v>
      </c>
      <c r="G55" s="35">
        <f t="shared" si="35"/>
        <v>-12</v>
      </c>
      <c r="H55" s="35">
        <f t="shared" si="35"/>
        <v>-11</v>
      </c>
      <c r="I55" s="35">
        <f t="shared" si="35"/>
        <v>-10</v>
      </c>
      <c r="J55" s="35">
        <f t="shared" si="35"/>
        <v>-9</v>
      </c>
      <c r="K55" s="35">
        <f t="shared" si="35"/>
        <v>-8</v>
      </c>
      <c r="L55" s="35">
        <f t="shared" si="35"/>
        <v>-7</v>
      </c>
      <c r="M55" s="35">
        <f t="shared" si="35"/>
        <v>-6</v>
      </c>
      <c r="N55" s="35">
        <f t="shared" si="35"/>
        <v>-5</v>
      </c>
      <c r="O55" s="35">
        <f t="shared" si="35"/>
        <v>-4</v>
      </c>
      <c r="P55" s="35">
        <f t="shared" si="35"/>
        <v>-3</v>
      </c>
      <c r="Q55" s="35">
        <f t="shared" si="35"/>
        <v>-2</v>
      </c>
      <c r="R55" s="35">
        <f t="shared" si="35"/>
        <v>-1</v>
      </c>
      <c r="S55" s="35">
        <f>S51-S41</f>
        <v>399.15972594436698</v>
      </c>
      <c r="T55" s="35">
        <f t="shared" ref="T55:AH55" si="36">T51-T41</f>
        <v>365.81817364620292</v>
      </c>
      <c r="U55" s="35">
        <f t="shared" si="36"/>
        <v>332.47662134808343</v>
      </c>
      <c r="V55" s="35">
        <f t="shared" si="36"/>
        <v>299.13506904988753</v>
      </c>
      <c r="W55" s="35">
        <f t="shared" si="36"/>
        <v>265.79351675172256</v>
      </c>
      <c r="X55" s="35">
        <f t="shared" si="36"/>
        <v>232.45196445355396</v>
      </c>
      <c r="Y55" s="35">
        <f t="shared" si="36"/>
        <v>191.08962324851382</v>
      </c>
      <c r="Z55" s="35">
        <f t="shared" si="36"/>
        <v>0</v>
      </c>
      <c r="AA55" s="35">
        <f t="shared" si="36"/>
        <v>0</v>
      </c>
      <c r="AB55" s="35">
        <f t="shared" si="36"/>
        <v>0</v>
      </c>
      <c r="AC55" s="35">
        <f t="shared" si="36"/>
        <v>0</v>
      </c>
      <c r="AD55" s="35">
        <f t="shared" si="36"/>
        <v>0</v>
      </c>
      <c r="AE55" s="35">
        <f t="shared" si="36"/>
        <v>0</v>
      </c>
      <c r="AF55" s="35">
        <f t="shared" si="36"/>
        <v>0</v>
      </c>
      <c r="AG55" s="35">
        <f t="shared" si="36"/>
        <v>0</v>
      </c>
      <c r="AH55" s="35">
        <f t="shared" si="36"/>
        <v>0</v>
      </c>
    </row>
    <row r="56" spans="2:36" s="34" customFormat="1" x14ac:dyDescent="0.3">
      <c r="B56" s="36" t="s">
        <v>373</v>
      </c>
      <c r="C56" s="35">
        <f t="shared" ref="C56:R56" si="37">SUM(C11:C13)</f>
        <v>484.35644851668997</v>
      </c>
      <c r="D56" s="35">
        <f t="shared" si="37"/>
        <v>499.90917851493305</v>
      </c>
      <c r="E56" s="35">
        <f t="shared" si="37"/>
        <v>499.90917851493305</v>
      </c>
      <c r="F56" s="35">
        <f t="shared" si="37"/>
        <v>499.90917851493305</v>
      </c>
      <c r="G56" s="35">
        <f t="shared" si="37"/>
        <v>499.90917851493305</v>
      </c>
      <c r="H56" s="35">
        <f t="shared" si="37"/>
        <v>499.90917851493305</v>
      </c>
      <c r="I56" s="35">
        <f t="shared" si="37"/>
        <v>499.90917851493305</v>
      </c>
      <c r="J56" s="35">
        <f t="shared" si="37"/>
        <v>499.90917851493305</v>
      </c>
      <c r="K56" s="35">
        <f t="shared" si="37"/>
        <v>499.90917851493305</v>
      </c>
      <c r="L56" s="35">
        <f t="shared" si="37"/>
        <v>499.90917851493305</v>
      </c>
      <c r="M56" s="35">
        <f t="shared" si="37"/>
        <v>499.90917851493305</v>
      </c>
      <c r="N56" s="35">
        <f t="shared" si="37"/>
        <v>499.90917851493305</v>
      </c>
      <c r="O56" s="35">
        <f t="shared" si="37"/>
        <v>499.90917851493305</v>
      </c>
      <c r="P56" s="35">
        <f t="shared" si="37"/>
        <v>499.90917851493305</v>
      </c>
      <c r="Q56" s="35">
        <f t="shared" si="37"/>
        <v>499.90917851493305</v>
      </c>
      <c r="R56" s="35">
        <f t="shared" si="37"/>
        <v>499.90917851493305</v>
      </c>
      <c r="S56" s="35">
        <f>SUM(S11:S13)</f>
        <v>499.90917851493305</v>
      </c>
      <c r="T56" s="35">
        <f t="shared" ref="T56:AH56" si="38">SUM(T11:T13)</f>
        <v>499.90917851493305</v>
      </c>
      <c r="U56" s="35">
        <f t="shared" si="38"/>
        <v>499.90917851493305</v>
      </c>
      <c r="V56" s="35">
        <f t="shared" si="38"/>
        <v>499.90917851493305</v>
      </c>
      <c r="W56" s="35">
        <f t="shared" si="38"/>
        <v>499.90917851493305</v>
      </c>
      <c r="X56" s="35">
        <f t="shared" si="38"/>
        <v>499.90917851493305</v>
      </c>
      <c r="Y56" s="35">
        <f t="shared" si="38"/>
        <v>499.90917851493305</v>
      </c>
      <c r="Z56" s="35">
        <f t="shared" si="38"/>
        <v>0</v>
      </c>
      <c r="AA56" s="35">
        <f t="shared" si="38"/>
        <v>0</v>
      </c>
      <c r="AB56" s="35">
        <f t="shared" si="38"/>
        <v>0</v>
      </c>
      <c r="AC56" s="35">
        <f t="shared" si="38"/>
        <v>0</v>
      </c>
      <c r="AD56" s="35">
        <f t="shared" si="38"/>
        <v>0</v>
      </c>
      <c r="AE56" s="35">
        <f t="shared" si="38"/>
        <v>0</v>
      </c>
      <c r="AF56" s="35">
        <f t="shared" si="38"/>
        <v>0</v>
      </c>
      <c r="AG56" s="35">
        <f t="shared" si="38"/>
        <v>0</v>
      </c>
      <c r="AH56" s="35">
        <f t="shared" si="38"/>
        <v>0</v>
      </c>
    </row>
    <row r="57" spans="2:36" s="34" customFormat="1" x14ac:dyDescent="0.3"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spans="2:36" s="34" customFormat="1" x14ac:dyDescent="0.3"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</row>
    <row r="59" spans="2:36" s="34" customFormat="1" x14ac:dyDescent="0.3">
      <c r="B59" s="36" t="s">
        <v>374</v>
      </c>
      <c r="C59" s="40">
        <f>(C56*1000/6.09)*1000</f>
        <v>79533078.574169114</v>
      </c>
      <c r="D59" s="40">
        <f t="shared" ref="D59:Y59" si="39">(D56*1000/6.09)*1000</f>
        <v>82086893.02379854</v>
      </c>
      <c r="E59" s="40">
        <f t="shared" si="39"/>
        <v>82086893.02379854</v>
      </c>
      <c r="F59" s="40">
        <f t="shared" si="39"/>
        <v>82086893.02379854</v>
      </c>
      <c r="G59" s="40">
        <f t="shared" si="39"/>
        <v>82086893.02379854</v>
      </c>
      <c r="H59" s="40">
        <f t="shared" si="39"/>
        <v>82086893.02379854</v>
      </c>
      <c r="I59" s="40">
        <f t="shared" si="39"/>
        <v>82086893.02379854</v>
      </c>
      <c r="J59" s="40">
        <f t="shared" si="39"/>
        <v>82086893.02379854</v>
      </c>
      <c r="K59" s="40">
        <f t="shared" si="39"/>
        <v>82086893.02379854</v>
      </c>
      <c r="L59" s="40">
        <f t="shared" si="39"/>
        <v>82086893.02379854</v>
      </c>
      <c r="M59" s="40">
        <f t="shared" si="39"/>
        <v>82086893.02379854</v>
      </c>
      <c r="N59" s="40">
        <f t="shared" si="39"/>
        <v>82086893.02379854</v>
      </c>
      <c r="O59" s="40">
        <f t="shared" si="39"/>
        <v>82086893.02379854</v>
      </c>
      <c r="P59" s="40">
        <f t="shared" si="39"/>
        <v>82086893.02379854</v>
      </c>
      <c r="Q59" s="40">
        <f t="shared" si="39"/>
        <v>82086893.02379854</v>
      </c>
      <c r="R59" s="40">
        <f t="shared" si="39"/>
        <v>82086893.02379854</v>
      </c>
      <c r="S59" s="40">
        <f t="shared" si="39"/>
        <v>82086893.02379854</v>
      </c>
      <c r="T59" s="40">
        <f t="shared" si="39"/>
        <v>82086893.02379854</v>
      </c>
      <c r="U59" s="40">
        <f t="shared" si="39"/>
        <v>82086893.02379854</v>
      </c>
      <c r="V59" s="40">
        <f t="shared" si="39"/>
        <v>82086893.02379854</v>
      </c>
      <c r="W59" s="40">
        <f t="shared" si="39"/>
        <v>82086893.02379854</v>
      </c>
      <c r="X59" s="40">
        <f t="shared" si="39"/>
        <v>82086893.02379854</v>
      </c>
      <c r="Y59" s="40">
        <f t="shared" si="39"/>
        <v>82086893.02379854</v>
      </c>
      <c r="Z59" s="35"/>
      <c r="AA59" s="35"/>
      <c r="AB59" s="35"/>
      <c r="AC59" s="35"/>
      <c r="AD59" s="35"/>
      <c r="AE59" s="35"/>
      <c r="AF59" s="35"/>
      <c r="AG59" s="35"/>
      <c r="AH59" s="35"/>
    </row>
    <row r="60" spans="2:36" x14ac:dyDescent="0.3">
      <c r="B60" s="36" t="s">
        <v>375</v>
      </c>
      <c r="C60" s="31">
        <f>C55*1000000/C59</f>
        <v>16.580583523019914</v>
      </c>
      <c r="D60" s="31">
        <f t="shared" ref="D60:Y60" si="40">D55*1000000/D59</f>
        <v>-0.18273319219977319</v>
      </c>
      <c r="E60" s="31">
        <f t="shared" si="40"/>
        <v>-0.17055097938645497</v>
      </c>
      <c r="F60" s="31">
        <f t="shared" si="40"/>
        <v>-0.15836876657313675</v>
      </c>
      <c r="G60" s="31">
        <f t="shared" si="40"/>
        <v>-0.14618655375981857</v>
      </c>
      <c r="H60" s="31">
        <f t="shared" si="40"/>
        <v>-0.13400434094650035</v>
      </c>
      <c r="I60" s="31">
        <f t="shared" si="40"/>
        <v>-0.12182212813318213</v>
      </c>
      <c r="J60" s="31">
        <f t="shared" si="40"/>
        <v>-0.10963991531986392</v>
      </c>
      <c r="K60" s="31">
        <f t="shared" si="40"/>
        <v>-9.7457702506545701E-2</v>
      </c>
      <c r="L60" s="31">
        <f t="shared" si="40"/>
        <v>-8.5275489693227485E-2</v>
      </c>
      <c r="M60" s="31">
        <f t="shared" si="40"/>
        <v>-7.3093276879909283E-2</v>
      </c>
      <c r="N60" s="31">
        <f t="shared" si="40"/>
        <v>-6.0911064066591067E-2</v>
      </c>
      <c r="O60" s="31">
        <f t="shared" si="40"/>
        <v>-4.8728851253272851E-2</v>
      </c>
      <c r="P60" s="31">
        <f t="shared" si="40"/>
        <v>-3.6546638439954642E-2</v>
      </c>
      <c r="Q60" s="31">
        <f t="shared" si="40"/>
        <v>-2.4364425626636425E-2</v>
      </c>
      <c r="R60" s="31">
        <f t="shared" si="40"/>
        <v>-1.2182212813318213E-2</v>
      </c>
      <c r="S60" s="31">
        <f>S55*1000000/S59</f>
        <v>4.8626487279600541</v>
      </c>
      <c r="T60" s="31">
        <f t="shared" si="40"/>
        <v>4.4564748423374398</v>
      </c>
      <c r="U60" s="31">
        <f t="shared" si="40"/>
        <v>4.05030095671537</v>
      </c>
      <c r="V60" s="31">
        <f t="shared" si="40"/>
        <v>3.6441270710923686</v>
      </c>
      <c r="W60" s="31">
        <f t="shared" si="40"/>
        <v>3.2379531854697436</v>
      </c>
      <c r="X60" s="31">
        <f t="shared" si="40"/>
        <v>2.8317792998470748</v>
      </c>
      <c r="Y60" s="31">
        <f t="shared" si="40"/>
        <v>2.3278944568301947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4"/>
      <c r="AJ60" s="34"/>
    </row>
    <row r="61" spans="2:36" x14ac:dyDescent="0.3"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  <c r="AJ61" s="34"/>
    </row>
    <row r="62" spans="2:36" x14ac:dyDescent="0.3"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  <c r="AJ62" s="34"/>
    </row>
    <row r="63" spans="2:36" x14ac:dyDescent="0.3"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  <c r="AJ63" s="34"/>
    </row>
    <row r="64" spans="2:36" x14ac:dyDescent="0.3"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  <c r="AJ64" s="34"/>
    </row>
    <row r="65" spans="2:36" x14ac:dyDescent="0.3"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  <c r="AJ65" s="34"/>
    </row>
    <row r="66" spans="2:36" x14ac:dyDescent="0.3"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</row>
    <row r="68" spans="2:36" x14ac:dyDescent="0.3">
      <c r="S68">
        <v>2035</v>
      </c>
      <c r="T68">
        <v>2036</v>
      </c>
      <c r="U68">
        <v>2037</v>
      </c>
      <c r="V68">
        <v>2038</v>
      </c>
      <c r="W68">
        <v>2039</v>
      </c>
      <c r="X68">
        <v>2040</v>
      </c>
      <c r="Y68">
        <v>2041</v>
      </c>
      <c r="Z68">
        <v>2042</v>
      </c>
      <c r="AA68">
        <v>2043</v>
      </c>
      <c r="AB68">
        <v>2044</v>
      </c>
      <c r="AC68">
        <v>2045</v>
      </c>
      <c r="AD68">
        <v>2046</v>
      </c>
      <c r="AE68">
        <v>2047</v>
      </c>
      <c r="AF68">
        <v>2048</v>
      </c>
      <c r="AG68">
        <v>2049</v>
      </c>
      <c r="AH68">
        <v>2050</v>
      </c>
    </row>
    <row r="69" spans="2:36" x14ac:dyDescent="0.3">
      <c r="B69" s="22" t="s">
        <v>367</v>
      </c>
      <c r="C69" s="39">
        <v>2019</v>
      </c>
      <c r="D69" s="39">
        <v>2020</v>
      </c>
      <c r="E69" s="39">
        <v>2021</v>
      </c>
      <c r="F69" s="39">
        <v>2022</v>
      </c>
      <c r="G69" s="39">
        <v>2023</v>
      </c>
      <c r="H69" s="39">
        <v>2024</v>
      </c>
      <c r="I69" s="39">
        <v>2025</v>
      </c>
      <c r="J69" s="39">
        <v>2026</v>
      </c>
      <c r="K69" s="39">
        <v>2027</v>
      </c>
      <c r="L69" s="39">
        <v>2028</v>
      </c>
      <c r="M69" s="39">
        <v>2029</v>
      </c>
      <c r="N69" s="39">
        <v>2030</v>
      </c>
      <c r="O69" s="39">
        <v>2031</v>
      </c>
      <c r="P69" s="39">
        <v>2032</v>
      </c>
      <c r="Q69" s="39">
        <v>2033</v>
      </c>
      <c r="R69" s="39">
        <v>2034</v>
      </c>
      <c r="S69" s="39">
        <v>2035</v>
      </c>
      <c r="T69" s="39">
        <v>2036</v>
      </c>
      <c r="U69" s="39">
        <v>2037</v>
      </c>
      <c r="V69" s="39">
        <v>2038</v>
      </c>
      <c r="W69" s="39">
        <v>2039</v>
      </c>
      <c r="X69" s="39">
        <v>2040</v>
      </c>
      <c r="Y69" s="39">
        <v>2041</v>
      </c>
      <c r="Z69" s="39">
        <v>2042</v>
      </c>
      <c r="AA69" s="39">
        <v>2043</v>
      </c>
      <c r="AB69" s="39">
        <v>2044</v>
      </c>
      <c r="AC69" s="39">
        <v>2045</v>
      </c>
      <c r="AD69" s="39">
        <v>2046</v>
      </c>
      <c r="AE69" s="39">
        <v>2047</v>
      </c>
      <c r="AF69" s="39">
        <v>2048</v>
      </c>
      <c r="AG69" s="39">
        <v>2049</v>
      </c>
      <c r="AH69" s="39">
        <v>2050</v>
      </c>
    </row>
    <row r="70" spans="2:36" x14ac:dyDescent="0.3">
      <c r="B70" s="29" t="s">
        <v>359</v>
      </c>
      <c r="C70" s="29">
        <v>0.79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30">
        <f>IF((data!W323+data!W335+data!W344=0),"",data!W597/(data!W323+data!W335+data!W344))</f>
        <v>0.78981937602627272</v>
      </c>
      <c r="T70" s="30">
        <f>IF((data!X323+data!X335+data!X344=0),"",data!X597/(data!X323+data!X335+data!X344))</f>
        <v>0.78981937602627272</v>
      </c>
      <c r="U70" s="30">
        <f>IF((data!Y323+data!Y335+data!Y344=0),"",data!Y597/(data!Y323+data!Y335+data!Y344))</f>
        <v>0.78981937602627272</v>
      </c>
      <c r="V70" s="30">
        <f>IF((data!Z323+data!Z335+data!Z344=0),"",data!Z597/(data!Z323+data!Z335+data!Z344))</f>
        <v>0.78981937602627272</v>
      </c>
      <c r="W70" s="30">
        <f>IF((data!AA323+data!AA335+data!AA344=0),"",data!AA597/(data!AA323+data!AA335+data!AA344))</f>
        <v>0.78981937602627272</v>
      </c>
      <c r="X70" s="30">
        <f>IF((data!AB323+data!AB335+data!AB344=0),"",data!AB597/(data!AB323+data!AB335+data!AB344))</f>
        <v>0.78981937602627272</v>
      </c>
      <c r="Y70" s="30">
        <f>IF((data!AC323+data!AC335+data!AC344=0),"",data!AC597/(data!AC323+data!AC335+data!AC344))</f>
        <v>0.78981937602627272</v>
      </c>
      <c r="Z70" s="30" t="str">
        <f>IF((data!AD323+data!AD335+data!AD344=0),"",data!AD597/(data!AD323+data!AD335+data!AD344))</f>
        <v/>
      </c>
      <c r="AA70" s="30" t="str">
        <f>IF((data!AE323+data!AE335+data!AE344=0),"",data!AE597/(data!AE323+data!AE335+data!AE344))</f>
        <v/>
      </c>
      <c r="AB70" s="30" t="str">
        <f>IF((data!AF323+data!AF335+data!AF344=0),"",data!AF597/(data!AF323+data!AF335+data!AF344))</f>
        <v/>
      </c>
      <c r="AC70" s="30" t="str">
        <f>IF((data!AG323+data!AG335+data!AG344=0),"",data!AG597/(data!AG323+data!AG335+data!AG344))</f>
        <v/>
      </c>
      <c r="AD70" s="30" t="str">
        <f>IF((data!AH323+data!AH335+data!AH344=0),"",data!AH597/(data!AH323+data!AH335+data!AH344))</f>
        <v/>
      </c>
      <c r="AE70" s="30" t="str">
        <f>IF((data!AI323+data!AI335+data!AI344=0),"",data!AI597/(data!AI323+data!AI335+data!AI344))</f>
        <v/>
      </c>
      <c r="AF70" s="30" t="str">
        <f>IF((data!AJ323+data!AJ335+data!AJ344=0),"",data!AJ597/(data!AJ323+data!AJ335+data!AJ344))</f>
        <v/>
      </c>
      <c r="AG70" s="30" t="str">
        <f>IF((data!AK323+data!AK335+data!AK344=0),"",data!AK597/(data!AK323+data!AK335+data!AK344))</f>
        <v/>
      </c>
      <c r="AH70" s="30" t="str">
        <f>IF((data!AL323+data!AL335+data!AL344=0),"",data!AL597/(data!AL323+data!AL335+data!AL344))</f>
        <v/>
      </c>
    </row>
    <row r="71" spans="2:36" x14ac:dyDescent="0.3">
      <c r="B71" s="29" t="s">
        <v>360</v>
      </c>
      <c r="C71" s="29">
        <v>25.196000000000002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0">
        <f>data_cs!W303/data_cs!W304</f>
        <v>28.281798483213635</v>
      </c>
      <c r="T71" s="30">
        <f>data_cs!X303/data_cs!X304</f>
        <v>28.528751292659301</v>
      </c>
      <c r="U71" s="30">
        <f>data_cs!Y303/data_cs!Y304</f>
        <v>28.775704102105014</v>
      </c>
      <c r="V71" s="30">
        <f>data_cs!Z303/data_cs!Z304</f>
        <v>29.022656911550669</v>
      </c>
      <c r="W71" s="30">
        <f>data_cs!AA303/data_cs!AA304</f>
        <v>29.269609720996289</v>
      </c>
      <c r="X71" s="30">
        <f>data_cs!AB303/data_cs!AB304</f>
        <v>29.51656253044197</v>
      </c>
      <c r="Y71" s="30">
        <f>data_cs!AC303/data_cs!AC304</f>
        <v>29.825917943009806</v>
      </c>
      <c r="Z71" s="30">
        <f>data_cs!AD303/data_cs!AD304</f>
        <v>30.135273355577581</v>
      </c>
      <c r="AA71" s="30">
        <f>data_cs!AE303/data_cs!AE304</f>
        <v>30.444628768145282</v>
      </c>
      <c r="AB71" s="30">
        <f>data_cs!AF303/data_cs!AF304</f>
        <v>30.753984180713079</v>
      </c>
      <c r="AC71" s="30">
        <f>data_cs!AG303/data_cs!AG304</f>
        <v>31.063339593280819</v>
      </c>
      <c r="AD71" s="30">
        <f>data_cs!AH303/data_cs!AH304</f>
        <v>31.367622289264556</v>
      </c>
      <c r="AE71" s="30">
        <f>data_cs!AI303/data_cs!AI304</f>
        <v>31.671904985248283</v>
      </c>
      <c r="AF71" s="30">
        <f>data_cs!AJ303/data_cs!AJ304</f>
        <v>31.976187681232112</v>
      </c>
      <c r="AG71" s="30">
        <f>data_cs!AK303/data_cs!AK304</f>
        <v>32.280470377215813</v>
      </c>
      <c r="AH71" s="30">
        <f>data_cs!AL303/data_cs!AL304</f>
        <v>32.584753073199579</v>
      </c>
    </row>
    <row r="72" spans="2:36" x14ac:dyDescent="0.3">
      <c r="B72" s="29" t="s">
        <v>361</v>
      </c>
      <c r="C72" s="29">
        <v>25.085999999999999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30">
        <f>data_cs!W40/data_cs!W41</f>
        <v>27.699037750285129</v>
      </c>
      <c r="T72" s="30">
        <f>data_cs!X40/data_cs!X41</f>
        <v>27.889333319961256</v>
      </c>
      <c r="U72" s="30">
        <f>data_cs!Y40/data_cs!Y41</f>
        <v>28.079628889637547</v>
      </c>
      <c r="V72" s="30">
        <f>data_cs!Z40/data_cs!Z41</f>
        <v>28.269924459313639</v>
      </c>
      <c r="W72" s="30">
        <f>data_cs!AA40/data_cs!AA41</f>
        <v>28.460220028989891</v>
      </c>
      <c r="X72" s="30">
        <f>data_cs!AB40/data_cs!AB41</f>
        <v>28.650515598666026</v>
      </c>
      <c r="Y72" s="30">
        <f>data_cs!AC40/data_cs!AC41</f>
        <v>28.942136748560856</v>
      </c>
      <c r="Z72" s="30">
        <f>data_cs!AD40/data_cs!AD41</f>
        <v>29.2337578984557</v>
      </c>
      <c r="AA72" s="30">
        <f>data_cs!AE40/data_cs!AE41</f>
        <v>29.525379048350636</v>
      </c>
      <c r="AB72" s="30">
        <f>data_cs!AF40/data_cs!AF41</f>
        <v>29.817000198245609</v>
      </c>
      <c r="AC72" s="30">
        <f>data_cs!AG40/data_cs!AG41</f>
        <v>30.108621348140364</v>
      </c>
      <c r="AD72" s="30">
        <f>data_cs!AH40/data_cs!AH41</f>
        <v>30.298328892149655</v>
      </c>
      <c r="AE72" s="30">
        <f>data_cs!AI40/data_cs!AI41</f>
        <v>30.488036436159128</v>
      </c>
      <c r="AF72" s="30">
        <f>data_cs!AJ40/data_cs!AJ41</f>
        <v>30.677743980168426</v>
      </c>
      <c r="AG72" s="30">
        <f>data_cs!AK40/data_cs!AK41</f>
        <v>30.867451524177838</v>
      </c>
      <c r="AH72" s="30">
        <f>data_cs!AL40/data_cs!AL41</f>
        <v>31.057159068187257</v>
      </c>
    </row>
    <row r="73" spans="2:36" x14ac:dyDescent="0.3">
      <c r="B73" s="29" t="s">
        <v>362</v>
      </c>
      <c r="C73" s="29">
        <v>16.652000000000001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0">
        <f>data_cs!W314/data_cs!W424</f>
        <v>20.630203778339936</v>
      </c>
      <c r="T73" s="30">
        <f>data_cs!X314/data_cs!X424</f>
        <v>20.871235840375377</v>
      </c>
      <c r="U73" s="30">
        <f>data_cs!Y314/data_cs!Y424</f>
        <v>21.112267902410853</v>
      </c>
      <c r="V73" s="30">
        <f>data_cs!Z314/data_cs!Z424</f>
        <v>21.353299964446297</v>
      </c>
      <c r="W73" s="30">
        <f>data_cs!AA314/data_cs!AA424</f>
        <v>21.594332026481723</v>
      </c>
      <c r="X73" s="30">
        <f>data_cs!AB314/data_cs!AB424</f>
        <v>21.83536408851722</v>
      </c>
      <c r="Y73" s="30">
        <f>data_cs!AC314/data_cs!AC424</f>
        <v>22.177171238657813</v>
      </c>
      <c r="Z73" s="30">
        <f>data_cs!AD314/data_cs!AD424</f>
        <v>22.518978388798313</v>
      </c>
      <c r="AA73" s="30">
        <f>data_cs!AE314/data_cs!AE424</f>
        <v>22.860785538938813</v>
      </c>
      <c r="AB73" s="30">
        <f>data_cs!AF314/data_cs!AF424</f>
        <v>23.202592689079356</v>
      </c>
      <c r="AC73" s="30">
        <f>data_cs!AG314/data_cs!AG424</f>
        <v>23.544399839220059</v>
      </c>
      <c r="AD73" s="30">
        <f>data_cs!AH314/data_cs!AH424</f>
        <v>23.807863317504264</v>
      </c>
      <c r="AE73" s="30">
        <f>data_cs!AI314/data_cs!AI424</f>
        <v>24.071326795788423</v>
      </c>
      <c r="AF73" s="30">
        <f>data_cs!AJ314/data_cs!AJ424</f>
        <v>24.334790274072628</v>
      </c>
      <c r="AG73" s="30">
        <f>data_cs!AK314/data_cs!AK424</f>
        <v>24.5982537523569</v>
      </c>
      <c r="AH73" s="30">
        <f>data_cs!AL314/data_cs!AL424</f>
        <v>24.861717230641116</v>
      </c>
    </row>
    <row r="74" spans="2:36" x14ac:dyDescent="0.3">
      <c r="B74" s="29" t="s">
        <v>363</v>
      </c>
      <c r="C74" s="29">
        <v>11.09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30" t="str">
        <f>IF(data_cs!W307=0,"",data_cs!W306/data_cs!W307)</f>
        <v/>
      </c>
      <c r="T74" s="30" t="str">
        <f>IF(data_cs!X307=0,"",data_cs!X306/data_cs!X307)</f>
        <v/>
      </c>
      <c r="U74" s="30" t="str">
        <f>IF(data_cs!Y307=0,"",data_cs!Y306/data_cs!Y307)</f>
        <v/>
      </c>
      <c r="V74" s="30" t="str">
        <f>IF(data_cs!Z307=0,"",data_cs!Z306/data_cs!Z307)</f>
        <v/>
      </c>
      <c r="W74" s="30" t="str">
        <f>IF(data_cs!AA307=0,"",data_cs!AA306/data_cs!AA307)</f>
        <v/>
      </c>
      <c r="X74" s="30" t="str">
        <f>IF(data_cs!AB307=0,"",data_cs!AB306/data_cs!AB307)</f>
        <v/>
      </c>
      <c r="Y74" s="30" t="str">
        <f>IF(data_cs!AC307=0,"",data_cs!AC306/data_cs!AC307)</f>
        <v/>
      </c>
      <c r="Z74" s="30" t="str">
        <f>IF(data_cs!AD307=0,"",data_cs!AD306/data_cs!AD307)</f>
        <v/>
      </c>
      <c r="AA74" s="30" t="str">
        <f>IF(data_cs!AE307=0,"",data_cs!AE306/data_cs!AE307)</f>
        <v/>
      </c>
      <c r="AB74" s="30" t="str">
        <f>IF(data_cs!AF307=0,"",data_cs!AF306/data_cs!AF307)</f>
        <v/>
      </c>
      <c r="AC74" s="30" t="str">
        <f>IF(data_cs!AG307=0,"",data_cs!AG306/data_cs!AG307)</f>
        <v/>
      </c>
      <c r="AD74" s="30">
        <f>IF(data_cs!AH307=0,"",data_cs!AH306/data_cs!AH307)</f>
        <v>17.349238934632808</v>
      </c>
      <c r="AE74" s="30">
        <f>IF(data_cs!AI307=0,"",data_cs!AI306/data_cs!AI307)</f>
        <v>17.538847071595239</v>
      </c>
      <c r="AF74" s="30">
        <f>IF(data_cs!AJ307=0,"",data_cs!AJ306/data_cs!AJ307)</f>
        <v>17.728455208557605</v>
      </c>
      <c r="AG74" s="30">
        <f>IF(data_cs!AK307=0,"",data_cs!AK306/data_cs!AK307)</f>
        <v>17.918063345520004</v>
      </c>
      <c r="AH74" s="30">
        <f>IF(data_cs!AL307=0,"",data_cs!AL306/data_cs!AL307)</f>
        <v>18.10767148248242</v>
      </c>
      <c r="AI74" s="30" t="str">
        <f>IF(data_cs!AM307=0,"",data_cs!AM306/data_cs!AM307)</f>
        <v/>
      </c>
      <c r="AJ74" s="30" t="str">
        <f>IF(data_cs!AN307=0,"",data_cs!AN306/data_cs!AN307)</f>
        <v/>
      </c>
    </row>
    <row r="75" spans="2:36" x14ac:dyDescent="0.3">
      <c r="B75" s="29" t="s">
        <v>364</v>
      </c>
      <c r="C75" s="29">
        <v>11.304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0">
        <f>data_cs!W426/data_cs!W427</f>
        <v>15.944657062593794</v>
      </c>
      <c r="T75" s="30">
        <f>data_cs!X426/data_cs!X427</f>
        <v>16.201094183765921</v>
      </c>
      <c r="U75" s="30">
        <f>data_cs!Y426/data_cs!Y427</f>
        <v>16.457531304937962</v>
      </c>
      <c r="V75" s="30">
        <f>data_cs!Z426/data_cs!Z427</f>
        <v>16.713968426110117</v>
      </c>
      <c r="W75" s="30">
        <f>data_cs!AA426/data_cs!AA427</f>
        <v>16.970405547282262</v>
      </c>
      <c r="X75" s="30">
        <f>data_cs!AB426/data_cs!AB427</f>
        <v>17.226842668454267</v>
      </c>
      <c r="Y75" s="30">
        <f>data_cs!AC426/data_cs!AC427</f>
        <v>17.532850049020862</v>
      </c>
      <c r="Z75" s="30">
        <f>data_cs!AD426/data_cs!AD427</f>
        <v>17.838857429587335</v>
      </c>
      <c r="AA75" s="30">
        <f>data_cs!AE426/data_cs!AE427</f>
        <v>18.144864810153859</v>
      </c>
      <c r="AB75" s="30">
        <f>data_cs!AF426/data_cs!AF427</f>
        <v>18.450872190720386</v>
      </c>
      <c r="AC75" s="30">
        <f>data_cs!AG426/data_cs!AG427</f>
        <v>18.75687957128692</v>
      </c>
      <c r="AD75" s="30">
        <f>data_cs!AH426/data_cs!AH427</f>
        <v>19.053102441213213</v>
      </c>
      <c r="AE75" s="30">
        <f>data_cs!AI426/data_cs!AI427</f>
        <v>19.34932531113953</v>
      </c>
      <c r="AF75" s="30">
        <f>data_cs!AJ426/data_cs!AJ427</f>
        <v>19.645548181065795</v>
      </c>
      <c r="AG75" s="30">
        <f>data_cs!AK426/data_cs!AK427</f>
        <v>19.94177105099217</v>
      </c>
      <c r="AH75" s="30">
        <f>data_cs!AL426/data_cs!AL427</f>
        <v>20.237993920918463</v>
      </c>
    </row>
    <row r="76" spans="2:36" x14ac:dyDescent="0.3">
      <c r="B76" s="29" t="s">
        <v>365</v>
      </c>
      <c r="C76" s="29">
        <v>10.462999999999999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30">
        <f>data_cs!W781/data_cs!W782</f>
        <v>15.102995566593835</v>
      </c>
      <c r="T76" s="30">
        <f>data_cs!X781/data_cs!X782</f>
        <v>15.359432687765899</v>
      </c>
      <c r="U76" s="30">
        <f>data_cs!Y781/data_cs!Y782</f>
        <v>15.615869808938024</v>
      </c>
      <c r="V76" s="30">
        <f>data_cs!Z781/data_cs!Z782</f>
        <v>15.872306930110089</v>
      </c>
      <c r="W76" s="30">
        <f>data_cs!AA781/data_cs!AA782</f>
        <v>16.128744051282208</v>
      </c>
      <c r="X76" s="30">
        <f>data_cs!AB781/data_cs!AB782</f>
        <v>16.385181172454271</v>
      </c>
      <c r="Y76" s="30">
        <f>data_cs!AC781/data_cs!AC782</f>
        <v>16.691188553020808</v>
      </c>
      <c r="Z76" s="30">
        <f>data_cs!AD781/data_cs!AD782</f>
        <v>16.997195933587381</v>
      </c>
      <c r="AA76" s="30">
        <f>data_cs!AE781/data_cs!AE782</f>
        <v>17.303203314153855</v>
      </c>
      <c r="AB76" s="30">
        <f>data_cs!AF781/data_cs!AF782</f>
        <v>17.609210694720346</v>
      </c>
      <c r="AC76" s="30">
        <f>data_cs!AG781/data_cs!AG782</f>
        <v>17.915218075286887</v>
      </c>
      <c r="AD76" s="30">
        <f>data_cs!AH781/data_cs!AH782</f>
        <v>18.21144094521328</v>
      </c>
      <c r="AE76" s="30">
        <f>data_cs!AI781/data_cs!AI782</f>
        <v>18.507663815139558</v>
      </c>
      <c r="AF76" s="30">
        <f>data_cs!AJ781/data_cs!AJ782</f>
        <v>18.803886685065837</v>
      </c>
      <c r="AG76" s="30">
        <f>data_cs!AK781/data_cs!AK782</f>
        <v>19.100109554992233</v>
      </c>
      <c r="AH76" s="30">
        <f>data_cs!AL781/data_cs!AL782</f>
        <v>19.396332424918512</v>
      </c>
    </row>
    <row r="77" spans="2:36" x14ac:dyDescent="0.3">
      <c r="B77" s="29" t="s">
        <v>366</v>
      </c>
      <c r="C77" s="29">
        <v>9.6210000000000004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0">
        <f>data_cs!W310/data_cs!W311</f>
        <v>14.261334070593886</v>
      </c>
      <c r="T77" s="30">
        <f>data_cs!X310/data_cs!X311</f>
        <v>14.517771191765934</v>
      </c>
      <c r="U77" s="30">
        <f>data_cs!Y310/data_cs!Y311</f>
        <v>14.774208312937979</v>
      </c>
      <c r="V77" s="30">
        <f>data_cs!Z310/data_cs!Z311</f>
        <v>15.030645434110165</v>
      </c>
      <c r="W77" s="30">
        <f>data_cs!AA310/data_cs!AA311</f>
        <v>15.287082555282208</v>
      </c>
      <c r="X77" s="30">
        <f>data_cs!AB310/data_cs!AB311</f>
        <v>15.543519676454352</v>
      </c>
      <c r="Y77" s="30">
        <f>data_cs!AC310/data_cs!AC311</f>
        <v>15.849527057020834</v>
      </c>
      <c r="Z77" s="30">
        <f>data_cs!AD310/data_cs!AD311</f>
        <v>16.155534437587345</v>
      </c>
      <c r="AA77" s="30">
        <f>data_cs!AE310/data_cs!AE311</f>
        <v>16.461541818153854</v>
      </c>
      <c r="AB77" s="30">
        <f>data_cs!AF310/data_cs!AF311</f>
        <v>16.767549198720328</v>
      </c>
      <c r="AC77" s="30">
        <f>data_cs!AG310/data_cs!AG311</f>
        <v>17.073556579286898</v>
      </c>
      <c r="AD77" s="30">
        <f>data_cs!AH310/data_cs!AH311</f>
        <v>17.369779449213304</v>
      </c>
      <c r="AE77" s="30">
        <f>data_cs!AI310/data_cs!AI311</f>
        <v>17.666002319139555</v>
      </c>
      <c r="AF77" s="30">
        <f>data_cs!AJ310/data_cs!AJ311</f>
        <v>17.962225189065773</v>
      </c>
      <c r="AG77" s="30">
        <f>data_cs!AK310/data_cs!AK311</f>
        <v>18.258448058992176</v>
      </c>
      <c r="AH77" s="30">
        <f>data_cs!AL310/data_cs!AL311</f>
        <v>18.55467092891849</v>
      </c>
    </row>
    <row r="78" spans="2:36" x14ac:dyDescent="0.3">
      <c r="B78" s="29" t="s">
        <v>369</v>
      </c>
      <c r="C78" s="29">
        <v>5.7229999999999999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30">
        <f>data!W50/data!W301</f>
        <v>6.5281494895343899</v>
      </c>
      <c r="T78" s="30">
        <f>data!X50/data!X301</f>
        <v>6.5377401085432778</v>
      </c>
      <c r="U78" s="30">
        <f>data!Y50/data!Y301</f>
        <v>6.5473307275521666</v>
      </c>
      <c r="V78" s="30">
        <f>data!Z50/data!Z301</f>
        <v>6.5569213465610456</v>
      </c>
      <c r="W78" s="30">
        <f>data!AA50/data!AA301</f>
        <v>6.5665119655699256</v>
      </c>
      <c r="X78" s="30">
        <f>data!AB50/data!AB301</f>
        <v>6.576102584578793</v>
      </c>
      <c r="Y78" s="30">
        <f>data!AC50/data!AC301</f>
        <v>6.5912288339944913</v>
      </c>
      <c r="Z78" s="30">
        <f>data!AD50/data!AD301</f>
        <v>6.6063550834101603</v>
      </c>
      <c r="AA78" s="30">
        <f>data!AE50/data!AE301</f>
        <v>6.6214813328258391</v>
      </c>
      <c r="AB78" s="30">
        <f>data!AF50/data!AF301</f>
        <v>6.6366075822415125</v>
      </c>
      <c r="AC78" s="30">
        <f>data!AG50/data!AG301</f>
        <v>6.6517338316571921</v>
      </c>
      <c r="AD78" s="30">
        <f>data!AH50/data!AH301</f>
        <v>6.6902889799324701</v>
      </c>
      <c r="AE78" s="30">
        <f>data!AI50/data!AI301</f>
        <v>6.728844128207756</v>
      </c>
      <c r="AF78" s="30">
        <f>data!AJ50/data!AJ301</f>
        <v>6.7673992764830428</v>
      </c>
      <c r="AG78" s="30">
        <f>data!AK50/data!AK301</f>
        <v>6.8059544247583217</v>
      </c>
      <c r="AH78" s="30">
        <f>data!AL50/data!AL301</f>
        <v>6.8445095730335943</v>
      </c>
    </row>
    <row r="79" spans="2:36" x14ac:dyDescent="0.3">
      <c r="B79" s="29" t="s">
        <v>371</v>
      </c>
      <c r="C79" s="29">
        <v>21.061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0">
        <f>data!W429/data!W650</f>
        <v>27.470070564580901</v>
      </c>
      <c r="T79" s="30">
        <f>data!X429/data!X650</f>
        <v>27.835056389892987</v>
      </c>
      <c r="U79" s="30">
        <f>data!Y429/data!Y650</f>
        <v>28.200042215205094</v>
      </c>
      <c r="V79" s="30">
        <f>data!Z429/data!Z650</f>
        <v>28.565028040517323</v>
      </c>
      <c r="W79" s="30">
        <f>data!AA429/data!AA650</f>
        <v>28.930013865829455</v>
      </c>
      <c r="X79" s="30">
        <f>data!AB429/data!AB650</f>
        <v>29.294999691141577</v>
      </c>
      <c r="Y79" s="30">
        <f>data!AC429/data!AC650</f>
        <v>29.646647911455197</v>
      </c>
      <c r="Z79" s="30">
        <f>data!AD429/data!AD650</f>
        <v>29.998296131768694</v>
      </c>
      <c r="AA79" s="30">
        <f>data!AE429/data!AE650</f>
        <v>30.349944352082122</v>
      </c>
      <c r="AB79" s="30">
        <f>data!AF429/data!AF650</f>
        <v>30.701592572395722</v>
      </c>
      <c r="AC79" s="30">
        <f>data!AG429/data!AG650</f>
        <v>31.053240792709261</v>
      </c>
      <c r="AD79" s="30">
        <f>data!AH429/data!AH650</f>
        <v>31.424785890788133</v>
      </c>
      <c r="AE79" s="30">
        <f>data!AI429/data!AI650</f>
        <v>31.796330988867169</v>
      </c>
      <c r="AF79" s="30">
        <f>data!AJ429/data!AJ650</f>
        <v>32.167876086946009</v>
      </c>
      <c r="AG79" s="30">
        <f>data!AK429/data!AK650</f>
        <v>32.539421185024949</v>
      </c>
      <c r="AH79" s="30">
        <f>data!AL429/data!AL650</f>
        <v>32.910966283103946</v>
      </c>
    </row>
    <row r="82" spans="2:34" x14ac:dyDescent="0.3">
      <c r="B82" s="22" t="s">
        <v>368</v>
      </c>
      <c r="C82" s="39">
        <v>2019</v>
      </c>
      <c r="D82" s="39">
        <v>2020</v>
      </c>
      <c r="E82" s="39">
        <v>2021</v>
      </c>
      <c r="F82" s="39">
        <v>2022</v>
      </c>
      <c r="G82" s="39">
        <v>2023</v>
      </c>
      <c r="H82" s="39">
        <v>2024</v>
      </c>
      <c r="I82" s="39">
        <v>2025</v>
      </c>
      <c r="J82" s="39">
        <v>2026</v>
      </c>
      <c r="K82" s="39">
        <v>2027</v>
      </c>
      <c r="L82" s="39">
        <v>2028</v>
      </c>
      <c r="M82" s="39">
        <v>2029</v>
      </c>
      <c r="N82" s="39">
        <v>2030</v>
      </c>
      <c r="O82" s="39">
        <v>2031</v>
      </c>
      <c r="P82" s="39">
        <v>2032</v>
      </c>
      <c r="Q82" s="39">
        <v>2033</v>
      </c>
      <c r="R82" s="39">
        <v>2034</v>
      </c>
      <c r="S82" s="39">
        <v>2035</v>
      </c>
      <c r="T82" s="39">
        <v>2036</v>
      </c>
      <c r="U82" s="39">
        <v>2037</v>
      </c>
      <c r="V82" s="39">
        <v>2038</v>
      </c>
      <c r="W82" s="39">
        <v>2039</v>
      </c>
      <c r="X82" s="39">
        <v>2040</v>
      </c>
      <c r="Y82" s="39">
        <v>2041</v>
      </c>
      <c r="Z82" s="39">
        <v>2042</v>
      </c>
      <c r="AA82" s="39">
        <v>2043</v>
      </c>
      <c r="AB82" s="39">
        <v>2044</v>
      </c>
      <c r="AC82" s="39">
        <v>2045</v>
      </c>
      <c r="AD82" s="39">
        <v>2046</v>
      </c>
      <c r="AE82" s="39">
        <v>2047</v>
      </c>
      <c r="AF82" s="39">
        <v>2048</v>
      </c>
      <c r="AG82" s="39">
        <v>2049</v>
      </c>
      <c r="AH82" s="39">
        <v>2050</v>
      </c>
    </row>
    <row r="83" spans="2:34" x14ac:dyDescent="0.3">
      <c r="B83" s="29" t="s">
        <v>359</v>
      </c>
      <c r="C83" s="29">
        <v>0.79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0">
        <f>S70</f>
        <v>0.78981937602627272</v>
      </c>
    </row>
    <row r="84" spans="2:34" x14ac:dyDescent="0.3">
      <c r="B84" s="29" t="s">
        <v>360</v>
      </c>
      <c r="C84" s="29">
        <f>C71/1.2</f>
        <v>20.99666666666667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31">
        <f>S71*0.8</f>
        <v>22.625438786570911</v>
      </c>
      <c r="T84" s="31">
        <f t="shared" ref="T84:AH84" si="41">T71*0.8</f>
        <v>22.823001034127444</v>
      </c>
      <c r="U84" s="31">
        <f t="shared" si="41"/>
        <v>23.020563281684012</v>
      </c>
      <c r="V84" s="31">
        <f t="shared" si="41"/>
        <v>23.218125529240538</v>
      </c>
      <c r="W84" s="31">
        <f t="shared" si="41"/>
        <v>23.415687776797032</v>
      </c>
      <c r="X84" s="31">
        <f t="shared" si="41"/>
        <v>23.613250024353576</v>
      </c>
      <c r="Y84" s="31">
        <f t="shared" si="41"/>
        <v>23.860734354407846</v>
      </c>
      <c r="Z84" s="31">
        <f t="shared" si="41"/>
        <v>24.108218684462067</v>
      </c>
      <c r="AA84" s="31">
        <f t="shared" si="41"/>
        <v>24.355703014516227</v>
      </c>
      <c r="AB84" s="31">
        <f t="shared" si="41"/>
        <v>24.603187344570465</v>
      </c>
      <c r="AC84" s="31">
        <f t="shared" si="41"/>
        <v>24.850671674624657</v>
      </c>
      <c r="AD84" s="31">
        <f t="shared" si="41"/>
        <v>25.094097831411645</v>
      </c>
      <c r="AE84" s="31">
        <f t="shared" si="41"/>
        <v>25.337523988198626</v>
      </c>
      <c r="AF84" s="31">
        <f t="shared" si="41"/>
        <v>25.580950144985692</v>
      </c>
      <c r="AG84" s="31">
        <f t="shared" si="41"/>
        <v>25.824376301772652</v>
      </c>
      <c r="AH84" s="31">
        <f t="shared" si="41"/>
        <v>26.067802458559665</v>
      </c>
    </row>
    <row r="85" spans="2:34" x14ac:dyDescent="0.3">
      <c r="B85" s="29" t="s">
        <v>361</v>
      </c>
      <c r="C85" s="29">
        <f t="shared" ref="C85:C91" si="42">C72/1.2</f>
        <v>20.905000000000001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1">
        <f>S72*0.8</f>
        <v>22.159230200228105</v>
      </c>
      <c r="T85" s="31">
        <f t="shared" ref="T85:AH85" si="43">T72*0.8</f>
        <v>22.311466655969006</v>
      </c>
      <c r="U85" s="31">
        <f t="shared" si="43"/>
        <v>22.463703111710039</v>
      </c>
      <c r="V85" s="31">
        <f t="shared" si="43"/>
        <v>22.615939567450912</v>
      </c>
      <c r="W85" s="31">
        <f t="shared" si="43"/>
        <v>22.768176023191913</v>
      </c>
      <c r="X85" s="31">
        <f t="shared" si="43"/>
        <v>22.920412478932821</v>
      </c>
      <c r="Y85" s="31">
        <f t="shared" si="43"/>
        <v>23.153709398848687</v>
      </c>
      <c r="Z85" s="31">
        <f t="shared" si="43"/>
        <v>23.387006318764563</v>
      </c>
      <c r="AA85" s="31">
        <f t="shared" si="43"/>
        <v>23.62030323868051</v>
      </c>
      <c r="AB85" s="31">
        <f t="shared" si="43"/>
        <v>23.853600158596489</v>
      </c>
      <c r="AC85" s="31">
        <f t="shared" si="43"/>
        <v>24.086897078512294</v>
      </c>
      <c r="AD85" s="31">
        <f t="shared" si="43"/>
        <v>24.238663113719724</v>
      </c>
      <c r="AE85" s="31">
        <f t="shared" si="43"/>
        <v>24.390429148927304</v>
      </c>
      <c r="AF85" s="31">
        <f t="shared" si="43"/>
        <v>24.542195184134741</v>
      </c>
      <c r="AG85" s="31">
        <f t="shared" si="43"/>
        <v>24.69396121934227</v>
      </c>
      <c r="AH85" s="31">
        <f t="shared" si="43"/>
        <v>24.845727254549807</v>
      </c>
    </row>
    <row r="86" spans="2:34" x14ac:dyDescent="0.3">
      <c r="B86" s="29" t="s">
        <v>362</v>
      </c>
      <c r="C86" s="29">
        <f t="shared" si="42"/>
        <v>13.876666666666669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31">
        <f>S73*0.8</f>
        <v>16.50416302267195</v>
      </c>
      <c r="T86" s="31">
        <f t="shared" ref="T86:AH86" si="44">T73*0.8</f>
        <v>16.696988672300304</v>
      </c>
      <c r="U86" s="31">
        <f t="shared" si="44"/>
        <v>16.889814321928682</v>
      </c>
      <c r="V86" s="31">
        <f t="shared" si="44"/>
        <v>17.08263997155704</v>
      </c>
      <c r="W86" s="31">
        <f t="shared" si="44"/>
        <v>17.275465621185379</v>
      </c>
      <c r="X86" s="31">
        <f t="shared" si="44"/>
        <v>17.468291270813776</v>
      </c>
      <c r="Y86" s="31">
        <f t="shared" si="44"/>
        <v>17.741736990926253</v>
      </c>
      <c r="Z86" s="31">
        <f t="shared" si="44"/>
        <v>18.015182711038651</v>
      </c>
      <c r="AA86" s="31">
        <f t="shared" si="44"/>
        <v>18.28862843115105</v>
      </c>
      <c r="AB86" s="31">
        <f t="shared" si="44"/>
        <v>18.562074151263484</v>
      </c>
      <c r="AC86" s="31">
        <f t="shared" si="44"/>
        <v>18.835519871376047</v>
      </c>
      <c r="AD86" s="31">
        <f t="shared" si="44"/>
        <v>19.04629065400341</v>
      </c>
      <c r="AE86" s="31">
        <f t="shared" si="44"/>
        <v>19.257061436630739</v>
      </c>
      <c r="AF86" s="31">
        <f t="shared" si="44"/>
        <v>19.467832219258103</v>
      </c>
      <c r="AG86" s="31">
        <f t="shared" si="44"/>
        <v>19.67860300188552</v>
      </c>
      <c r="AH86" s="31">
        <f t="shared" si="44"/>
        <v>19.889373784512895</v>
      </c>
    </row>
    <row r="87" spans="2:34" x14ac:dyDescent="0.3">
      <c r="B87" s="29" t="s">
        <v>363</v>
      </c>
      <c r="C87" s="29">
        <f t="shared" si="42"/>
        <v>9.2416666666666671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1">
        <v>12.035</v>
      </c>
      <c r="T87" s="33">
        <f>(($X$87-$S$87)/($X$82-$S$82))*(T82-$S$82)+$S$87</f>
        <v>12.3034</v>
      </c>
      <c r="U87" s="33">
        <f>(($X$87-$S$87)/($X$82-$S$82))*(U82-$S$82)+$S$87</f>
        <v>12.5718</v>
      </c>
      <c r="V87" s="33">
        <f>(($X$87-$S$87)/($X$82-$S$82))*(V82-$S$82)+$S$87</f>
        <v>12.840200000000001</v>
      </c>
      <c r="W87" s="33">
        <f>(($X$87-$S$87)/($X$82-$S$82))*(W82-$S$82)+$S$87</f>
        <v>13.108600000000001</v>
      </c>
      <c r="X87" s="31">
        <v>13.377000000000001</v>
      </c>
      <c r="Y87" s="33">
        <f>(($AC$87-$X$87)/($AC$82-$X$82))*(Y82-$X$82)+$X$87</f>
        <v>13.5616</v>
      </c>
      <c r="Z87" s="33">
        <f>(($AC$87-$X$87)/($AC$82-$X$82))*(Z82-$X$82)+$X$87</f>
        <v>13.7462</v>
      </c>
      <c r="AA87" s="33">
        <f>(($AC$87-$X$87)/($AC$82-$X$82))*(AA82-$X$82)+$X$87</f>
        <v>13.930800000000001</v>
      </c>
      <c r="AB87" s="33">
        <f>(($AC$87-$X$87)/($AC$82-$X$82))*(AB82-$X$82)+$X$87</f>
        <v>14.115400000000001</v>
      </c>
      <c r="AC87" s="31">
        <v>14.3</v>
      </c>
      <c r="AD87" s="33">
        <f>(($AH$87-$AC$87)/($AH$82-$AC$82))*(AD82-$AC$82)+$AC$87</f>
        <v>14.458</v>
      </c>
      <c r="AE87" s="33">
        <f>(($AH$87-$AC$87)/($AH$82-$AC$82))*(AE82-$AC$82)+$AC$87</f>
        <v>14.616</v>
      </c>
      <c r="AF87" s="33">
        <f t="shared" ref="AF87:AG87" si="45">(($AH$87-$AC$87)/($AH$82-$AC$82))*(AF82-$AC$82)+$AC$87</f>
        <v>14.774000000000001</v>
      </c>
      <c r="AG87" s="33">
        <f t="shared" si="45"/>
        <v>14.932</v>
      </c>
      <c r="AH87" s="31">
        <v>15.09</v>
      </c>
    </row>
    <row r="88" spans="2:34" x14ac:dyDescent="0.3">
      <c r="B88" s="29" t="s">
        <v>364</v>
      </c>
      <c r="C88" s="29">
        <f t="shared" si="42"/>
        <v>9.42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1">
        <f t="shared" ref="S88:AH88" si="46">S75*0.8</f>
        <v>12.755725650075036</v>
      </c>
      <c r="T88" s="31">
        <f t="shared" si="46"/>
        <v>12.960875347012738</v>
      </c>
      <c r="U88" s="31">
        <f t="shared" si="46"/>
        <v>13.16602504395037</v>
      </c>
      <c r="V88" s="31">
        <f t="shared" si="46"/>
        <v>13.371174740888094</v>
      </c>
      <c r="W88" s="31">
        <f t="shared" si="46"/>
        <v>13.576324437825811</v>
      </c>
      <c r="X88" s="31">
        <f t="shared" si="46"/>
        <v>13.781474134763414</v>
      </c>
      <c r="Y88" s="31">
        <f t="shared" si="46"/>
        <v>14.02628003921669</v>
      </c>
      <c r="Z88" s="31">
        <f t="shared" si="46"/>
        <v>14.271085943669869</v>
      </c>
      <c r="AA88" s="31">
        <f t="shared" si="46"/>
        <v>14.515891848123088</v>
      </c>
      <c r="AB88" s="31">
        <f t="shared" si="46"/>
        <v>14.760697752576309</v>
      </c>
      <c r="AC88" s="31">
        <f t="shared" si="46"/>
        <v>15.005503657029536</v>
      </c>
      <c r="AD88" s="31">
        <f t="shared" si="46"/>
        <v>15.242481952970572</v>
      </c>
      <c r="AE88" s="31">
        <f t="shared" si="46"/>
        <v>15.479460248911625</v>
      </c>
      <c r="AF88" s="31">
        <f t="shared" si="46"/>
        <v>15.716438544852636</v>
      </c>
      <c r="AG88" s="31">
        <f t="shared" si="46"/>
        <v>15.953416840793736</v>
      </c>
      <c r="AH88" s="31">
        <f t="shared" si="46"/>
        <v>16.190395136734772</v>
      </c>
    </row>
    <row r="89" spans="2:34" x14ac:dyDescent="0.3">
      <c r="B89" s="29" t="s">
        <v>365</v>
      </c>
      <c r="C89" s="29">
        <f t="shared" si="42"/>
        <v>8.7191666666666663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1">
        <f t="shared" ref="S89:AH89" si="47">S76*0.8</f>
        <v>12.082396453275068</v>
      </c>
      <c r="T89" s="31">
        <f t="shared" si="47"/>
        <v>12.287546150212719</v>
      </c>
      <c r="U89" s="31">
        <f t="shared" si="47"/>
        <v>12.49269584715042</v>
      </c>
      <c r="V89" s="31">
        <f t="shared" si="47"/>
        <v>12.697845544088072</v>
      </c>
      <c r="W89" s="31">
        <f t="shared" si="47"/>
        <v>12.902995241025767</v>
      </c>
      <c r="X89" s="31">
        <f t="shared" si="47"/>
        <v>13.108144937963417</v>
      </c>
      <c r="Y89" s="31">
        <f t="shared" si="47"/>
        <v>13.352950842416647</v>
      </c>
      <c r="Z89" s="31">
        <f t="shared" si="47"/>
        <v>13.597756746869905</v>
      </c>
      <c r="AA89" s="31">
        <f t="shared" si="47"/>
        <v>13.842562651323085</v>
      </c>
      <c r="AB89" s="31">
        <f t="shared" si="47"/>
        <v>14.087368555776278</v>
      </c>
      <c r="AC89" s="31">
        <f t="shared" si="47"/>
        <v>14.33217446022951</v>
      </c>
      <c r="AD89" s="31">
        <f t="shared" si="47"/>
        <v>14.569152756170624</v>
      </c>
      <c r="AE89" s="31">
        <f t="shared" si="47"/>
        <v>14.806131052111647</v>
      </c>
      <c r="AF89" s="31">
        <f t="shared" si="47"/>
        <v>15.043109348052671</v>
      </c>
      <c r="AG89" s="31">
        <f t="shared" si="47"/>
        <v>15.280087643993788</v>
      </c>
      <c r="AH89" s="31">
        <f t="shared" si="47"/>
        <v>15.51706593993481</v>
      </c>
    </row>
    <row r="90" spans="2:34" x14ac:dyDescent="0.3">
      <c r="B90" s="29" t="s">
        <v>366</v>
      </c>
      <c r="C90" s="29">
        <f t="shared" si="42"/>
        <v>8.0175000000000001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31">
        <f t="shared" ref="S90:AH90" si="48">S77*0.8</f>
        <v>11.40906725647511</v>
      </c>
      <c r="T90" s="31">
        <f t="shared" si="48"/>
        <v>11.614216953412749</v>
      </c>
      <c r="U90" s="31">
        <f t="shared" si="48"/>
        <v>11.819366650350384</v>
      </c>
      <c r="V90" s="31">
        <f t="shared" si="48"/>
        <v>12.024516347288133</v>
      </c>
      <c r="W90" s="31">
        <f t="shared" si="48"/>
        <v>12.229666044225766</v>
      </c>
      <c r="X90" s="31">
        <f t="shared" si="48"/>
        <v>12.434815741163483</v>
      </c>
      <c r="Y90" s="31">
        <f t="shared" si="48"/>
        <v>12.679621645616669</v>
      </c>
      <c r="Z90" s="31">
        <f t="shared" si="48"/>
        <v>12.924427550069877</v>
      </c>
      <c r="AA90" s="31">
        <f t="shared" si="48"/>
        <v>13.169233454523084</v>
      </c>
      <c r="AB90" s="31">
        <f t="shared" si="48"/>
        <v>13.414039358976263</v>
      </c>
      <c r="AC90" s="31">
        <f t="shared" si="48"/>
        <v>13.658845263429519</v>
      </c>
      <c r="AD90" s="31">
        <f t="shared" si="48"/>
        <v>13.895823559370644</v>
      </c>
      <c r="AE90" s="31">
        <f t="shared" si="48"/>
        <v>14.132801855311644</v>
      </c>
      <c r="AF90" s="31">
        <f t="shared" si="48"/>
        <v>14.36978015125262</v>
      </c>
      <c r="AG90" s="31">
        <f t="shared" si="48"/>
        <v>14.606758447193741</v>
      </c>
      <c r="AH90" s="31">
        <f t="shared" si="48"/>
        <v>14.843736743134793</v>
      </c>
    </row>
    <row r="91" spans="2:34" x14ac:dyDescent="0.3">
      <c r="B91" s="29" t="s">
        <v>370</v>
      </c>
      <c r="C91" s="29">
        <f t="shared" si="42"/>
        <v>4.769166666666667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1">
        <f>S79*0.8</f>
        <v>21.976056451664721</v>
      </c>
      <c r="T91" s="31">
        <f t="shared" ref="T91:AH91" si="49">T79*0.8</f>
        <v>22.26804511191439</v>
      </c>
      <c r="U91" s="31">
        <f t="shared" si="49"/>
        <v>22.560033772164076</v>
      </c>
      <c r="V91" s="31">
        <f t="shared" si="49"/>
        <v>22.852022432413861</v>
      </c>
      <c r="W91" s="31">
        <f t="shared" si="49"/>
        <v>23.144011092663565</v>
      </c>
      <c r="X91" s="31">
        <f t="shared" si="49"/>
        <v>23.435999752913261</v>
      </c>
      <c r="Y91" s="31">
        <f t="shared" si="49"/>
        <v>23.717318329164158</v>
      </c>
      <c r="Z91" s="31">
        <f t="shared" si="49"/>
        <v>23.998636905414955</v>
      </c>
      <c r="AA91" s="31">
        <f t="shared" si="49"/>
        <v>24.279955481665699</v>
      </c>
      <c r="AB91" s="31">
        <f t="shared" si="49"/>
        <v>24.561274057916577</v>
      </c>
      <c r="AC91" s="31">
        <f t="shared" si="49"/>
        <v>24.84259263416741</v>
      </c>
      <c r="AD91" s="31">
        <f t="shared" si="49"/>
        <v>25.139828712630507</v>
      </c>
      <c r="AE91" s="31">
        <f t="shared" si="49"/>
        <v>25.437064791093736</v>
      </c>
      <c r="AF91" s="31">
        <f t="shared" si="49"/>
        <v>25.734300869556808</v>
      </c>
      <c r="AG91" s="31">
        <f t="shared" si="49"/>
        <v>26.031536948019962</v>
      </c>
      <c r="AH91" s="31">
        <f t="shared" si="49"/>
        <v>26.328773026483159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28CC-09F4-42AE-BD26-CED0C59D5B65}">
  <dimension ref="A1:AH29"/>
  <sheetViews>
    <sheetView workbookViewId="0">
      <selection activeCell="D19" sqref="D19"/>
    </sheetView>
  </sheetViews>
  <sheetFormatPr baseColWidth="10" defaultRowHeight="14.4" x14ac:dyDescent="0.3"/>
  <sheetData>
    <row r="1" spans="1:34" x14ac:dyDescent="0.3">
      <c r="A1" s="42" t="s">
        <v>0</v>
      </c>
      <c r="B1" s="41" t="s">
        <v>5</v>
      </c>
      <c r="C1" s="41" t="s">
        <v>5</v>
      </c>
      <c r="D1" s="42" t="s">
        <v>338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spans="1:34" x14ac:dyDescent="0.3">
      <c r="A2" s="42" t="s">
        <v>164</v>
      </c>
      <c r="B2" s="42" t="s">
        <v>13</v>
      </c>
      <c r="C2" s="42" t="s">
        <v>31</v>
      </c>
      <c r="D2" s="44">
        <v>2019</v>
      </c>
      <c r="E2" s="44">
        <v>2020</v>
      </c>
      <c r="F2" s="44">
        <v>2021</v>
      </c>
      <c r="G2" s="44">
        <v>2022</v>
      </c>
      <c r="H2" s="44">
        <v>2023</v>
      </c>
      <c r="I2" s="44">
        <v>2024</v>
      </c>
      <c r="J2" s="44">
        <v>2025</v>
      </c>
      <c r="K2" s="44">
        <v>2026</v>
      </c>
      <c r="L2" s="44">
        <v>2027</v>
      </c>
      <c r="M2" s="44">
        <v>2028</v>
      </c>
      <c r="N2" s="44">
        <v>2029</v>
      </c>
      <c r="O2" s="44">
        <v>2030</v>
      </c>
      <c r="P2" s="44">
        <v>2031</v>
      </c>
      <c r="Q2" s="44">
        <v>2032</v>
      </c>
      <c r="R2" s="44">
        <v>2033</v>
      </c>
      <c r="S2" s="44">
        <v>2034</v>
      </c>
      <c r="T2" s="44">
        <v>2035</v>
      </c>
      <c r="U2" s="44">
        <v>2036</v>
      </c>
      <c r="V2" s="44">
        <v>2037</v>
      </c>
      <c r="W2" s="44">
        <v>2038</v>
      </c>
      <c r="X2" s="44">
        <v>2039</v>
      </c>
      <c r="Y2" s="44">
        <v>2040</v>
      </c>
      <c r="Z2" s="44">
        <v>2041</v>
      </c>
      <c r="AA2" s="44">
        <v>2042</v>
      </c>
      <c r="AB2" s="44">
        <v>2043</v>
      </c>
      <c r="AC2" s="44">
        <v>2044</v>
      </c>
      <c r="AD2" s="44">
        <v>2045</v>
      </c>
      <c r="AE2" s="44">
        <v>2046</v>
      </c>
      <c r="AF2" s="44">
        <v>2047</v>
      </c>
      <c r="AG2" s="44">
        <v>2048</v>
      </c>
      <c r="AH2" s="44">
        <v>2049</v>
      </c>
    </row>
    <row r="3" spans="1:34" x14ac:dyDescent="0.3">
      <c r="A3" s="43" t="s">
        <v>301</v>
      </c>
      <c r="B3" s="43" t="s">
        <v>23</v>
      </c>
      <c r="C3" s="43" t="s">
        <v>2</v>
      </c>
      <c r="D3" s="45">
        <v>484.35644851669099</v>
      </c>
      <c r="E3" s="45">
        <v>499.90917851493299</v>
      </c>
      <c r="F3" s="45">
        <v>499.90917851493299</v>
      </c>
      <c r="G3" s="45">
        <v>499.90917851493299</v>
      </c>
      <c r="H3" s="45">
        <v>499.90917851493299</v>
      </c>
      <c r="I3" s="45">
        <v>499.90917851493299</v>
      </c>
      <c r="J3" s="45">
        <v>499.90917851493299</v>
      </c>
      <c r="K3" s="45">
        <v>499.90917851493299</v>
      </c>
      <c r="L3" s="45">
        <v>499.90917851493299</v>
      </c>
      <c r="M3" s="45">
        <v>499.90917851493299</v>
      </c>
      <c r="N3" s="45">
        <v>499.90917851493299</v>
      </c>
      <c r="O3" s="45">
        <v>499.90917851493299</v>
      </c>
      <c r="P3" s="45">
        <v>499.90917851493299</v>
      </c>
      <c r="Q3" s="45">
        <v>499.90917851493299</v>
      </c>
      <c r="R3" s="45">
        <v>499.90917851493299</v>
      </c>
      <c r="S3" s="45">
        <v>499.90917851493299</v>
      </c>
      <c r="T3" s="45">
        <v>499.90917851493299</v>
      </c>
      <c r="U3" s="45">
        <v>499.90917851493299</v>
      </c>
      <c r="V3" s="45">
        <v>499.90917851493299</v>
      </c>
      <c r="W3" s="45">
        <v>499.90917851493299</v>
      </c>
      <c r="X3" s="45">
        <v>499.90917851493299</v>
      </c>
      <c r="Y3" s="45">
        <v>499.90917851493299</v>
      </c>
      <c r="Z3" s="45">
        <v>499.90917851493299</v>
      </c>
      <c r="AA3" s="46"/>
      <c r="AB3" s="46"/>
      <c r="AC3" s="46"/>
      <c r="AD3" s="46"/>
      <c r="AE3" s="46"/>
      <c r="AF3" s="46"/>
      <c r="AG3" s="46"/>
      <c r="AH3" s="46"/>
    </row>
    <row r="4" spans="1:34" x14ac:dyDescent="0.3">
      <c r="A4" s="43" t="s">
        <v>301</v>
      </c>
      <c r="B4" s="43" t="s">
        <v>26</v>
      </c>
      <c r="C4" s="43" t="s">
        <v>41</v>
      </c>
      <c r="D4" s="45">
        <v>145.30693455500699</v>
      </c>
      <c r="E4" s="45">
        <v>149.97275355447999</v>
      </c>
      <c r="F4" s="45">
        <v>149.97275355447999</v>
      </c>
      <c r="G4" s="45">
        <v>149.97275355447999</v>
      </c>
      <c r="H4" s="45">
        <v>149.97275355447999</v>
      </c>
      <c r="I4" s="45">
        <v>149.97275355447999</v>
      </c>
      <c r="J4" s="45">
        <v>149.97275355447999</v>
      </c>
      <c r="K4" s="45">
        <v>149.97275355447999</v>
      </c>
      <c r="L4" s="45">
        <v>149.97275355447999</v>
      </c>
      <c r="M4" s="45">
        <v>149.97275355447999</v>
      </c>
      <c r="N4" s="45">
        <v>149.97275355447999</v>
      </c>
      <c r="O4" s="45">
        <v>149.97275355447999</v>
      </c>
      <c r="P4" s="45">
        <v>149.97275355447999</v>
      </c>
      <c r="Q4" s="45">
        <v>149.97275355447999</v>
      </c>
      <c r="R4" s="45">
        <v>149.97275355447999</v>
      </c>
      <c r="S4" s="45">
        <v>149.97275355447999</v>
      </c>
      <c r="T4" s="45">
        <v>149.97275355447999</v>
      </c>
      <c r="U4" s="45">
        <v>149.97275355447999</v>
      </c>
      <c r="V4" s="45">
        <v>149.97275355447999</v>
      </c>
      <c r="W4" s="45">
        <v>149.97275355447999</v>
      </c>
      <c r="X4" s="45">
        <v>149.97275355447999</v>
      </c>
      <c r="Y4" s="45">
        <v>149.97275355447999</v>
      </c>
      <c r="Z4" s="45">
        <v>149.97275355447999</v>
      </c>
      <c r="AA4" s="46"/>
      <c r="AB4" s="46"/>
      <c r="AC4" s="46"/>
      <c r="AD4" s="46"/>
      <c r="AE4" s="46"/>
      <c r="AF4" s="46"/>
      <c r="AG4" s="46"/>
      <c r="AH4" s="46"/>
    </row>
    <row r="5" spans="1:34" x14ac:dyDescent="0.3">
      <c r="A5" s="43" t="s">
        <v>301</v>
      </c>
      <c r="B5" s="43" t="s">
        <v>26</v>
      </c>
      <c r="C5" s="43" t="s">
        <v>43</v>
      </c>
      <c r="D5" s="45">
        <v>111.44623129015299</v>
      </c>
      <c r="E5" s="45">
        <v>115.024780001305</v>
      </c>
      <c r="F5" s="45">
        <v>115.024780001305</v>
      </c>
      <c r="G5" s="45">
        <v>115.024780001305</v>
      </c>
      <c r="H5" s="45">
        <v>115.024780001305</v>
      </c>
      <c r="I5" s="45">
        <v>115.024780001305</v>
      </c>
      <c r="J5" s="45">
        <v>115.024780001305</v>
      </c>
      <c r="K5" s="45">
        <v>115.024780001305</v>
      </c>
      <c r="L5" s="45">
        <v>115.024780001305</v>
      </c>
      <c r="M5" s="45">
        <v>115.024780001305</v>
      </c>
      <c r="N5" s="45">
        <v>115.024780001305</v>
      </c>
      <c r="O5" s="45">
        <v>115.024780001305</v>
      </c>
      <c r="P5" s="45">
        <v>115.024780001305</v>
      </c>
      <c r="Q5" s="45">
        <v>115.024780001305</v>
      </c>
      <c r="R5" s="45">
        <v>115.024780001305</v>
      </c>
      <c r="S5" s="45">
        <v>115.024780001305</v>
      </c>
      <c r="T5" s="45">
        <v>115.024780001305</v>
      </c>
      <c r="U5" s="45">
        <v>115.024780001305</v>
      </c>
      <c r="V5" s="45">
        <v>115.024780001305</v>
      </c>
      <c r="W5" s="45">
        <v>115.024780001305</v>
      </c>
      <c r="X5" s="45">
        <v>115.024780001305</v>
      </c>
      <c r="Y5" s="45">
        <v>115.024780001305</v>
      </c>
      <c r="Z5" s="45">
        <v>115.024780001305</v>
      </c>
      <c r="AA5" s="46"/>
      <c r="AB5" s="46"/>
      <c r="AC5" s="46"/>
      <c r="AD5" s="46"/>
      <c r="AE5" s="46"/>
      <c r="AF5" s="46"/>
      <c r="AG5" s="46"/>
      <c r="AH5" s="46"/>
    </row>
    <row r="6" spans="1:34" x14ac:dyDescent="0.3">
      <c r="A6" s="43" t="s">
        <v>301</v>
      </c>
      <c r="B6" s="43" t="s">
        <v>26</v>
      </c>
      <c r="C6" s="43" t="s">
        <v>45</v>
      </c>
      <c r="D6" s="45">
        <v>227.60328267153</v>
      </c>
      <c r="E6" s="45">
        <v>234.91164495914799</v>
      </c>
      <c r="F6" s="45">
        <v>234.91164495914799</v>
      </c>
      <c r="G6" s="45">
        <v>234.91164495914799</v>
      </c>
      <c r="H6" s="45">
        <v>234.91164495914799</v>
      </c>
      <c r="I6" s="45">
        <v>234.91164495914799</v>
      </c>
      <c r="J6" s="45">
        <v>234.91164495914799</v>
      </c>
      <c r="K6" s="45">
        <v>234.91164495914799</v>
      </c>
      <c r="L6" s="45">
        <v>234.91164495914799</v>
      </c>
      <c r="M6" s="45">
        <v>234.91164495914799</v>
      </c>
      <c r="N6" s="45">
        <v>234.91164495914799</v>
      </c>
      <c r="O6" s="45">
        <v>234.91164495914799</v>
      </c>
      <c r="P6" s="45">
        <v>234.91164495914799</v>
      </c>
      <c r="Q6" s="45">
        <v>234.91164495914799</v>
      </c>
      <c r="R6" s="45">
        <v>234.91164495914799</v>
      </c>
      <c r="S6" s="45">
        <v>234.91164495914799</v>
      </c>
      <c r="T6" s="45">
        <v>234.91164495914799</v>
      </c>
      <c r="U6" s="45">
        <v>234.91164495914799</v>
      </c>
      <c r="V6" s="45">
        <v>234.91164495914799</v>
      </c>
      <c r="W6" s="45">
        <v>234.91164495914799</v>
      </c>
      <c r="X6" s="45">
        <v>234.91164495914799</v>
      </c>
      <c r="Y6" s="45">
        <v>234.91164495914799</v>
      </c>
      <c r="Z6" s="45">
        <v>234.91164495914799</v>
      </c>
      <c r="AA6" s="46"/>
      <c r="AB6" s="46"/>
      <c r="AC6" s="46"/>
      <c r="AD6" s="46"/>
      <c r="AE6" s="46"/>
      <c r="AF6" s="46"/>
      <c r="AG6" s="46"/>
      <c r="AH6" s="46"/>
    </row>
    <row r="7" spans="1:34" x14ac:dyDescent="0.3">
      <c r="A7" s="43" t="s">
        <v>301</v>
      </c>
      <c r="B7" s="43" t="s">
        <v>27</v>
      </c>
      <c r="C7" s="43" t="s">
        <v>159</v>
      </c>
      <c r="D7" s="45">
        <v>1336.82379790607</v>
      </c>
      <c r="E7" s="45">
        <v>1379.7493327012201</v>
      </c>
      <c r="F7" s="45">
        <v>1379.7493327012201</v>
      </c>
      <c r="G7" s="45">
        <v>1379.7493327012201</v>
      </c>
      <c r="H7" s="45">
        <v>1379.7493327012201</v>
      </c>
      <c r="I7" s="45">
        <v>1379.7493327012201</v>
      </c>
      <c r="J7" s="45">
        <v>1379.7493327012201</v>
      </c>
      <c r="K7" s="45">
        <v>1379.7493327012201</v>
      </c>
      <c r="L7" s="45">
        <v>1379.7493327012201</v>
      </c>
      <c r="M7" s="45">
        <v>1379.7493327012201</v>
      </c>
      <c r="N7" s="45">
        <v>1379.7493327012201</v>
      </c>
      <c r="O7" s="45">
        <v>1379.7493327012201</v>
      </c>
      <c r="P7" s="45">
        <v>1379.7493327012201</v>
      </c>
      <c r="Q7" s="45">
        <v>1379.7493327012201</v>
      </c>
      <c r="R7" s="45">
        <v>1379.7493327012201</v>
      </c>
      <c r="S7" s="45">
        <v>1379.7493327012201</v>
      </c>
      <c r="T7" s="45">
        <v>1379.7493327012201</v>
      </c>
      <c r="U7" s="45">
        <v>1379.7493327012201</v>
      </c>
      <c r="V7" s="45">
        <v>1379.7493327012201</v>
      </c>
      <c r="W7" s="45">
        <v>1379.7493327012201</v>
      </c>
      <c r="X7" s="45">
        <v>1379.7493327012201</v>
      </c>
      <c r="Y7" s="45">
        <v>1379.7493327012201</v>
      </c>
      <c r="Z7" s="45">
        <v>1379.7493327012201</v>
      </c>
      <c r="AA7" s="46"/>
      <c r="AB7" s="46"/>
      <c r="AC7" s="46"/>
      <c r="AD7" s="46"/>
      <c r="AE7" s="46"/>
      <c r="AF7" s="46"/>
      <c r="AG7" s="46"/>
      <c r="AH7" s="46"/>
    </row>
    <row r="8" spans="1:34" x14ac:dyDescent="0.3">
      <c r="A8" s="43" t="s">
        <v>301</v>
      </c>
      <c r="B8" s="43" t="s">
        <v>27</v>
      </c>
      <c r="C8" s="43" t="s">
        <v>149</v>
      </c>
      <c r="D8" s="45">
        <v>484.35644851669099</v>
      </c>
      <c r="E8" s="45">
        <v>499.90917851493299</v>
      </c>
      <c r="F8" s="45">
        <v>499.90917851493299</v>
      </c>
      <c r="G8" s="45">
        <v>499.90917851493299</v>
      </c>
      <c r="H8" s="45">
        <v>499.90917851493299</v>
      </c>
      <c r="I8" s="45">
        <v>499.90917851493299</v>
      </c>
      <c r="J8" s="45">
        <v>499.90917851493299</v>
      </c>
      <c r="K8" s="45">
        <v>499.90917851493299</v>
      </c>
      <c r="L8" s="45">
        <v>499.90917851493299</v>
      </c>
      <c r="M8" s="45">
        <v>499.90917851493299</v>
      </c>
      <c r="N8" s="45">
        <v>499.90917851493299</v>
      </c>
      <c r="O8" s="45">
        <v>499.90917851493299</v>
      </c>
      <c r="P8" s="45">
        <v>499.90917851493299</v>
      </c>
      <c r="Q8" s="45">
        <v>499.90917851493299</v>
      </c>
      <c r="R8" s="45">
        <v>499.90917851493299</v>
      </c>
      <c r="S8" s="45">
        <v>499.90917851493299</v>
      </c>
      <c r="T8" s="45">
        <v>499.90917851493299</v>
      </c>
      <c r="U8" s="45">
        <v>499.90917851493299</v>
      </c>
      <c r="V8" s="45">
        <v>499.90917851493299</v>
      </c>
      <c r="W8" s="45">
        <v>499.90917851493299</v>
      </c>
      <c r="X8" s="45">
        <v>499.90917851493299</v>
      </c>
      <c r="Y8" s="45">
        <v>499.90917851493299</v>
      </c>
      <c r="Z8" s="45">
        <v>499.90917851493299</v>
      </c>
      <c r="AA8" s="46"/>
      <c r="AB8" s="46"/>
      <c r="AC8" s="46"/>
      <c r="AD8" s="46"/>
      <c r="AE8" s="46"/>
      <c r="AF8" s="46"/>
      <c r="AG8" s="46"/>
      <c r="AH8" s="46"/>
    </row>
    <row r="9" spans="1:34" x14ac:dyDescent="0.3">
      <c r="A9" s="43" t="s">
        <v>192</v>
      </c>
      <c r="B9" s="43" t="s">
        <v>16</v>
      </c>
      <c r="C9" s="43" t="s">
        <v>2</v>
      </c>
      <c r="D9" s="45">
        <v>382.55410794175401</v>
      </c>
      <c r="E9" s="45">
        <v>394.83795544447099</v>
      </c>
      <c r="F9" s="45">
        <v>394.83795544447099</v>
      </c>
      <c r="G9" s="45">
        <v>394.83795544447099</v>
      </c>
      <c r="H9" s="45">
        <v>394.83795544447099</v>
      </c>
      <c r="I9" s="45">
        <v>394.83795544447099</v>
      </c>
      <c r="J9" s="45">
        <v>394.83795544447099</v>
      </c>
      <c r="K9" s="45">
        <v>394.83795544447099</v>
      </c>
      <c r="L9" s="45">
        <v>394.83795544447099</v>
      </c>
      <c r="M9" s="45">
        <v>394.83795544447099</v>
      </c>
      <c r="N9" s="45">
        <v>394.83795544447099</v>
      </c>
      <c r="O9" s="45">
        <v>394.83795544447099</v>
      </c>
      <c r="P9" s="45">
        <v>394.83795544447099</v>
      </c>
      <c r="Q9" s="45">
        <v>394.83795544447099</v>
      </c>
      <c r="R9" s="45">
        <v>394.83795544447099</v>
      </c>
      <c r="S9" s="45">
        <v>394.83795544447099</v>
      </c>
      <c r="T9" s="45">
        <v>394.83795544447099</v>
      </c>
      <c r="U9" s="45">
        <v>394.83795544447099</v>
      </c>
      <c r="V9" s="45">
        <v>394.83795544447099</v>
      </c>
      <c r="W9" s="45">
        <v>394.83795544447099</v>
      </c>
      <c r="X9" s="45">
        <v>394.83795544447099</v>
      </c>
      <c r="Y9" s="45">
        <v>394.83795544447099</v>
      </c>
      <c r="Z9" s="45">
        <v>394.83795544447099</v>
      </c>
      <c r="AA9" s="46"/>
      <c r="AB9" s="46"/>
      <c r="AC9" s="46"/>
      <c r="AD9" s="46"/>
      <c r="AE9" s="46"/>
      <c r="AF9" s="46"/>
      <c r="AG9" s="46"/>
      <c r="AH9" s="46"/>
    </row>
    <row r="10" spans="1:34" x14ac:dyDescent="0.3">
      <c r="A10" s="43" t="s">
        <v>192</v>
      </c>
      <c r="B10" s="43" t="s">
        <v>23</v>
      </c>
      <c r="C10" s="43" t="s">
        <v>2</v>
      </c>
      <c r="D10" s="45">
        <v>358.859633787034</v>
      </c>
      <c r="E10" s="45">
        <v>370.38264955083798</v>
      </c>
      <c r="F10" s="45">
        <v>370.38264955083798</v>
      </c>
      <c r="G10" s="45">
        <v>370.38264955083798</v>
      </c>
      <c r="H10" s="45">
        <v>370.38264955083798</v>
      </c>
      <c r="I10" s="45">
        <v>370.38264955083798</v>
      </c>
      <c r="J10" s="45">
        <v>370.38264955083798</v>
      </c>
      <c r="K10" s="45">
        <v>370.38264955083798</v>
      </c>
      <c r="L10" s="45">
        <v>370.38264955083798</v>
      </c>
      <c r="M10" s="45">
        <v>370.38264955083798</v>
      </c>
      <c r="N10" s="45">
        <v>370.38264955083798</v>
      </c>
      <c r="O10" s="45">
        <v>370.38264955083798</v>
      </c>
      <c r="P10" s="45">
        <v>370.38264955083798</v>
      </c>
      <c r="Q10" s="45">
        <v>370.38264955083798</v>
      </c>
      <c r="R10" s="45">
        <v>370.38264955083798</v>
      </c>
      <c r="S10" s="45">
        <v>370.38264955083798</v>
      </c>
      <c r="T10" s="45">
        <v>370.38264955083798</v>
      </c>
      <c r="U10" s="45">
        <v>370.38264955083798</v>
      </c>
      <c r="V10" s="45">
        <v>370.38264955083798</v>
      </c>
      <c r="W10" s="45">
        <v>370.38264955083798</v>
      </c>
      <c r="X10" s="45">
        <v>370.38264955083798</v>
      </c>
      <c r="Y10" s="45">
        <v>370.38264955083798</v>
      </c>
      <c r="Z10" s="45">
        <v>370.38264955083798</v>
      </c>
      <c r="AA10" s="46"/>
      <c r="AB10" s="46"/>
      <c r="AC10" s="46"/>
      <c r="AD10" s="46"/>
      <c r="AE10" s="46"/>
      <c r="AF10" s="46"/>
      <c r="AG10" s="46"/>
      <c r="AH10" s="46"/>
    </row>
    <row r="11" spans="1:34" x14ac:dyDescent="0.3">
      <c r="A11" s="43" t="s">
        <v>192</v>
      </c>
      <c r="B11" s="43" t="s">
        <v>24</v>
      </c>
      <c r="C11" s="43" t="s">
        <v>2</v>
      </c>
      <c r="D11" s="45">
        <v>-3.5786647999999999</v>
      </c>
      <c r="E11" s="45">
        <v>-4.1543137000000003</v>
      </c>
      <c r="F11" s="45">
        <v>-3.5932268000000001</v>
      </c>
      <c r="G11" s="45">
        <v>-3.0321399000000002</v>
      </c>
      <c r="H11" s="45">
        <v>-2.4710529999999999</v>
      </c>
      <c r="I11" s="45">
        <v>-1.9099661999999999</v>
      </c>
      <c r="J11" s="45">
        <v>-1.3488792999999999</v>
      </c>
      <c r="K11" s="45">
        <v>-1.2818209</v>
      </c>
      <c r="L11" s="45">
        <v>-1.2147626</v>
      </c>
      <c r="M11" s="45">
        <v>-1.1477042</v>
      </c>
      <c r="N11" s="45">
        <v>-1.0806458000000001</v>
      </c>
      <c r="O11" s="45">
        <v>-1.0736696999999999</v>
      </c>
      <c r="P11" s="45">
        <v>-1.5324340000000001</v>
      </c>
      <c r="Q11" s="45">
        <v>-1.3737706999999999</v>
      </c>
      <c r="R11" s="45">
        <v>-1.2151072999999999</v>
      </c>
      <c r="S11" s="45">
        <v>-1.0564439000000001</v>
      </c>
      <c r="T11" s="45">
        <v>-0.89778060000000004</v>
      </c>
      <c r="U11" s="45">
        <v>-0.77167569999999996</v>
      </c>
      <c r="V11" s="45">
        <v>-0.6455708</v>
      </c>
      <c r="W11" s="45">
        <v>-0.51946599999999998</v>
      </c>
      <c r="X11" s="45">
        <v>-0.39336110000000002</v>
      </c>
      <c r="Y11" s="45">
        <v>-0.2672562</v>
      </c>
      <c r="Z11" s="45">
        <v>-0.1184335</v>
      </c>
      <c r="AA11" s="46"/>
      <c r="AB11" s="46"/>
      <c r="AC11" s="46"/>
      <c r="AD11" s="46"/>
      <c r="AE11" s="46"/>
      <c r="AF11" s="46"/>
      <c r="AG11" s="46"/>
      <c r="AH11" s="46"/>
    </row>
    <row r="12" spans="1:34" x14ac:dyDescent="0.3">
      <c r="A12" s="43" t="s">
        <v>192</v>
      </c>
      <c r="B12" s="43" t="s">
        <v>26</v>
      </c>
      <c r="C12" s="43" t="s">
        <v>136</v>
      </c>
      <c r="D12" s="45">
        <v>19.411310350545101</v>
      </c>
      <c r="E12" s="45">
        <v>20.0346093067553</v>
      </c>
      <c r="F12" s="45">
        <v>20.0346093067553</v>
      </c>
      <c r="G12" s="45">
        <v>20.0346093067553</v>
      </c>
      <c r="H12" s="45">
        <v>20.0346093067553</v>
      </c>
      <c r="I12" s="45">
        <v>20.0346093067553</v>
      </c>
      <c r="J12" s="45">
        <v>20.0346093067553</v>
      </c>
      <c r="K12" s="45">
        <v>20.0346093067553</v>
      </c>
      <c r="L12" s="45">
        <v>20.0346093067553</v>
      </c>
      <c r="M12" s="45">
        <v>20.0346093067553</v>
      </c>
      <c r="N12" s="45">
        <v>20.0346093067553</v>
      </c>
      <c r="O12" s="45">
        <v>20.0346093067553</v>
      </c>
      <c r="P12" s="45">
        <v>20.0346093067553</v>
      </c>
      <c r="Q12" s="45">
        <v>20.0346093067553</v>
      </c>
      <c r="R12" s="45">
        <v>20.0346093067553</v>
      </c>
      <c r="S12" s="45">
        <v>20.0346093067553</v>
      </c>
      <c r="T12" s="45">
        <v>20.0346093067553</v>
      </c>
      <c r="U12" s="45">
        <v>20.0346093067553</v>
      </c>
      <c r="V12" s="45">
        <v>20.0346093067553</v>
      </c>
      <c r="W12" s="45">
        <v>20.0346093067553</v>
      </c>
      <c r="X12" s="45">
        <v>20.0346093067553</v>
      </c>
      <c r="Y12" s="45">
        <v>20.0346093067553</v>
      </c>
      <c r="Z12" s="45">
        <v>20.0346093067553</v>
      </c>
      <c r="AA12" s="46"/>
      <c r="AB12" s="46"/>
      <c r="AC12" s="46"/>
      <c r="AD12" s="46"/>
      <c r="AE12" s="46"/>
      <c r="AF12" s="46"/>
      <c r="AG12" s="46"/>
      <c r="AH12" s="46"/>
    </row>
    <row r="13" spans="1:34" x14ac:dyDescent="0.3">
      <c r="A13" s="43" t="s">
        <v>192</v>
      </c>
      <c r="B13" s="43" t="s">
        <v>26</v>
      </c>
      <c r="C13" s="43" t="s">
        <v>138</v>
      </c>
      <c r="D13" s="45">
        <v>0.62557333606557597</v>
      </c>
      <c r="E13" s="45">
        <v>0.64566055327869198</v>
      </c>
      <c r="F13" s="45">
        <v>0.64566055327869198</v>
      </c>
      <c r="G13" s="45">
        <v>0.64566055327869198</v>
      </c>
      <c r="H13" s="45">
        <v>0.64566055327869198</v>
      </c>
      <c r="I13" s="45">
        <v>0.64566055327869198</v>
      </c>
      <c r="J13" s="45">
        <v>0.64566055327869198</v>
      </c>
      <c r="K13" s="45">
        <v>0.64566055327869198</v>
      </c>
      <c r="L13" s="45">
        <v>0.64566055327869198</v>
      </c>
      <c r="M13" s="45">
        <v>0.64566055327869198</v>
      </c>
      <c r="N13" s="45">
        <v>0.64566055327869198</v>
      </c>
      <c r="O13" s="45">
        <v>0.64566055327869198</v>
      </c>
      <c r="P13" s="45">
        <v>0.64566055327869198</v>
      </c>
      <c r="Q13" s="45">
        <v>0.64566055327869198</v>
      </c>
      <c r="R13" s="45">
        <v>0.64566055327869198</v>
      </c>
      <c r="S13" s="45">
        <v>0.64566055327869198</v>
      </c>
      <c r="T13" s="45">
        <v>0.64566055327869198</v>
      </c>
      <c r="U13" s="45">
        <v>0.64566055327869198</v>
      </c>
      <c r="V13" s="45">
        <v>0.64566055327869198</v>
      </c>
      <c r="W13" s="45">
        <v>0.64566055327869198</v>
      </c>
      <c r="X13" s="45">
        <v>0.64566055327869198</v>
      </c>
      <c r="Y13" s="45">
        <v>0.64566055327869198</v>
      </c>
      <c r="Z13" s="45">
        <v>0.64566055327869198</v>
      </c>
      <c r="AA13" s="46"/>
      <c r="AB13" s="46"/>
      <c r="AC13" s="46"/>
      <c r="AD13" s="46"/>
      <c r="AE13" s="46"/>
      <c r="AF13" s="46"/>
      <c r="AG13" s="46"/>
      <c r="AH13" s="46"/>
    </row>
    <row r="14" spans="1:34" x14ac:dyDescent="0.3">
      <c r="A14" s="43" t="s">
        <v>192</v>
      </c>
      <c r="B14" s="43" t="s">
        <v>26</v>
      </c>
      <c r="C14" s="43" t="s">
        <v>139</v>
      </c>
      <c r="D14" s="45">
        <v>6.14878353569949</v>
      </c>
      <c r="E14" s="45">
        <v>6.3462215391393899</v>
      </c>
      <c r="F14" s="45">
        <v>6.3462215391393899</v>
      </c>
      <c r="G14" s="45">
        <v>6.3462215391393899</v>
      </c>
      <c r="H14" s="45">
        <v>6.3462215391393899</v>
      </c>
      <c r="I14" s="45">
        <v>6.3462215391393899</v>
      </c>
      <c r="J14" s="45">
        <v>6.3462215391393899</v>
      </c>
      <c r="K14" s="45">
        <v>6.3462215391393899</v>
      </c>
      <c r="L14" s="45">
        <v>6.3462215391393899</v>
      </c>
      <c r="M14" s="45">
        <v>6.3462215391393899</v>
      </c>
      <c r="N14" s="45">
        <v>6.3462215391393899</v>
      </c>
      <c r="O14" s="45">
        <v>6.3462215391393899</v>
      </c>
      <c r="P14" s="45">
        <v>6.3462215391393899</v>
      </c>
      <c r="Q14" s="45">
        <v>6.3462215391393899</v>
      </c>
      <c r="R14" s="45">
        <v>6.3462215391393899</v>
      </c>
      <c r="S14" s="45">
        <v>6.3462215391393899</v>
      </c>
      <c r="T14" s="45">
        <v>6.3462215391393899</v>
      </c>
      <c r="U14" s="45">
        <v>6.3462215391393899</v>
      </c>
      <c r="V14" s="45">
        <v>6.3462215391393899</v>
      </c>
      <c r="W14" s="45">
        <v>6.3462215391393899</v>
      </c>
      <c r="X14" s="45">
        <v>6.3462215391393899</v>
      </c>
      <c r="Y14" s="45">
        <v>6.3462215391393899</v>
      </c>
      <c r="Z14" s="45">
        <v>6.3462215391393899</v>
      </c>
      <c r="AA14" s="46"/>
      <c r="AB14" s="46"/>
      <c r="AC14" s="46"/>
      <c r="AD14" s="46"/>
      <c r="AE14" s="46"/>
      <c r="AF14" s="46"/>
      <c r="AG14" s="46"/>
      <c r="AH14" s="46"/>
    </row>
    <row r="15" spans="1:34" x14ac:dyDescent="0.3">
      <c r="A15" s="43" t="s">
        <v>192</v>
      </c>
      <c r="B15" s="43" t="s">
        <v>26</v>
      </c>
      <c r="C15" s="43" t="s">
        <v>145</v>
      </c>
      <c r="D15" s="45">
        <v>0.96382965660550202</v>
      </c>
      <c r="E15" s="45">
        <v>0.99477831530384397</v>
      </c>
      <c r="F15" s="45">
        <v>0.99477831530384397</v>
      </c>
      <c r="G15" s="45">
        <v>0.99477831530384397</v>
      </c>
      <c r="H15" s="45">
        <v>0.99477831530384397</v>
      </c>
      <c r="I15" s="45">
        <v>0.99477831530384397</v>
      </c>
      <c r="J15" s="45">
        <v>0.99477831530384397</v>
      </c>
      <c r="K15" s="45">
        <v>0.99477831530384397</v>
      </c>
      <c r="L15" s="45">
        <v>0.99477831530384397</v>
      </c>
      <c r="M15" s="45">
        <v>0.99477831530384397</v>
      </c>
      <c r="N15" s="45">
        <v>0.99477831530384397</v>
      </c>
      <c r="O15" s="45">
        <v>0.99477831530384397</v>
      </c>
      <c r="P15" s="45">
        <v>0.99477831530384397</v>
      </c>
      <c r="Q15" s="45">
        <v>0.99477831530384397</v>
      </c>
      <c r="R15" s="45">
        <v>0.99477831530384397</v>
      </c>
      <c r="S15" s="45">
        <v>0.99477831530384397</v>
      </c>
      <c r="T15" s="45">
        <v>0.99477831530384397</v>
      </c>
      <c r="U15" s="45">
        <v>0.99477831530384397</v>
      </c>
      <c r="V15" s="45">
        <v>0.99477831530384397</v>
      </c>
      <c r="W15" s="45">
        <v>0.99477831530384397</v>
      </c>
      <c r="X15" s="45">
        <v>0.99477831530384397</v>
      </c>
      <c r="Y15" s="45">
        <v>0.99477831530384397</v>
      </c>
      <c r="Z15" s="45">
        <v>0.99477831530384397</v>
      </c>
      <c r="AA15" s="46"/>
      <c r="AB15" s="46"/>
      <c r="AC15" s="46"/>
      <c r="AD15" s="46"/>
      <c r="AE15" s="46"/>
      <c r="AF15" s="46"/>
      <c r="AG15" s="46"/>
      <c r="AH15" s="46"/>
    </row>
    <row r="16" spans="1:34" x14ac:dyDescent="0.3">
      <c r="A16" s="43" t="s">
        <v>192</v>
      </c>
      <c r="B16" s="43" t="s">
        <v>26</v>
      </c>
      <c r="C16" s="43" t="s">
        <v>149</v>
      </c>
      <c r="D16" s="45">
        <v>484.35644851669099</v>
      </c>
      <c r="E16" s="45">
        <v>499.90917851493299</v>
      </c>
      <c r="F16" s="45">
        <v>499.90917851493299</v>
      </c>
      <c r="G16" s="45">
        <v>499.90917851493299</v>
      </c>
      <c r="H16" s="45">
        <v>499.90917851493299</v>
      </c>
      <c r="I16" s="45">
        <v>499.90917851493299</v>
      </c>
      <c r="J16" s="45">
        <v>499.90917851493299</v>
      </c>
      <c r="K16" s="45">
        <v>499.90917851493299</v>
      </c>
      <c r="L16" s="45">
        <v>499.90917851493299</v>
      </c>
      <c r="M16" s="45">
        <v>499.90917851493299</v>
      </c>
      <c r="N16" s="45">
        <v>499.90917851493299</v>
      </c>
      <c r="O16" s="45">
        <v>499.90917851493299</v>
      </c>
      <c r="P16" s="45">
        <v>499.90917851493299</v>
      </c>
      <c r="Q16" s="45">
        <v>499.90917851493299</v>
      </c>
      <c r="R16" s="45">
        <v>499.90917851493299</v>
      </c>
      <c r="S16" s="45">
        <v>499.90917851493299</v>
      </c>
      <c r="T16" s="45">
        <v>499.90917851493299</v>
      </c>
      <c r="U16" s="45">
        <v>499.90917851493299</v>
      </c>
      <c r="V16" s="45">
        <v>499.90917851493299</v>
      </c>
      <c r="W16" s="45">
        <v>499.90917851493299</v>
      </c>
      <c r="X16" s="45">
        <v>499.90917851493299</v>
      </c>
      <c r="Y16" s="45">
        <v>499.90917851493299</v>
      </c>
      <c r="Z16" s="45">
        <v>499.90917851493299</v>
      </c>
      <c r="AA16" s="46"/>
      <c r="AB16" s="46"/>
      <c r="AC16" s="46"/>
      <c r="AD16" s="46"/>
      <c r="AE16" s="46"/>
      <c r="AF16" s="46"/>
      <c r="AG16" s="46"/>
      <c r="AH16" s="46"/>
    </row>
    <row r="17" spans="1:34" x14ac:dyDescent="0.3">
      <c r="A17" s="43" t="s">
        <v>192</v>
      </c>
      <c r="B17" s="43" t="s">
        <v>26</v>
      </c>
      <c r="C17" s="43" t="s">
        <v>61</v>
      </c>
      <c r="D17" s="45">
        <v>11.618805252523</v>
      </c>
      <c r="E17" s="45">
        <v>11.991886155127</v>
      </c>
      <c r="F17" s="45">
        <v>11.991886155127</v>
      </c>
      <c r="G17" s="45">
        <v>11.991886155127</v>
      </c>
      <c r="H17" s="45">
        <v>11.991886155127</v>
      </c>
      <c r="I17" s="45">
        <v>11.991886155127</v>
      </c>
      <c r="J17" s="45">
        <v>11.991886155127</v>
      </c>
      <c r="K17" s="45">
        <v>11.991886155127</v>
      </c>
      <c r="L17" s="45">
        <v>11.991886155127</v>
      </c>
      <c r="M17" s="45">
        <v>11.991886155127</v>
      </c>
      <c r="N17" s="45">
        <v>11.991886155127</v>
      </c>
      <c r="O17" s="45">
        <v>11.991886155127</v>
      </c>
      <c r="P17" s="45">
        <v>11.991886155127</v>
      </c>
      <c r="Q17" s="45">
        <v>11.991886155127</v>
      </c>
      <c r="R17" s="45">
        <v>11.991886155127</v>
      </c>
      <c r="S17" s="45">
        <v>11.991886155127</v>
      </c>
      <c r="T17" s="45">
        <v>11.991886155127</v>
      </c>
      <c r="U17" s="45">
        <v>11.991886155127</v>
      </c>
      <c r="V17" s="45">
        <v>11.991886155127</v>
      </c>
      <c r="W17" s="45">
        <v>11.991886155127</v>
      </c>
      <c r="X17" s="45">
        <v>11.991886155127</v>
      </c>
      <c r="Y17" s="45">
        <v>11.991886155127</v>
      </c>
      <c r="Z17" s="45">
        <v>11.991886155127</v>
      </c>
      <c r="AA17" s="46"/>
      <c r="AB17" s="46"/>
      <c r="AC17" s="46"/>
      <c r="AD17" s="46"/>
      <c r="AE17" s="46"/>
      <c r="AF17" s="46"/>
      <c r="AG17" s="46"/>
      <c r="AH17" s="46"/>
    </row>
    <row r="18" spans="1:34" x14ac:dyDescent="0.3">
      <c r="A18" s="43" t="s">
        <v>192</v>
      </c>
      <c r="B18" s="43" t="s">
        <v>27</v>
      </c>
      <c r="C18" s="43" t="s">
        <v>159</v>
      </c>
      <c r="D18" s="45">
        <v>2078.8618744054002</v>
      </c>
      <c r="E18" s="45">
        <v>2145.6143199138301</v>
      </c>
      <c r="F18" s="45">
        <v>2145.6143199138301</v>
      </c>
      <c r="G18" s="45">
        <v>2145.6143199138301</v>
      </c>
      <c r="H18" s="45">
        <v>2145.6143199138301</v>
      </c>
      <c r="I18" s="45">
        <v>2145.6143199138301</v>
      </c>
      <c r="J18" s="45">
        <v>2145.6143199138301</v>
      </c>
      <c r="K18" s="45">
        <v>2145.6143199138301</v>
      </c>
      <c r="L18" s="45">
        <v>2145.6143199138301</v>
      </c>
      <c r="M18" s="45">
        <v>2145.6143199138301</v>
      </c>
      <c r="N18" s="45">
        <v>2145.6143199138301</v>
      </c>
      <c r="O18" s="45">
        <v>2145.6143199138301</v>
      </c>
      <c r="P18" s="45">
        <v>2145.6143199138301</v>
      </c>
      <c r="Q18" s="45">
        <v>2145.6143199138301</v>
      </c>
      <c r="R18" s="45">
        <v>2145.6143199138301</v>
      </c>
      <c r="S18" s="45">
        <v>2145.6143199138301</v>
      </c>
      <c r="T18" s="45">
        <v>2145.6143199138301</v>
      </c>
      <c r="U18" s="45">
        <v>2145.6143199138301</v>
      </c>
      <c r="V18" s="45">
        <v>2145.6143199138301</v>
      </c>
      <c r="W18" s="45">
        <v>2145.6143199138301</v>
      </c>
      <c r="X18" s="45">
        <v>2145.6143199138301</v>
      </c>
      <c r="Y18" s="45">
        <v>2145.6143199138301</v>
      </c>
      <c r="Z18" s="45">
        <v>2145.6143199138301</v>
      </c>
      <c r="AA18" s="46"/>
      <c r="AB18" s="46"/>
      <c r="AC18" s="46"/>
      <c r="AD18" s="46"/>
      <c r="AE18" s="46"/>
      <c r="AF18" s="46"/>
      <c r="AG18" s="46"/>
      <c r="AH18" s="46"/>
    </row>
    <row r="19" spans="1:34" x14ac:dyDescent="0.3">
      <c r="A19" s="43" t="s">
        <v>192</v>
      </c>
      <c r="B19" s="43" t="s">
        <v>27</v>
      </c>
      <c r="C19" s="43" t="s">
        <v>34</v>
      </c>
      <c r="D19" s="45">
        <v>120.368523781248</v>
      </c>
      <c r="E19" s="45">
        <v>124.233568122848</v>
      </c>
      <c r="F19" s="45">
        <v>124.233568122848</v>
      </c>
      <c r="G19" s="45">
        <v>124.233568122848</v>
      </c>
      <c r="H19" s="45">
        <v>124.233568122848</v>
      </c>
      <c r="I19" s="45">
        <v>124.233568122848</v>
      </c>
      <c r="J19" s="45">
        <v>124.233568122848</v>
      </c>
      <c r="K19" s="45">
        <v>124.233568122848</v>
      </c>
      <c r="L19" s="45">
        <v>124.233568122848</v>
      </c>
      <c r="M19" s="45">
        <v>124.233568122848</v>
      </c>
      <c r="N19" s="45">
        <v>124.233568122848</v>
      </c>
      <c r="O19" s="45">
        <v>124.233568122848</v>
      </c>
      <c r="P19" s="45">
        <v>124.233568122848</v>
      </c>
      <c r="Q19" s="45">
        <v>124.233568122848</v>
      </c>
      <c r="R19" s="45">
        <v>124.233568122848</v>
      </c>
      <c r="S19" s="45">
        <v>124.233568122848</v>
      </c>
      <c r="T19" s="45">
        <v>124.233568122848</v>
      </c>
      <c r="U19" s="45">
        <v>124.233568122848</v>
      </c>
      <c r="V19" s="45">
        <v>124.233568122848</v>
      </c>
      <c r="W19" s="45">
        <v>124.233568122848</v>
      </c>
      <c r="X19" s="45">
        <v>124.233568122848</v>
      </c>
      <c r="Y19" s="45">
        <v>124.233568122848</v>
      </c>
      <c r="Z19" s="45">
        <v>124.233568122848</v>
      </c>
      <c r="AA19" s="46"/>
      <c r="AB19" s="46"/>
      <c r="AC19" s="46"/>
      <c r="AD19" s="46"/>
      <c r="AE19" s="46"/>
      <c r="AF19" s="46"/>
      <c r="AG19" s="46"/>
      <c r="AH19" s="46"/>
    </row>
    <row r="20" spans="1:34" x14ac:dyDescent="0.3">
      <c r="A20" s="43" t="s">
        <v>192</v>
      </c>
      <c r="B20" s="43" t="s">
        <v>27</v>
      </c>
      <c r="C20" s="43" t="s">
        <v>39</v>
      </c>
      <c r="D20" s="45">
        <v>111.433130583062</v>
      </c>
      <c r="E20" s="45">
        <v>115.01125862930699</v>
      </c>
      <c r="F20" s="45">
        <v>115.01125862930699</v>
      </c>
      <c r="G20" s="45">
        <v>115.01125862930699</v>
      </c>
      <c r="H20" s="45">
        <v>115.01125862930699</v>
      </c>
      <c r="I20" s="45">
        <v>115.01125862930699</v>
      </c>
      <c r="J20" s="45">
        <v>115.01125862930699</v>
      </c>
      <c r="K20" s="45">
        <v>115.01125862930699</v>
      </c>
      <c r="L20" s="45">
        <v>115.01125862930699</v>
      </c>
      <c r="M20" s="45">
        <v>115.01125862930699</v>
      </c>
      <c r="N20" s="45">
        <v>115.01125862930699</v>
      </c>
      <c r="O20" s="45">
        <v>115.01125862930699</v>
      </c>
      <c r="P20" s="45">
        <v>115.01125862930699</v>
      </c>
      <c r="Q20" s="45">
        <v>115.01125862930699</v>
      </c>
      <c r="R20" s="45">
        <v>115.01125862930699</v>
      </c>
      <c r="S20" s="45">
        <v>115.01125862930699</v>
      </c>
      <c r="T20" s="45">
        <v>115.01125862930699</v>
      </c>
      <c r="U20" s="45">
        <v>115.01125862930699</v>
      </c>
      <c r="V20" s="45">
        <v>115.011258629308</v>
      </c>
      <c r="W20" s="45">
        <v>115.011258629308</v>
      </c>
      <c r="X20" s="45">
        <v>115.011258629308</v>
      </c>
      <c r="Y20" s="45">
        <v>115.011258629308</v>
      </c>
      <c r="Z20" s="45">
        <v>115.011258629308</v>
      </c>
      <c r="AA20" s="46"/>
      <c r="AB20" s="46"/>
      <c r="AC20" s="46"/>
      <c r="AD20" s="46"/>
      <c r="AE20" s="46"/>
      <c r="AF20" s="46"/>
      <c r="AG20" s="46"/>
      <c r="AH20" s="46"/>
    </row>
    <row r="21" spans="1:34" x14ac:dyDescent="0.3">
      <c r="A21" s="43" t="s">
        <v>192</v>
      </c>
      <c r="B21" s="43" t="s">
        <v>27</v>
      </c>
      <c r="C21" s="43" t="s">
        <v>40</v>
      </c>
      <c r="D21" s="45">
        <v>79.485385281219195</v>
      </c>
      <c r="E21" s="45">
        <v>82.037668294836294</v>
      </c>
      <c r="F21" s="45">
        <v>82.037668294836294</v>
      </c>
      <c r="G21" s="45">
        <v>82.037668294836294</v>
      </c>
      <c r="H21" s="45">
        <v>82.037668294836294</v>
      </c>
      <c r="I21" s="45">
        <v>82.037668294836294</v>
      </c>
      <c r="J21" s="45">
        <v>82.037668294836294</v>
      </c>
      <c r="K21" s="45">
        <v>82.037668294836294</v>
      </c>
      <c r="L21" s="45">
        <v>82.037668294836294</v>
      </c>
      <c r="M21" s="45">
        <v>82.037668294836294</v>
      </c>
      <c r="N21" s="45">
        <v>82.037668294836294</v>
      </c>
      <c r="O21" s="45">
        <v>82.037668294836294</v>
      </c>
      <c r="P21" s="45">
        <v>82.037668294836294</v>
      </c>
      <c r="Q21" s="45">
        <v>82.037668294836294</v>
      </c>
      <c r="R21" s="45">
        <v>82.037668294836294</v>
      </c>
      <c r="S21" s="45">
        <v>82.037668294836294</v>
      </c>
      <c r="T21" s="45">
        <v>82.037668294836294</v>
      </c>
      <c r="U21" s="45">
        <v>82.037668294836294</v>
      </c>
      <c r="V21" s="45">
        <v>82.037668294836294</v>
      </c>
      <c r="W21" s="45">
        <v>82.037668294836294</v>
      </c>
      <c r="X21" s="45">
        <v>82.037668294836294</v>
      </c>
      <c r="Y21" s="45">
        <v>82.037668294836294</v>
      </c>
      <c r="Z21" s="45">
        <v>82.037668294836294</v>
      </c>
      <c r="AA21" s="46"/>
      <c r="AB21" s="46"/>
      <c r="AC21" s="46"/>
      <c r="AD21" s="46"/>
      <c r="AE21" s="46"/>
      <c r="AF21" s="46"/>
      <c r="AG21" s="46"/>
      <c r="AH21" s="46"/>
    </row>
    <row r="22" spans="1:34" x14ac:dyDescent="0.3">
      <c r="A22" s="43" t="s">
        <v>192</v>
      </c>
      <c r="B22" s="43" t="s">
        <v>27</v>
      </c>
      <c r="C22" s="43" t="s">
        <v>42</v>
      </c>
      <c r="D22" s="45">
        <v>30.094730015493301</v>
      </c>
      <c r="E22" s="45">
        <v>31.061074557275301</v>
      </c>
      <c r="F22" s="45">
        <v>31.061074557275301</v>
      </c>
      <c r="G22" s="45">
        <v>31.061074557275301</v>
      </c>
      <c r="H22" s="45">
        <v>31.061074557275301</v>
      </c>
      <c r="I22" s="45">
        <v>31.061074557275301</v>
      </c>
      <c r="J22" s="45">
        <v>31.061074557275301</v>
      </c>
      <c r="K22" s="45">
        <v>31.061074557275301</v>
      </c>
      <c r="L22" s="45">
        <v>31.061074557275301</v>
      </c>
      <c r="M22" s="45">
        <v>31.061074557275301</v>
      </c>
      <c r="N22" s="45">
        <v>31.061074557275301</v>
      </c>
      <c r="O22" s="45">
        <v>31.061074557275301</v>
      </c>
      <c r="P22" s="45">
        <v>31.061074557275301</v>
      </c>
      <c r="Q22" s="45">
        <v>31.061074557275301</v>
      </c>
      <c r="R22" s="45">
        <v>31.061074557275301</v>
      </c>
      <c r="S22" s="45">
        <v>31.061074557275301</v>
      </c>
      <c r="T22" s="45">
        <v>31.061074557275301</v>
      </c>
      <c r="U22" s="45">
        <v>31.061074557275301</v>
      </c>
      <c r="V22" s="45">
        <v>31.061074557275301</v>
      </c>
      <c r="W22" s="45">
        <v>31.061074557275301</v>
      </c>
      <c r="X22" s="45">
        <v>31.061074557275301</v>
      </c>
      <c r="Y22" s="45">
        <v>31.061074557275301</v>
      </c>
      <c r="Z22" s="45">
        <v>31.061074557275301</v>
      </c>
      <c r="AA22" s="46"/>
      <c r="AB22" s="46"/>
      <c r="AC22" s="46"/>
      <c r="AD22" s="46"/>
      <c r="AE22" s="46"/>
      <c r="AF22" s="46"/>
      <c r="AG22" s="46"/>
      <c r="AH22" s="46"/>
    </row>
    <row r="23" spans="1:34" x14ac:dyDescent="0.3">
      <c r="A23" s="43" t="s">
        <v>192</v>
      </c>
      <c r="B23" s="43" t="s">
        <v>27</v>
      </c>
      <c r="C23" s="43" t="s">
        <v>44</v>
      </c>
      <c r="D23" s="45">
        <v>5.8590588734877702</v>
      </c>
      <c r="E23" s="45">
        <v>6.0471937914438003</v>
      </c>
      <c r="F23" s="45">
        <v>6.0471937914438003</v>
      </c>
      <c r="G23" s="45">
        <v>6.0471937914438003</v>
      </c>
      <c r="H23" s="45">
        <v>6.0471937914438003</v>
      </c>
      <c r="I23" s="45">
        <v>6.0471937914438003</v>
      </c>
      <c r="J23" s="45">
        <v>6.0471937914438003</v>
      </c>
      <c r="K23" s="45">
        <v>6.0471937914438003</v>
      </c>
      <c r="L23" s="45">
        <v>6.0471937914438003</v>
      </c>
      <c r="M23" s="45">
        <v>6.0471937914438003</v>
      </c>
      <c r="N23" s="45">
        <v>6.0471937914438003</v>
      </c>
      <c r="O23" s="45">
        <v>6.0471937914438003</v>
      </c>
      <c r="P23" s="45">
        <v>6.0471937914438003</v>
      </c>
      <c r="Q23" s="45">
        <v>6.0471937914438003</v>
      </c>
      <c r="R23" s="45">
        <v>6.0471937914438003</v>
      </c>
      <c r="S23" s="45">
        <v>6.0471937914438003</v>
      </c>
      <c r="T23" s="45">
        <v>6.0471937914438003</v>
      </c>
      <c r="U23" s="45">
        <v>6.0471937914438003</v>
      </c>
      <c r="V23" s="45">
        <v>6.0471937914438003</v>
      </c>
      <c r="W23" s="45">
        <v>6.0471937914438003</v>
      </c>
      <c r="X23" s="45">
        <v>6.0471937914438003</v>
      </c>
      <c r="Y23" s="45">
        <v>6.0471937914438003</v>
      </c>
      <c r="Z23" s="45">
        <v>6.0471937914438003</v>
      </c>
      <c r="AA23" s="46"/>
      <c r="AB23" s="46"/>
      <c r="AC23" s="46"/>
      <c r="AD23" s="46"/>
      <c r="AE23" s="46"/>
      <c r="AF23" s="46"/>
      <c r="AG23" s="46"/>
      <c r="AH23" s="46"/>
    </row>
    <row r="24" spans="1:34" x14ac:dyDescent="0.3">
      <c r="A24" s="43" t="s">
        <v>192</v>
      </c>
      <c r="B24" s="43" t="s">
        <v>27</v>
      </c>
      <c r="C24" s="43" t="s">
        <v>162</v>
      </c>
      <c r="D24" s="45">
        <v>11.618805252523</v>
      </c>
      <c r="E24" s="45">
        <v>11.991886155127</v>
      </c>
      <c r="F24" s="45">
        <v>11.991886155127</v>
      </c>
      <c r="G24" s="45">
        <v>11.991886155127</v>
      </c>
      <c r="H24" s="45">
        <v>11.991886155127</v>
      </c>
      <c r="I24" s="45">
        <v>11.991886155127</v>
      </c>
      <c r="J24" s="45">
        <v>11.991886155127</v>
      </c>
      <c r="K24" s="45">
        <v>11.991886155127</v>
      </c>
      <c r="L24" s="45">
        <v>11.991886155127</v>
      </c>
      <c r="M24" s="45">
        <v>11.991886155127</v>
      </c>
      <c r="N24" s="45">
        <v>11.991886155127</v>
      </c>
      <c r="O24" s="45">
        <v>11.991886155127</v>
      </c>
      <c r="P24" s="45">
        <v>11.991886155127</v>
      </c>
      <c r="Q24" s="45">
        <v>11.991886155127</v>
      </c>
      <c r="R24" s="45">
        <v>11.991886155127</v>
      </c>
      <c r="S24" s="45">
        <v>11.991886155127</v>
      </c>
      <c r="T24" s="45">
        <v>11.991886155127</v>
      </c>
      <c r="U24" s="45">
        <v>11.991886155127</v>
      </c>
      <c r="V24" s="45">
        <v>11.991886155127</v>
      </c>
      <c r="W24" s="45">
        <v>11.991886155127</v>
      </c>
      <c r="X24" s="45">
        <v>11.991886155127</v>
      </c>
      <c r="Y24" s="45">
        <v>11.991886155127</v>
      </c>
      <c r="Z24" s="45">
        <v>11.991886155127</v>
      </c>
      <c r="AA24" s="46"/>
      <c r="AB24" s="46"/>
      <c r="AC24" s="46"/>
      <c r="AD24" s="46"/>
      <c r="AE24" s="46"/>
      <c r="AF24" s="46"/>
      <c r="AG24" s="46"/>
      <c r="AH24" s="46"/>
    </row>
    <row r="25" spans="1:34" x14ac:dyDescent="0.3">
      <c r="A25" s="43" t="s">
        <v>313</v>
      </c>
      <c r="B25" s="43" t="s">
        <v>23</v>
      </c>
      <c r="C25" s="43" t="s">
        <v>2</v>
      </c>
      <c r="D25" s="45">
        <v>0.62557333606557597</v>
      </c>
      <c r="E25" s="45">
        <v>0.64566055327869198</v>
      </c>
      <c r="F25" s="45">
        <v>0.64566055327869198</v>
      </c>
      <c r="G25" s="45">
        <v>0.64566055327869198</v>
      </c>
      <c r="H25" s="45">
        <v>0.64566055327869198</v>
      </c>
      <c r="I25" s="45">
        <v>0.64566055327869198</v>
      </c>
      <c r="J25" s="45">
        <v>0.64566055327869198</v>
      </c>
      <c r="K25" s="45">
        <v>0.64566055327869198</v>
      </c>
      <c r="L25" s="45">
        <v>0.64566055327869198</v>
      </c>
      <c r="M25" s="45">
        <v>0.64566055327869198</v>
      </c>
      <c r="N25" s="45">
        <v>0.64566055327869198</v>
      </c>
      <c r="O25" s="45">
        <v>0.64566055327869198</v>
      </c>
      <c r="P25" s="45">
        <v>0.64566055327869198</v>
      </c>
      <c r="Q25" s="45">
        <v>0.64566055327869198</v>
      </c>
      <c r="R25" s="45">
        <v>0.64566055327869198</v>
      </c>
      <c r="S25" s="45">
        <v>0.64566055327869198</v>
      </c>
      <c r="T25" s="45">
        <v>0.64566055327869198</v>
      </c>
      <c r="U25" s="45">
        <v>0.64566055327869198</v>
      </c>
      <c r="V25" s="45">
        <v>0.64566055327869198</v>
      </c>
      <c r="W25" s="45">
        <v>0.64566055327869198</v>
      </c>
      <c r="X25" s="45">
        <v>0.64566055327869198</v>
      </c>
      <c r="Y25" s="45">
        <v>0.64566055327869198</v>
      </c>
      <c r="Z25" s="45">
        <v>0.64566055327869198</v>
      </c>
      <c r="AA25" s="46"/>
      <c r="AB25" s="46"/>
      <c r="AC25" s="46"/>
      <c r="AD25" s="46"/>
      <c r="AE25" s="46"/>
      <c r="AF25" s="46"/>
      <c r="AG25" s="46"/>
      <c r="AH25" s="46"/>
    </row>
    <row r="26" spans="1:34" x14ac:dyDescent="0.3">
      <c r="A26" s="43" t="s">
        <v>313</v>
      </c>
      <c r="B26" s="43" t="s">
        <v>24</v>
      </c>
      <c r="C26" s="43" t="s">
        <v>2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5">
        <v>8.3313822000000002</v>
      </c>
      <c r="AB26" s="45">
        <v>5.5852387999999999</v>
      </c>
      <c r="AC26" s="45">
        <v>7.8744091999999997</v>
      </c>
      <c r="AD26" s="45">
        <v>4.3510964999999997</v>
      </c>
      <c r="AE26" s="45">
        <v>7.4732767999999998</v>
      </c>
      <c r="AF26" s="45">
        <v>4.0655811000000002</v>
      </c>
      <c r="AG26" s="45">
        <v>7.1869540000000001</v>
      </c>
      <c r="AH26" s="45">
        <v>2.9903205000000002</v>
      </c>
    </row>
    <row r="27" spans="1:34" x14ac:dyDescent="0.3">
      <c r="A27" s="43" t="s">
        <v>313</v>
      </c>
      <c r="B27" s="43" t="s">
        <v>26</v>
      </c>
      <c r="C27" s="43" t="s">
        <v>136</v>
      </c>
      <c r="D27" s="45">
        <v>0.82401596889758899</v>
      </c>
      <c r="E27" s="45">
        <v>0.85047519725668597</v>
      </c>
      <c r="F27" s="45">
        <v>0.85047519725668597</v>
      </c>
      <c r="G27" s="45">
        <v>0.85047519725668597</v>
      </c>
      <c r="H27" s="45">
        <v>0.85047519725668597</v>
      </c>
      <c r="I27" s="45">
        <v>0.85047519725668597</v>
      </c>
      <c r="J27" s="45">
        <v>0.85047519725668597</v>
      </c>
      <c r="K27" s="45">
        <v>0.85047519725668597</v>
      </c>
      <c r="L27" s="45">
        <v>0.85047519725668597</v>
      </c>
      <c r="M27" s="45">
        <v>0.85047519725668597</v>
      </c>
      <c r="N27" s="45">
        <v>0.85047519725668597</v>
      </c>
      <c r="O27" s="45">
        <v>0.85047519725668597</v>
      </c>
      <c r="P27" s="45">
        <v>0.85047519725668597</v>
      </c>
      <c r="Q27" s="45">
        <v>0.85047519725668597</v>
      </c>
      <c r="R27" s="45">
        <v>0.85047519725668597</v>
      </c>
      <c r="S27" s="45">
        <v>0.85047519725668597</v>
      </c>
      <c r="T27" s="45">
        <v>0.85047519725668597</v>
      </c>
      <c r="U27" s="45">
        <v>0.85047519725668597</v>
      </c>
      <c r="V27" s="45">
        <v>0.85047519725668597</v>
      </c>
      <c r="W27" s="45">
        <v>0.85047519725668597</v>
      </c>
      <c r="X27" s="45">
        <v>0.85047519725668597</v>
      </c>
      <c r="Y27" s="45">
        <v>0.85047519725668597</v>
      </c>
      <c r="Z27" s="45">
        <v>0.85047519725668597</v>
      </c>
      <c r="AA27" s="46"/>
      <c r="AB27" s="46"/>
      <c r="AC27" s="46"/>
      <c r="AD27" s="46"/>
      <c r="AE27" s="46"/>
      <c r="AF27" s="46"/>
      <c r="AG27" s="46"/>
      <c r="AH27" s="46"/>
    </row>
    <row r="28" spans="1:34" x14ac:dyDescent="0.3">
      <c r="A28" s="43" t="s">
        <v>313</v>
      </c>
      <c r="B28" s="43" t="s">
        <v>27</v>
      </c>
      <c r="C28" s="43" t="s">
        <v>159</v>
      </c>
      <c r="D28" s="45">
        <v>45.7651176229963</v>
      </c>
      <c r="E28" s="45">
        <v>47.234639748505401</v>
      </c>
      <c r="F28" s="45">
        <v>47.234639748505401</v>
      </c>
      <c r="G28" s="45">
        <v>47.234639748505401</v>
      </c>
      <c r="H28" s="45">
        <v>47.234639748505401</v>
      </c>
      <c r="I28" s="45">
        <v>47.234639748505401</v>
      </c>
      <c r="J28" s="45">
        <v>47.234639748505401</v>
      </c>
      <c r="K28" s="45">
        <v>47.234639748505401</v>
      </c>
      <c r="L28" s="45">
        <v>47.234639748505401</v>
      </c>
      <c r="M28" s="45">
        <v>47.234639748505401</v>
      </c>
      <c r="N28" s="45">
        <v>47.234639748505401</v>
      </c>
      <c r="O28" s="45">
        <v>47.234639748505401</v>
      </c>
      <c r="P28" s="45">
        <v>47.234639748505401</v>
      </c>
      <c r="Q28" s="45">
        <v>47.234639748505401</v>
      </c>
      <c r="R28" s="45">
        <v>47.234639748505401</v>
      </c>
      <c r="S28" s="45">
        <v>47.234639748505401</v>
      </c>
      <c r="T28" s="45">
        <v>47.234639748505401</v>
      </c>
      <c r="U28" s="45">
        <v>47.234639748505401</v>
      </c>
      <c r="V28" s="45">
        <v>47.234639748505401</v>
      </c>
      <c r="W28" s="45">
        <v>47.234639748505401</v>
      </c>
      <c r="X28" s="45">
        <v>47.234639748505401</v>
      </c>
      <c r="Y28" s="45">
        <v>47.234639748505401</v>
      </c>
      <c r="Z28" s="45">
        <v>47.234639748505401</v>
      </c>
      <c r="AA28" s="46"/>
      <c r="AB28" s="46"/>
      <c r="AC28" s="46"/>
      <c r="AD28" s="46"/>
      <c r="AE28" s="46"/>
      <c r="AF28" s="46"/>
      <c r="AG28" s="46"/>
      <c r="AH28" s="46"/>
    </row>
    <row r="29" spans="1:34" x14ac:dyDescent="0.3">
      <c r="A29" s="43" t="s">
        <v>313</v>
      </c>
      <c r="B29" s="43" t="s">
        <v>27</v>
      </c>
      <c r="C29" s="43" t="s">
        <v>138</v>
      </c>
      <c r="D29" s="45">
        <v>0.62557333606557597</v>
      </c>
      <c r="E29" s="45">
        <v>0.64566055327869198</v>
      </c>
      <c r="F29" s="45">
        <v>0.64566055327869198</v>
      </c>
      <c r="G29" s="45">
        <v>0.64566055327869198</v>
      </c>
      <c r="H29" s="45">
        <v>0.64566055327869198</v>
      </c>
      <c r="I29" s="45">
        <v>0.64566055327869198</v>
      </c>
      <c r="J29" s="45">
        <v>0.64566055327869198</v>
      </c>
      <c r="K29" s="45">
        <v>0.64566055327869198</v>
      </c>
      <c r="L29" s="45">
        <v>0.64566055327869198</v>
      </c>
      <c r="M29" s="45">
        <v>0.64566055327869198</v>
      </c>
      <c r="N29" s="45">
        <v>0.64566055327869198</v>
      </c>
      <c r="O29" s="45">
        <v>0.64566055327869198</v>
      </c>
      <c r="P29" s="45">
        <v>0.64566055327869198</v>
      </c>
      <c r="Q29" s="45">
        <v>0.64566055327869198</v>
      </c>
      <c r="R29" s="45">
        <v>0.64566055327869198</v>
      </c>
      <c r="S29" s="45">
        <v>0.64566055327869198</v>
      </c>
      <c r="T29" s="45">
        <v>0.64566055327869198</v>
      </c>
      <c r="U29" s="45">
        <v>0.64566055327869198</v>
      </c>
      <c r="V29" s="45">
        <v>0.64566055327869198</v>
      </c>
      <c r="W29" s="45">
        <v>0.64566055327869198</v>
      </c>
      <c r="X29" s="45">
        <v>0.64566055327869198</v>
      </c>
      <c r="Y29" s="45">
        <v>0.64566055327869198</v>
      </c>
      <c r="Z29" s="45">
        <v>0.64566055327869198</v>
      </c>
      <c r="AA29" s="46"/>
      <c r="AB29" s="46"/>
      <c r="AC29" s="46"/>
      <c r="AD29" s="46"/>
      <c r="AE29" s="46"/>
      <c r="AF29" s="46"/>
      <c r="AG29" s="46"/>
      <c r="AH29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50F6-6592-4161-BA8C-0D3958D65B7B}">
  <dimension ref="B2:AJ91"/>
  <sheetViews>
    <sheetView showGridLines="0" tabSelected="1" topLeftCell="A48" workbookViewId="0">
      <selection activeCell="C60" sqref="C60"/>
    </sheetView>
  </sheetViews>
  <sheetFormatPr baseColWidth="10" defaultRowHeight="14.4" x14ac:dyDescent="0.3"/>
  <cols>
    <col min="2" max="2" width="20.21875" customWidth="1"/>
    <col min="3" max="18" width="10.77734375" customWidth="1"/>
  </cols>
  <sheetData>
    <row r="2" spans="2:34" x14ac:dyDescent="0.3">
      <c r="B2" s="8" t="s">
        <v>353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2:34" x14ac:dyDescent="0.3">
      <c r="B3" s="8" t="s">
        <v>354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2:34" ht="15" thickBot="1" x14ac:dyDescent="0.35">
      <c r="C4">
        <v>2019</v>
      </c>
      <c r="D4">
        <v>2020</v>
      </c>
      <c r="E4">
        <v>2021</v>
      </c>
      <c r="F4">
        <v>2022</v>
      </c>
      <c r="G4">
        <v>2023</v>
      </c>
      <c r="H4">
        <v>2024</v>
      </c>
      <c r="I4">
        <v>2025</v>
      </c>
      <c r="J4">
        <v>2026</v>
      </c>
      <c r="K4">
        <v>2027</v>
      </c>
      <c r="L4">
        <v>2028</v>
      </c>
      <c r="M4">
        <v>2029</v>
      </c>
      <c r="N4">
        <v>2030</v>
      </c>
      <c r="O4">
        <v>2031</v>
      </c>
      <c r="P4">
        <v>2032</v>
      </c>
      <c r="Q4">
        <v>2033</v>
      </c>
      <c r="R4">
        <v>2034</v>
      </c>
      <c r="S4">
        <v>2035</v>
      </c>
      <c r="T4">
        <v>2036</v>
      </c>
      <c r="U4">
        <v>2037</v>
      </c>
      <c r="V4">
        <v>2038</v>
      </c>
      <c r="W4">
        <v>2039</v>
      </c>
      <c r="X4">
        <v>2040</v>
      </c>
      <c r="Y4">
        <v>2041</v>
      </c>
      <c r="Z4">
        <v>2042</v>
      </c>
      <c r="AA4">
        <v>2043</v>
      </c>
      <c r="AB4">
        <v>2044</v>
      </c>
      <c r="AC4">
        <v>2045</v>
      </c>
      <c r="AD4">
        <v>2046</v>
      </c>
      <c r="AE4">
        <v>2047</v>
      </c>
      <c r="AF4">
        <v>2048</v>
      </c>
      <c r="AG4">
        <v>2049</v>
      </c>
      <c r="AH4">
        <v>2050</v>
      </c>
    </row>
    <row r="5" spans="2:34" ht="15" thickBot="1" x14ac:dyDescent="0.35">
      <c r="B5" s="17" t="s">
        <v>356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9"/>
    </row>
    <row r="6" spans="2:34" x14ac:dyDescent="0.3">
      <c r="B6" s="11" t="s">
        <v>355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</row>
    <row r="7" spans="2:34" x14ac:dyDescent="0.3">
      <c r="B7" s="14" t="s">
        <v>342</v>
      </c>
      <c r="C7" s="20">
        <f>data!G605+data!G858</f>
        <v>20.235326319442692</v>
      </c>
      <c r="D7" s="20">
        <f>data!H605+data!H858</f>
        <v>20.885084504011985</v>
      </c>
      <c r="E7" s="20">
        <f>data!I605+data!I858</f>
        <v>20.885084504011985</v>
      </c>
      <c r="F7" s="20">
        <f>data!J605+data!J858</f>
        <v>20.885084504011985</v>
      </c>
      <c r="G7" s="20">
        <f>data!K605+data!K858</f>
        <v>20.885084504011985</v>
      </c>
      <c r="H7" s="20">
        <f>data!L605+data!L858</f>
        <v>20.885084504011985</v>
      </c>
      <c r="I7" s="20">
        <f>data!M605+data!M858</f>
        <v>20.885084504011985</v>
      </c>
      <c r="J7" s="20">
        <f>data!N605+data!N858</f>
        <v>20.885084504011985</v>
      </c>
      <c r="K7" s="20">
        <f>data!O605+data!O858</f>
        <v>20.885084504011985</v>
      </c>
      <c r="L7" s="20">
        <f>data!P605+data!P858</f>
        <v>20.885084504011985</v>
      </c>
      <c r="M7" s="20">
        <f>data!Q605+data!Q858</f>
        <v>20.885084504011985</v>
      </c>
      <c r="N7" s="20">
        <f>data!R605+data!R858</f>
        <v>20.885084504011985</v>
      </c>
      <c r="O7" s="20">
        <f>data!S605+data!S858</f>
        <v>20.885084504011985</v>
      </c>
      <c r="P7" s="20">
        <f>data!T605+data!T858</f>
        <v>20.885084504011985</v>
      </c>
      <c r="Q7" s="20">
        <f>data!U605+data!U858</f>
        <v>20.885084504011985</v>
      </c>
      <c r="R7" s="20">
        <f>data!V605+data!V858</f>
        <v>20.885084504011985</v>
      </c>
      <c r="S7" s="20">
        <f>data!W605+data!W858</f>
        <v>20.885084504011985</v>
      </c>
      <c r="T7" s="20">
        <f>data!X605+data!X858</f>
        <v>20.885084504011985</v>
      </c>
      <c r="U7" s="20">
        <f>data!Y605+data!Y858</f>
        <v>20.885084504011985</v>
      </c>
      <c r="V7" s="20">
        <f>data!Z605+data!Z858</f>
        <v>20.885084504011985</v>
      </c>
      <c r="W7" s="20">
        <f>data!AA605+data!AA858</f>
        <v>20.885084504011985</v>
      </c>
      <c r="X7" s="20">
        <f>data!AB605+data!AB858</f>
        <v>20.885084504011985</v>
      </c>
      <c r="Y7" s="20">
        <f>data!AC605+data!AC858</f>
        <v>20.885084504011985</v>
      </c>
      <c r="Z7" s="20">
        <f>data!AD605+data!AD858</f>
        <v>0</v>
      </c>
      <c r="AA7" s="20">
        <f>data!AE605+data!AE858</f>
        <v>0</v>
      </c>
      <c r="AB7" s="20">
        <f>data!AF605+data!AF858</f>
        <v>0</v>
      </c>
      <c r="AC7" s="20">
        <f>data!AG605+data!AG858</f>
        <v>0</v>
      </c>
      <c r="AD7" s="20">
        <f>data!AH605+data!AH858</f>
        <v>0</v>
      </c>
      <c r="AE7" s="20">
        <f>data!AI605+data!AI858</f>
        <v>0</v>
      </c>
      <c r="AF7" s="20">
        <f>data!AJ605+data!AJ858</f>
        <v>0</v>
      </c>
      <c r="AG7" s="20">
        <f>data!AK605+data!AK858</f>
        <v>0</v>
      </c>
      <c r="AH7" s="20">
        <f>data!AL605+data!AL858</f>
        <v>0</v>
      </c>
    </row>
    <row r="8" spans="2:34" x14ac:dyDescent="0.3">
      <c r="B8" s="16" t="s">
        <v>44</v>
      </c>
      <c r="C8" s="20">
        <f>data!G628</f>
        <v>0.96382965660550202</v>
      </c>
      <c r="D8" s="20">
        <f>data!H628</f>
        <v>0.99477831530384397</v>
      </c>
      <c r="E8" s="20">
        <f>data!I628</f>
        <v>0.99477831530384397</v>
      </c>
      <c r="F8" s="20">
        <f>data!J628</f>
        <v>0.99477831530384397</v>
      </c>
      <c r="G8" s="20">
        <f>data!K628</f>
        <v>0.99477831530384397</v>
      </c>
      <c r="H8" s="20">
        <f>data!L628</f>
        <v>0.99477831530384397</v>
      </c>
      <c r="I8" s="20">
        <f>data!M628</f>
        <v>0.99477831530384397</v>
      </c>
      <c r="J8" s="20">
        <f>data!N628</f>
        <v>0.99477831530384397</v>
      </c>
      <c r="K8" s="20">
        <f>data!O628</f>
        <v>0.99477831530384397</v>
      </c>
      <c r="L8" s="20">
        <f>data!P628</f>
        <v>0.99477831530384397</v>
      </c>
      <c r="M8" s="20">
        <f>data!Q628</f>
        <v>0.99477831530384397</v>
      </c>
      <c r="N8" s="20">
        <f>data!R628</f>
        <v>0.99477831530384397</v>
      </c>
      <c r="O8" s="20">
        <f>data!S628</f>
        <v>0.99477831530384397</v>
      </c>
      <c r="P8" s="20">
        <f>data!T628</f>
        <v>0.99477831530384397</v>
      </c>
      <c r="Q8" s="20">
        <f>data!U628</f>
        <v>0.99477831530384397</v>
      </c>
      <c r="R8" s="20">
        <f>data!V628</f>
        <v>0.99477831530384397</v>
      </c>
      <c r="S8" s="20">
        <f>data!W628</f>
        <v>0.99477831530384397</v>
      </c>
      <c r="T8" s="20">
        <f>data!X628</f>
        <v>0.99477831530384397</v>
      </c>
      <c r="U8" s="20">
        <f>data!Y628</f>
        <v>0.99477831530384397</v>
      </c>
      <c r="V8" s="20">
        <f>data!Z628</f>
        <v>0.99477831530384397</v>
      </c>
      <c r="W8" s="20">
        <f>data!AA628</f>
        <v>0.99477831530384397</v>
      </c>
      <c r="X8" s="20">
        <f>data!AB628</f>
        <v>0.99477831530384397</v>
      </c>
      <c r="Y8" s="20">
        <f>data!AC628</f>
        <v>0.99477831530384397</v>
      </c>
      <c r="Z8" s="20">
        <f>data!AD628</f>
        <v>0</v>
      </c>
      <c r="AA8" s="20">
        <f>data!AE628</f>
        <v>0</v>
      </c>
      <c r="AB8" s="20">
        <f>data!AF628</f>
        <v>0</v>
      </c>
      <c r="AC8" s="20">
        <f>data!AG628</f>
        <v>0</v>
      </c>
      <c r="AD8" s="20">
        <f>data!AH628</f>
        <v>0</v>
      </c>
      <c r="AE8" s="20">
        <f>data!AI628</f>
        <v>0</v>
      </c>
      <c r="AF8" s="20">
        <f>data!AJ628</f>
        <v>0</v>
      </c>
      <c r="AG8" s="20">
        <f>data!AK628</f>
        <v>0</v>
      </c>
      <c r="AH8" s="20">
        <f>data!AL628</f>
        <v>0</v>
      </c>
    </row>
    <row r="9" spans="2:34" x14ac:dyDescent="0.3">
      <c r="B9" s="16" t="s">
        <v>343</v>
      </c>
      <c r="C9" s="20">
        <f>data!G638</f>
        <v>11.618805252523</v>
      </c>
      <c r="D9" s="20">
        <f>data!H638</f>
        <v>11.991886155127</v>
      </c>
      <c r="E9" s="20">
        <f>data!I638</f>
        <v>11.991886155127</v>
      </c>
      <c r="F9" s="20">
        <f>data!J638</f>
        <v>11.991886155127</v>
      </c>
      <c r="G9" s="20">
        <f>data!K638</f>
        <v>11.991886155127</v>
      </c>
      <c r="H9" s="20">
        <f>data!L638</f>
        <v>11.991886155127</v>
      </c>
      <c r="I9" s="20">
        <f>data!M638</f>
        <v>11.991886155127</v>
      </c>
      <c r="J9" s="20">
        <f>data!N638</f>
        <v>11.991886155127</v>
      </c>
      <c r="K9" s="20">
        <f>data!O638</f>
        <v>11.991886155127</v>
      </c>
      <c r="L9" s="20">
        <f>data!P638</f>
        <v>11.991886155127</v>
      </c>
      <c r="M9" s="20">
        <f>data!Q638</f>
        <v>11.991886155127</v>
      </c>
      <c r="N9" s="20">
        <f>data!R638</f>
        <v>11.991886155127</v>
      </c>
      <c r="O9" s="20">
        <f>data!S638</f>
        <v>11.991886155127</v>
      </c>
      <c r="P9" s="20">
        <f>data!T638</f>
        <v>11.991886155127</v>
      </c>
      <c r="Q9" s="20">
        <f>data!U638</f>
        <v>11.991886155127</v>
      </c>
      <c r="R9" s="20">
        <f>data!V638</f>
        <v>11.991886155127</v>
      </c>
      <c r="S9" s="20">
        <f>data!W638</f>
        <v>11.991886155127</v>
      </c>
      <c r="T9" s="20">
        <f>data!X638</f>
        <v>11.991886155127</v>
      </c>
      <c r="U9" s="20">
        <f>data!Y638</f>
        <v>11.991886155127</v>
      </c>
      <c r="V9" s="20">
        <f>data!Z638</f>
        <v>11.991886155127</v>
      </c>
      <c r="W9" s="20">
        <f>data!AA638</f>
        <v>11.991886155127</v>
      </c>
      <c r="X9" s="20">
        <f>data!AB638</f>
        <v>11.991886155127</v>
      </c>
      <c r="Y9" s="20">
        <f>data!AC638</f>
        <v>11.991886155127</v>
      </c>
      <c r="Z9" s="20">
        <f>data!AD638</f>
        <v>0</v>
      </c>
      <c r="AA9" s="20">
        <f>data!AE638</f>
        <v>0</v>
      </c>
      <c r="AB9" s="20">
        <f>data!AF638</f>
        <v>0</v>
      </c>
      <c r="AC9" s="20">
        <f>data!AG638</f>
        <v>0</v>
      </c>
      <c r="AD9" s="20">
        <f>data!AH638</f>
        <v>0</v>
      </c>
      <c r="AE9" s="20">
        <f>data!AI638</f>
        <v>0</v>
      </c>
      <c r="AF9" s="20">
        <f>data!AJ638</f>
        <v>0</v>
      </c>
      <c r="AG9" s="20">
        <f>data!AK638</f>
        <v>0</v>
      </c>
      <c r="AH9" s="20">
        <f>data!AL638</f>
        <v>0</v>
      </c>
    </row>
    <row r="10" spans="2:34" x14ac:dyDescent="0.3">
      <c r="B10" s="16" t="s">
        <v>344</v>
      </c>
      <c r="C10" s="20">
        <f>data!G615</f>
        <v>6.14878353569949</v>
      </c>
      <c r="D10" s="20">
        <f>data!H615</f>
        <v>6.3462215391393899</v>
      </c>
      <c r="E10" s="20">
        <f>data!I615</f>
        <v>6.3462215391393899</v>
      </c>
      <c r="F10" s="20">
        <f>data!J615</f>
        <v>6.3462215391393899</v>
      </c>
      <c r="G10" s="20">
        <f>data!K615</f>
        <v>6.3462215391393899</v>
      </c>
      <c r="H10" s="20">
        <f>data!L615</f>
        <v>6.3462215391393899</v>
      </c>
      <c r="I10" s="20">
        <f>data!M615</f>
        <v>6.3462215391393899</v>
      </c>
      <c r="J10" s="20">
        <f>data!N615</f>
        <v>6.3462215391393899</v>
      </c>
      <c r="K10" s="20">
        <f>data!O615</f>
        <v>6.3462215391393899</v>
      </c>
      <c r="L10" s="20">
        <f>data!P615</f>
        <v>6.3462215391393899</v>
      </c>
      <c r="M10" s="20">
        <f>data!Q615</f>
        <v>6.3462215391393899</v>
      </c>
      <c r="N10" s="20">
        <f>data!R615</f>
        <v>6.3462215391393899</v>
      </c>
      <c r="O10" s="20">
        <f>data!S615</f>
        <v>6.3462215391393899</v>
      </c>
      <c r="P10" s="20">
        <f>data!T615</f>
        <v>6.3462215391393899</v>
      </c>
      <c r="Q10" s="20">
        <f>data!U615</f>
        <v>6.3462215391393899</v>
      </c>
      <c r="R10" s="20">
        <f>data!V615</f>
        <v>6.3462215391393899</v>
      </c>
      <c r="S10" s="20">
        <f>data!W615</f>
        <v>6.3462215391393899</v>
      </c>
      <c r="T10" s="20">
        <f>data!X615</f>
        <v>6.3462215391393899</v>
      </c>
      <c r="U10" s="20">
        <f>data!Y615</f>
        <v>6.3462215391393899</v>
      </c>
      <c r="V10" s="20">
        <f>data!Z615</f>
        <v>6.3462215391393899</v>
      </c>
      <c r="W10" s="20">
        <f>data!AA615</f>
        <v>6.3462215391393899</v>
      </c>
      <c r="X10" s="20">
        <f>data!AB615</f>
        <v>6.3462215391393899</v>
      </c>
      <c r="Y10" s="20">
        <f>data!AC615</f>
        <v>6.3462215391393899</v>
      </c>
      <c r="Z10" s="20">
        <f>data!AD615</f>
        <v>0</v>
      </c>
      <c r="AA10" s="20">
        <f>data!AE615</f>
        <v>0</v>
      </c>
      <c r="AB10" s="20">
        <f>data!AF615</f>
        <v>0</v>
      </c>
      <c r="AC10" s="20">
        <f>data!AG615</f>
        <v>0</v>
      </c>
      <c r="AD10" s="20">
        <f>data!AH615</f>
        <v>0</v>
      </c>
      <c r="AE10" s="20">
        <f>data!AI615</f>
        <v>0</v>
      </c>
      <c r="AF10" s="20">
        <f>data!AJ615</f>
        <v>0</v>
      </c>
      <c r="AG10" s="20">
        <f>data!AK615</f>
        <v>0</v>
      </c>
      <c r="AH10" s="20">
        <f>data!AL615</f>
        <v>0</v>
      </c>
    </row>
    <row r="11" spans="2:34" x14ac:dyDescent="0.3">
      <c r="B11" s="14" t="s">
        <v>345</v>
      </c>
      <c r="C11" s="20">
        <f>Hoja1!D5</f>
        <v>111.44623129015299</v>
      </c>
      <c r="D11" s="20">
        <f>data!H335</f>
        <v>115.024780001305</v>
      </c>
      <c r="E11" s="20">
        <f>data!I335</f>
        <v>115.024780001305</v>
      </c>
      <c r="F11" s="20">
        <f>data!J335</f>
        <v>115.024780001305</v>
      </c>
      <c r="G11" s="20">
        <f>data!K335</f>
        <v>115.024780001305</v>
      </c>
      <c r="H11" s="20">
        <f>data!L335</f>
        <v>115.024780001305</v>
      </c>
      <c r="I11" s="20">
        <f>data!M335</f>
        <v>115.024780001305</v>
      </c>
      <c r="J11" s="20">
        <f>data!N335</f>
        <v>115.024780001305</v>
      </c>
      <c r="K11" s="20">
        <f>data!O335</f>
        <v>115.024780001305</v>
      </c>
      <c r="L11" s="20">
        <f>data!P335</f>
        <v>115.024780001305</v>
      </c>
      <c r="M11" s="20">
        <f>data!Q335</f>
        <v>115.024780001305</v>
      </c>
      <c r="N11" s="20">
        <f>data!R335</f>
        <v>115.024780001305</v>
      </c>
      <c r="O11" s="20">
        <f>data!S335</f>
        <v>115.024780001305</v>
      </c>
      <c r="P11" s="20">
        <f>data!T335</f>
        <v>115.024780001305</v>
      </c>
      <c r="Q11" s="20">
        <f>data!U335</f>
        <v>115.024780001305</v>
      </c>
      <c r="R11" s="20">
        <f>data!V335</f>
        <v>115.024780001305</v>
      </c>
      <c r="S11" s="20">
        <f>data!W335</f>
        <v>115.024780001305</v>
      </c>
      <c r="T11" s="20">
        <f>data!X335</f>
        <v>115.024780001305</v>
      </c>
      <c r="U11" s="20">
        <f>data!Y335</f>
        <v>115.024780001305</v>
      </c>
      <c r="V11" s="20">
        <f>data!Z335</f>
        <v>115.024780001305</v>
      </c>
      <c r="W11" s="20">
        <f>data!AA335</f>
        <v>115.024780001305</v>
      </c>
      <c r="X11" s="20">
        <f>data!AB335</f>
        <v>115.024780001305</v>
      </c>
      <c r="Y11" s="20">
        <f>data!AC335</f>
        <v>115.024780001305</v>
      </c>
      <c r="Z11" s="20">
        <f>data!AD335</f>
        <v>0</v>
      </c>
      <c r="AA11" s="20">
        <f>data!AE335</f>
        <v>0</v>
      </c>
      <c r="AB11" s="20">
        <f>data!AF335</f>
        <v>0</v>
      </c>
      <c r="AC11" s="20">
        <f>data!AG335</f>
        <v>0</v>
      </c>
      <c r="AD11" s="20">
        <f>data!AH335</f>
        <v>0</v>
      </c>
      <c r="AE11" s="20">
        <f>data!AI335</f>
        <v>0</v>
      </c>
      <c r="AF11" s="20">
        <f>data!AJ335</f>
        <v>0</v>
      </c>
      <c r="AG11" s="20">
        <f>data!AK335</f>
        <v>0</v>
      </c>
      <c r="AH11" s="20">
        <f>data!AL335</f>
        <v>0</v>
      </c>
    </row>
    <row r="12" spans="2:34" x14ac:dyDescent="0.3">
      <c r="B12" s="14" t="s">
        <v>346</v>
      </c>
      <c r="C12" s="20">
        <f>Hoja1!D4</f>
        <v>145.30693455500699</v>
      </c>
      <c r="D12" s="20">
        <f>data!H323</f>
        <v>149.97275355447999</v>
      </c>
      <c r="E12" s="20">
        <f>data!I323</f>
        <v>149.97275355447999</v>
      </c>
      <c r="F12" s="20">
        <f>data!J323</f>
        <v>149.97275355447999</v>
      </c>
      <c r="G12" s="20">
        <f>data!K323</f>
        <v>149.97275355447999</v>
      </c>
      <c r="H12" s="20">
        <f>data!L323</f>
        <v>149.97275355447999</v>
      </c>
      <c r="I12" s="20">
        <f>data!M323</f>
        <v>149.97275355447999</v>
      </c>
      <c r="J12" s="20">
        <f>data!N323</f>
        <v>149.97275355447999</v>
      </c>
      <c r="K12" s="20">
        <f>data!O323</f>
        <v>149.97275355447999</v>
      </c>
      <c r="L12" s="20">
        <f>data!P323</f>
        <v>149.97275355447999</v>
      </c>
      <c r="M12" s="20">
        <f>data!Q323</f>
        <v>149.97275355447999</v>
      </c>
      <c r="N12" s="20">
        <f>data!R323</f>
        <v>149.97275355447999</v>
      </c>
      <c r="O12" s="20">
        <f>data!S323</f>
        <v>149.97275355447999</v>
      </c>
      <c r="P12" s="20">
        <f>data!T323</f>
        <v>149.97275355447999</v>
      </c>
      <c r="Q12" s="20">
        <f>data!U323</f>
        <v>149.97275355447999</v>
      </c>
      <c r="R12" s="20">
        <f>data!V323</f>
        <v>149.97275355447999</v>
      </c>
      <c r="S12" s="20">
        <f>data!W323</f>
        <v>149.97275355447999</v>
      </c>
      <c r="T12" s="20">
        <f>data!X323</f>
        <v>149.97275355447999</v>
      </c>
      <c r="U12" s="20">
        <f>data!Y323</f>
        <v>149.97275355447999</v>
      </c>
      <c r="V12" s="20">
        <f>data!Z323</f>
        <v>149.97275355447999</v>
      </c>
      <c r="W12" s="20">
        <f>data!AA323</f>
        <v>149.97275355447999</v>
      </c>
      <c r="X12" s="20">
        <f>data!AB323</f>
        <v>149.97275355447999</v>
      </c>
      <c r="Y12" s="20">
        <f>data!AC323</f>
        <v>149.97275355447999</v>
      </c>
      <c r="Z12" s="20">
        <f>data!AD323</f>
        <v>0</v>
      </c>
      <c r="AA12" s="20">
        <f>data!AE323</f>
        <v>0</v>
      </c>
      <c r="AB12" s="20">
        <f>data!AF323</f>
        <v>0</v>
      </c>
      <c r="AC12" s="20">
        <f>data!AG323</f>
        <v>0</v>
      </c>
      <c r="AD12" s="20">
        <f>data!AH323</f>
        <v>0</v>
      </c>
      <c r="AE12" s="20">
        <f>data!AI323</f>
        <v>0</v>
      </c>
      <c r="AF12" s="20">
        <f>data!AJ323</f>
        <v>0</v>
      </c>
      <c r="AG12" s="20">
        <f>data!AK323</f>
        <v>0</v>
      </c>
      <c r="AH12" s="20">
        <f>data!AL323</f>
        <v>0</v>
      </c>
    </row>
    <row r="13" spans="2:34" ht="15" thickBot="1" x14ac:dyDescent="0.35">
      <c r="B13" s="15" t="s">
        <v>347</v>
      </c>
      <c r="C13" s="21">
        <f>Hoja1!D6</f>
        <v>227.60328267153</v>
      </c>
      <c r="D13" s="21">
        <f>data!H344</f>
        <v>234.91164495914799</v>
      </c>
      <c r="E13" s="21">
        <f>data!I344</f>
        <v>234.91164495914799</v>
      </c>
      <c r="F13" s="21">
        <f>data!J344</f>
        <v>234.91164495914799</v>
      </c>
      <c r="G13" s="21">
        <f>data!K344</f>
        <v>234.91164495914799</v>
      </c>
      <c r="H13" s="21">
        <f>data!L344</f>
        <v>234.91164495914799</v>
      </c>
      <c r="I13" s="21">
        <f>data!M344</f>
        <v>234.91164495914799</v>
      </c>
      <c r="J13" s="21">
        <f>data!N344</f>
        <v>234.91164495914799</v>
      </c>
      <c r="K13" s="21">
        <f>data!O344</f>
        <v>234.91164495914799</v>
      </c>
      <c r="L13" s="21">
        <f>data!P344</f>
        <v>234.91164495914799</v>
      </c>
      <c r="M13" s="21">
        <f>data!Q344</f>
        <v>234.91164495914799</v>
      </c>
      <c r="N13" s="21">
        <f>data!R344</f>
        <v>234.91164495914799</v>
      </c>
      <c r="O13" s="21">
        <f>data!S344</f>
        <v>234.91164495914799</v>
      </c>
      <c r="P13" s="21">
        <f>data!T344</f>
        <v>234.91164495914799</v>
      </c>
      <c r="Q13" s="21">
        <f>data!U344</f>
        <v>234.91164495914799</v>
      </c>
      <c r="R13" s="21">
        <f>data!V344</f>
        <v>234.91164495914799</v>
      </c>
      <c r="S13" s="21">
        <f>data!W344</f>
        <v>234.91164495914799</v>
      </c>
      <c r="T13" s="21">
        <f>data!X344</f>
        <v>234.91164495914799</v>
      </c>
      <c r="U13" s="21">
        <f>data!Y344</f>
        <v>234.91164495914799</v>
      </c>
      <c r="V13" s="21">
        <f>data!Z344</f>
        <v>234.91164495914799</v>
      </c>
      <c r="W13" s="21">
        <f>data!AA344</f>
        <v>234.91164495914799</v>
      </c>
      <c r="X13" s="21">
        <f>data!AB344</f>
        <v>234.91164495914799</v>
      </c>
      <c r="Y13" s="21">
        <f>data!AC344</f>
        <v>234.91164495914799</v>
      </c>
      <c r="Z13" s="21">
        <f>data!AD344</f>
        <v>0</v>
      </c>
      <c r="AA13" s="21">
        <f>data!AE344</f>
        <v>0</v>
      </c>
      <c r="AB13" s="21">
        <f>data!AF344</f>
        <v>0</v>
      </c>
      <c r="AC13" s="21">
        <f>data!AG344</f>
        <v>0</v>
      </c>
      <c r="AD13" s="21">
        <f>data!AH344</f>
        <v>0</v>
      </c>
      <c r="AE13" s="21">
        <f>data!AI344</f>
        <v>0</v>
      </c>
      <c r="AF13" s="21">
        <f>data!AJ344</f>
        <v>0</v>
      </c>
      <c r="AG13" s="21">
        <f>data!AK344</f>
        <v>0</v>
      </c>
      <c r="AH13" s="21">
        <f>data!AL344</f>
        <v>0</v>
      </c>
    </row>
    <row r="14" spans="2:34" x14ac:dyDescent="0.3">
      <c r="B14" s="23" t="s">
        <v>357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2:34" x14ac:dyDescent="0.3">
      <c r="B15" s="25" t="s">
        <v>349</v>
      </c>
      <c r="C15" s="26">
        <f>data!G713</f>
        <v>111.433130583062</v>
      </c>
      <c r="D15" s="26">
        <f>data!H713</f>
        <v>115.01125862930699</v>
      </c>
      <c r="E15" s="26">
        <f>data!I713</f>
        <v>115.01125862930699</v>
      </c>
      <c r="F15" s="26">
        <f>data!J713</f>
        <v>115.01125862930699</v>
      </c>
      <c r="G15" s="26">
        <f>data!K713</f>
        <v>115.01125862930699</v>
      </c>
      <c r="H15" s="26">
        <f>data!L713</f>
        <v>115.01125862930699</v>
      </c>
      <c r="I15" s="26">
        <f>data!M713</f>
        <v>115.01125862930699</v>
      </c>
      <c r="J15" s="26">
        <f>data!N713</f>
        <v>115.01125862930699</v>
      </c>
      <c r="K15" s="26">
        <f>data!O713</f>
        <v>115.01125862930699</v>
      </c>
      <c r="L15" s="26">
        <f>data!P713</f>
        <v>115.01125862930699</v>
      </c>
      <c r="M15" s="26">
        <f>data!Q713</f>
        <v>115.01125862930699</v>
      </c>
      <c r="N15" s="26">
        <f>data!R713</f>
        <v>115.01125862930699</v>
      </c>
      <c r="O15" s="26">
        <f>data!S713</f>
        <v>115.01125862930699</v>
      </c>
      <c r="P15" s="26">
        <f>data!T713</f>
        <v>115.01125862930699</v>
      </c>
      <c r="Q15" s="26">
        <f>data!U713</f>
        <v>115.01125862930699</v>
      </c>
      <c r="R15" s="26">
        <f>data!V713</f>
        <v>115.01125862930699</v>
      </c>
      <c r="S15" s="26">
        <f>data!W713</f>
        <v>115.01125862930699</v>
      </c>
      <c r="T15" s="26">
        <f>data!X713</f>
        <v>115.01125862930699</v>
      </c>
      <c r="U15" s="26">
        <f>data!Y713</f>
        <v>115.011258629308</v>
      </c>
      <c r="V15" s="26">
        <f>data!Z713</f>
        <v>115.011258629308</v>
      </c>
      <c r="W15" s="26">
        <f>data!AA713</f>
        <v>115.011258629308</v>
      </c>
      <c r="X15" s="26">
        <f>data!AB713</f>
        <v>115.011258629308</v>
      </c>
      <c r="Y15" s="26">
        <f>data!AC713</f>
        <v>115.011258629308</v>
      </c>
      <c r="Z15" s="26">
        <f>data!AD713</f>
        <v>0</v>
      </c>
      <c r="AA15" s="26">
        <f>data!AE713</f>
        <v>0</v>
      </c>
      <c r="AB15" s="26">
        <f>data!AF713</f>
        <v>0</v>
      </c>
      <c r="AC15" s="26">
        <f>data!AG713</f>
        <v>0</v>
      </c>
      <c r="AD15" s="26">
        <f>data!AH713</f>
        <v>0</v>
      </c>
      <c r="AE15" s="26">
        <f>data!AI713</f>
        <v>0</v>
      </c>
      <c r="AF15" s="26">
        <f>data!AJ713</f>
        <v>0</v>
      </c>
      <c r="AG15" s="26">
        <f>data!AK713</f>
        <v>0</v>
      </c>
      <c r="AH15" s="26">
        <f>data!AL713</f>
        <v>0</v>
      </c>
    </row>
    <row r="16" spans="2:34" x14ac:dyDescent="0.3">
      <c r="B16" s="25" t="s">
        <v>350</v>
      </c>
      <c r="C16" s="26">
        <f>data!G712</f>
        <v>120.368523781248</v>
      </c>
      <c r="D16" s="26">
        <f>data!H712</f>
        <v>124.233568122848</v>
      </c>
      <c r="E16" s="26">
        <f>data!I712</f>
        <v>124.233568122848</v>
      </c>
      <c r="F16" s="26">
        <f>data!J712</f>
        <v>124.233568122848</v>
      </c>
      <c r="G16" s="26">
        <f>data!K712</f>
        <v>124.233568122848</v>
      </c>
      <c r="H16" s="26">
        <f>data!L712</f>
        <v>124.233568122848</v>
      </c>
      <c r="I16" s="26">
        <f>data!M712</f>
        <v>124.233568122848</v>
      </c>
      <c r="J16" s="26">
        <f>data!N712</f>
        <v>124.233568122848</v>
      </c>
      <c r="K16" s="26">
        <f>data!O712</f>
        <v>124.233568122848</v>
      </c>
      <c r="L16" s="26">
        <f>data!P712</f>
        <v>124.233568122848</v>
      </c>
      <c r="M16" s="26">
        <f>data!Q712</f>
        <v>124.233568122848</v>
      </c>
      <c r="N16" s="26">
        <f>data!R712</f>
        <v>124.233568122848</v>
      </c>
      <c r="O16" s="26">
        <f>data!S712</f>
        <v>124.233568122848</v>
      </c>
      <c r="P16" s="26">
        <f>data!T712</f>
        <v>124.233568122848</v>
      </c>
      <c r="Q16" s="26">
        <f>data!U712</f>
        <v>124.233568122848</v>
      </c>
      <c r="R16" s="26">
        <f>data!V712</f>
        <v>124.233568122848</v>
      </c>
      <c r="S16" s="26">
        <f>data!W712</f>
        <v>124.233568122848</v>
      </c>
      <c r="T16" s="26">
        <f>data!X712</f>
        <v>124.233568122848</v>
      </c>
      <c r="U16" s="26">
        <f>data!Y712</f>
        <v>124.233568122848</v>
      </c>
      <c r="V16" s="26">
        <f>data!Z712</f>
        <v>124.233568122848</v>
      </c>
      <c r="W16" s="26">
        <f>data!AA712</f>
        <v>124.233568122848</v>
      </c>
      <c r="X16" s="26">
        <f>data!AB712</f>
        <v>124.233568122848</v>
      </c>
      <c r="Y16" s="26">
        <f>data!AC712</f>
        <v>124.233568122848</v>
      </c>
      <c r="Z16" s="26">
        <f>data!AD712</f>
        <v>0</v>
      </c>
      <c r="AA16" s="26">
        <f>data!AE712</f>
        <v>0</v>
      </c>
      <c r="AB16" s="26">
        <f>data!AF712</f>
        <v>0</v>
      </c>
      <c r="AC16" s="26">
        <f>data!AG712</f>
        <v>0</v>
      </c>
      <c r="AD16" s="26">
        <f>data!AH712</f>
        <v>0</v>
      </c>
      <c r="AE16" s="26">
        <f>data!AI712</f>
        <v>0</v>
      </c>
      <c r="AF16" s="26">
        <f>data!AJ712</f>
        <v>0</v>
      </c>
      <c r="AG16" s="26">
        <f>data!AK712</f>
        <v>0</v>
      </c>
      <c r="AH16" s="26">
        <f>data!AL712</f>
        <v>0</v>
      </c>
    </row>
    <row r="17" spans="2:34" x14ac:dyDescent="0.3">
      <c r="B17" s="25" t="s">
        <v>351</v>
      </c>
      <c r="C17" s="26">
        <f>data!G735</f>
        <v>30.094730015493301</v>
      </c>
      <c r="D17" s="26">
        <f>data!H735</f>
        <v>31.061074557275301</v>
      </c>
      <c r="E17" s="26">
        <f>data!I735</f>
        <v>31.061074557275301</v>
      </c>
      <c r="F17" s="26">
        <f>data!J735</f>
        <v>31.061074557275301</v>
      </c>
      <c r="G17" s="26">
        <f>data!K735</f>
        <v>31.061074557275301</v>
      </c>
      <c r="H17" s="26">
        <f>data!L735</f>
        <v>31.061074557275301</v>
      </c>
      <c r="I17" s="26">
        <f>data!M735</f>
        <v>31.061074557275301</v>
      </c>
      <c r="J17" s="26">
        <f>data!N735</f>
        <v>31.061074557275301</v>
      </c>
      <c r="K17" s="26">
        <f>data!O735</f>
        <v>31.061074557275301</v>
      </c>
      <c r="L17" s="26">
        <f>data!P735</f>
        <v>31.061074557275301</v>
      </c>
      <c r="M17" s="26">
        <f>data!Q735</f>
        <v>31.061074557275301</v>
      </c>
      <c r="N17" s="26">
        <f>data!R735</f>
        <v>31.061074557275301</v>
      </c>
      <c r="O17" s="26">
        <f>data!S735</f>
        <v>31.061074557275301</v>
      </c>
      <c r="P17" s="26">
        <f>data!T735</f>
        <v>31.061074557275301</v>
      </c>
      <c r="Q17" s="26">
        <f>data!U735</f>
        <v>31.061074557275301</v>
      </c>
      <c r="R17" s="26">
        <f>data!V735</f>
        <v>31.061074557275301</v>
      </c>
      <c r="S17" s="26">
        <f>data!W735</f>
        <v>31.061074557275301</v>
      </c>
      <c r="T17" s="26">
        <f>data!X735</f>
        <v>31.061074557275301</v>
      </c>
      <c r="U17" s="26">
        <f>data!Y735</f>
        <v>31.061074557275301</v>
      </c>
      <c r="V17" s="26">
        <f>data!Z735</f>
        <v>31.061074557275301</v>
      </c>
      <c r="W17" s="26">
        <f>data!AA735</f>
        <v>31.061074557275301</v>
      </c>
      <c r="X17" s="26">
        <f>data!AB735</f>
        <v>31.061074557275301</v>
      </c>
      <c r="Y17" s="26">
        <f>data!AC735</f>
        <v>31.061074557275301</v>
      </c>
      <c r="Z17" s="26">
        <f>data!AD735</f>
        <v>0</v>
      </c>
      <c r="AA17" s="26">
        <f>data!AE735</f>
        <v>0</v>
      </c>
      <c r="AB17" s="26">
        <f>data!AF735</f>
        <v>0</v>
      </c>
      <c r="AC17" s="26">
        <f>data!AG735</f>
        <v>0</v>
      </c>
      <c r="AD17" s="26">
        <f>data!AH735</f>
        <v>0</v>
      </c>
      <c r="AE17" s="26">
        <f>data!AI735</f>
        <v>0</v>
      </c>
      <c r="AF17" s="26">
        <f>data!AJ735</f>
        <v>0</v>
      </c>
      <c r="AG17" s="26">
        <f>data!AK735</f>
        <v>0</v>
      </c>
      <c r="AH17" s="26">
        <f>data!AL735</f>
        <v>0</v>
      </c>
    </row>
    <row r="18" spans="2:34" x14ac:dyDescent="0.3">
      <c r="B18" s="25" t="s">
        <v>44</v>
      </c>
      <c r="C18" s="26">
        <f>data!G831</f>
        <v>5.8590588734877702</v>
      </c>
      <c r="D18" s="26">
        <f>data!H831</f>
        <v>6.0471937914438003</v>
      </c>
      <c r="E18" s="26">
        <f>data!I831</f>
        <v>6.0471937914438003</v>
      </c>
      <c r="F18" s="26">
        <f>data!J831</f>
        <v>6.0471937914438003</v>
      </c>
      <c r="G18" s="26">
        <f>data!K831</f>
        <v>6.0471937914438003</v>
      </c>
      <c r="H18" s="26">
        <f>data!L831</f>
        <v>6.0471937914438003</v>
      </c>
      <c r="I18" s="26">
        <f>data!M831</f>
        <v>6.0471937914438003</v>
      </c>
      <c r="J18" s="26">
        <f>data!N831</f>
        <v>6.0471937914438003</v>
      </c>
      <c r="K18" s="26">
        <f>data!O831</f>
        <v>6.0471937914438003</v>
      </c>
      <c r="L18" s="26">
        <f>data!P831</f>
        <v>6.0471937914438003</v>
      </c>
      <c r="M18" s="26">
        <f>data!Q831</f>
        <v>6.0471937914438003</v>
      </c>
      <c r="N18" s="26">
        <f>data!R831</f>
        <v>6.0471937914438003</v>
      </c>
      <c r="O18" s="26">
        <f>data!S831</f>
        <v>6.0471937914438003</v>
      </c>
      <c r="P18" s="26">
        <f>data!T831</f>
        <v>6.0471937914438003</v>
      </c>
      <c r="Q18" s="26">
        <f>data!U831</f>
        <v>6.0471937914438003</v>
      </c>
      <c r="R18" s="26">
        <f>data!V831</f>
        <v>6.0471937914438003</v>
      </c>
      <c r="S18" s="26">
        <f>data!W831</f>
        <v>6.0471937914438003</v>
      </c>
      <c r="T18" s="26">
        <f>data!X831</f>
        <v>6.0471937914438003</v>
      </c>
      <c r="U18" s="26">
        <f>data!Y831</f>
        <v>6.0471937914438003</v>
      </c>
      <c r="V18" s="26">
        <f>data!Z831</f>
        <v>6.0471937914438003</v>
      </c>
      <c r="W18" s="26">
        <f>data!AA831</f>
        <v>6.0471937914438003</v>
      </c>
      <c r="X18" s="26">
        <f>data!AB831</f>
        <v>6.0471937914438003</v>
      </c>
      <c r="Y18" s="26">
        <f>data!AC831</f>
        <v>6.0471937914438003</v>
      </c>
      <c r="Z18" s="26">
        <f>data!AD831</f>
        <v>0</v>
      </c>
      <c r="AA18" s="26">
        <f>data!AE831</f>
        <v>0</v>
      </c>
      <c r="AB18" s="26">
        <f>data!AF831</f>
        <v>0</v>
      </c>
      <c r="AC18" s="26">
        <f>data!AG831</f>
        <v>0</v>
      </c>
      <c r="AD18" s="26">
        <f>data!AH831</f>
        <v>0</v>
      </c>
      <c r="AE18" s="26">
        <f>data!AI831</f>
        <v>0</v>
      </c>
      <c r="AF18" s="26">
        <f>data!AJ831</f>
        <v>0</v>
      </c>
      <c r="AG18" s="26">
        <f>data!AK831</f>
        <v>0</v>
      </c>
      <c r="AH18" s="26">
        <f>data!AL831</f>
        <v>0</v>
      </c>
    </row>
    <row r="19" spans="2:34" x14ac:dyDescent="0.3">
      <c r="B19" s="25" t="s">
        <v>344</v>
      </c>
      <c r="C19" s="26">
        <f>data!G714</f>
        <v>79.485385281219195</v>
      </c>
      <c r="D19" s="26">
        <f>data!H714</f>
        <v>82.037668294836294</v>
      </c>
      <c r="E19" s="26">
        <f>data!I714</f>
        <v>82.037668294836294</v>
      </c>
      <c r="F19" s="26">
        <f>data!J714</f>
        <v>82.037668294836294</v>
      </c>
      <c r="G19" s="26">
        <f>data!K714</f>
        <v>82.037668294836294</v>
      </c>
      <c r="H19" s="26">
        <f>data!L714</f>
        <v>82.037668294836294</v>
      </c>
      <c r="I19" s="26">
        <f>data!M714</f>
        <v>82.037668294836294</v>
      </c>
      <c r="J19" s="26">
        <f>data!N714</f>
        <v>82.037668294836294</v>
      </c>
      <c r="K19" s="26">
        <f>data!O714</f>
        <v>82.037668294836294</v>
      </c>
      <c r="L19" s="26">
        <f>data!P714</f>
        <v>82.037668294836294</v>
      </c>
      <c r="M19" s="26">
        <f>data!Q714</f>
        <v>82.037668294836294</v>
      </c>
      <c r="N19" s="26">
        <f>data!R714</f>
        <v>82.037668294836294</v>
      </c>
      <c r="O19" s="26">
        <f>data!S714</f>
        <v>82.037668294836294</v>
      </c>
      <c r="P19" s="26">
        <f>data!T714</f>
        <v>82.037668294836294</v>
      </c>
      <c r="Q19" s="26">
        <f>data!U714</f>
        <v>82.037668294836294</v>
      </c>
      <c r="R19" s="26">
        <f>data!V714</f>
        <v>82.037668294836294</v>
      </c>
      <c r="S19" s="26">
        <f>data!W714</f>
        <v>82.037668294836294</v>
      </c>
      <c r="T19" s="26">
        <f>data!X714</f>
        <v>82.037668294836294</v>
      </c>
      <c r="U19" s="26">
        <f>data!Y714</f>
        <v>82.037668294836294</v>
      </c>
      <c r="V19" s="26">
        <f>data!Z714</f>
        <v>82.037668294836294</v>
      </c>
      <c r="W19" s="26">
        <f>data!AA714</f>
        <v>82.037668294836294</v>
      </c>
      <c r="X19" s="26">
        <f>data!AB714</f>
        <v>82.037668294836294</v>
      </c>
      <c r="Y19" s="26">
        <f>data!AC714</f>
        <v>82.037668294836294</v>
      </c>
      <c r="Z19" s="26">
        <f>data!AD714</f>
        <v>0</v>
      </c>
      <c r="AA19" s="26">
        <f>data!AE714</f>
        <v>0</v>
      </c>
      <c r="AB19" s="26">
        <f>data!AF714</f>
        <v>0</v>
      </c>
      <c r="AC19" s="26">
        <f>data!AG714</f>
        <v>0</v>
      </c>
      <c r="AD19" s="26">
        <f>data!AH714</f>
        <v>0</v>
      </c>
      <c r="AE19" s="26">
        <f>data!AI714</f>
        <v>0</v>
      </c>
      <c r="AF19" s="26">
        <f>data!AJ714</f>
        <v>0</v>
      </c>
      <c r="AG19" s="26">
        <f>data!AK714</f>
        <v>0</v>
      </c>
      <c r="AH19" s="26">
        <f>data!AL714</f>
        <v>0</v>
      </c>
    </row>
    <row r="20" spans="2:34" ht="15" thickBot="1" x14ac:dyDescent="0.35">
      <c r="B20" s="27" t="s">
        <v>352</v>
      </c>
      <c r="C20" s="28">
        <f>data!G833</f>
        <v>11.618805252523</v>
      </c>
      <c r="D20" s="28">
        <f>data!H833</f>
        <v>11.991886155127</v>
      </c>
      <c r="E20" s="28">
        <f>data!I833</f>
        <v>11.991886155127</v>
      </c>
      <c r="F20" s="28">
        <f>data!J833</f>
        <v>11.991886155127</v>
      </c>
      <c r="G20" s="28">
        <f>data!K833</f>
        <v>11.991886155127</v>
      </c>
      <c r="H20" s="28">
        <f>data!L833</f>
        <v>11.991886155127</v>
      </c>
      <c r="I20" s="28">
        <f>data!M833</f>
        <v>11.991886155127</v>
      </c>
      <c r="J20" s="28">
        <f>data!N833</f>
        <v>11.991886155127</v>
      </c>
      <c r="K20" s="28">
        <f>data!O833</f>
        <v>11.991886155127</v>
      </c>
      <c r="L20" s="28">
        <f>data!P833</f>
        <v>11.991886155127</v>
      </c>
      <c r="M20" s="28">
        <f>data!Q833</f>
        <v>11.991886155127</v>
      </c>
      <c r="N20" s="28">
        <f>data!R833</f>
        <v>11.991886155127</v>
      </c>
      <c r="O20" s="28">
        <f>data!S833</f>
        <v>11.991886155127</v>
      </c>
      <c r="P20" s="28">
        <f>data!T833</f>
        <v>11.991886155127</v>
      </c>
      <c r="Q20" s="28">
        <f>data!U833</f>
        <v>11.991886155127</v>
      </c>
      <c r="R20" s="28">
        <f>data!V833</f>
        <v>11.991886155127</v>
      </c>
      <c r="S20" s="28">
        <f>data!W833</f>
        <v>11.991886155127</v>
      </c>
      <c r="T20" s="28">
        <f>data!X833</f>
        <v>11.991886155127</v>
      </c>
      <c r="U20" s="28">
        <f>data!Y833</f>
        <v>11.991886155127</v>
      </c>
      <c r="V20" s="28">
        <f>data!Z833</f>
        <v>11.991886155127</v>
      </c>
      <c r="W20" s="28">
        <f>data!AA833</f>
        <v>11.991886155127</v>
      </c>
      <c r="X20" s="28">
        <f>data!AB833</f>
        <v>11.991886155127</v>
      </c>
      <c r="Y20" s="28">
        <f>data!AC833</f>
        <v>11.991886155127</v>
      </c>
      <c r="Z20" s="28">
        <f>data!AD833</f>
        <v>0</v>
      </c>
      <c r="AA20" s="28">
        <f>data!AE833</f>
        <v>0</v>
      </c>
      <c r="AB20" s="28">
        <f>data!AF833</f>
        <v>0</v>
      </c>
      <c r="AC20" s="28">
        <f>data!AG833</f>
        <v>0</v>
      </c>
      <c r="AD20" s="28">
        <f>data!AH833</f>
        <v>0</v>
      </c>
      <c r="AE20" s="28">
        <f>data!AI833</f>
        <v>0</v>
      </c>
      <c r="AF20" s="28">
        <f>data!AJ833</f>
        <v>0</v>
      </c>
      <c r="AG20" s="28">
        <f>data!AK833</f>
        <v>0</v>
      </c>
      <c r="AH20" s="28">
        <f>data!AL833</f>
        <v>0</v>
      </c>
    </row>
    <row r="21" spans="2:34" x14ac:dyDescent="0.3">
      <c r="B21" s="14" t="s">
        <v>358</v>
      </c>
    </row>
    <row r="22" spans="2:34" x14ac:dyDescent="0.3">
      <c r="B22" s="14" t="s">
        <v>349</v>
      </c>
      <c r="C22" s="20">
        <f t="shared" ref="C22:R24" si="0">C15</f>
        <v>111.433130583062</v>
      </c>
      <c r="D22" s="20">
        <f t="shared" si="0"/>
        <v>115.01125862930699</v>
      </c>
      <c r="E22" s="20">
        <f t="shared" si="0"/>
        <v>115.01125862930699</v>
      </c>
      <c r="F22" s="20">
        <f t="shared" si="0"/>
        <v>115.01125862930699</v>
      </c>
      <c r="G22" s="20">
        <f t="shared" si="0"/>
        <v>115.01125862930699</v>
      </c>
      <c r="H22" s="20">
        <f t="shared" si="0"/>
        <v>115.01125862930699</v>
      </c>
      <c r="I22" s="20">
        <f t="shared" si="0"/>
        <v>115.01125862930699</v>
      </c>
      <c r="J22" s="20">
        <f t="shared" si="0"/>
        <v>115.01125862930699</v>
      </c>
      <c r="K22" s="20">
        <f t="shared" si="0"/>
        <v>115.01125862930699</v>
      </c>
      <c r="L22" s="20">
        <f t="shared" si="0"/>
        <v>115.01125862930699</v>
      </c>
      <c r="M22" s="20">
        <f t="shared" si="0"/>
        <v>115.01125862930699</v>
      </c>
      <c r="N22" s="20">
        <f t="shared" si="0"/>
        <v>115.01125862930699</v>
      </c>
      <c r="O22" s="20">
        <f t="shared" si="0"/>
        <v>115.01125862930699</v>
      </c>
      <c r="P22" s="20">
        <f t="shared" si="0"/>
        <v>115.01125862930699</v>
      </c>
      <c r="Q22" s="20">
        <f t="shared" si="0"/>
        <v>115.01125862930699</v>
      </c>
      <c r="R22" s="20">
        <f t="shared" si="0"/>
        <v>115.01125862930699</v>
      </c>
      <c r="S22" s="20">
        <f>S15</f>
        <v>115.01125862930699</v>
      </c>
      <c r="T22" s="20">
        <f t="shared" ref="T22:AH22" si="1">T15</f>
        <v>115.01125862930699</v>
      </c>
      <c r="U22" s="20">
        <f t="shared" si="1"/>
        <v>115.011258629308</v>
      </c>
      <c r="V22" s="20">
        <f t="shared" si="1"/>
        <v>115.011258629308</v>
      </c>
      <c r="W22" s="20">
        <f t="shared" si="1"/>
        <v>115.011258629308</v>
      </c>
      <c r="X22" s="20">
        <f t="shared" si="1"/>
        <v>115.011258629308</v>
      </c>
      <c r="Y22" s="20">
        <f t="shared" si="1"/>
        <v>115.011258629308</v>
      </c>
      <c r="Z22" s="20">
        <f t="shared" si="1"/>
        <v>0</v>
      </c>
      <c r="AA22" s="20">
        <f t="shared" si="1"/>
        <v>0</v>
      </c>
      <c r="AB22" s="20">
        <f t="shared" si="1"/>
        <v>0</v>
      </c>
      <c r="AC22" s="20">
        <f t="shared" si="1"/>
        <v>0</v>
      </c>
      <c r="AD22" s="20">
        <f t="shared" si="1"/>
        <v>0</v>
      </c>
      <c r="AE22" s="20">
        <f t="shared" si="1"/>
        <v>0</v>
      </c>
      <c r="AF22" s="20">
        <f t="shared" si="1"/>
        <v>0</v>
      </c>
      <c r="AG22" s="20">
        <f t="shared" si="1"/>
        <v>0</v>
      </c>
      <c r="AH22" s="20">
        <f t="shared" si="1"/>
        <v>0</v>
      </c>
    </row>
    <row r="23" spans="2:34" x14ac:dyDescent="0.3">
      <c r="B23" s="14" t="s">
        <v>350</v>
      </c>
      <c r="C23" s="20">
        <f t="shared" si="0"/>
        <v>120.368523781248</v>
      </c>
      <c r="D23" s="20">
        <f t="shared" si="0"/>
        <v>124.233568122848</v>
      </c>
      <c r="E23" s="20">
        <f t="shared" si="0"/>
        <v>124.233568122848</v>
      </c>
      <c r="F23" s="20">
        <f t="shared" si="0"/>
        <v>124.233568122848</v>
      </c>
      <c r="G23" s="20">
        <f t="shared" si="0"/>
        <v>124.233568122848</v>
      </c>
      <c r="H23" s="20">
        <f t="shared" si="0"/>
        <v>124.233568122848</v>
      </c>
      <c r="I23" s="20">
        <f t="shared" si="0"/>
        <v>124.233568122848</v>
      </c>
      <c r="J23" s="20">
        <f t="shared" si="0"/>
        <v>124.233568122848</v>
      </c>
      <c r="K23" s="20">
        <f t="shared" si="0"/>
        <v>124.233568122848</v>
      </c>
      <c r="L23" s="20">
        <f t="shared" si="0"/>
        <v>124.233568122848</v>
      </c>
      <c r="M23" s="20">
        <f t="shared" si="0"/>
        <v>124.233568122848</v>
      </c>
      <c r="N23" s="20">
        <f t="shared" si="0"/>
        <v>124.233568122848</v>
      </c>
      <c r="O23" s="20">
        <f t="shared" si="0"/>
        <v>124.233568122848</v>
      </c>
      <c r="P23" s="20">
        <f t="shared" si="0"/>
        <v>124.233568122848</v>
      </c>
      <c r="Q23" s="20">
        <f t="shared" si="0"/>
        <v>124.233568122848</v>
      </c>
      <c r="R23" s="20">
        <f t="shared" si="0"/>
        <v>124.233568122848</v>
      </c>
      <c r="S23" s="20">
        <f t="shared" ref="S23:AH24" si="2">S16</f>
        <v>124.233568122848</v>
      </c>
      <c r="T23" s="20">
        <f t="shared" si="2"/>
        <v>124.233568122848</v>
      </c>
      <c r="U23" s="20">
        <f t="shared" si="2"/>
        <v>124.233568122848</v>
      </c>
      <c r="V23" s="20">
        <f t="shared" si="2"/>
        <v>124.233568122848</v>
      </c>
      <c r="W23" s="20">
        <f t="shared" si="2"/>
        <v>124.233568122848</v>
      </c>
      <c r="X23" s="20">
        <f t="shared" si="2"/>
        <v>124.233568122848</v>
      </c>
      <c r="Y23" s="20">
        <f t="shared" si="2"/>
        <v>124.233568122848</v>
      </c>
      <c r="Z23" s="20">
        <f t="shared" si="2"/>
        <v>0</v>
      </c>
      <c r="AA23" s="20">
        <f t="shared" si="2"/>
        <v>0</v>
      </c>
      <c r="AB23" s="20">
        <f t="shared" si="2"/>
        <v>0</v>
      </c>
      <c r="AC23" s="20">
        <f t="shared" si="2"/>
        <v>0</v>
      </c>
      <c r="AD23" s="20">
        <f t="shared" si="2"/>
        <v>0</v>
      </c>
      <c r="AE23" s="20">
        <f t="shared" si="2"/>
        <v>0</v>
      </c>
      <c r="AF23" s="20">
        <f t="shared" si="2"/>
        <v>0</v>
      </c>
      <c r="AG23" s="20">
        <f t="shared" si="2"/>
        <v>0</v>
      </c>
      <c r="AH23" s="20">
        <f t="shared" si="2"/>
        <v>0</v>
      </c>
    </row>
    <row r="24" spans="2:34" x14ac:dyDescent="0.3">
      <c r="B24" s="14" t="s">
        <v>351</v>
      </c>
      <c r="C24" s="20">
        <f t="shared" si="0"/>
        <v>30.094730015493301</v>
      </c>
      <c r="D24" s="20">
        <f t="shared" si="0"/>
        <v>31.061074557275301</v>
      </c>
      <c r="E24" s="20">
        <f t="shared" si="0"/>
        <v>31.061074557275301</v>
      </c>
      <c r="F24" s="20">
        <f t="shared" si="0"/>
        <v>31.061074557275301</v>
      </c>
      <c r="G24" s="20">
        <f t="shared" si="0"/>
        <v>31.061074557275301</v>
      </c>
      <c r="H24" s="20">
        <f t="shared" si="0"/>
        <v>31.061074557275301</v>
      </c>
      <c r="I24" s="20">
        <f t="shared" si="0"/>
        <v>31.061074557275301</v>
      </c>
      <c r="J24" s="20">
        <f t="shared" si="0"/>
        <v>31.061074557275301</v>
      </c>
      <c r="K24" s="20">
        <f t="shared" si="0"/>
        <v>31.061074557275301</v>
      </c>
      <c r="L24" s="20">
        <f t="shared" si="0"/>
        <v>31.061074557275301</v>
      </c>
      <c r="M24" s="20">
        <f t="shared" si="0"/>
        <v>31.061074557275301</v>
      </c>
      <c r="N24" s="20">
        <f t="shared" si="0"/>
        <v>31.061074557275301</v>
      </c>
      <c r="O24" s="20">
        <f t="shared" si="0"/>
        <v>31.061074557275301</v>
      </c>
      <c r="P24" s="20">
        <f t="shared" si="0"/>
        <v>31.061074557275301</v>
      </c>
      <c r="Q24" s="20">
        <f t="shared" si="0"/>
        <v>31.061074557275301</v>
      </c>
      <c r="R24" s="20">
        <f t="shared" si="0"/>
        <v>31.061074557275301</v>
      </c>
      <c r="S24" s="20">
        <f t="shared" si="2"/>
        <v>31.061074557275301</v>
      </c>
      <c r="T24" s="20">
        <f t="shared" si="2"/>
        <v>31.061074557275301</v>
      </c>
      <c r="U24" s="20">
        <f t="shared" si="2"/>
        <v>31.061074557275301</v>
      </c>
      <c r="V24" s="20">
        <f t="shared" si="2"/>
        <v>31.061074557275301</v>
      </c>
      <c r="W24" s="20">
        <f t="shared" si="2"/>
        <v>31.061074557275301</v>
      </c>
      <c r="X24" s="20">
        <f t="shared" si="2"/>
        <v>31.061074557275301</v>
      </c>
      <c r="Y24" s="20">
        <f t="shared" si="2"/>
        <v>31.061074557275301</v>
      </c>
      <c r="Z24" s="20">
        <f t="shared" si="2"/>
        <v>0</v>
      </c>
      <c r="AA24" s="20">
        <f t="shared" si="2"/>
        <v>0</v>
      </c>
      <c r="AB24" s="20">
        <f t="shared" si="2"/>
        <v>0</v>
      </c>
      <c r="AC24" s="20">
        <f t="shared" si="2"/>
        <v>0</v>
      </c>
      <c r="AD24" s="20">
        <f t="shared" si="2"/>
        <v>0</v>
      </c>
      <c r="AE24" s="20">
        <f t="shared" si="2"/>
        <v>0</v>
      </c>
      <c r="AF24" s="20">
        <f t="shared" si="2"/>
        <v>0</v>
      </c>
      <c r="AG24" s="20">
        <f t="shared" si="2"/>
        <v>0</v>
      </c>
      <c r="AH24" s="20">
        <f t="shared" si="2"/>
        <v>0</v>
      </c>
    </row>
    <row r="25" spans="2:34" x14ac:dyDescent="0.3">
      <c r="B25" s="14" t="s">
        <v>44</v>
      </c>
      <c r="C25" s="20">
        <f t="shared" ref="C25:R25" si="3">C18-C8</f>
        <v>4.8952292168822682</v>
      </c>
      <c r="D25" s="20">
        <f t="shared" si="3"/>
        <v>5.0524154761399567</v>
      </c>
      <c r="E25" s="20">
        <f t="shared" si="3"/>
        <v>5.0524154761399567</v>
      </c>
      <c r="F25" s="20">
        <f t="shared" si="3"/>
        <v>5.0524154761399567</v>
      </c>
      <c r="G25" s="20">
        <f t="shared" si="3"/>
        <v>5.0524154761399567</v>
      </c>
      <c r="H25" s="20">
        <f t="shared" si="3"/>
        <v>5.0524154761399567</v>
      </c>
      <c r="I25" s="20">
        <f t="shared" si="3"/>
        <v>5.0524154761399567</v>
      </c>
      <c r="J25" s="20">
        <f t="shared" si="3"/>
        <v>5.0524154761399567</v>
      </c>
      <c r="K25" s="20">
        <f t="shared" si="3"/>
        <v>5.0524154761399567</v>
      </c>
      <c r="L25" s="20">
        <f t="shared" si="3"/>
        <v>5.0524154761399567</v>
      </c>
      <c r="M25" s="20">
        <f t="shared" si="3"/>
        <v>5.0524154761399567</v>
      </c>
      <c r="N25" s="20">
        <f t="shared" si="3"/>
        <v>5.0524154761399567</v>
      </c>
      <c r="O25" s="20">
        <f t="shared" si="3"/>
        <v>5.0524154761399567</v>
      </c>
      <c r="P25" s="20">
        <f t="shared" si="3"/>
        <v>5.0524154761399567</v>
      </c>
      <c r="Q25" s="20">
        <f t="shared" si="3"/>
        <v>5.0524154761399567</v>
      </c>
      <c r="R25" s="20">
        <f t="shared" si="3"/>
        <v>5.0524154761399567</v>
      </c>
      <c r="S25" s="20">
        <f>S18-S8</f>
        <v>5.0524154761399567</v>
      </c>
      <c r="T25" s="20">
        <f t="shared" ref="T25:AH25" si="4">T18-T8</f>
        <v>5.0524154761399567</v>
      </c>
      <c r="U25" s="20">
        <f t="shared" si="4"/>
        <v>5.0524154761399567</v>
      </c>
      <c r="V25" s="20">
        <f t="shared" si="4"/>
        <v>5.0524154761399567</v>
      </c>
      <c r="W25" s="20">
        <f t="shared" si="4"/>
        <v>5.0524154761399567</v>
      </c>
      <c r="X25" s="20">
        <f t="shared" si="4"/>
        <v>5.0524154761399567</v>
      </c>
      <c r="Y25" s="20">
        <f t="shared" si="4"/>
        <v>5.0524154761399567</v>
      </c>
      <c r="Z25" s="20">
        <f t="shared" si="4"/>
        <v>0</v>
      </c>
      <c r="AA25" s="20">
        <f t="shared" si="4"/>
        <v>0</v>
      </c>
      <c r="AB25" s="20">
        <f t="shared" si="4"/>
        <v>0</v>
      </c>
      <c r="AC25" s="20">
        <f t="shared" si="4"/>
        <v>0</v>
      </c>
      <c r="AD25" s="20">
        <f t="shared" si="4"/>
        <v>0</v>
      </c>
      <c r="AE25" s="20">
        <f t="shared" si="4"/>
        <v>0</v>
      </c>
      <c r="AF25" s="20">
        <f t="shared" si="4"/>
        <v>0</v>
      </c>
      <c r="AG25" s="20">
        <f t="shared" si="4"/>
        <v>0</v>
      </c>
      <c r="AH25" s="20">
        <f t="shared" si="4"/>
        <v>0</v>
      </c>
    </row>
    <row r="26" spans="2:34" x14ac:dyDescent="0.3">
      <c r="B26" s="14" t="s">
        <v>344</v>
      </c>
      <c r="C26" s="20">
        <f t="shared" ref="C26:R26" si="5">C19-C10</f>
        <v>73.336601745519701</v>
      </c>
      <c r="D26" s="20">
        <f t="shared" si="5"/>
        <v>75.691446755696902</v>
      </c>
      <c r="E26" s="20">
        <f t="shared" si="5"/>
        <v>75.691446755696902</v>
      </c>
      <c r="F26" s="20">
        <f t="shared" si="5"/>
        <v>75.691446755696902</v>
      </c>
      <c r="G26" s="20">
        <f t="shared" si="5"/>
        <v>75.691446755696902</v>
      </c>
      <c r="H26" s="20">
        <f t="shared" si="5"/>
        <v>75.691446755696902</v>
      </c>
      <c r="I26" s="20">
        <f t="shared" si="5"/>
        <v>75.691446755696902</v>
      </c>
      <c r="J26" s="20">
        <f t="shared" si="5"/>
        <v>75.691446755696902</v>
      </c>
      <c r="K26" s="20">
        <f t="shared" si="5"/>
        <v>75.691446755696902</v>
      </c>
      <c r="L26" s="20">
        <f t="shared" si="5"/>
        <v>75.691446755696902</v>
      </c>
      <c r="M26" s="20">
        <f t="shared" si="5"/>
        <v>75.691446755696902</v>
      </c>
      <c r="N26" s="20">
        <f t="shared" si="5"/>
        <v>75.691446755696902</v>
      </c>
      <c r="O26" s="20">
        <f t="shared" si="5"/>
        <v>75.691446755696902</v>
      </c>
      <c r="P26" s="20">
        <f t="shared" si="5"/>
        <v>75.691446755696902</v>
      </c>
      <c r="Q26" s="20">
        <f t="shared" si="5"/>
        <v>75.691446755696902</v>
      </c>
      <c r="R26" s="20">
        <f t="shared" si="5"/>
        <v>75.691446755696902</v>
      </c>
      <c r="S26" s="20">
        <f>S19-S10</f>
        <v>75.691446755696902</v>
      </c>
      <c r="T26" s="20">
        <f t="shared" ref="T26:AH26" si="6">T19-T10</f>
        <v>75.691446755696902</v>
      </c>
      <c r="U26" s="20">
        <f t="shared" si="6"/>
        <v>75.691446755696902</v>
      </c>
      <c r="V26" s="20">
        <f t="shared" si="6"/>
        <v>75.691446755696902</v>
      </c>
      <c r="W26" s="20">
        <f t="shared" si="6"/>
        <v>75.691446755696902</v>
      </c>
      <c r="X26" s="20">
        <f t="shared" si="6"/>
        <v>75.691446755696902</v>
      </c>
      <c r="Y26" s="20">
        <f t="shared" si="6"/>
        <v>75.691446755696902</v>
      </c>
      <c r="Z26" s="20">
        <f t="shared" si="6"/>
        <v>0</v>
      </c>
      <c r="AA26" s="20">
        <f t="shared" si="6"/>
        <v>0</v>
      </c>
      <c r="AB26" s="20">
        <f t="shared" si="6"/>
        <v>0</v>
      </c>
      <c r="AC26" s="20">
        <f t="shared" si="6"/>
        <v>0</v>
      </c>
      <c r="AD26" s="20">
        <f t="shared" si="6"/>
        <v>0</v>
      </c>
      <c r="AE26" s="20">
        <f t="shared" si="6"/>
        <v>0</v>
      </c>
      <c r="AF26" s="20">
        <f t="shared" si="6"/>
        <v>0</v>
      </c>
      <c r="AG26" s="20">
        <f t="shared" si="6"/>
        <v>0</v>
      </c>
      <c r="AH26" s="20">
        <f t="shared" si="6"/>
        <v>0</v>
      </c>
    </row>
    <row r="27" spans="2:34" ht="15" thickBot="1" x14ac:dyDescent="0.35">
      <c r="B27" s="15" t="s">
        <v>352</v>
      </c>
      <c r="C27" s="21">
        <f t="shared" ref="C27:R27" si="7">C20-C9</f>
        <v>0</v>
      </c>
      <c r="D27" s="21">
        <f t="shared" si="7"/>
        <v>0</v>
      </c>
      <c r="E27" s="21">
        <f t="shared" si="7"/>
        <v>0</v>
      </c>
      <c r="F27" s="21">
        <f t="shared" si="7"/>
        <v>0</v>
      </c>
      <c r="G27" s="21">
        <f t="shared" si="7"/>
        <v>0</v>
      </c>
      <c r="H27" s="21">
        <f t="shared" si="7"/>
        <v>0</v>
      </c>
      <c r="I27" s="21">
        <f t="shared" si="7"/>
        <v>0</v>
      </c>
      <c r="J27" s="21">
        <f t="shared" si="7"/>
        <v>0</v>
      </c>
      <c r="K27" s="21">
        <f t="shared" si="7"/>
        <v>0</v>
      </c>
      <c r="L27" s="21">
        <f t="shared" si="7"/>
        <v>0</v>
      </c>
      <c r="M27" s="21">
        <f t="shared" si="7"/>
        <v>0</v>
      </c>
      <c r="N27" s="21">
        <f t="shared" si="7"/>
        <v>0</v>
      </c>
      <c r="O27" s="21">
        <f t="shared" si="7"/>
        <v>0</v>
      </c>
      <c r="P27" s="21">
        <f t="shared" si="7"/>
        <v>0</v>
      </c>
      <c r="Q27" s="21">
        <f t="shared" si="7"/>
        <v>0</v>
      </c>
      <c r="R27" s="21">
        <f t="shared" si="7"/>
        <v>0</v>
      </c>
      <c r="S27" s="21">
        <f>S20-S9</f>
        <v>0</v>
      </c>
      <c r="T27" s="21">
        <f t="shared" ref="T27:AH27" si="8">T20-T9</f>
        <v>0</v>
      </c>
      <c r="U27" s="21">
        <f t="shared" si="8"/>
        <v>0</v>
      </c>
      <c r="V27" s="21">
        <f t="shared" si="8"/>
        <v>0</v>
      </c>
      <c r="W27" s="21">
        <f t="shared" si="8"/>
        <v>0</v>
      </c>
      <c r="X27" s="21">
        <f t="shared" si="8"/>
        <v>0</v>
      </c>
      <c r="Y27" s="21">
        <f t="shared" si="8"/>
        <v>0</v>
      </c>
      <c r="Z27" s="21">
        <f t="shared" si="8"/>
        <v>0</v>
      </c>
      <c r="AA27" s="21">
        <f t="shared" si="8"/>
        <v>0</v>
      </c>
      <c r="AB27" s="21">
        <f t="shared" si="8"/>
        <v>0</v>
      </c>
      <c r="AC27" s="21">
        <f t="shared" si="8"/>
        <v>0</v>
      </c>
      <c r="AD27" s="21">
        <f t="shared" si="8"/>
        <v>0</v>
      </c>
      <c r="AE27" s="21">
        <f t="shared" si="8"/>
        <v>0</v>
      </c>
      <c r="AF27" s="21">
        <f t="shared" si="8"/>
        <v>0</v>
      </c>
      <c r="AG27" s="21">
        <f t="shared" si="8"/>
        <v>0</v>
      </c>
      <c r="AH27" s="21">
        <f t="shared" si="8"/>
        <v>0</v>
      </c>
    </row>
    <row r="30" spans="2:34" x14ac:dyDescent="0.3">
      <c r="B30" t="s">
        <v>339</v>
      </c>
    </row>
    <row r="31" spans="2:34" x14ac:dyDescent="0.3">
      <c r="C31">
        <v>2019</v>
      </c>
      <c r="D31">
        <v>2020</v>
      </c>
      <c r="E31">
        <v>2021</v>
      </c>
      <c r="F31">
        <v>2022</v>
      </c>
      <c r="G31">
        <v>2023</v>
      </c>
      <c r="H31">
        <v>2024</v>
      </c>
      <c r="I31">
        <v>2025</v>
      </c>
      <c r="J31">
        <v>2026</v>
      </c>
      <c r="K31">
        <v>2027</v>
      </c>
      <c r="L31">
        <v>2028</v>
      </c>
      <c r="M31">
        <v>2029</v>
      </c>
      <c r="N31">
        <v>2030</v>
      </c>
      <c r="O31">
        <v>2031</v>
      </c>
      <c r="P31">
        <v>2032</v>
      </c>
      <c r="Q31">
        <v>2033</v>
      </c>
      <c r="R31">
        <v>2034</v>
      </c>
      <c r="S31">
        <v>2035</v>
      </c>
      <c r="T31">
        <v>2036</v>
      </c>
      <c r="U31">
        <v>2037</v>
      </c>
      <c r="V31">
        <v>2038</v>
      </c>
      <c r="W31">
        <v>2039</v>
      </c>
      <c r="X31">
        <v>2040</v>
      </c>
      <c r="Y31">
        <v>2041</v>
      </c>
      <c r="Z31">
        <v>2042</v>
      </c>
      <c r="AA31">
        <v>2043</v>
      </c>
      <c r="AB31">
        <v>2044</v>
      </c>
      <c r="AC31">
        <v>2045</v>
      </c>
      <c r="AD31">
        <v>2046</v>
      </c>
      <c r="AE31">
        <v>2047</v>
      </c>
      <c r="AF31">
        <v>2048</v>
      </c>
      <c r="AG31">
        <v>2049</v>
      </c>
      <c r="AH31">
        <v>2050</v>
      </c>
    </row>
    <row r="32" spans="2:34" x14ac:dyDescent="0.3">
      <c r="B32" t="s">
        <v>340</v>
      </c>
      <c r="C32" s="20">
        <f>SUM(C11:C13)*C70</f>
        <v>382.64159432818508</v>
      </c>
      <c r="D32" s="20">
        <f t="shared" ref="C32:R32" si="9">SUM(D11:D13)*D70</f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  <c r="H32" s="20">
        <f t="shared" si="9"/>
        <v>0</v>
      </c>
      <c r="I32" s="20">
        <f t="shared" si="9"/>
        <v>0</v>
      </c>
      <c r="J32" s="20">
        <f t="shared" si="9"/>
        <v>0</v>
      </c>
      <c r="K32" s="20">
        <f t="shared" si="9"/>
        <v>0</v>
      </c>
      <c r="L32" s="20">
        <f t="shared" si="9"/>
        <v>0</v>
      </c>
      <c r="M32" s="20">
        <f t="shared" si="9"/>
        <v>0</v>
      </c>
      <c r="N32" s="20">
        <f t="shared" si="9"/>
        <v>0</v>
      </c>
      <c r="O32" s="20">
        <f t="shared" si="9"/>
        <v>0</v>
      </c>
      <c r="P32" s="20">
        <f t="shared" si="9"/>
        <v>0</v>
      </c>
      <c r="Q32" s="20">
        <f t="shared" si="9"/>
        <v>0</v>
      </c>
      <c r="R32" s="20">
        <f t="shared" si="9"/>
        <v>0</v>
      </c>
      <c r="S32" s="20">
        <f t="shared" ref="S32:Y32" si="10">SUM(S11:S13)*S70</f>
        <v>394.83795544447099</v>
      </c>
      <c r="T32" s="20">
        <f t="shared" si="10"/>
        <v>394.83795544447099</v>
      </c>
      <c r="U32" s="20">
        <f t="shared" si="10"/>
        <v>394.83795544447099</v>
      </c>
      <c r="V32" s="20">
        <f t="shared" si="10"/>
        <v>394.83795544447099</v>
      </c>
      <c r="W32" s="20">
        <f t="shared" si="10"/>
        <v>394.83795544447099</v>
      </c>
      <c r="X32" s="20">
        <f t="shared" si="10"/>
        <v>394.83795544447099</v>
      </c>
      <c r="Y32" s="20">
        <f t="shared" si="10"/>
        <v>394.83795544447099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</row>
    <row r="33" spans="2:34" x14ac:dyDescent="0.3">
      <c r="B33" t="s">
        <v>341</v>
      </c>
    </row>
    <row r="34" spans="2:34" x14ac:dyDescent="0.3">
      <c r="B34" s="9" t="s">
        <v>342</v>
      </c>
      <c r="C34" s="20">
        <f t="shared" ref="C34:R34" si="11">C7*C78</f>
        <v>115.80677252617052</v>
      </c>
      <c r="D34" s="20">
        <f t="shared" si="11"/>
        <v>0</v>
      </c>
      <c r="E34" s="20">
        <f t="shared" si="11"/>
        <v>0</v>
      </c>
      <c r="F34" s="20">
        <f t="shared" si="11"/>
        <v>0</v>
      </c>
      <c r="G34" s="20">
        <f t="shared" si="11"/>
        <v>0</v>
      </c>
      <c r="H34" s="20">
        <f t="shared" si="11"/>
        <v>0</v>
      </c>
      <c r="I34" s="20">
        <f t="shared" si="11"/>
        <v>0</v>
      </c>
      <c r="J34" s="20">
        <f t="shared" si="11"/>
        <v>0</v>
      </c>
      <c r="K34" s="20">
        <f t="shared" si="11"/>
        <v>0</v>
      </c>
      <c r="L34" s="20">
        <f t="shared" si="11"/>
        <v>0</v>
      </c>
      <c r="M34" s="20">
        <f t="shared" si="11"/>
        <v>0</v>
      </c>
      <c r="N34" s="20">
        <f t="shared" si="11"/>
        <v>0</v>
      </c>
      <c r="O34" s="20">
        <f t="shared" si="11"/>
        <v>0</v>
      </c>
      <c r="P34" s="20">
        <f t="shared" si="11"/>
        <v>0</v>
      </c>
      <c r="Q34" s="20">
        <f t="shared" si="11"/>
        <v>0</v>
      </c>
      <c r="R34" s="20">
        <f t="shared" si="11"/>
        <v>0</v>
      </c>
      <c r="S34" s="20">
        <f>S7*S78</f>
        <v>136.34095374374843</v>
      </c>
      <c r="T34" s="20">
        <f t="shared" ref="T34:AH34" si="12">T7*T78</f>
        <v>136.54125463219484</v>
      </c>
      <c r="U34" s="20">
        <f t="shared" si="12"/>
        <v>136.74155552064127</v>
      </c>
      <c r="V34" s="20">
        <f t="shared" si="12"/>
        <v>136.94185640908751</v>
      </c>
      <c r="W34" s="20">
        <f t="shared" si="12"/>
        <v>137.14215729753374</v>
      </c>
      <c r="X34" s="20">
        <f t="shared" si="12"/>
        <v>137.34245818597972</v>
      </c>
      <c r="Y34" s="20">
        <f t="shared" si="12"/>
        <v>137.65837118325533</v>
      </c>
      <c r="Z34" s="20">
        <f t="shared" si="12"/>
        <v>0</v>
      </c>
      <c r="AA34" s="20">
        <f t="shared" si="12"/>
        <v>0</v>
      </c>
      <c r="AB34" s="20">
        <f t="shared" si="12"/>
        <v>0</v>
      </c>
      <c r="AC34" s="20">
        <f t="shared" si="12"/>
        <v>0</v>
      </c>
      <c r="AD34" s="20">
        <f t="shared" si="12"/>
        <v>0</v>
      </c>
      <c r="AE34" s="20">
        <f t="shared" si="12"/>
        <v>0</v>
      </c>
      <c r="AF34" s="20">
        <f t="shared" si="12"/>
        <v>0</v>
      </c>
      <c r="AG34" s="20">
        <f t="shared" si="12"/>
        <v>0</v>
      </c>
      <c r="AH34" s="20">
        <f t="shared" si="12"/>
        <v>0</v>
      </c>
    </row>
    <row r="35" spans="2:34" x14ac:dyDescent="0.3">
      <c r="B35" s="10" t="s">
        <v>44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2:34" x14ac:dyDescent="0.3">
      <c r="B36" s="10" t="s">
        <v>343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2:34" x14ac:dyDescent="0.3">
      <c r="B37" s="10" t="s">
        <v>344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2:34" x14ac:dyDescent="0.3">
      <c r="B38" s="9" t="s">
        <v>345</v>
      </c>
      <c r="C38" s="20">
        <f t="shared" ref="C38:R40" si="13">C11*C88</f>
        <v>1049.8234987532412</v>
      </c>
      <c r="D38" s="20">
        <f t="shared" si="13"/>
        <v>0</v>
      </c>
      <c r="E38" s="20">
        <f t="shared" si="13"/>
        <v>0</v>
      </c>
      <c r="F38" s="20">
        <f t="shared" si="13"/>
        <v>0</v>
      </c>
      <c r="G38" s="20">
        <f t="shared" si="13"/>
        <v>0</v>
      </c>
      <c r="H38" s="20">
        <f t="shared" si="13"/>
        <v>0</v>
      </c>
      <c r="I38" s="20">
        <f t="shared" si="13"/>
        <v>0</v>
      </c>
      <c r="J38" s="20">
        <f t="shared" si="13"/>
        <v>0</v>
      </c>
      <c r="K38" s="20">
        <f t="shared" si="13"/>
        <v>0</v>
      </c>
      <c r="L38" s="20">
        <f t="shared" si="13"/>
        <v>0</v>
      </c>
      <c r="M38" s="20">
        <f t="shared" si="13"/>
        <v>0</v>
      </c>
      <c r="N38" s="20">
        <f t="shared" si="13"/>
        <v>0</v>
      </c>
      <c r="O38" s="20">
        <f t="shared" si="13"/>
        <v>0</v>
      </c>
      <c r="P38" s="20">
        <f t="shared" si="13"/>
        <v>0</v>
      </c>
      <c r="Q38" s="20">
        <f t="shared" si="13"/>
        <v>0</v>
      </c>
      <c r="R38" s="20">
        <f t="shared" si="13"/>
        <v>0</v>
      </c>
      <c r="S38" s="20">
        <f>S11*S88</f>
        <v>1467.2245366568843</v>
      </c>
      <c r="T38" s="20">
        <f t="shared" ref="T38:AH40" si="14">T11*T88</f>
        <v>1490.8218354144778</v>
      </c>
      <c r="U38" s="20">
        <f t="shared" si="14"/>
        <v>1514.4191341720634</v>
      </c>
      <c r="V38" s="20">
        <f t="shared" si="14"/>
        <v>1538.0164329296595</v>
      </c>
      <c r="W38" s="20">
        <f t="shared" si="14"/>
        <v>1561.6137316872548</v>
      </c>
      <c r="X38" s="20">
        <f t="shared" si="14"/>
        <v>1585.211030444837</v>
      </c>
      <c r="Y38" s="20">
        <f t="shared" si="14"/>
        <v>1613.3697757475954</v>
      </c>
      <c r="Z38" s="20">
        <f t="shared" si="14"/>
        <v>0</v>
      </c>
      <c r="AA38" s="20">
        <f t="shared" si="14"/>
        <v>0</v>
      </c>
      <c r="AB38" s="20">
        <f t="shared" si="14"/>
        <v>0</v>
      </c>
      <c r="AC38" s="20">
        <f t="shared" si="14"/>
        <v>0</v>
      </c>
      <c r="AD38" s="20">
        <f t="shared" si="14"/>
        <v>0</v>
      </c>
      <c r="AE38" s="20">
        <f t="shared" si="14"/>
        <v>0</v>
      </c>
      <c r="AF38" s="20">
        <f t="shared" si="14"/>
        <v>0</v>
      </c>
      <c r="AG38" s="20">
        <f t="shared" si="14"/>
        <v>0</v>
      </c>
      <c r="AH38" s="20">
        <f t="shared" si="14"/>
        <v>0</v>
      </c>
    </row>
    <row r="39" spans="2:34" x14ac:dyDescent="0.3">
      <c r="B39" s="9" t="s">
        <v>346</v>
      </c>
      <c r="C39" s="20">
        <f t="shared" si="13"/>
        <v>1266.9553802075318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  <c r="H39" s="20">
        <f t="shared" si="13"/>
        <v>0</v>
      </c>
      <c r="I39" s="20">
        <f t="shared" si="13"/>
        <v>0</v>
      </c>
      <c r="J39" s="20">
        <f t="shared" si="13"/>
        <v>0</v>
      </c>
      <c r="K39" s="20">
        <f t="shared" si="13"/>
        <v>0</v>
      </c>
      <c r="L39" s="20">
        <f t="shared" si="13"/>
        <v>0</v>
      </c>
      <c r="M39" s="20">
        <f t="shared" si="13"/>
        <v>0</v>
      </c>
      <c r="N39" s="20">
        <f t="shared" si="13"/>
        <v>0</v>
      </c>
      <c r="O39" s="20">
        <f t="shared" si="13"/>
        <v>0</v>
      </c>
      <c r="P39" s="20">
        <f t="shared" si="13"/>
        <v>0</v>
      </c>
      <c r="Q39" s="20">
        <f t="shared" si="13"/>
        <v>0</v>
      </c>
      <c r="R39" s="20">
        <f t="shared" si="13"/>
        <v>0</v>
      </c>
      <c r="S39" s="20">
        <f>S12*S89</f>
        <v>1812.030265634545</v>
      </c>
      <c r="T39" s="20">
        <f t="shared" si="14"/>
        <v>1842.7971305751516</v>
      </c>
      <c r="U39" s="20">
        <f t="shared" si="14"/>
        <v>1873.5639955157656</v>
      </c>
      <c r="V39" s="20">
        <f t="shared" si="14"/>
        <v>1904.3308604563722</v>
      </c>
      <c r="W39" s="20">
        <f t="shared" si="14"/>
        <v>1935.0977253969857</v>
      </c>
      <c r="X39" s="20">
        <f t="shared" si="14"/>
        <v>1965.8645903375918</v>
      </c>
      <c r="Y39" s="20">
        <f t="shared" si="14"/>
        <v>2002.5788059148379</v>
      </c>
      <c r="Z39" s="20">
        <f t="shared" si="14"/>
        <v>0</v>
      </c>
      <c r="AA39" s="20">
        <f t="shared" si="14"/>
        <v>0</v>
      </c>
      <c r="AB39" s="20">
        <f t="shared" si="14"/>
        <v>0</v>
      </c>
      <c r="AC39" s="20">
        <f t="shared" si="14"/>
        <v>0</v>
      </c>
      <c r="AD39" s="20">
        <f t="shared" si="14"/>
        <v>0</v>
      </c>
      <c r="AE39" s="20">
        <f t="shared" si="14"/>
        <v>0</v>
      </c>
      <c r="AF39" s="20">
        <f t="shared" si="14"/>
        <v>0</v>
      </c>
      <c r="AG39" s="20">
        <f t="shared" si="14"/>
        <v>0</v>
      </c>
      <c r="AH39" s="20">
        <f t="shared" si="14"/>
        <v>0</v>
      </c>
    </row>
    <row r="40" spans="2:34" x14ac:dyDescent="0.3">
      <c r="B40" s="9" t="s">
        <v>347</v>
      </c>
      <c r="C40" s="20">
        <f t="shared" si="13"/>
        <v>1824.8093188189919</v>
      </c>
      <c r="D40" s="20">
        <f t="shared" si="13"/>
        <v>0</v>
      </c>
      <c r="E40" s="20">
        <f t="shared" si="13"/>
        <v>0</v>
      </c>
      <c r="F40" s="20">
        <f t="shared" si="13"/>
        <v>0</v>
      </c>
      <c r="G40" s="20">
        <f t="shared" si="13"/>
        <v>0</v>
      </c>
      <c r="H40" s="20">
        <f t="shared" si="13"/>
        <v>0</v>
      </c>
      <c r="I40" s="20">
        <f t="shared" si="13"/>
        <v>0</v>
      </c>
      <c r="J40" s="20">
        <f t="shared" si="13"/>
        <v>0</v>
      </c>
      <c r="K40" s="20">
        <f t="shared" si="13"/>
        <v>0</v>
      </c>
      <c r="L40" s="20">
        <f t="shared" si="13"/>
        <v>0</v>
      </c>
      <c r="M40" s="20">
        <f t="shared" si="13"/>
        <v>0</v>
      </c>
      <c r="N40" s="20">
        <f t="shared" si="13"/>
        <v>0</v>
      </c>
      <c r="O40" s="20">
        <f t="shared" si="13"/>
        <v>0</v>
      </c>
      <c r="P40" s="20">
        <f t="shared" si="13"/>
        <v>0</v>
      </c>
      <c r="Q40" s="20">
        <f t="shared" si="13"/>
        <v>0</v>
      </c>
      <c r="R40" s="20">
        <f t="shared" si="13"/>
        <v>0</v>
      </c>
      <c r="S40" s="20">
        <f>S13*S90</f>
        <v>2680.1227566681218</v>
      </c>
      <c r="T40" s="20">
        <f t="shared" si="14"/>
        <v>2728.3148094386129</v>
      </c>
      <c r="U40" s="20">
        <f t="shared" si="14"/>
        <v>2776.5068622091035</v>
      </c>
      <c r="V40" s="20">
        <f t="shared" si="14"/>
        <v>2824.6989149796209</v>
      </c>
      <c r="W40" s="20">
        <f t="shared" si="14"/>
        <v>2872.890967750111</v>
      </c>
      <c r="X40" s="20">
        <f t="shared" si="14"/>
        <v>2921.0830205206207</v>
      </c>
      <c r="Y40" s="20">
        <f t="shared" si="14"/>
        <v>2978.5907782314307</v>
      </c>
      <c r="Z40" s="20">
        <f t="shared" si="14"/>
        <v>0</v>
      </c>
      <c r="AA40" s="20">
        <f t="shared" si="14"/>
        <v>0</v>
      </c>
      <c r="AB40" s="20">
        <f t="shared" si="14"/>
        <v>0</v>
      </c>
      <c r="AC40" s="20">
        <f t="shared" si="14"/>
        <v>0</v>
      </c>
      <c r="AD40" s="20">
        <f t="shared" si="14"/>
        <v>0</v>
      </c>
      <c r="AE40" s="20">
        <f t="shared" si="14"/>
        <v>0</v>
      </c>
      <c r="AF40" s="20">
        <f t="shared" si="14"/>
        <v>0</v>
      </c>
      <c r="AG40" s="20">
        <f t="shared" si="14"/>
        <v>0</v>
      </c>
      <c r="AH40" s="20">
        <f t="shared" si="14"/>
        <v>0</v>
      </c>
    </row>
    <row r="41" spans="2:34" x14ac:dyDescent="0.3">
      <c r="C41" s="20">
        <f>SUM(C32:C40)</f>
        <v>4640.0365646341197</v>
      </c>
      <c r="D41" s="20">
        <f t="shared" ref="D41:R41" si="15">SUM(D32:D40)</f>
        <v>0</v>
      </c>
      <c r="E41" s="20">
        <f t="shared" si="15"/>
        <v>0</v>
      </c>
      <c r="F41" s="20">
        <f t="shared" si="15"/>
        <v>0</v>
      </c>
      <c r="G41" s="20">
        <f t="shared" si="15"/>
        <v>0</v>
      </c>
      <c r="H41" s="20">
        <f t="shared" si="15"/>
        <v>0</v>
      </c>
      <c r="I41" s="20">
        <f t="shared" si="15"/>
        <v>0</v>
      </c>
      <c r="J41" s="20">
        <f t="shared" si="15"/>
        <v>0</v>
      </c>
      <c r="K41" s="20">
        <f t="shared" si="15"/>
        <v>0</v>
      </c>
      <c r="L41" s="20">
        <f t="shared" si="15"/>
        <v>0</v>
      </c>
      <c r="M41" s="20">
        <f t="shared" si="15"/>
        <v>0</v>
      </c>
      <c r="N41" s="20">
        <f t="shared" si="15"/>
        <v>0</v>
      </c>
      <c r="O41" s="20">
        <f t="shared" si="15"/>
        <v>0</v>
      </c>
      <c r="P41" s="20">
        <f t="shared" si="15"/>
        <v>0</v>
      </c>
      <c r="Q41" s="20">
        <f t="shared" si="15"/>
        <v>0</v>
      </c>
      <c r="R41" s="20">
        <f t="shared" si="15"/>
        <v>0</v>
      </c>
      <c r="S41" s="20">
        <f>SUM(S32:S40)</f>
        <v>6490.5564681477708</v>
      </c>
      <c r="T41" s="20">
        <f t="shared" ref="T41:AH41" si="16">SUM(T32:T40)</f>
        <v>6593.3129855049083</v>
      </c>
      <c r="U41" s="20">
        <f t="shared" si="16"/>
        <v>6696.0695028620448</v>
      </c>
      <c r="V41" s="20">
        <f t="shared" si="16"/>
        <v>6798.8260202192105</v>
      </c>
      <c r="W41" s="20">
        <f t="shared" si="16"/>
        <v>6901.5825375763561</v>
      </c>
      <c r="X41" s="20">
        <f t="shared" si="16"/>
        <v>7004.3390549334999</v>
      </c>
      <c r="Y41" s="20">
        <f t="shared" si="16"/>
        <v>7127.0356865215908</v>
      </c>
      <c r="Z41" s="20">
        <f t="shared" si="16"/>
        <v>0</v>
      </c>
      <c r="AA41" s="20">
        <f t="shared" si="16"/>
        <v>0</v>
      </c>
      <c r="AB41" s="20">
        <f t="shared" si="16"/>
        <v>0</v>
      </c>
      <c r="AC41" s="20">
        <f t="shared" si="16"/>
        <v>0</v>
      </c>
      <c r="AD41" s="20">
        <f t="shared" si="16"/>
        <v>0</v>
      </c>
      <c r="AE41" s="20">
        <f t="shared" si="16"/>
        <v>0</v>
      </c>
      <c r="AF41" s="20">
        <f t="shared" si="16"/>
        <v>0</v>
      </c>
      <c r="AG41" s="20">
        <f t="shared" si="16"/>
        <v>0</v>
      </c>
      <c r="AH41" s="20">
        <f t="shared" si="16"/>
        <v>0</v>
      </c>
    </row>
    <row r="44" spans="2:34" x14ac:dyDescent="0.3">
      <c r="B44" s="8" t="s">
        <v>348</v>
      </c>
    </row>
    <row r="45" spans="2:34" x14ac:dyDescent="0.3">
      <c r="B45" s="9" t="s">
        <v>349</v>
      </c>
      <c r="C45" s="20">
        <f t="shared" ref="C45:R47" si="17">C22*C84</f>
        <v>2339.7242984756922</v>
      </c>
      <c r="D45" s="20">
        <f t="shared" si="17"/>
        <v>0</v>
      </c>
      <c r="E45" s="20">
        <f t="shared" si="17"/>
        <v>0</v>
      </c>
      <c r="F45" s="20">
        <f t="shared" si="17"/>
        <v>0</v>
      </c>
      <c r="G45" s="20">
        <f t="shared" si="17"/>
        <v>0</v>
      </c>
      <c r="H45" s="20">
        <f t="shared" si="17"/>
        <v>0</v>
      </c>
      <c r="I45" s="20">
        <f t="shared" si="17"/>
        <v>0</v>
      </c>
      <c r="J45" s="20">
        <f t="shared" si="17"/>
        <v>0</v>
      </c>
      <c r="K45" s="20">
        <f t="shared" si="17"/>
        <v>0</v>
      </c>
      <c r="L45" s="20">
        <f t="shared" si="17"/>
        <v>0</v>
      </c>
      <c r="M45" s="20">
        <f t="shared" si="17"/>
        <v>0</v>
      </c>
      <c r="N45" s="20">
        <f t="shared" si="17"/>
        <v>0</v>
      </c>
      <c r="O45" s="20">
        <f t="shared" si="17"/>
        <v>0</v>
      </c>
      <c r="P45" s="20">
        <f t="shared" si="17"/>
        <v>0</v>
      </c>
      <c r="Q45" s="20">
        <f t="shared" si="17"/>
        <v>0</v>
      </c>
      <c r="R45" s="20">
        <f t="shared" si="17"/>
        <v>0</v>
      </c>
      <c r="S45" s="20">
        <f>S22*S84</f>
        <v>2602.180191883861</v>
      </c>
      <c r="T45" s="20">
        <f t="shared" ref="T45:AH47" si="18">T22*T84</f>
        <v>2624.9020746329725</v>
      </c>
      <c r="U45" s="20">
        <f t="shared" si="18"/>
        <v>2647.6239573821113</v>
      </c>
      <c r="V45" s="20">
        <f t="shared" si="18"/>
        <v>2670.3458401312223</v>
      </c>
      <c r="W45" s="20">
        <f t="shared" si="18"/>
        <v>2693.0677228803297</v>
      </c>
      <c r="X45" s="20">
        <f t="shared" si="18"/>
        <v>2715.7896056294426</v>
      </c>
      <c r="Y45" s="20">
        <f t="shared" si="18"/>
        <v>2744.2530899200151</v>
      </c>
      <c r="Z45" s="20">
        <f t="shared" si="18"/>
        <v>0</v>
      </c>
      <c r="AA45" s="20">
        <f t="shared" si="18"/>
        <v>0</v>
      </c>
      <c r="AB45" s="20">
        <f t="shared" si="18"/>
        <v>0</v>
      </c>
      <c r="AC45" s="20">
        <f t="shared" si="18"/>
        <v>0</v>
      </c>
      <c r="AD45" s="20">
        <f t="shared" si="18"/>
        <v>0</v>
      </c>
      <c r="AE45" s="20">
        <f t="shared" si="18"/>
        <v>0</v>
      </c>
      <c r="AF45" s="20">
        <f t="shared" si="18"/>
        <v>0</v>
      </c>
      <c r="AG45" s="20">
        <f t="shared" si="18"/>
        <v>0</v>
      </c>
      <c r="AH45" s="20">
        <f t="shared" si="18"/>
        <v>0</v>
      </c>
    </row>
    <row r="46" spans="2:34" x14ac:dyDescent="0.3">
      <c r="B46" s="9" t="s">
        <v>350</v>
      </c>
      <c r="C46" s="20">
        <f t="shared" si="17"/>
        <v>2516.3039896469895</v>
      </c>
      <c r="D46" s="20">
        <f t="shared" si="17"/>
        <v>0</v>
      </c>
      <c r="E46" s="20">
        <f t="shared" si="17"/>
        <v>0</v>
      </c>
      <c r="F46" s="20">
        <f t="shared" si="17"/>
        <v>0</v>
      </c>
      <c r="G46" s="20">
        <f t="shared" si="17"/>
        <v>0</v>
      </c>
      <c r="H46" s="20">
        <f t="shared" si="17"/>
        <v>0</v>
      </c>
      <c r="I46" s="20">
        <f t="shared" si="17"/>
        <v>0</v>
      </c>
      <c r="J46" s="20">
        <f t="shared" si="17"/>
        <v>0</v>
      </c>
      <c r="K46" s="20">
        <f t="shared" si="17"/>
        <v>0</v>
      </c>
      <c r="L46" s="20">
        <f t="shared" si="17"/>
        <v>0</v>
      </c>
      <c r="M46" s="20">
        <f t="shared" si="17"/>
        <v>0</v>
      </c>
      <c r="N46" s="20">
        <f t="shared" si="17"/>
        <v>0</v>
      </c>
      <c r="O46" s="20">
        <f t="shared" si="17"/>
        <v>0</v>
      </c>
      <c r="P46" s="20">
        <f t="shared" si="17"/>
        <v>0</v>
      </c>
      <c r="Q46" s="20">
        <f t="shared" si="17"/>
        <v>0</v>
      </c>
      <c r="R46" s="20">
        <f t="shared" si="17"/>
        <v>0</v>
      </c>
      <c r="S46" s="20">
        <f>S23*S85</f>
        <v>2752.9202346299089</v>
      </c>
      <c r="T46" s="20">
        <f t="shared" si="18"/>
        <v>2771.8331127249771</v>
      </c>
      <c r="U46" s="20">
        <f t="shared" si="18"/>
        <v>2790.7459908200617</v>
      </c>
      <c r="V46" s="20">
        <f t="shared" si="18"/>
        <v>2809.6588689151263</v>
      </c>
      <c r="W46" s="20">
        <f t="shared" si="18"/>
        <v>2828.5717470102068</v>
      </c>
      <c r="X46" s="20">
        <f t="shared" si="18"/>
        <v>2847.4846251052759</v>
      </c>
      <c r="Y46" s="20">
        <f t="shared" si="18"/>
        <v>2876.4679338984943</v>
      </c>
      <c r="Z46" s="20">
        <f t="shared" si="18"/>
        <v>0</v>
      </c>
      <c r="AA46" s="20">
        <f t="shared" si="18"/>
        <v>0</v>
      </c>
      <c r="AB46" s="20">
        <f t="shared" si="18"/>
        <v>0</v>
      </c>
      <c r="AC46" s="20">
        <f t="shared" si="18"/>
        <v>0</v>
      </c>
      <c r="AD46" s="20">
        <f t="shared" si="18"/>
        <v>0</v>
      </c>
      <c r="AE46" s="20">
        <f t="shared" si="18"/>
        <v>0</v>
      </c>
      <c r="AF46" s="20">
        <f t="shared" si="18"/>
        <v>0</v>
      </c>
      <c r="AG46" s="20">
        <f t="shared" si="18"/>
        <v>0</v>
      </c>
      <c r="AH46" s="20">
        <f t="shared" si="18"/>
        <v>0</v>
      </c>
    </row>
    <row r="47" spans="2:34" x14ac:dyDescent="0.3">
      <c r="B47" s="9" t="s">
        <v>351</v>
      </c>
      <c r="C47" s="20">
        <f t="shared" si="17"/>
        <v>417.61453684832878</v>
      </c>
      <c r="D47" s="20">
        <f t="shared" si="17"/>
        <v>0</v>
      </c>
      <c r="E47" s="20">
        <f t="shared" si="17"/>
        <v>0</v>
      </c>
      <c r="F47" s="20">
        <f t="shared" si="17"/>
        <v>0</v>
      </c>
      <c r="G47" s="20">
        <f t="shared" si="17"/>
        <v>0</v>
      </c>
      <c r="H47" s="20">
        <f t="shared" si="17"/>
        <v>0</v>
      </c>
      <c r="I47" s="20">
        <f t="shared" si="17"/>
        <v>0</v>
      </c>
      <c r="J47" s="20">
        <f t="shared" si="17"/>
        <v>0</v>
      </c>
      <c r="K47" s="20">
        <f t="shared" si="17"/>
        <v>0</v>
      </c>
      <c r="L47" s="20">
        <f t="shared" si="17"/>
        <v>0</v>
      </c>
      <c r="M47" s="20">
        <f t="shared" si="17"/>
        <v>0</v>
      </c>
      <c r="N47" s="20">
        <f t="shared" si="17"/>
        <v>0</v>
      </c>
      <c r="O47" s="20">
        <f t="shared" si="17"/>
        <v>0</v>
      </c>
      <c r="P47" s="20">
        <f t="shared" si="17"/>
        <v>0</v>
      </c>
      <c r="Q47" s="20">
        <f t="shared" si="17"/>
        <v>0</v>
      </c>
      <c r="R47" s="20">
        <f t="shared" si="17"/>
        <v>0</v>
      </c>
      <c r="S47" s="20">
        <f>S24*S86</f>
        <v>512.63703815263955</v>
      </c>
      <c r="T47" s="20">
        <f t="shared" si="18"/>
        <v>518.6264100323009</v>
      </c>
      <c r="U47" s="20">
        <f t="shared" si="18"/>
        <v>524.61578191196304</v>
      </c>
      <c r="V47" s="20">
        <f t="shared" si="18"/>
        <v>530.60515379162439</v>
      </c>
      <c r="W47" s="20">
        <f t="shared" si="18"/>
        <v>536.59452567128528</v>
      </c>
      <c r="X47" s="20">
        <f t="shared" si="18"/>
        <v>542.583897550948</v>
      </c>
      <c r="Y47" s="20">
        <f t="shared" si="18"/>
        <v>551.07741545072952</v>
      </c>
      <c r="Z47" s="20">
        <f t="shared" si="18"/>
        <v>0</v>
      </c>
      <c r="AA47" s="20">
        <f t="shared" si="18"/>
        <v>0</v>
      </c>
      <c r="AB47" s="20">
        <f t="shared" si="18"/>
        <v>0</v>
      </c>
      <c r="AC47" s="20">
        <f t="shared" si="18"/>
        <v>0</v>
      </c>
      <c r="AD47" s="20">
        <f t="shared" si="18"/>
        <v>0</v>
      </c>
      <c r="AE47" s="20">
        <f t="shared" si="18"/>
        <v>0</v>
      </c>
      <c r="AF47" s="20">
        <f t="shared" si="18"/>
        <v>0</v>
      </c>
      <c r="AG47" s="20">
        <f t="shared" si="18"/>
        <v>0</v>
      </c>
      <c r="AH47" s="20">
        <f t="shared" si="18"/>
        <v>0</v>
      </c>
    </row>
    <row r="48" spans="2:34" x14ac:dyDescent="0.3">
      <c r="B48" s="9" t="s">
        <v>44</v>
      </c>
      <c r="C48" s="20">
        <f t="shared" ref="C48:R48" si="19">C25*C91</f>
        <v>23.346164006847687</v>
      </c>
      <c r="D48" s="20">
        <f t="shared" si="19"/>
        <v>0</v>
      </c>
      <c r="E48" s="20">
        <f t="shared" si="19"/>
        <v>0</v>
      </c>
      <c r="F48" s="20">
        <f t="shared" si="19"/>
        <v>0</v>
      </c>
      <c r="G48" s="20">
        <f t="shared" si="19"/>
        <v>0</v>
      </c>
      <c r="H48" s="20">
        <f t="shared" si="19"/>
        <v>0</v>
      </c>
      <c r="I48" s="20">
        <f t="shared" si="19"/>
        <v>0</v>
      </c>
      <c r="J48" s="20">
        <f t="shared" si="19"/>
        <v>0</v>
      </c>
      <c r="K48" s="20">
        <f t="shared" si="19"/>
        <v>0</v>
      </c>
      <c r="L48" s="20">
        <f t="shared" si="19"/>
        <v>0</v>
      </c>
      <c r="M48" s="20">
        <f t="shared" si="19"/>
        <v>0</v>
      </c>
      <c r="N48" s="20">
        <f t="shared" si="19"/>
        <v>0</v>
      </c>
      <c r="O48" s="20">
        <f t="shared" si="19"/>
        <v>0</v>
      </c>
      <c r="P48" s="20">
        <f t="shared" si="19"/>
        <v>0</v>
      </c>
      <c r="Q48" s="20">
        <f t="shared" si="19"/>
        <v>0</v>
      </c>
      <c r="R48" s="20">
        <f t="shared" si="19"/>
        <v>0</v>
      </c>
      <c r="S48" s="20">
        <f>S25*S91</f>
        <v>111.03216772091618</v>
      </c>
      <c r="T48" s="20">
        <f t="shared" ref="T48:AH48" si="20">T25*T91</f>
        <v>112.50741574681898</v>
      </c>
      <c r="U48" s="20">
        <f t="shared" si="20"/>
        <v>113.98266377272186</v>
      </c>
      <c r="V48" s="20">
        <f t="shared" si="20"/>
        <v>115.45791179862525</v>
      </c>
      <c r="W48" s="20">
        <f t="shared" si="20"/>
        <v>116.93315982452822</v>
      </c>
      <c r="X48" s="20">
        <f t="shared" si="20"/>
        <v>118.40840785043116</v>
      </c>
      <c r="Y48" s="20">
        <f t="shared" si="20"/>
        <v>119.82974617880684</v>
      </c>
      <c r="Z48" s="20">
        <f t="shared" si="20"/>
        <v>0</v>
      </c>
      <c r="AA48" s="20">
        <f t="shared" si="20"/>
        <v>0</v>
      </c>
      <c r="AB48" s="20">
        <f t="shared" si="20"/>
        <v>0</v>
      </c>
      <c r="AC48" s="20">
        <f t="shared" si="20"/>
        <v>0</v>
      </c>
      <c r="AD48" s="20">
        <f t="shared" si="20"/>
        <v>0</v>
      </c>
      <c r="AE48" s="20">
        <f t="shared" si="20"/>
        <v>0</v>
      </c>
      <c r="AF48" s="20">
        <f t="shared" si="20"/>
        <v>0</v>
      </c>
      <c r="AG48" s="20">
        <f t="shared" si="20"/>
        <v>0</v>
      </c>
      <c r="AH48" s="20">
        <f t="shared" si="20"/>
        <v>0</v>
      </c>
    </row>
    <row r="49" spans="2:36" x14ac:dyDescent="0.3">
      <c r="B49" s="9" t="s">
        <v>344</v>
      </c>
      <c r="C49" s="20">
        <f t="shared" ref="C49:R49" si="21">C26*C87</f>
        <v>677.75242779817791</v>
      </c>
      <c r="D49" s="20">
        <f t="shared" si="21"/>
        <v>0</v>
      </c>
      <c r="E49" s="20">
        <f t="shared" si="21"/>
        <v>0</v>
      </c>
      <c r="F49" s="20">
        <f t="shared" si="21"/>
        <v>0</v>
      </c>
      <c r="G49" s="20">
        <f t="shared" si="21"/>
        <v>0</v>
      </c>
      <c r="H49" s="20">
        <f t="shared" si="21"/>
        <v>0</v>
      </c>
      <c r="I49" s="20">
        <f t="shared" si="21"/>
        <v>0</v>
      </c>
      <c r="J49" s="20">
        <f t="shared" si="21"/>
        <v>0</v>
      </c>
      <c r="K49" s="20">
        <f t="shared" si="21"/>
        <v>0</v>
      </c>
      <c r="L49" s="20">
        <f t="shared" si="21"/>
        <v>0</v>
      </c>
      <c r="M49" s="20">
        <f t="shared" si="21"/>
        <v>0</v>
      </c>
      <c r="N49" s="20">
        <f t="shared" si="21"/>
        <v>0</v>
      </c>
      <c r="O49" s="20">
        <f t="shared" si="21"/>
        <v>0</v>
      </c>
      <c r="P49" s="20">
        <f t="shared" si="21"/>
        <v>0</v>
      </c>
      <c r="Q49" s="20">
        <f t="shared" si="21"/>
        <v>0</v>
      </c>
      <c r="R49" s="20">
        <f t="shared" si="21"/>
        <v>0</v>
      </c>
      <c r="S49" s="20">
        <f>S26*S87</f>
        <v>910.94656170481221</v>
      </c>
      <c r="T49" s="20">
        <f t="shared" ref="T49:AH49" si="22">T26*T87</f>
        <v>931.26214601404126</v>
      </c>
      <c r="U49" s="20">
        <f t="shared" si="22"/>
        <v>951.57773032327032</v>
      </c>
      <c r="V49" s="20">
        <f t="shared" si="22"/>
        <v>971.89331463249948</v>
      </c>
      <c r="W49" s="20">
        <f t="shared" si="22"/>
        <v>992.20889894172842</v>
      </c>
      <c r="X49" s="20">
        <f t="shared" si="22"/>
        <v>1012.5244832509575</v>
      </c>
      <c r="Y49" s="20">
        <f t="shared" si="22"/>
        <v>1026.4971243220591</v>
      </c>
      <c r="Z49" s="20">
        <f t="shared" si="22"/>
        <v>0</v>
      </c>
      <c r="AA49" s="20">
        <f t="shared" si="22"/>
        <v>0</v>
      </c>
      <c r="AB49" s="20">
        <f t="shared" si="22"/>
        <v>0</v>
      </c>
      <c r="AC49" s="20">
        <f t="shared" si="22"/>
        <v>0</v>
      </c>
      <c r="AD49" s="20">
        <f t="shared" si="22"/>
        <v>0</v>
      </c>
      <c r="AE49" s="20">
        <f t="shared" si="22"/>
        <v>0</v>
      </c>
      <c r="AF49" s="20">
        <f t="shared" si="22"/>
        <v>0</v>
      </c>
      <c r="AG49" s="20">
        <f t="shared" si="22"/>
        <v>0</v>
      </c>
      <c r="AH49" s="20">
        <f t="shared" si="22"/>
        <v>0</v>
      </c>
    </row>
    <row r="50" spans="2:36" x14ac:dyDescent="0.3">
      <c r="B50" s="9" t="s">
        <v>352</v>
      </c>
      <c r="C50">
        <v>-16</v>
      </c>
      <c r="D50">
        <v>-15</v>
      </c>
      <c r="E50">
        <v>-14</v>
      </c>
      <c r="F50">
        <v>-13</v>
      </c>
      <c r="G50">
        <v>-12</v>
      </c>
      <c r="H50">
        <v>-11</v>
      </c>
      <c r="I50">
        <v>-10</v>
      </c>
      <c r="J50">
        <v>-9</v>
      </c>
      <c r="K50">
        <v>-8</v>
      </c>
      <c r="L50">
        <v>-7</v>
      </c>
      <c r="M50">
        <v>-6</v>
      </c>
      <c r="N50">
        <v>-5</v>
      </c>
      <c r="O50">
        <v>-4</v>
      </c>
      <c r="P50">
        <v>-3</v>
      </c>
      <c r="Q50">
        <v>-2</v>
      </c>
      <c r="R50">
        <v>-1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2:36" x14ac:dyDescent="0.3">
      <c r="C51" s="32">
        <f t="shared" ref="C51:AH51" si="23">SUM(C45:C50)</f>
        <v>5958.7414167760362</v>
      </c>
      <c r="D51" s="32">
        <f t="shared" si="23"/>
        <v>-15</v>
      </c>
      <c r="E51" s="32">
        <f t="shared" si="23"/>
        <v>-14</v>
      </c>
      <c r="F51" s="32">
        <f t="shared" si="23"/>
        <v>-13</v>
      </c>
      <c r="G51" s="32">
        <f t="shared" si="23"/>
        <v>-12</v>
      </c>
      <c r="H51" s="32">
        <f t="shared" si="23"/>
        <v>-11</v>
      </c>
      <c r="I51" s="32">
        <f t="shared" si="23"/>
        <v>-10</v>
      </c>
      <c r="J51" s="32">
        <f t="shared" si="23"/>
        <v>-9</v>
      </c>
      <c r="K51" s="32">
        <f t="shared" si="23"/>
        <v>-8</v>
      </c>
      <c r="L51" s="32">
        <f t="shared" si="23"/>
        <v>-7</v>
      </c>
      <c r="M51" s="32">
        <f t="shared" si="23"/>
        <v>-6</v>
      </c>
      <c r="N51" s="32">
        <f t="shared" si="23"/>
        <v>-5</v>
      </c>
      <c r="O51" s="32">
        <f t="shared" si="23"/>
        <v>-4</v>
      </c>
      <c r="P51" s="32">
        <f t="shared" si="23"/>
        <v>-3</v>
      </c>
      <c r="Q51" s="32">
        <f t="shared" si="23"/>
        <v>-2</v>
      </c>
      <c r="R51" s="32">
        <f t="shared" si="23"/>
        <v>-1</v>
      </c>
      <c r="S51" s="32">
        <f t="shared" si="23"/>
        <v>6889.7161940921378</v>
      </c>
      <c r="T51" s="32">
        <f t="shared" si="23"/>
        <v>6959.1311591511112</v>
      </c>
      <c r="U51" s="32">
        <f t="shared" si="23"/>
        <v>7028.5461242101283</v>
      </c>
      <c r="V51" s="32">
        <f t="shared" si="23"/>
        <v>7097.961089269098</v>
      </c>
      <c r="W51" s="32">
        <f t="shared" si="23"/>
        <v>7167.3760543280787</v>
      </c>
      <c r="X51" s="32">
        <f t="shared" si="23"/>
        <v>7236.7910193870539</v>
      </c>
      <c r="Y51" s="32">
        <f t="shared" si="23"/>
        <v>7318.1253097701046</v>
      </c>
      <c r="Z51" s="32">
        <f t="shared" si="23"/>
        <v>0</v>
      </c>
      <c r="AA51" s="32">
        <f t="shared" si="23"/>
        <v>0</v>
      </c>
      <c r="AB51" s="32">
        <f t="shared" si="23"/>
        <v>0</v>
      </c>
      <c r="AC51" s="32">
        <f t="shared" si="23"/>
        <v>0</v>
      </c>
      <c r="AD51" s="32">
        <f t="shared" si="23"/>
        <v>0</v>
      </c>
      <c r="AE51" s="32">
        <f t="shared" si="23"/>
        <v>0</v>
      </c>
      <c r="AF51" s="32">
        <f t="shared" si="23"/>
        <v>0</v>
      </c>
      <c r="AG51" s="32">
        <f t="shared" si="23"/>
        <v>0</v>
      </c>
      <c r="AH51" s="32">
        <f t="shared" si="23"/>
        <v>0</v>
      </c>
    </row>
    <row r="52" spans="2:36" s="34" customFormat="1" x14ac:dyDescent="0.3"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</row>
    <row r="53" spans="2:36" s="34" customFormat="1" x14ac:dyDescent="0.3"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</row>
    <row r="54" spans="2:36" s="34" customFormat="1" x14ac:dyDescent="0.3"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</row>
    <row r="55" spans="2:36" s="34" customFormat="1" x14ac:dyDescent="0.3">
      <c r="B55" s="36" t="s">
        <v>372</v>
      </c>
      <c r="C55" s="35">
        <f>C51-C41</f>
        <v>1318.7048521419165</v>
      </c>
      <c r="D55" s="35">
        <f t="shared" ref="D55:R55" si="24">D51-D41</f>
        <v>-15</v>
      </c>
      <c r="E55" s="35">
        <f t="shared" si="24"/>
        <v>-14</v>
      </c>
      <c r="F55" s="35">
        <f t="shared" si="24"/>
        <v>-13</v>
      </c>
      <c r="G55" s="35">
        <f t="shared" si="24"/>
        <v>-12</v>
      </c>
      <c r="H55" s="35">
        <f t="shared" si="24"/>
        <v>-11</v>
      </c>
      <c r="I55" s="35">
        <f t="shared" si="24"/>
        <v>-10</v>
      </c>
      <c r="J55" s="35">
        <f t="shared" si="24"/>
        <v>-9</v>
      </c>
      <c r="K55" s="35">
        <f t="shared" si="24"/>
        <v>-8</v>
      </c>
      <c r="L55" s="35">
        <f t="shared" si="24"/>
        <v>-7</v>
      </c>
      <c r="M55" s="35">
        <f t="shared" si="24"/>
        <v>-6</v>
      </c>
      <c r="N55" s="35">
        <f t="shared" si="24"/>
        <v>-5</v>
      </c>
      <c r="O55" s="35">
        <f t="shared" si="24"/>
        <v>-4</v>
      </c>
      <c r="P55" s="35">
        <f t="shared" si="24"/>
        <v>-3</v>
      </c>
      <c r="Q55" s="35">
        <f t="shared" si="24"/>
        <v>-2</v>
      </c>
      <c r="R55" s="35">
        <f t="shared" si="24"/>
        <v>-1</v>
      </c>
      <c r="S55" s="35">
        <f>S51-S41</f>
        <v>399.15972594436698</v>
      </c>
      <c r="T55" s="35">
        <f t="shared" ref="T55:AH55" si="25">T51-T41</f>
        <v>365.81817364620292</v>
      </c>
      <c r="U55" s="35">
        <f t="shared" si="25"/>
        <v>332.47662134808343</v>
      </c>
      <c r="V55" s="35">
        <f t="shared" si="25"/>
        <v>299.13506904988753</v>
      </c>
      <c r="W55" s="35">
        <f t="shared" si="25"/>
        <v>265.79351675172256</v>
      </c>
      <c r="X55" s="35">
        <f t="shared" si="25"/>
        <v>232.45196445355396</v>
      </c>
      <c r="Y55" s="35">
        <f t="shared" si="25"/>
        <v>191.08962324851382</v>
      </c>
      <c r="Z55" s="35">
        <f t="shared" si="25"/>
        <v>0</v>
      </c>
      <c r="AA55" s="35">
        <f t="shared" si="25"/>
        <v>0</v>
      </c>
      <c r="AB55" s="35">
        <f t="shared" si="25"/>
        <v>0</v>
      </c>
      <c r="AC55" s="35">
        <f t="shared" si="25"/>
        <v>0</v>
      </c>
      <c r="AD55" s="35">
        <f t="shared" si="25"/>
        <v>0</v>
      </c>
      <c r="AE55" s="35">
        <f t="shared" si="25"/>
        <v>0</v>
      </c>
      <c r="AF55" s="35">
        <f t="shared" si="25"/>
        <v>0</v>
      </c>
      <c r="AG55" s="35">
        <f t="shared" si="25"/>
        <v>0</v>
      </c>
      <c r="AH55" s="35">
        <f t="shared" si="25"/>
        <v>0</v>
      </c>
    </row>
    <row r="56" spans="2:36" s="34" customFormat="1" x14ac:dyDescent="0.3">
      <c r="B56" s="36" t="s">
        <v>373</v>
      </c>
      <c r="C56" s="35">
        <f t="shared" ref="C56:R56" si="26">SUM(C11:C13)</f>
        <v>484.35644851668997</v>
      </c>
      <c r="D56" s="35">
        <f t="shared" si="26"/>
        <v>499.90917851493305</v>
      </c>
      <c r="E56" s="35">
        <f t="shared" si="26"/>
        <v>499.90917851493305</v>
      </c>
      <c r="F56" s="35">
        <f t="shared" si="26"/>
        <v>499.90917851493305</v>
      </c>
      <c r="G56" s="35">
        <f t="shared" si="26"/>
        <v>499.90917851493305</v>
      </c>
      <c r="H56" s="35">
        <f t="shared" si="26"/>
        <v>499.90917851493305</v>
      </c>
      <c r="I56" s="35">
        <f t="shared" si="26"/>
        <v>499.90917851493305</v>
      </c>
      <c r="J56" s="35">
        <f t="shared" si="26"/>
        <v>499.90917851493305</v>
      </c>
      <c r="K56" s="35">
        <f t="shared" si="26"/>
        <v>499.90917851493305</v>
      </c>
      <c r="L56" s="35">
        <f t="shared" si="26"/>
        <v>499.90917851493305</v>
      </c>
      <c r="M56" s="35">
        <f t="shared" si="26"/>
        <v>499.90917851493305</v>
      </c>
      <c r="N56" s="35">
        <f t="shared" si="26"/>
        <v>499.90917851493305</v>
      </c>
      <c r="O56" s="35">
        <f t="shared" si="26"/>
        <v>499.90917851493305</v>
      </c>
      <c r="P56" s="35">
        <f t="shared" si="26"/>
        <v>499.90917851493305</v>
      </c>
      <c r="Q56" s="35">
        <f t="shared" si="26"/>
        <v>499.90917851493305</v>
      </c>
      <c r="R56" s="35">
        <f t="shared" si="26"/>
        <v>499.90917851493305</v>
      </c>
      <c r="S56" s="35">
        <f>SUM(S11:S13)</f>
        <v>499.90917851493305</v>
      </c>
      <c r="T56" s="35">
        <f t="shared" ref="T56:AH56" si="27">SUM(T11:T13)</f>
        <v>499.90917851493305</v>
      </c>
      <c r="U56" s="35">
        <f t="shared" si="27"/>
        <v>499.90917851493305</v>
      </c>
      <c r="V56" s="35">
        <f t="shared" si="27"/>
        <v>499.90917851493305</v>
      </c>
      <c r="W56" s="35">
        <f t="shared" si="27"/>
        <v>499.90917851493305</v>
      </c>
      <c r="X56" s="35">
        <f t="shared" si="27"/>
        <v>499.90917851493305</v>
      </c>
      <c r="Y56" s="35">
        <f t="shared" si="27"/>
        <v>499.90917851493305</v>
      </c>
      <c r="Z56" s="35">
        <f t="shared" si="27"/>
        <v>0</v>
      </c>
      <c r="AA56" s="35">
        <f t="shared" si="27"/>
        <v>0</v>
      </c>
      <c r="AB56" s="35">
        <f t="shared" si="27"/>
        <v>0</v>
      </c>
      <c r="AC56" s="35">
        <f t="shared" si="27"/>
        <v>0</v>
      </c>
      <c r="AD56" s="35">
        <f t="shared" si="27"/>
        <v>0</v>
      </c>
      <c r="AE56" s="35">
        <f t="shared" si="27"/>
        <v>0</v>
      </c>
      <c r="AF56" s="35">
        <f t="shared" si="27"/>
        <v>0</v>
      </c>
      <c r="AG56" s="35">
        <f t="shared" si="27"/>
        <v>0</v>
      </c>
      <c r="AH56" s="35">
        <f t="shared" si="27"/>
        <v>0</v>
      </c>
    </row>
    <row r="57" spans="2:36" s="34" customFormat="1" x14ac:dyDescent="0.3"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spans="2:36" s="34" customFormat="1" x14ac:dyDescent="0.3"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</row>
    <row r="59" spans="2:36" s="34" customFormat="1" x14ac:dyDescent="0.3">
      <c r="B59" s="36" t="s">
        <v>374</v>
      </c>
      <c r="C59" s="40">
        <f>(C56*1000/6.09)*1000</f>
        <v>79533078.574169114</v>
      </c>
      <c r="D59" s="40">
        <f t="shared" ref="D59:Y59" si="28">(D56*1000/6.09)*1000</f>
        <v>82086893.02379854</v>
      </c>
      <c r="E59" s="40">
        <f t="shared" si="28"/>
        <v>82086893.02379854</v>
      </c>
      <c r="F59" s="40">
        <f t="shared" si="28"/>
        <v>82086893.02379854</v>
      </c>
      <c r="G59" s="40">
        <f t="shared" si="28"/>
        <v>82086893.02379854</v>
      </c>
      <c r="H59" s="40">
        <f t="shared" si="28"/>
        <v>82086893.02379854</v>
      </c>
      <c r="I59" s="40">
        <f t="shared" si="28"/>
        <v>82086893.02379854</v>
      </c>
      <c r="J59" s="40">
        <f t="shared" si="28"/>
        <v>82086893.02379854</v>
      </c>
      <c r="K59" s="40">
        <f t="shared" si="28"/>
        <v>82086893.02379854</v>
      </c>
      <c r="L59" s="40">
        <f t="shared" si="28"/>
        <v>82086893.02379854</v>
      </c>
      <c r="M59" s="40">
        <f t="shared" si="28"/>
        <v>82086893.02379854</v>
      </c>
      <c r="N59" s="40">
        <f t="shared" si="28"/>
        <v>82086893.02379854</v>
      </c>
      <c r="O59" s="40">
        <f t="shared" si="28"/>
        <v>82086893.02379854</v>
      </c>
      <c r="P59" s="40">
        <f t="shared" si="28"/>
        <v>82086893.02379854</v>
      </c>
      <c r="Q59" s="40">
        <f t="shared" si="28"/>
        <v>82086893.02379854</v>
      </c>
      <c r="R59" s="40">
        <f t="shared" si="28"/>
        <v>82086893.02379854</v>
      </c>
      <c r="S59" s="40">
        <f t="shared" si="28"/>
        <v>82086893.02379854</v>
      </c>
      <c r="T59" s="40">
        <f t="shared" si="28"/>
        <v>82086893.02379854</v>
      </c>
      <c r="U59" s="40">
        <f t="shared" si="28"/>
        <v>82086893.02379854</v>
      </c>
      <c r="V59" s="40">
        <f t="shared" si="28"/>
        <v>82086893.02379854</v>
      </c>
      <c r="W59" s="40">
        <f t="shared" si="28"/>
        <v>82086893.02379854</v>
      </c>
      <c r="X59" s="40">
        <f t="shared" si="28"/>
        <v>82086893.02379854</v>
      </c>
      <c r="Y59" s="40">
        <f t="shared" si="28"/>
        <v>82086893.02379854</v>
      </c>
      <c r="Z59" s="35"/>
      <c r="AA59" s="35"/>
      <c r="AB59" s="35"/>
      <c r="AC59" s="35"/>
      <c r="AD59" s="35"/>
      <c r="AE59" s="35"/>
      <c r="AF59" s="35"/>
      <c r="AG59" s="35"/>
      <c r="AH59" s="35"/>
    </row>
    <row r="60" spans="2:36" x14ac:dyDescent="0.3">
      <c r="B60" s="36" t="s">
        <v>375</v>
      </c>
      <c r="C60" s="31">
        <f>C55*1000000/C59</f>
        <v>16.580583523019914</v>
      </c>
      <c r="D60" s="31">
        <f t="shared" ref="D60:Y60" si="29">D55*1000000/D59</f>
        <v>-0.18273319219977319</v>
      </c>
      <c r="E60" s="31">
        <f t="shared" si="29"/>
        <v>-0.17055097938645497</v>
      </c>
      <c r="F60" s="31">
        <f t="shared" si="29"/>
        <v>-0.15836876657313675</v>
      </c>
      <c r="G60" s="31">
        <f t="shared" si="29"/>
        <v>-0.14618655375981857</v>
      </c>
      <c r="H60" s="31">
        <f t="shared" si="29"/>
        <v>-0.13400434094650035</v>
      </c>
      <c r="I60" s="31">
        <f t="shared" si="29"/>
        <v>-0.12182212813318213</v>
      </c>
      <c r="J60" s="31">
        <f t="shared" si="29"/>
        <v>-0.10963991531986392</v>
      </c>
      <c r="K60" s="31">
        <f t="shared" si="29"/>
        <v>-9.7457702506545701E-2</v>
      </c>
      <c r="L60" s="31">
        <f t="shared" si="29"/>
        <v>-8.5275489693227485E-2</v>
      </c>
      <c r="M60" s="31">
        <f t="shared" si="29"/>
        <v>-7.3093276879909283E-2</v>
      </c>
      <c r="N60" s="31">
        <f t="shared" si="29"/>
        <v>-6.0911064066591067E-2</v>
      </c>
      <c r="O60" s="31">
        <f t="shared" si="29"/>
        <v>-4.8728851253272851E-2</v>
      </c>
      <c r="P60" s="31">
        <f t="shared" si="29"/>
        <v>-3.6546638439954642E-2</v>
      </c>
      <c r="Q60" s="31">
        <f t="shared" si="29"/>
        <v>-2.4364425626636425E-2</v>
      </c>
      <c r="R60" s="31">
        <f t="shared" si="29"/>
        <v>-1.2182212813318213E-2</v>
      </c>
      <c r="S60" s="31">
        <f>S55*1000000/S59</f>
        <v>4.8626487279600541</v>
      </c>
      <c r="T60" s="31">
        <f t="shared" si="29"/>
        <v>4.4564748423374398</v>
      </c>
      <c r="U60" s="31">
        <f t="shared" si="29"/>
        <v>4.05030095671537</v>
      </c>
      <c r="V60" s="31">
        <f t="shared" si="29"/>
        <v>3.6441270710923686</v>
      </c>
      <c r="W60" s="31">
        <f t="shared" si="29"/>
        <v>3.2379531854697436</v>
      </c>
      <c r="X60" s="31">
        <f t="shared" si="29"/>
        <v>2.8317792998470748</v>
      </c>
      <c r="Y60" s="31">
        <f t="shared" si="29"/>
        <v>2.3278944568301947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4"/>
      <c r="AJ60" s="34"/>
    </row>
    <row r="61" spans="2:36" x14ac:dyDescent="0.3"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  <c r="AJ61" s="34"/>
    </row>
    <row r="62" spans="2:36" x14ac:dyDescent="0.3"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  <c r="AJ62" s="34"/>
    </row>
    <row r="63" spans="2:36" x14ac:dyDescent="0.3"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  <c r="AJ63" s="34"/>
    </row>
    <row r="64" spans="2:36" x14ac:dyDescent="0.3"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  <c r="AJ64" s="34"/>
    </row>
    <row r="65" spans="2:36" x14ac:dyDescent="0.3"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  <c r="AJ65" s="34"/>
    </row>
    <row r="66" spans="2:36" x14ac:dyDescent="0.3"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</row>
    <row r="68" spans="2:36" x14ac:dyDescent="0.3">
      <c r="S68">
        <v>2035</v>
      </c>
      <c r="T68">
        <v>2036</v>
      </c>
      <c r="U68">
        <v>2037</v>
      </c>
      <c r="V68">
        <v>2038</v>
      </c>
      <c r="W68">
        <v>2039</v>
      </c>
      <c r="X68">
        <v>2040</v>
      </c>
      <c r="Y68">
        <v>2041</v>
      </c>
      <c r="Z68">
        <v>2042</v>
      </c>
      <c r="AA68">
        <v>2043</v>
      </c>
      <c r="AB68">
        <v>2044</v>
      </c>
      <c r="AC68">
        <v>2045</v>
      </c>
      <c r="AD68">
        <v>2046</v>
      </c>
      <c r="AE68">
        <v>2047</v>
      </c>
      <c r="AF68">
        <v>2048</v>
      </c>
      <c r="AG68">
        <v>2049</v>
      </c>
      <c r="AH68">
        <v>2050</v>
      </c>
    </row>
    <row r="69" spans="2:36" x14ac:dyDescent="0.3">
      <c r="B69" s="22" t="s">
        <v>367</v>
      </c>
      <c r="C69" s="39">
        <v>2019</v>
      </c>
      <c r="D69" s="39">
        <v>2020</v>
      </c>
      <c r="E69" s="39">
        <v>2021</v>
      </c>
      <c r="F69" s="39">
        <v>2022</v>
      </c>
      <c r="G69" s="39">
        <v>2023</v>
      </c>
      <c r="H69" s="39">
        <v>2024</v>
      </c>
      <c r="I69" s="39">
        <v>2025</v>
      </c>
      <c r="J69" s="39">
        <v>2026</v>
      </c>
      <c r="K69" s="39">
        <v>2027</v>
      </c>
      <c r="L69" s="39">
        <v>2028</v>
      </c>
      <c r="M69" s="39">
        <v>2029</v>
      </c>
      <c r="N69" s="39">
        <v>2030</v>
      </c>
      <c r="O69" s="39">
        <v>2031</v>
      </c>
      <c r="P69" s="39">
        <v>2032</v>
      </c>
      <c r="Q69" s="39">
        <v>2033</v>
      </c>
      <c r="R69" s="39">
        <v>2034</v>
      </c>
      <c r="S69" s="39">
        <v>2035</v>
      </c>
      <c r="T69" s="39">
        <v>2036</v>
      </c>
      <c r="U69" s="39">
        <v>2037</v>
      </c>
      <c r="V69" s="39">
        <v>2038</v>
      </c>
      <c r="W69" s="39">
        <v>2039</v>
      </c>
      <c r="X69" s="39">
        <v>2040</v>
      </c>
      <c r="Y69" s="39">
        <v>2041</v>
      </c>
      <c r="Z69" s="39">
        <v>2042</v>
      </c>
      <c r="AA69" s="39">
        <v>2043</v>
      </c>
      <c r="AB69" s="39">
        <v>2044</v>
      </c>
      <c r="AC69" s="39">
        <v>2045</v>
      </c>
      <c r="AD69" s="39">
        <v>2046</v>
      </c>
      <c r="AE69" s="39">
        <v>2047</v>
      </c>
      <c r="AF69" s="39">
        <v>2048</v>
      </c>
      <c r="AG69" s="39">
        <v>2049</v>
      </c>
      <c r="AH69" s="39">
        <v>2050</v>
      </c>
    </row>
    <row r="70" spans="2:36" x14ac:dyDescent="0.3">
      <c r="B70" s="29" t="s">
        <v>359</v>
      </c>
      <c r="C70" s="29">
        <v>0.79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30">
        <f>IF((data!W323+data!W335+data!W344=0),"",data!W597/(data!W323+data!W335+data!W344))</f>
        <v>0.78981937602627272</v>
      </c>
      <c r="T70" s="30">
        <f>IF((data!X323+data!X335+data!X344=0),"",data!X597/(data!X323+data!X335+data!X344))</f>
        <v>0.78981937602627272</v>
      </c>
      <c r="U70" s="30">
        <f>IF((data!Y323+data!Y335+data!Y344=0),"",data!Y597/(data!Y323+data!Y335+data!Y344))</f>
        <v>0.78981937602627272</v>
      </c>
      <c r="V70" s="30">
        <f>IF((data!Z323+data!Z335+data!Z344=0),"",data!Z597/(data!Z323+data!Z335+data!Z344))</f>
        <v>0.78981937602627272</v>
      </c>
      <c r="W70" s="30">
        <f>IF((data!AA323+data!AA335+data!AA344=0),"",data!AA597/(data!AA323+data!AA335+data!AA344))</f>
        <v>0.78981937602627272</v>
      </c>
      <c r="X70" s="30">
        <f>IF((data!AB323+data!AB335+data!AB344=0),"",data!AB597/(data!AB323+data!AB335+data!AB344))</f>
        <v>0.78981937602627272</v>
      </c>
      <c r="Y70" s="30">
        <f>IF((data!AC323+data!AC335+data!AC344=0),"",data!AC597/(data!AC323+data!AC335+data!AC344))</f>
        <v>0.78981937602627272</v>
      </c>
      <c r="Z70" s="30" t="str">
        <f>IF((data!AD323+data!AD335+data!AD344=0),"",data!AD597/(data!AD323+data!AD335+data!AD344))</f>
        <v/>
      </c>
      <c r="AA70" s="30" t="str">
        <f>IF((data!AE323+data!AE335+data!AE344=0),"",data!AE597/(data!AE323+data!AE335+data!AE344))</f>
        <v/>
      </c>
      <c r="AB70" s="30" t="str">
        <f>IF((data!AF323+data!AF335+data!AF344=0),"",data!AF597/(data!AF323+data!AF335+data!AF344))</f>
        <v/>
      </c>
      <c r="AC70" s="30" t="str">
        <f>IF((data!AG323+data!AG335+data!AG344=0),"",data!AG597/(data!AG323+data!AG335+data!AG344))</f>
        <v/>
      </c>
      <c r="AD70" s="30" t="str">
        <f>IF((data!AH323+data!AH335+data!AH344=0),"",data!AH597/(data!AH323+data!AH335+data!AH344))</f>
        <v/>
      </c>
      <c r="AE70" s="30" t="str">
        <f>IF((data!AI323+data!AI335+data!AI344=0),"",data!AI597/(data!AI323+data!AI335+data!AI344))</f>
        <v/>
      </c>
      <c r="AF70" s="30" t="str">
        <f>IF((data!AJ323+data!AJ335+data!AJ344=0),"",data!AJ597/(data!AJ323+data!AJ335+data!AJ344))</f>
        <v/>
      </c>
      <c r="AG70" s="30" t="str">
        <f>IF((data!AK323+data!AK335+data!AK344=0),"",data!AK597/(data!AK323+data!AK335+data!AK344))</f>
        <v/>
      </c>
      <c r="AH70" s="30" t="str">
        <f>IF((data!AL323+data!AL335+data!AL344=0),"",data!AL597/(data!AL323+data!AL335+data!AL344))</f>
        <v/>
      </c>
    </row>
    <row r="71" spans="2:36" x14ac:dyDescent="0.3">
      <c r="B71" s="29" t="s">
        <v>360</v>
      </c>
      <c r="C71" s="29">
        <v>25.196000000000002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0">
        <f>data_cs!W303/data_cs!W304</f>
        <v>28.281798483213635</v>
      </c>
      <c r="T71" s="30">
        <f>data_cs!X303/data_cs!X304</f>
        <v>28.528751292659301</v>
      </c>
      <c r="U71" s="30">
        <f>data_cs!Y303/data_cs!Y304</f>
        <v>28.775704102105014</v>
      </c>
      <c r="V71" s="30">
        <f>data_cs!Z303/data_cs!Z304</f>
        <v>29.022656911550669</v>
      </c>
      <c r="W71" s="30">
        <f>data_cs!AA303/data_cs!AA304</f>
        <v>29.269609720996289</v>
      </c>
      <c r="X71" s="30">
        <f>data_cs!AB303/data_cs!AB304</f>
        <v>29.51656253044197</v>
      </c>
      <c r="Y71" s="30">
        <f>data_cs!AC303/data_cs!AC304</f>
        <v>29.825917943009806</v>
      </c>
      <c r="Z71" s="30">
        <f>data_cs!AD303/data_cs!AD304</f>
        <v>30.135273355577581</v>
      </c>
      <c r="AA71" s="30">
        <f>data_cs!AE303/data_cs!AE304</f>
        <v>30.444628768145282</v>
      </c>
      <c r="AB71" s="30">
        <f>data_cs!AF303/data_cs!AF304</f>
        <v>30.753984180713079</v>
      </c>
      <c r="AC71" s="30">
        <f>data_cs!AG303/data_cs!AG304</f>
        <v>31.063339593280819</v>
      </c>
      <c r="AD71" s="30">
        <f>data_cs!AH303/data_cs!AH304</f>
        <v>31.367622289264556</v>
      </c>
      <c r="AE71" s="30">
        <f>data_cs!AI303/data_cs!AI304</f>
        <v>31.671904985248283</v>
      </c>
      <c r="AF71" s="30">
        <f>data_cs!AJ303/data_cs!AJ304</f>
        <v>31.976187681232112</v>
      </c>
      <c r="AG71" s="30">
        <f>data_cs!AK303/data_cs!AK304</f>
        <v>32.280470377215813</v>
      </c>
      <c r="AH71" s="30">
        <f>data_cs!AL303/data_cs!AL304</f>
        <v>32.584753073199579</v>
      </c>
    </row>
    <row r="72" spans="2:36" x14ac:dyDescent="0.3">
      <c r="B72" s="29" t="s">
        <v>361</v>
      </c>
      <c r="C72" s="29">
        <v>25.085999999999999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30">
        <f>data_cs!W40/data_cs!W41</f>
        <v>27.699037750285129</v>
      </c>
      <c r="T72" s="30">
        <f>data_cs!X40/data_cs!X41</f>
        <v>27.889333319961256</v>
      </c>
      <c r="U72" s="30">
        <f>data_cs!Y40/data_cs!Y41</f>
        <v>28.079628889637547</v>
      </c>
      <c r="V72" s="30">
        <f>data_cs!Z40/data_cs!Z41</f>
        <v>28.269924459313639</v>
      </c>
      <c r="W72" s="30">
        <f>data_cs!AA40/data_cs!AA41</f>
        <v>28.460220028989891</v>
      </c>
      <c r="X72" s="30">
        <f>data_cs!AB40/data_cs!AB41</f>
        <v>28.650515598666026</v>
      </c>
      <c r="Y72" s="30">
        <f>data_cs!AC40/data_cs!AC41</f>
        <v>28.942136748560856</v>
      </c>
      <c r="Z72" s="30">
        <f>data_cs!AD40/data_cs!AD41</f>
        <v>29.2337578984557</v>
      </c>
      <c r="AA72" s="30">
        <f>data_cs!AE40/data_cs!AE41</f>
        <v>29.525379048350636</v>
      </c>
      <c r="AB72" s="30">
        <f>data_cs!AF40/data_cs!AF41</f>
        <v>29.817000198245609</v>
      </c>
      <c r="AC72" s="30">
        <f>data_cs!AG40/data_cs!AG41</f>
        <v>30.108621348140364</v>
      </c>
      <c r="AD72" s="30">
        <f>data_cs!AH40/data_cs!AH41</f>
        <v>30.298328892149655</v>
      </c>
      <c r="AE72" s="30">
        <f>data_cs!AI40/data_cs!AI41</f>
        <v>30.488036436159128</v>
      </c>
      <c r="AF72" s="30">
        <f>data_cs!AJ40/data_cs!AJ41</f>
        <v>30.677743980168426</v>
      </c>
      <c r="AG72" s="30">
        <f>data_cs!AK40/data_cs!AK41</f>
        <v>30.867451524177838</v>
      </c>
      <c r="AH72" s="30">
        <f>data_cs!AL40/data_cs!AL41</f>
        <v>31.057159068187257</v>
      </c>
    </row>
    <row r="73" spans="2:36" x14ac:dyDescent="0.3">
      <c r="B73" s="29" t="s">
        <v>362</v>
      </c>
      <c r="C73" s="29">
        <v>16.652000000000001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0">
        <f>data_cs!W314/data_cs!W424</f>
        <v>20.630203778339936</v>
      </c>
      <c r="T73" s="30">
        <f>data_cs!X314/data_cs!X424</f>
        <v>20.871235840375377</v>
      </c>
      <c r="U73" s="30">
        <f>data_cs!Y314/data_cs!Y424</f>
        <v>21.112267902410853</v>
      </c>
      <c r="V73" s="30">
        <f>data_cs!Z314/data_cs!Z424</f>
        <v>21.353299964446297</v>
      </c>
      <c r="W73" s="30">
        <f>data_cs!AA314/data_cs!AA424</f>
        <v>21.594332026481723</v>
      </c>
      <c r="X73" s="30">
        <f>data_cs!AB314/data_cs!AB424</f>
        <v>21.83536408851722</v>
      </c>
      <c r="Y73" s="30">
        <f>data_cs!AC314/data_cs!AC424</f>
        <v>22.177171238657813</v>
      </c>
      <c r="Z73" s="30">
        <f>data_cs!AD314/data_cs!AD424</f>
        <v>22.518978388798313</v>
      </c>
      <c r="AA73" s="30">
        <f>data_cs!AE314/data_cs!AE424</f>
        <v>22.860785538938813</v>
      </c>
      <c r="AB73" s="30">
        <f>data_cs!AF314/data_cs!AF424</f>
        <v>23.202592689079356</v>
      </c>
      <c r="AC73" s="30">
        <f>data_cs!AG314/data_cs!AG424</f>
        <v>23.544399839220059</v>
      </c>
      <c r="AD73" s="30">
        <f>data_cs!AH314/data_cs!AH424</f>
        <v>23.807863317504264</v>
      </c>
      <c r="AE73" s="30">
        <f>data_cs!AI314/data_cs!AI424</f>
        <v>24.071326795788423</v>
      </c>
      <c r="AF73" s="30">
        <f>data_cs!AJ314/data_cs!AJ424</f>
        <v>24.334790274072628</v>
      </c>
      <c r="AG73" s="30">
        <f>data_cs!AK314/data_cs!AK424</f>
        <v>24.5982537523569</v>
      </c>
      <c r="AH73" s="30">
        <f>data_cs!AL314/data_cs!AL424</f>
        <v>24.861717230641116</v>
      </c>
    </row>
    <row r="74" spans="2:36" x14ac:dyDescent="0.3">
      <c r="B74" s="29" t="s">
        <v>363</v>
      </c>
      <c r="C74" s="29">
        <v>11.09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30" t="str">
        <f>IF(data_cs!W307=0,"",data_cs!W306/data_cs!W307)</f>
        <v/>
      </c>
      <c r="T74" s="30" t="str">
        <f>IF(data_cs!X307=0,"",data_cs!X306/data_cs!X307)</f>
        <v/>
      </c>
      <c r="U74" s="30" t="str">
        <f>IF(data_cs!Y307=0,"",data_cs!Y306/data_cs!Y307)</f>
        <v/>
      </c>
      <c r="V74" s="30" t="str">
        <f>IF(data_cs!Z307=0,"",data_cs!Z306/data_cs!Z307)</f>
        <v/>
      </c>
      <c r="W74" s="30" t="str">
        <f>IF(data_cs!AA307=0,"",data_cs!AA306/data_cs!AA307)</f>
        <v/>
      </c>
      <c r="X74" s="30" t="str">
        <f>IF(data_cs!AB307=0,"",data_cs!AB306/data_cs!AB307)</f>
        <v/>
      </c>
      <c r="Y74" s="30" t="str">
        <f>IF(data_cs!AC307=0,"",data_cs!AC306/data_cs!AC307)</f>
        <v/>
      </c>
      <c r="Z74" s="30" t="str">
        <f>IF(data_cs!AD307=0,"",data_cs!AD306/data_cs!AD307)</f>
        <v/>
      </c>
      <c r="AA74" s="30" t="str">
        <f>IF(data_cs!AE307=0,"",data_cs!AE306/data_cs!AE307)</f>
        <v/>
      </c>
      <c r="AB74" s="30" t="str">
        <f>IF(data_cs!AF307=0,"",data_cs!AF306/data_cs!AF307)</f>
        <v/>
      </c>
      <c r="AC74" s="30" t="str">
        <f>IF(data_cs!AG307=0,"",data_cs!AG306/data_cs!AG307)</f>
        <v/>
      </c>
      <c r="AD74" s="30">
        <f>IF(data_cs!AH307=0,"",data_cs!AH306/data_cs!AH307)</f>
        <v>17.349238934632808</v>
      </c>
      <c r="AE74" s="30">
        <f>IF(data_cs!AI307=0,"",data_cs!AI306/data_cs!AI307)</f>
        <v>17.538847071595239</v>
      </c>
      <c r="AF74" s="30">
        <f>IF(data_cs!AJ307=0,"",data_cs!AJ306/data_cs!AJ307)</f>
        <v>17.728455208557605</v>
      </c>
      <c r="AG74" s="30">
        <f>IF(data_cs!AK307=0,"",data_cs!AK306/data_cs!AK307)</f>
        <v>17.918063345520004</v>
      </c>
      <c r="AH74" s="30">
        <f>IF(data_cs!AL307=0,"",data_cs!AL306/data_cs!AL307)</f>
        <v>18.10767148248242</v>
      </c>
      <c r="AI74" s="30" t="str">
        <f>IF(data_cs!AM307=0,"",data_cs!AM306/data_cs!AM307)</f>
        <v/>
      </c>
      <c r="AJ74" s="30" t="str">
        <f>IF(data_cs!AN307=0,"",data_cs!AN306/data_cs!AN307)</f>
        <v/>
      </c>
    </row>
    <row r="75" spans="2:36" x14ac:dyDescent="0.3">
      <c r="B75" s="29" t="s">
        <v>364</v>
      </c>
      <c r="C75" s="29">
        <v>11.304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0">
        <f>data_cs!W426/data_cs!W427</f>
        <v>15.944657062593794</v>
      </c>
      <c r="T75" s="30">
        <f>data_cs!X426/data_cs!X427</f>
        <v>16.201094183765921</v>
      </c>
      <c r="U75" s="30">
        <f>data_cs!Y426/data_cs!Y427</f>
        <v>16.457531304937962</v>
      </c>
      <c r="V75" s="30">
        <f>data_cs!Z426/data_cs!Z427</f>
        <v>16.713968426110117</v>
      </c>
      <c r="W75" s="30">
        <f>data_cs!AA426/data_cs!AA427</f>
        <v>16.970405547282262</v>
      </c>
      <c r="X75" s="30">
        <f>data_cs!AB426/data_cs!AB427</f>
        <v>17.226842668454267</v>
      </c>
      <c r="Y75" s="30">
        <f>data_cs!AC426/data_cs!AC427</f>
        <v>17.532850049020862</v>
      </c>
      <c r="Z75" s="30">
        <f>data_cs!AD426/data_cs!AD427</f>
        <v>17.838857429587335</v>
      </c>
      <c r="AA75" s="30">
        <f>data_cs!AE426/data_cs!AE427</f>
        <v>18.144864810153859</v>
      </c>
      <c r="AB75" s="30">
        <f>data_cs!AF426/data_cs!AF427</f>
        <v>18.450872190720386</v>
      </c>
      <c r="AC75" s="30">
        <f>data_cs!AG426/data_cs!AG427</f>
        <v>18.75687957128692</v>
      </c>
      <c r="AD75" s="30">
        <f>data_cs!AH426/data_cs!AH427</f>
        <v>19.053102441213213</v>
      </c>
      <c r="AE75" s="30">
        <f>data_cs!AI426/data_cs!AI427</f>
        <v>19.34932531113953</v>
      </c>
      <c r="AF75" s="30">
        <f>data_cs!AJ426/data_cs!AJ427</f>
        <v>19.645548181065795</v>
      </c>
      <c r="AG75" s="30">
        <f>data_cs!AK426/data_cs!AK427</f>
        <v>19.94177105099217</v>
      </c>
      <c r="AH75" s="30">
        <f>data_cs!AL426/data_cs!AL427</f>
        <v>20.237993920918463</v>
      </c>
    </row>
    <row r="76" spans="2:36" x14ac:dyDescent="0.3">
      <c r="B76" s="29" t="s">
        <v>365</v>
      </c>
      <c r="C76" s="29">
        <v>10.462999999999999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30">
        <f>data_cs!W781/data_cs!W782</f>
        <v>15.102995566593835</v>
      </c>
      <c r="T76" s="30">
        <f>data_cs!X781/data_cs!X782</f>
        <v>15.359432687765899</v>
      </c>
      <c r="U76" s="30">
        <f>data_cs!Y781/data_cs!Y782</f>
        <v>15.615869808938024</v>
      </c>
      <c r="V76" s="30">
        <f>data_cs!Z781/data_cs!Z782</f>
        <v>15.872306930110089</v>
      </c>
      <c r="W76" s="30">
        <f>data_cs!AA781/data_cs!AA782</f>
        <v>16.128744051282208</v>
      </c>
      <c r="X76" s="30">
        <f>data_cs!AB781/data_cs!AB782</f>
        <v>16.385181172454271</v>
      </c>
      <c r="Y76" s="30">
        <f>data_cs!AC781/data_cs!AC782</f>
        <v>16.691188553020808</v>
      </c>
      <c r="Z76" s="30">
        <f>data_cs!AD781/data_cs!AD782</f>
        <v>16.997195933587381</v>
      </c>
      <c r="AA76" s="30">
        <f>data_cs!AE781/data_cs!AE782</f>
        <v>17.303203314153855</v>
      </c>
      <c r="AB76" s="30">
        <f>data_cs!AF781/data_cs!AF782</f>
        <v>17.609210694720346</v>
      </c>
      <c r="AC76" s="30">
        <f>data_cs!AG781/data_cs!AG782</f>
        <v>17.915218075286887</v>
      </c>
      <c r="AD76" s="30">
        <f>data_cs!AH781/data_cs!AH782</f>
        <v>18.21144094521328</v>
      </c>
      <c r="AE76" s="30">
        <f>data_cs!AI781/data_cs!AI782</f>
        <v>18.507663815139558</v>
      </c>
      <c r="AF76" s="30">
        <f>data_cs!AJ781/data_cs!AJ782</f>
        <v>18.803886685065837</v>
      </c>
      <c r="AG76" s="30">
        <f>data_cs!AK781/data_cs!AK782</f>
        <v>19.100109554992233</v>
      </c>
      <c r="AH76" s="30">
        <f>data_cs!AL781/data_cs!AL782</f>
        <v>19.396332424918512</v>
      </c>
    </row>
    <row r="77" spans="2:36" x14ac:dyDescent="0.3">
      <c r="B77" s="29" t="s">
        <v>366</v>
      </c>
      <c r="C77" s="29">
        <v>9.6210000000000004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0">
        <f>data_cs!W310/data_cs!W311</f>
        <v>14.261334070593886</v>
      </c>
      <c r="T77" s="30">
        <f>data_cs!X310/data_cs!X311</f>
        <v>14.517771191765934</v>
      </c>
      <c r="U77" s="30">
        <f>data_cs!Y310/data_cs!Y311</f>
        <v>14.774208312937979</v>
      </c>
      <c r="V77" s="30">
        <f>data_cs!Z310/data_cs!Z311</f>
        <v>15.030645434110165</v>
      </c>
      <c r="W77" s="30">
        <f>data_cs!AA310/data_cs!AA311</f>
        <v>15.287082555282208</v>
      </c>
      <c r="X77" s="30">
        <f>data_cs!AB310/data_cs!AB311</f>
        <v>15.543519676454352</v>
      </c>
      <c r="Y77" s="30">
        <f>data_cs!AC310/data_cs!AC311</f>
        <v>15.849527057020834</v>
      </c>
      <c r="Z77" s="30">
        <f>data_cs!AD310/data_cs!AD311</f>
        <v>16.155534437587345</v>
      </c>
      <c r="AA77" s="30">
        <f>data_cs!AE310/data_cs!AE311</f>
        <v>16.461541818153854</v>
      </c>
      <c r="AB77" s="30">
        <f>data_cs!AF310/data_cs!AF311</f>
        <v>16.767549198720328</v>
      </c>
      <c r="AC77" s="30">
        <f>data_cs!AG310/data_cs!AG311</f>
        <v>17.073556579286898</v>
      </c>
      <c r="AD77" s="30">
        <f>data_cs!AH310/data_cs!AH311</f>
        <v>17.369779449213304</v>
      </c>
      <c r="AE77" s="30">
        <f>data_cs!AI310/data_cs!AI311</f>
        <v>17.666002319139555</v>
      </c>
      <c r="AF77" s="30">
        <f>data_cs!AJ310/data_cs!AJ311</f>
        <v>17.962225189065773</v>
      </c>
      <c r="AG77" s="30">
        <f>data_cs!AK310/data_cs!AK311</f>
        <v>18.258448058992176</v>
      </c>
      <c r="AH77" s="30">
        <f>data_cs!AL310/data_cs!AL311</f>
        <v>18.55467092891849</v>
      </c>
    </row>
    <row r="78" spans="2:36" x14ac:dyDescent="0.3">
      <c r="B78" s="29" t="s">
        <v>369</v>
      </c>
      <c r="C78" s="29">
        <v>5.7229999999999999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30">
        <f>data!W50/data!W301</f>
        <v>6.5281494895343899</v>
      </c>
      <c r="T78" s="30">
        <f>data!X50/data!X301</f>
        <v>6.5377401085432778</v>
      </c>
      <c r="U78" s="30">
        <f>data!Y50/data!Y301</f>
        <v>6.5473307275521666</v>
      </c>
      <c r="V78" s="30">
        <f>data!Z50/data!Z301</f>
        <v>6.5569213465610456</v>
      </c>
      <c r="W78" s="30">
        <f>data!AA50/data!AA301</f>
        <v>6.5665119655699256</v>
      </c>
      <c r="X78" s="30">
        <f>data!AB50/data!AB301</f>
        <v>6.576102584578793</v>
      </c>
      <c r="Y78" s="30">
        <f>data!AC50/data!AC301</f>
        <v>6.5912288339944913</v>
      </c>
      <c r="Z78" s="30">
        <f>data!AD50/data!AD301</f>
        <v>6.6063550834101603</v>
      </c>
      <c r="AA78" s="30">
        <f>data!AE50/data!AE301</f>
        <v>6.6214813328258391</v>
      </c>
      <c r="AB78" s="30">
        <f>data!AF50/data!AF301</f>
        <v>6.6366075822415125</v>
      </c>
      <c r="AC78" s="30">
        <f>data!AG50/data!AG301</f>
        <v>6.6517338316571921</v>
      </c>
      <c r="AD78" s="30">
        <f>data!AH50/data!AH301</f>
        <v>6.6902889799324701</v>
      </c>
      <c r="AE78" s="30">
        <f>data!AI50/data!AI301</f>
        <v>6.728844128207756</v>
      </c>
      <c r="AF78" s="30">
        <f>data!AJ50/data!AJ301</f>
        <v>6.7673992764830428</v>
      </c>
      <c r="AG78" s="30">
        <f>data!AK50/data!AK301</f>
        <v>6.8059544247583217</v>
      </c>
      <c r="AH78" s="30">
        <f>data!AL50/data!AL301</f>
        <v>6.8445095730335943</v>
      </c>
    </row>
    <row r="79" spans="2:36" x14ac:dyDescent="0.3">
      <c r="B79" s="29" t="s">
        <v>371</v>
      </c>
      <c r="C79" s="29">
        <v>21.061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0">
        <f>data!W429/data!W650</f>
        <v>27.470070564580901</v>
      </c>
      <c r="T79" s="30">
        <f>data!X429/data!X650</f>
        <v>27.835056389892987</v>
      </c>
      <c r="U79" s="30">
        <f>data!Y429/data!Y650</f>
        <v>28.200042215205094</v>
      </c>
      <c r="V79" s="30">
        <f>data!Z429/data!Z650</f>
        <v>28.565028040517323</v>
      </c>
      <c r="W79" s="30">
        <f>data!AA429/data!AA650</f>
        <v>28.930013865829455</v>
      </c>
      <c r="X79" s="30">
        <f>data!AB429/data!AB650</f>
        <v>29.294999691141577</v>
      </c>
      <c r="Y79" s="30">
        <f>data!AC429/data!AC650</f>
        <v>29.646647911455197</v>
      </c>
      <c r="Z79" s="30">
        <f>data!AD429/data!AD650</f>
        <v>29.998296131768694</v>
      </c>
      <c r="AA79" s="30">
        <f>data!AE429/data!AE650</f>
        <v>30.349944352082122</v>
      </c>
      <c r="AB79" s="30">
        <f>data!AF429/data!AF650</f>
        <v>30.701592572395722</v>
      </c>
      <c r="AC79" s="30">
        <f>data!AG429/data!AG650</f>
        <v>31.053240792709261</v>
      </c>
      <c r="AD79" s="30">
        <f>data!AH429/data!AH650</f>
        <v>31.424785890788133</v>
      </c>
      <c r="AE79" s="30">
        <f>data!AI429/data!AI650</f>
        <v>31.796330988867169</v>
      </c>
      <c r="AF79" s="30">
        <f>data!AJ429/data!AJ650</f>
        <v>32.167876086946009</v>
      </c>
      <c r="AG79" s="30">
        <f>data!AK429/data!AK650</f>
        <v>32.539421185024949</v>
      </c>
      <c r="AH79" s="30">
        <f>data!AL429/data!AL650</f>
        <v>32.910966283103946</v>
      </c>
    </row>
    <row r="82" spans="2:34" x14ac:dyDescent="0.3">
      <c r="B82" s="22" t="s">
        <v>368</v>
      </c>
      <c r="C82" s="39">
        <v>2019</v>
      </c>
      <c r="D82" s="39">
        <v>2020</v>
      </c>
      <c r="E82" s="39">
        <v>2021</v>
      </c>
      <c r="F82" s="39">
        <v>2022</v>
      </c>
      <c r="G82" s="39">
        <v>2023</v>
      </c>
      <c r="H82" s="39">
        <v>2024</v>
      </c>
      <c r="I82" s="39">
        <v>2025</v>
      </c>
      <c r="J82" s="39">
        <v>2026</v>
      </c>
      <c r="K82" s="39">
        <v>2027</v>
      </c>
      <c r="L82" s="39">
        <v>2028</v>
      </c>
      <c r="M82" s="39">
        <v>2029</v>
      </c>
      <c r="N82" s="39">
        <v>2030</v>
      </c>
      <c r="O82" s="39">
        <v>2031</v>
      </c>
      <c r="P82" s="39">
        <v>2032</v>
      </c>
      <c r="Q82" s="39">
        <v>2033</v>
      </c>
      <c r="R82" s="39">
        <v>2034</v>
      </c>
      <c r="S82" s="39">
        <v>2035</v>
      </c>
      <c r="T82" s="39">
        <v>2036</v>
      </c>
      <c r="U82" s="39">
        <v>2037</v>
      </c>
      <c r="V82" s="39">
        <v>2038</v>
      </c>
      <c r="W82" s="39">
        <v>2039</v>
      </c>
      <c r="X82" s="39">
        <v>2040</v>
      </c>
      <c r="Y82" s="39">
        <v>2041</v>
      </c>
      <c r="Z82" s="39">
        <v>2042</v>
      </c>
      <c r="AA82" s="39">
        <v>2043</v>
      </c>
      <c r="AB82" s="39">
        <v>2044</v>
      </c>
      <c r="AC82" s="39">
        <v>2045</v>
      </c>
      <c r="AD82" s="39">
        <v>2046</v>
      </c>
      <c r="AE82" s="39">
        <v>2047</v>
      </c>
      <c r="AF82" s="39">
        <v>2048</v>
      </c>
      <c r="AG82" s="39">
        <v>2049</v>
      </c>
      <c r="AH82" s="39">
        <v>2050</v>
      </c>
    </row>
    <row r="83" spans="2:34" x14ac:dyDescent="0.3">
      <c r="B83" s="29" t="s">
        <v>359</v>
      </c>
      <c r="C83" s="29">
        <v>0.79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0">
        <f>S70</f>
        <v>0.78981937602627272</v>
      </c>
    </row>
    <row r="84" spans="2:34" x14ac:dyDescent="0.3">
      <c r="B84" s="29" t="s">
        <v>360</v>
      </c>
      <c r="C84" s="29">
        <f>C71/1.2</f>
        <v>20.99666666666667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31">
        <f>S71*0.8</f>
        <v>22.625438786570911</v>
      </c>
      <c r="T84" s="31">
        <f t="shared" ref="T84:AH86" si="30">T71*0.8</f>
        <v>22.823001034127444</v>
      </c>
      <c r="U84" s="31">
        <f t="shared" si="30"/>
        <v>23.020563281684012</v>
      </c>
      <c r="V84" s="31">
        <f t="shared" si="30"/>
        <v>23.218125529240538</v>
      </c>
      <c r="W84" s="31">
        <f t="shared" si="30"/>
        <v>23.415687776797032</v>
      </c>
      <c r="X84" s="31">
        <f t="shared" si="30"/>
        <v>23.613250024353576</v>
      </c>
      <c r="Y84" s="31">
        <f t="shared" si="30"/>
        <v>23.860734354407846</v>
      </c>
      <c r="Z84" s="31">
        <f t="shared" si="30"/>
        <v>24.108218684462067</v>
      </c>
      <c r="AA84" s="31">
        <f t="shared" si="30"/>
        <v>24.355703014516227</v>
      </c>
      <c r="AB84" s="31">
        <f t="shared" si="30"/>
        <v>24.603187344570465</v>
      </c>
      <c r="AC84" s="31">
        <f t="shared" si="30"/>
        <v>24.850671674624657</v>
      </c>
      <c r="AD84" s="31">
        <f t="shared" si="30"/>
        <v>25.094097831411645</v>
      </c>
      <c r="AE84" s="31">
        <f t="shared" si="30"/>
        <v>25.337523988198626</v>
      </c>
      <c r="AF84" s="31">
        <f t="shared" si="30"/>
        <v>25.580950144985692</v>
      </c>
      <c r="AG84" s="31">
        <f t="shared" si="30"/>
        <v>25.824376301772652</v>
      </c>
      <c r="AH84" s="31">
        <f t="shared" si="30"/>
        <v>26.067802458559665</v>
      </c>
    </row>
    <row r="85" spans="2:34" x14ac:dyDescent="0.3">
      <c r="B85" s="29" t="s">
        <v>361</v>
      </c>
      <c r="C85" s="29">
        <f t="shared" ref="C85:C91" si="31">C72/1.2</f>
        <v>20.905000000000001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1">
        <f>S72*0.8</f>
        <v>22.159230200228105</v>
      </c>
      <c r="T85" s="31">
        <f t="shared" si="30"/>
        <v>22.311466655969006</v>
      </c>
      <c r="U85" s="31">
        <f t="shared" si="30"/>
        <v>22.463703111710039</v>
      </c>
      <c r="V85" s="31">
        <f t="shared" si="30"/>
        <v>22.615939567450912</v>
      </c>
      <c r="W85" s="31">
        <f t="shared" si="30"/>
        <v>22.768176023191913</v>
      </c>
      <c r="X85" s="31">
        <f t="shared" si="30"/>
        <v>22.920412478932821</v>
      </c>
      <c r="Y85" s="31">
        <f t="shared" si="30"/>
        <v>23.153709398848687</v>
      </c>
      <c r="Z85" s="31">
        <f t="shared" si="30"/>
        <v>23.387006318764563</v>
      </c>
      <c r="AA85" s="31">
        <f t="shared" si="30"/>
        <v>23.62030323868051</v>
      </c>
      <c r="AB85" s="31">
        <f t="shared" si="30"/>
        <v>23.853600158596489</v>
      </c>
      <c r="AC85" s="31">
        <f t="shared" si="30"/>
        <v>24.086897078512294</v>
      </c>
      <c r="AD85" s="31">
        <f t="shared" si="30"/>
        <v>24.238663113719724</v>
      </c>
      <c r="AE85" s="31">
        <f t="shared" si="30"/>
        <v>24.390429148927304</v>
      </c>
      <c r="AF85" s="31">
        <f t="shared" si="30"/>
        <v>24.542195184134741</v>
      </c>
      <c r="AG85" s="31">
        <f t="shared" si="30"/>
        <v>24.69396121934227</v>
      </c>
      <c r="AH85" s="31">
        <f t="shared" si="30"/>
        <v>24.845727254549807</v>
      </c>
    </row>
    <row r="86" spans="2:34" x14ac:dyDescent="0.3">
      <c r="B86" s="29" t="s">
        <v>362</v>
      </c>
      <c r="C86" s="29">
        <f t="shared" si="31"/>
        <v>13.876666666666669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31">
        <f>S73*0.8</f>
        <v>16.50416302267195</v>
      </c>
      <c r="T86" s="31">
        <f t="shared" si="30"/>
        <v>16.696988672300304</v>
      </c>
      <c r="U86" s="31">
        <f t="shared" si="30"/>
        <v>16.889814321928682</v>
      </c>
      <c r="V86" s="31">
        <f t="shared" si="30"/>
        <v>17.08263997155704</v>
      </c>
      <c r="W86" s="31">
        <f t="shared" si="30"/>
        <v>17.275465621185379</v>
      </c>
      <c r="X86" s="31">
        <f t="shared" si="30"/>
        <v>17.468291270813776</v>
      </c>
      <c r="Y86" s="31">
        <f t="shared" si="30"/>
        <v>17.741736990926253</v>
      </c>
      <c r="Z86" s="31">
        <f t="shared" si="30"/>
        <v>18.015182711038651</v>
      </c>
      <c r="AA86" s="31">
        <f t="shared" si="30"/>
        <v>18.28862843115105</v>
      </c>
      <c r="AB86" s="31">
        <f t="shared" si="30"/>
        <v>18.562074151263484</v>
      </c>
      <c r="AC86" s="31">
        <f t="shared" si="30"/>
        <v>18.835519871376047</v>
      </c>
      <c r="AD86" s="31">
        <f t="shared" si="30"/>
        <v>19.04629065400341</v>
      </c>
      <c r="AE86" s="31">
        <f t="shared" si="30"/>
        <v>19.257061436630739</v>
      </c>
      <c r="AF86" s="31">
        <f t="shared" si="30"/>
        <v>19.467832219258103</v>
      </c>
      <c r="AG86" s="31">
        <f t="shared" si="30"/>
        <v>19.67860300188552</v>
      </c>
      <c r="AH86" s="31">
        <f t="shared" si="30"/>
        <v>19.889373784512895</v>
      </c>
    </row>
    <row r="87" spans="2:34" x14ac:dyDescent="0.3">
      <c r="B87" s="29" t="s">
        <v>363</v>
      </c>
      <c r="C87" s="29">
        <f t="shared" si="31"/>
        <v>9.2416666666666671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1">
        <v>12.035</v>
      </c>
      <c r="T87" s="33">
        <f>(($X$87-$S$87)/($X$82-$S$82))*(T82-$S$82)+$S$87</f>
        <v>12.3034</v>
      </c>
      <c r="U87" s="33">
        <f>(($X$87-$S$87)/($X$82-$S$82))*(U82-$S$82)+$S$87</f>
        <v>12.5718</v>
      </c>
      <c r="V87" s="33">
        <f>(($X$87-$S$87)/($X$82-$S$82))*(V82-$S$82)+$S$87</f>
        <v>12.840200000000001</v>
      </c>
      <c r="W87" s="33">
        <f>(($X$87-$S$87)/($X$82-$S$82))*(W82-$S$82)+$S$87</f>
        <v>13.108600000000001</v>
      </c>
      <c r="X87" s="31">
        <v>13.377000000000001</v>
      </c>
      <c r="Y87" s="33">
        <f>(($AC$87-$X$87)/($AC$82-$X$82))*(Y82-$X$82)+$X$87</f>
        <v>13.5616</v>
      </c>
      <c r="Z87" s="33">
        <f>(($AC$87-$X$87)/($AC$82-$X$82))*(Z82-$X$82)+$X$87</f>
        <v>13.7462</v>
      </c>
      <c r="AA87" s="33">
        <f>(($AC$87-$X$87)/($AC$82-$X$82))*(AA82-$X$82)+$X$87</f>
        <v>13.930800000000001</v>
      </c>
      <c r="AB87" s="33">
        <f>(($AC$87-$X$87)/($AC$82-$X$82))*(AB82-$X$82)+$X$87</f>
        <v>14.115400000000001</v>
      </c>
      <c r="AC87" s="31">
        <v>14.3</v>
      </c>
      <c r="AD87" s="33">
        <f>(($AH$87-$AC$87)/($AH$82-$AC$82))*(AD82-$AC$82)+$AC$87</f>
        <v>14.458</v>
      </c>
      <c r="AE87" s="33">
        <f>(($AH$87-$AC$87)/($AH$82-$AC$82))*(AE82-$AC$82)+$AC$87</f>
        <v>14.616</v>
      </c>
      <c r="AF87" s="33">
        <f t="shared" ref="AF87:AG87" si="32">(($AH$87-$AC$87)/($AH$82-$AC$82))*(AF82-$AC$82)+$AC$87</f>
        <v>14.774000000000001</v>
      </c>
      <c r="AG87" s="33">
        <f t="shared" si="32"/>
        <v>14.932</v>
      </c>
      <c r="AH87" s="31">
        <v>15.09</v>
      </c>
    </row>
    <row r="88" spans="2:34" x14ac:dyDescent="0.3">
      <c r="B88" s="29" t="s">
        <v>364</v>
      </c>
      <c r="C88" s="29">
        <f t="shared" si="31"/>
        <v>9.42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1">
        <f t="shared" ref="S88:AH90" si="33">S75*0.8</f>
        <v>12.755725650075036</v>
      </c>
      <c r="T88" s="31">
        <f t="shared" si="33"/>
        <v>12.960875347012738</v>
      </c>
      <c r="U88" s="31">
        <f t="shared" si="33"/>
        <v>13.16602504395037</v>
      </c>
      <c r="V88" s="31">
        <f t="shared" si="33"/>
        <v>13.371174740888094</v>
      </c>
      <c r="W88" s="31">
        <f t="shared" si="33"/>
        <v>13.576324437825811</v>
      </c>
      <c r="X88" s="31">
        <f t="shared" si="33"/>
        <v>13.781474134763414</v>
      </c>
      <c r="Y88" s="31">
        <f t="shared" si="33"/>
        <v>14.02628003921669</v>
      </c>
      <c r="Z88" s="31">
        <f t="shared" si="33"/>
        <v>14.271085943669869</v>
      </c>
      <c r="AA88" s="31">
        <f t="shared" si="33"/>
        <v>14.515891848123088</v>
      </c>
      <c r="AB88" s="31">
        <f t="shared" si="33"/>
        <v>14.760697752576309</v>
      </c>
      <c r="AC88" s="31">
        <f t="shared" si="33"/>
        <v>15.005503657029536</v>
      </c>
      <c r="AD88" s="31">
        <f t="shared" si="33"/>
        <v>15.242481952970572</v>
      </c>
      <c r="AE88" s="31">
        <f t="shared" si="33"/>
        <v>15.479460248911625</v>
      </c>
      <c r="AF88" s="31">
        <f t="shared" si="33"/>
        <v>15.716438544852636</v>
      </c>
      <c r="AG88" s="31">
        <f t="shared" si="33"/>
        <v>15.953416840793736</v>
      </c>
      <c r="AH88" s="31">
        <f t="shared" si="33"/>
        <v>16.190395136734772</v>
      </c>
    </row>
    <row r="89" spans="2:34" x14ac:dyDescent="0.3">
      <c r="B89" s="29" t="s">
        <v>365</v>
      </c>
      <c r="C89" s="29">
        <f t="shared" si="31"/>
        <v>8.7191666666666663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1">
        <f t="shared" si="33"/>
        <v>12.082396453275068</v>
      </c>
      <c r="T89" s="31">
        <f t="shared" si="33"/>
        <v>12.287546150212719</v>
      </c>
      <c r="U89" s="31">
        <f t="shared" si="33"/>
        <v>12.49269584715042</v>
      </c>
      <c r="V89" s="31">
        <f t="shared" si="33"/>
        <v>12.697845544088072</v>
      </c>
      <c r="W89" s="31">
        <f t="shared" si="33"/>
        <v>12.902995241025767</v>
      </c>
      <c r="X89" s="31">
        <f t="shared" si="33"/>
        <v>13.108144937963417</v>
      </c>
      <c r="Y89" s="31">
        <f t="shared" si="33"/>
        <v>13.352950842416647</v>
      </c>
      <c r="Z89" s="31">
        <f t="shared" si="33"/>
        <v>13.597756746869905</v>
      </c>
      <c r="AA89" s="31">
        <f t="shared" si="33"/>
        <v>13.842562651323085</v>
      </c>
      <c r="AB89" s="31">
        <f t="shared" si="33"/>
        <v>14.087368555776278</v>
      </c>
      <c r="AC89" s="31">
        <f t="shared" si="33"/>
        <v>14.33217446022951</v>
      </c>
      <c r="AD89" s="31">
        <f t="shared" si="33"/>
        <v>14.569152756170624</v>
      </c>
      <c r="AE89" s="31">
        <f t="shared" si="33"/>
        <v>14.806131052111647</v>
      </c>
      <c r="AF89" s="31">
        <f t="shared" si="33"/>
        <v>15.043109348052671</v>
      </c>
      <c r="AG89" s="31">
        <f t="shared" si="33"/>
        <v>15.280087643993788</v>
      </c>
      <c r="AH89" s="31">
        <f t="shared" si="33"/>
        <v>15.51706593993481</v>
      </c>
    </row>
    <row r="90" spans="2:34" x14ac:dyDescent="0.3">
      <c r="B90" s="29" t="s">
        <v>366</v>
      </c>
      <c r="C90" s="29">
        <f t="shared" si="31"/>
        <v>8.0175000000000001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31">
        <f t="shared" si="33"/>
        <v>11.40906725647511</v>
      </c>
      <c r="T90" s="31">
        <f t="shared" si="33"/>
        <v>11.614216953412749</v>
      </c>
      <c r="U90" s="31">
        <f t="shared" si="33"/>
        <v>11.819366650350384</v>
      </c>
      <c r="V90" s="31">
        <f t="shared" si="33"/>
        <v>12.024516347288133</v>
      </c>
      <c r="W90" s="31">
        <f t="shared" si="33"/>
        <v>12.229666044225766</v>
      </c>
      <c r="X90" s="31">
        <f t="shared" si="33"/>
        <v>12.434815741163483</v>
      </c>
      <c r="Y90" s="31">
        <f t="shared" si="33"/>
        <v>12.679621645616669</v>
      </c>
      <c r="Z90" s="31">
        <f t="shared" si="33"/>
        <v>12.924427550069877</v>
      </c>
      <c r="AA90" s="31">
        <f t="shared" si="33"/>
        <v>13.169233454523084</v>
      </c>
      <c r="AB90" s="31">
        <f t="shared" si="33"/>
        <v>13.414039358976263</v>
      </c>
      <c r="AC90" s="31">
        <f t="shared" si="33"/>
        <v>13.658845263429519</v>
      </c>
      <c r="AD90" s="31">
        <f t="shared" si="33"/>
        <v>13.895823559370644</v>
      </c>
      <c r="AE90" s="31">
        <f t="shared" si="33"/>
        <v>14.132801855311644</v>
      </c>
      <c r="AF90" s="31">
        <f t="shared" si="33"/>
        <v>14.36978015125262</v>
      </c>
      <c r="AG90" s="31">
        <f t="shared" si="33"/>
        <v>14.606758447193741</v>
      </c>
      <c r="AH90" s="31">
        <f t="shared" si="33"/>
        <v>14.843736743134793</v>
      </c>
    </row>
    <row r="91" spans="2:34" x14ac:dyDescent="0.3">
      <c r="B91" s="29" t="s">
        <v>370</v>
      </c>
      <c r="C91" s="29">
        <f t="shared" si="31"/>
        <v>4.769166666666667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1">
        <f>S79*0.8</f>
        <v>21.976056451664721</v>
      </c>
      <c r="T91" s="31">
        <f t="shared" ref="T91:AH91" si="34">T79*0.8</f>
        <v>22.26804511191439</v>
      </c>
      <c r="U91" s="31">
        <f t="shared" si="34"/>
        <v>22.560033772164076</v>
      </c>
      <c r="V91" s="31">
        <f t="shared" si="34"/>
        <v>22.852022432413861</v>
      </c>
      <c r="W91" s="31">
        <f t="shared" si="34"/>
        <v>23.144011092663565</v>
      </c>
      <c r="X91" s="31">
        <f t="shared" si="34"/>
        <v>23.435999752913261</v>
      </c>
      <c r="Y91" s="31">
        <f t="shared" si="34"/>
        <v>23.717318329164158</v>
      </c>
      <c r="Z91" s="31">
        <f t="shared" si="34"/>
        <v>23.998636905414955</v>
      </c>
      <c r="AA91" s="31">
        <f t="shared" si="34"/>
        <v>24.279955481665699</v>
      </c>
      <c r="AB91" s="31">
        <f t="shared" si="34"/>
        <v>24.561274057916577</v>
      </c>
      <c r="AC91" s="31">
        <f t="shared" si="34"/>
        <v>24.84259263416741</v>
      </c>
      <c r="AD91" s="31">
        <f t="shared" si="34"/>
        <v>25.139828712630507</v>
      </c>
      <c r="AE91" s="31">
        <f t="shared" si="34"/>
        <v>25.437064791093736</v>
      </c>
      <c r="AF91" s="31">
        <f t="shared" si="34"/>
        <v>25.734300869556808</v>
      </c>
      <c r="AG91" s="31">
        <f t="shared" si="34"/>
        <v>26.031536948019962</v>
      </c>
      <c r="AH91" s="31">
        <f t="shared" si="34"/>
        <v>26.328773026483159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data_cs</vt:lpstr>
      <vt:lpstr>Analisis de Refineria 2</vt:lpstr>
      <vt:lpstr>Hoja1</vt:lpstr>
      <vt:lpstr>Analisis de Refineria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2023-03-28T15:24:28Z</dcterms:created>
  <dcterms:modified xsi:type="dcterms:W3CDTF">2023-04-17T16:49:42Z</dcterms:modified>
</cp:coreProperties>
</file>