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A89C361F-1E30-4087-B832-CC03D9F9FC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data!$A$2:$J$42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G122" i="1"/>
  <c r="H122" i="1"/>
  <c r="I122" i="1"/>
  <c r="J122" i="1"/>
  <c r="K122" i="1"/>
  <c r="L122" i="1"/>
  <c r="M122" i="1"/>
  <c r="F123" i="1"/>
  <c r="G123" i="1"/>
  <c r="H123" i="1"/>
  <c r="I123" i="1"/>
  <c r="J123" i="1"/>
  <c r="K123" i="1"/>
  <c r="L123" i="1"/>
  <c r="M123" i="1"/>
  <c r="F124" i="1"/>
  <c r="G124" i="1"/>
  <c r="H124" i="1"/>
  <c r="I124" i="1"/>
  <c r="J124" i="1"/>
  <c r="K124" i="1"/>
  <c r="L124" i="1"/>
  <c r="M124" i="1"/>
  <c r="F125" i="1"/>
  <c r="G125" i="1"/>
  <c r="H125" i="1"/>
  <c r="I125" i="1"/>
  <c r="J125" i="1"/>
  <c r="K125" i="1"/>
  <c r="L125" i="1"/>
  <c r="M125" i="1"/>
  <c r="F126" i="1"/>
  <c r="G126" i="1"/>
  <c r="H126" i="1"/>
  <c r="I126" i="1"/>
  <c r="J126" i="1"/>
  <c r="K126" i="1"/>
  <c r="L126" i="1"/>
  <c r="M126" i="1"/>
  <c r="F127" i="1"/>
  <c r="G127" i="1"/>
  <c r="H127" i="1"/>
  <c r="I127" i="1"/>
  <c r="J127" i="1"/>
  <c r="K127" i="1"/>
  <c r="L127" i="1"/>
  <c r="M127" i="1"/>
  <c r="F128" i="1"/>
  <c r="G128" i="1"/>
  <c r="H128" i="1"/>
  <c r="I128" i="1"/>
  <c r="J128" i="1"/>
  <c r="K128" i="1"/>
  <c r="L128" i="1"/>
  <c r="M128" i="1"/>
  <c r="F129" i="1"/>
  <c r="G129" i="1"/>
  <c r="H129" i="1"/>
  <c r="I129" i="1"/>
  <c r="J129" i="1"/>
  <c r="K129" i="1"/>
  <c r="L129" i="1"/>
  <c r="M129" i="1"/>
  <c r="E123" i="1"/>
  <c r="E124" i="1"/>
  <c r="E125" i="1"/>
  <c r="E126" i="1"/>
  <c r="E127" i="1"/>
  <c r="E128" i="1"/>
  <c r="E129" i="1"/>
  <c r="E122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E87" i="1"/>
  <c r="F87" i="1"/>
  <c r="G87" i="1"/>
  <c r="H87" i="1"/>
  <c r="I87" i="1"/>
  <c r="J87" i="1"/>
  <c r="K87" i="1"/>
  <c r="L87" i="1"/>
  <c r="M87" i="1"/>
  <c r="D87" i="1"/>
  <c r="U20" i="1"/>
  <c r="T20" i="1"/>
  <c r="S20" i="1"/>
  <c r="R20" i="1"/>
  <c r="Q20" i="1"/>
  <c r="U18" i="1"/>
  <c r="T18" i="1"/>
  <c r="S18" i="1"/>
  <c r="R18" i="1"/>
  <c r="Q18" i="1"/>
  <c r="P20" i="1"/>
  <c r="P18" i="1"/>
  <c r="U16" i="1"/>
  <c r="T16" i="1"/>
  <c r="S16" i="1"/>
  <c r="R16" i="1"/>
  <c r="Q16" i="1"/>
  <c r="U14" i="1"/>
  <c r="T14" i="1"/>
  <c r="S14" i="1"/>
  <c r="R14" i="1"/>
  <c r="Q14" i="1"/>
  <c r="P16" i="1"/>
  <c r="P14" i="1"/>
  <c r="P12" i="1"/>
  <c r="U12" i="1"/>
  <c r="U10" i="1"/>
  <c r="T12" i="1"/>
  <c r="S12" i="1"/>
  <c r="R12" i="1"/>
  <c r="Q12" i="1"/>
  <c r="T10" i="1"/>
  <c r="S10" i="1"/>
  <c r="R10" i="1"/>
  <c r="Q10" i="1"/>
  <c r="P10" i="1"/>
  <c r="K28" i="1"/>
  <c r="F59" i="1"/>
  <c r="F64" i="1" s="1"/>
  <c r="G59" i="1"/>
  <c r="G64" i="1" s="1"/>
  <c r="H59" i="1"/>
  <c r="H64" i="1" s="1"/>
  <c r="I59" i="1"/>
  <c r="I64" i="1" s="1"/>
  <c r="J59" i="1"/>
  <c r="J64" i="1" s="1"/>
  <c r="F60" i="1"/>
  <c r="F65" i="1" s="1"/>
  <c r="G60" i="1"/>
  <c r="G65" i="1" s="1"/>
  <c r="H60" i="1"/>
  <c r="H65" i="1" s="1"/>
  <c r="I60" i="1"/>
  <c r="I65" i="1" s="1"/>
  <c r="J60" i="1"/>
  <c r="J65" i="1" s="1"/>
  <c r="F61" i="1"/>
  <c r="F66" i="1" s="1"/>
  <c r="G61" i="1"/>
  <c r="G66" i="1" s="1"/>
  <c r="H61" i="1"/>
  <c r="H66" i="1" s="1"/>
  <c r="I61" i="1"/>
  <c r="I66" i="1" s="1"/>
  <c r="J61" i="1"/>
  <c r="J66" i="1" s="1"/>
  <c r="F62" i="1"/>
  <c r="F67" i="1" s="1"/>
  <c r="G62" i="1"/>
  <c r="G67" i="1" s="1"/>
  <c r="H62" i="1"/>
  <c r="H67" i="1" s="1"/>
  <c r="I62" i="1"/>
  <c r="I67" i="1" s="1"/>
  <c r="J62" i="1"/>
  <c r="J67" i="1" s="1"/>
  <c r="E60" i="1"/>
  <c r="E65" i="1" s="1"/>
  <c r="E61" i="1"/>
  <c r="E66" i="1" s="1"/>
  <c r="E62" i="1"/>
  <c r="E67" i="1" s="1"/>
  <c r="E59" i="1"/>
  <c r="E64" i="1" s="1"/>
</calcChain>
</file>

<file path=xl/sharedStrings.xml><?xml version="1.0" encoding="utf-8"?>
<sst xmlns="http://schemas.openxmlformats.org/spreadsheetml/2006/main" count="370" uniqueCount="28">
  <si>
    <t>Sum of Pv</t>
  </si>
  <si>
    <t>Commodity</t>
  </si>
  <si>
    <t>DETH</t>
  </si>
  <si>
    <t>DGSL</t>
  </si>
  <si>
    <t/>
  </si>
  <si>
    <t>Attribute</t>
  </si>
  <si>
    <t>EQ_CombalM</t>
  </si>
  <si>
    <t>VAR_FIn</t>
  </si>
  <si>
    <t>VAR_FOut</t>
  </si>
  <si>
    <t>Process</t>
  </si>
  <si>
    <t>-</t>
  </si>
  <si>
    <t>FTD-AGR</t>
  </si>
  <si>
    <t>FTD-IND</t>
  </si>
  <si>
    <t>FTD-TRA</t>
  </si>
  <si>
    <t>FTE-ETH</t>
  </si>
  <si>
    <t>FTE-DGSL</t>
  </si>
  <si>
    <t>Scenario</t>
  </si>
  <si>
    <t>ibau_ble_fix_10p</t>
  </si>
  <si>
    <t>ibau_ble_fix_15p</t>
  </si>
  <si>
    <t>ibau_ble_var_10p</t>
  </si>
  <si>
    <t>ibau_ble_var_15p</t>
  </si>
  <si>
    <t>Period</t>
  </si>
  <si>
    <t>TOTAL DEM</t>
  </si>
  <si>
    <t>% ETH</t>
  </si>
  <si>
    <t>Table Name:</t>
  </si>
  <si>
    <t>Unsaved_12846</t>
  </si>
  <si>
    <t>Unsaved_141929</t>
  </si>
  <si>
    <t>fix_15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</si>
</sst>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.000_-;\-* #,##0.000_-;_-* &quot;-&quot;???_-;_-@_-"/>
    <numFmt numFmtId="166" formatCode="0.0%"/>
  </numFmts>
  <fonts count="5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b/>
      <sz val="8.25"/>
      <color rgb="FF00000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EAF1FB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43" fontId="2" fillId="4" borderId="1" xfId="1" applyFont="1" applyFill="1" applyBorder="1" applyAlignment="1">
      <alignment horizontal="right" vertical="center"/>
    </xf>
    <xf numFmtId="43" fontId="0" fillId="0" borderId="0" xfId="0" applyNumberFormat="1"/>
    <xf numFmtId="49" fontId="2" fillId="3" borderId="0" xfId="0" applyNumberFormat="1" applyFont="1" applyFill="1" applyAlignment="1">
      <alignment horizontal="left" vertical="center"/>
    </xf>
    <xf numFmtId="9" fontId="0" fillId="0" borderId="0" xfId="2" applyFont="1"/>
    <xf numFmtId="49" fontId="2" fillId="5" borderId="1" xfId="0" applyNumberFormat="1" applyFont="1" applyFill="1" applyBorder="1" applyAlignment="1">
      <alignment horizontal="left" vertical="center"/>
    </xf>
    <xf numFmtId="9" fontId="0" fillId="6" borderId="0" xfId="2" applyFont="1" applyFill="1"/>
    <xf numFmtId="164" fontId="2" fillId="4" borderId="1" xfId="1" applyNumberFormat="1" applyFont="1" applyFill="1" applyBorder="1" applyAlignment="1">
      <alignment horizontal="right" vertical="center"/>
    </xf>
    <xf numFmtId="165" fontId="0" fillId="0" borderId="0" xfId="0" applyNumberFormat="1"/>
    <xf numFmtId="49" fontId="4" fillId="3" borderId="1" xfId="0" applyNumberFormat="1" applyFont="1" applyFill="1" applyBorder="1" applyAlignment="1">
      <alignment horizontal="left" vertical="center"/>
    </xf>
    <xf numFmtId="164" fontId="4" fillId="4" borderId="1" xfId="1" applyNumberFormat="1" applyFont="1" applyFill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166" fontId="0" fillId="0" borderId="0" xfId="2" applyNumberFormat="1" applyFont="1"/>
    <xf numFmtId="164" fontId="0" fillId="0" borderId="0" xfId="1" applyNumberFormat="1" applyFont="1"/>
    <xf numFmtId="10" fontId="0" fillId="0" borderId="0" xfId="2" applyNumberFormat="1" applyFont="1"/>
    <xf numFmtId="10" fontId="0" fillId="6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29"/>
  <sheetViews>
    <sheetView tabSelected="1" topLeftCell="A88" zoomScaleNormal="100" workbookViewId="0">
      <selection activeCell="G126" sqref="G126:M126"/>
    </sheetView>
  </sheetViews>
  <sheetFormatPr baseColWidth="10" defaultColWidth="9.28515625" defaultRowHeight="15" x14ac:dyDescent="0.25"/>
  <cols>
    <col min="1" max="10" width="17.140625" bestFit="1"/>
    <col min="14" max="14" width="16" customWidth="1"/>
    <col min="15" max="15" width="22.140625" customWidth="1"/>
  </cols>
  <sheetData>
    <row r="1" spans="1:21" ht="18.75" customHeight="1" x14ac:dyDescent="0.25">
      <c r="A1" s="1" t="s">
        <v>0</v>
      </c>
      <c r="B1" t="s">
        <v>4</v>
      </c>
      <c r="C1" t="s">
        <v>4</v>
      </c>
      <c r="D1" t="s">
        <v>4</v>
      </c>
      <c r="E1" s="1" t="s">
        <v>21</v>
      </c>
    </row>
    <row r="2" spans="1:21" ht="18.75" customHeight="1" x14ac:dyDescent="0.25">
      <c r="A2" s="1" t="s">
        <v>1</v>
      </c>
      <c r="B2" s="1" t="s">
        <v>5</v>
      </c>
      <c r="C2" s="1" t="s">
        <v>9</v>
      </c>
      <c r="D2" s="1" t="s">
        <v>16</v>
      </c>
      <c r="E2" s="3">
        <v>2019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</row>
    <row r="3" spans="1:21" ht="18.75" hidden="1" customHeight="1" x14ac:dyDescent="0.25">
      <c r="A3" s="2" t="s">
        <v>2</v>
      </c>
      <c r="B3" s="2" t="s">
        <v>6</v>
      </c>
      <c r="C3" s="2" t="s">
        <v>10</v>
      </c>
      <c r="D3" s="2" t="s">
        <v>17</v>
      </c>
      <c r="E3" s="4">
        <v>16.2585882402064</v>
      </c>
      <c r="F3" s="4">
        <v>16.011548115260499</v>
      </c>
      <c r="G3" s="4">
        <v>17.9670453574359</v>
      </c>
      <c r="H3" s="4">
        <v>20.387477368037398</v>
      </c>
      <c r="I3" s="4">
        <v>20.792247015017502</v>
      </c>
      <c r="J3" s="4">
        <v>21.278888943117099</v>
      </c>
    </row>
    <row r="4" spans="1:21" ht="18.75" customHeight="1" x14ac:dyDescent="0.25">
      <c r="A4" s="2" t="s">
        <v>2</v>
      </c>
      <c r="B4" s="2" t="s">
        <v>6</v>
      </c>
      <c r="C4" s="2" t="s">
        <v>10</v>
      </c>
      <c r="D4" s="2" t="s">
        <v>18</v>
      </c>
      <c r="E4" s="4">
        <v>16.2585882402064</v>
      </c>
      <c r="F4" s="4">
        <v>16.011548115260499</v>
      </c>
      <c r="G4" s="4">
        <v>17.9670453574359</v>
      </c>
      <c r="H4" s="4">
        <v>20.387477368037398</v>
      </c>
      <c r="I4" s="4">
        <v>20.792247015017502</v>
      </c>
      <c r="J4" s="4">
        <v>21.278888943117099</v>
      </c>
    </row>
    <row r="5" spans="1:21" ht="18.75" hidden="1" customHeight="1" x14ac:dyDescent="0.25">
      <c r="A5" s="2" t="s">
        <v>2</v>
      </c>
      <c r="B5" s="2" t="s">
        <v>6</v>
      </c>
      <c r="C5" s="2" t="s">
        <v>10</v>
      </c>
      <c r="D5" s="2" t="s">
        <v>19</v>
      </c>
      <c r="E5" s="4">
        <v>16.2585882402064</v>
      </c>
      <c r="F5" s="4">
        <v>16.011548115260499</v>
      </c>
      <c r="G5" s="4">
        <v>17.9670453574359</v>
      </c>
      <c r="H5" s="4">
        <v>20.387477368037398</v>
      </c>
      <c r="I5" s="4">
        <v>20.792247015017502</v>
      </c>
      <c r="J5" s="4">
        <v>21.278888943117099</v>
      </c>
    </row>
    <row r="6" spans="1:21" ht="18.75" customHeight="1" x14ac:dyDescent="0.25">
      <c r="A6" s="2" t="s">
        <v>2</v>
      </c>
      <c r="B6" s="2" t="s">
        <v>6</v>
      </c>
      <c r="C6" s="2" t="s">
        <v>10</v>
      </c>
      <c r="D6" s="2" t="s">
        <v>20</v>
      </c>
      <c r="E6" s="4">
        <v>16.2585882402064</v>
      </c>
      <c r="F6" s="4">
        <v>16.011548115260499</v>
      </c>
      <c r="G6" s="4">
        <v>17.9670453574359</v>
      </c>
      <c r="H6" s="4">
        <v>20.387477368037398</v>
      </c>
      <c r="I6" s="4">
        <v>20.792247015017502</v>
      </c>
      <c r="J6" s="4">
        <v>21.278888943117099</v>
      </c>
    </row>
    <row r="7" spans="1:21" ht="18.75" hidden="1" customHeight="1" x14ac:dyDescent="0.25">
      <c r="A7" s="2" t="s">
        <v>2</v>
      </c>
      <c r="B7" s="2" t="s">
        <v>7</v>
      </c>
      <c r="C7" s="2" t="s">
        <v>11</v>
      </c>
      <c r="D7" s="2" t="s">
        <v>17</v>
      </c>
      <c r="E7" s="4">
        <v>1.2209937579301999E-2</v>
      </c>
      <c r="F7" s="4">
        <v>1.14262889191863E-2</v>
      </c>
      <c r="G7" s="4">
        <v>1.37599485320307E-2</v>
      </c>
      <c r="H7" s="4">
        <v>1.6030224797365801E-2</v>
      </c>
      <c r="I7" s="4">
        <v>1.8554034452738202E-2</v>
      </c>
      <c r="J7" s="4">
        <v>2.1423571458161799E-2</v>
      </c>
    </row>
    <row r="8" spans="1:21" ht="18.75" customHeight="1" x14ac:dyDescent="0.25">
      <c r="A8" s="2" t="s">
        <v>2</v>
      </c>
      <c r="B8" s="2" t="s">
        <v>7</v>
      </c>
      <c r="C8" s="2" t="s">
        <v>11</v>
      </c>
      <c r="D8" s="2" t="s">
        <v>18</v>
      </c>
      <c r="E8" s="10">
        <v>1.2209937579301999E-2</v>
      </c>
      <c r="F8" s="10">
        <v>1.14262889191863E-2</v>
      </c>
      <c r="G8" s="10">
        <v>1.37599485320307E-2</v>
      </c>
      <c r="H8" s="10">
        <v>1.6030224797365801E-2</v>
      </c>
      <c r="I8" s="10">
        <v>1.8554034452738299E-2</v>
      </c>
      <c r="J8" s="10">
        <v>2.1423571458161799E-2</v>
      </c>
      <c r="P8" s="14">
        <v>2019</v>
      </c>
      <c r="Q8" s="14">
        <v>2020</v>
      </c>
      <c r="R8" s="14">
        <v>2025</v>
      </c>
      <c r="S8" s="14">
        <v>2030</v>
      </c>
      <c r="T8" s="14">
        <v>2035</v>
      </c>
      <c r="U8" s="14">
        <v>2040</v>
      </c>
    </row>
    <row r="9" spans="1:21" ht="18.75" hidden="1" customHeight="1" x14ac:dyDescent="0.25">
      <c r="A9" s="2" t="s">
        <v>2</v>
      </c>
      <c r="B9" s="2" t="s">
        <v>7</v>
      </c>
      <c r="C9" s="2" t="s">
        <v>11</v>
      </c>
      <c r="D9" s="2" t="s">
        <v>19</v>
      </c>
      <c r="E9" s="4">
        <v>1.2209937579301999E-2</v>
      </c>
      <c r="F9" s="4">
        <v>1.14262889191863E-2</v>
      </c>
      <c r="G9" s="4">
        <v>1.37599485320307E-2</v>
      </c>
      <c r="H9" s="4">
        <v>1.6030224797365801E-2</v>
      </c>
      <c r="I9" s="4">
        <v>1.8554034452738299E-2</v>
      </c>
      <c r="J9" s="4">
        <v>2.1423571458161799E-2</v>
      </c>
    </row>
    <row r="10" spans="1:21" ht="18.75" customHeight="1" x14ac:dyDescent="0.25">
      <c r="A10" s="2" t="s">
        <v>2</v>
      </c>
      <c r="B10" s="2" t="s">
        <v>7</v>
      </c>
      <c r="C10" s="2" t="s">
        <v>11</v>
      </c>
      <c r="D10" s="2" t="s">
        <v>20</v>
      </c>
      <c r="E10" s="10">
        <v>1.2209937579301999E-2</v>
      </c>
      <c r="F10" s="10">
        <v>1.14262889191863E-2</v>
      </c>
      <c r="G10" s="10">
        <v>2.1137581014534699E-2</v>
      </c>
      <c r="H10" s="10">
        <v>2.4625104850266099E-2</v>
      </c>
      <c r="I10" s="10">
        <v>2.8502098352932E-2</v>
      </c>
      <c r="J10" s="10">
        <v>3.29101868559631E-2</v>
      </c>
      <c r="N10" t="s">
        <v>11</v>
      </c>
      <c r="O10" t="s">
        <v>18</v>
      </c>
      <c r="P10" s="15">
        <f>+E8/E28</f>
        <v>6.1144442699299952E-2</v>
      </c>
      <c r="Q10" s="15">
        <f t="shared" ref="Q10:U10" si="0">+F8/F28</f>
        <v>6.1144442699299598E-2</v>
      </c>
      <c r="R10" s="15">
        <f t="shared" si="0"/>
        <v>6.321692369388561E-2</v>
      </c>
      <c r="S10" s="15">
        <f t="shared" si="0"/>
        <v>6.3216923693885693E-2</v>
      </c>
      <c r="T10" s="15">
        <f t="shared" si="0"/>
        <v>6.3216923693885804E-2</v>
      </c>
      <c r="U10" s="15">
        <f t="shared" si="0"/>
        <v>6.321692369388579E-2</v>
      </c>
    </row>
    <row r="11" spans="1:21" ht="18.75" hidden="1" customHeight="1" x14ac:dyDescent="0.25">
      <c r="A11" s="2" t="s">
        <v>2</v>
      </c>
      <c r="B11" s="2" t="s">
        <v>7</v>
      </c>
      <c r="C11" s="2" t="s">
        <v>12</v>
      </c>
      <c r="D11" s="2" t="s">
        <v>17</v>
      </c>
      <c r="E11" s="4">
        <v>1.2659383134368299E-2</v>
      </c>
      <c r="F11" s="4">
        <v>8.9889111013266004E-3</v>
      </c>
      <c r="G11" s="4">
        <v>1.0619591769067301E-2</v>
      </c>
      <c r="H11" s="4">
        <v>1.17143950442288E-2</v>
      </c>
      <c r="I11" s="4">
        <v>1.2405849744330901E-2</v>
      </c>
      <c r="J11" s="4"/>
      <c r="N11" t="s">
        <v>11</v>
      </c>
      <c r="O11" t="s">
        <v>20</v>
      </c>
    </row>
    <row r="12" spans="1:21" ht="18.75" customHeight="1" x14ac:dyDescent="0.25">
      <c r="A12" s="2" t="s">
        <v>2</v>
      </c>
      <c r="B12" s="2" t="s">
        <v>7</v>
      </c>
      <c r="C12" s="2" t="s">
        <v>12</v>
      </c>
      <c r="D12" s="2" t="s">
        <v>18</v>
      </c>
      <c r="E12" s="10">
        <v>1.2659383134368299E-2</v>
      </c>
      <c r="F12" s="10">
        <v>8.9889111013266004E-3</v>
      </c>
      <c r="G12" s="10">
        <v>1.0619591769067301E-2</v>
      </c>
      <c r="H12" s="10">
        <v>1.17143950442288E-2</v>
      </c>
      <c r="I12" s="10">
        <v>1.2405849744330901E-2</v>
      </c>
      <c r="J12" s="10"/>
      <c r="N12" t="s">
        <v>11</v>
      </c>
      <c r="O12" s="12" t="s">
        <v>20</v>
      </c>
      <c r="P12" s="15">
        <f>+E10/E30</f>
        <v>6.1144442699299952E-2</v>
      </c>
      <c r="Q12" s="15">
        <f t="shared" ref="Q12:U12" si="1">+F10/F30</f>
        <v>6.1144442699299272E-2</v>
      </c>
      <c r="R12" s="15">
        <f t="shared" si="1"/>
        <v>9.7111761934191132E-2</v>
      </c>
      <c r="S12" s="15">
        <f t="shared" si="1"/>
        <v>9.7111761934179183E-2</v>
      </c>
      <c r="T12" s="15">
        <f t="shared" si="1"/>
        <v>9.7111761934170981E-2</v>
      </c>
      <c r="U12" s="15">
        <f t="shared" si="1"/>
        <v>9.7111761934180738E-2</v>
      </c>
    </row>
    <row r="13" spans="1:21" ht="18.75" hidden="1" customHeight="1" x14ac:dyDescent="0.25">
      <c r="A13" s="2" t="s">
        <v>2</v>
      </c>
      <c r="B13" s="2" t="s">
        <v>7</v>
      </c>
      <c r="C13" s="2" t="s">
        <v>12</v>
      </c>
      <c r="D13" s="2" t="s">
        <v>19</v>
      </c>
      <c r="E13" s="4">
        <v>1.2659383134368299E-2</v>
      </c>
      <c r="F13" s="4">
        <v>8.9889111013266004E-3</v>
      </c>
      <c r="G13" s="4">
        <v>1.0619591769067301E-2</v>
      </c>
      <c r="H13" s="4">
        <v>1.17143950442288E-2</v>
      </c>
      <c r="I13" s="4">
        <v>1.2405849744330901E-2</v>
      </c>
      <c r="J13" s="4"/>
    </row>
    <row r="14" spans="1:21" ht="18.75" customHeight="1" x14ac:dyDescent="0.25">
      <c r="A14" s="2" t="s">
        <v>2</v>
      </c>
      <c r="B14" s="2" t="s">
        <v>7</v>
      </c>
      <c r="C14" s="2" t="s">
        <v>12</v>
      </c>
      <c r="D14" s="2" t="s">
        <v>20</v>
      </c>
      <c r="E14" s="10">
        <v>1.2659383134368299E-2</v>
      </c>
      <c r="F14" s="10">
        <v>8.9889111013266004E-3</v>
      </c>
      <c r="G14" s="10">
        <v>1.6313468094550799E-2</v>
      </c>
      <c r="H14" s="10">
        <v>1.79952689290407E-2</v>
      </c>
      <c r="I14" s="10">
        <v>1.9057458929770999E-2</v>
      </c>
      <c r="J14" s="10">
        <v>2.0039984680446599E-2</v>
      </c>
      <c r="N14" t="s">
        <v>12</v>
      </c>
      <c r="O14" t="s">
        <v>18</v>
      </c>
      <c r="P14" s="7">
        <f>+E12/E32</f>
        <v>6.11444426993E-2</v>
      </c>
      <c r="Q14" s="7">
        <f t="shared" ref="Q14:U14" si="2">+F12/F32</f>
        <v>6.1144442699299931E-2</v>
      </c>
      <c r="R14" s="7">
        <f t="shared" si="2"/>
        <v>6.3216923693885915E-2</v>
      </c>
      <c r="S14" s="7">
        <f t="shared" si="2"/>
        <v>6.3216923693885568E-2</v>
      </c>
      <c r="T14" s="7">
        <f t="shared" si="2"/>
        <v>6.321692369388604E-2</v>
      </c>
      <c r="U14" s="7">
        <f t="shared" si="2"/>
        <v>0</v>
      </c>
    </row>
    <row r="15" spans="1:21" ht="18.75" hidden="1" customHeight="1" x14ac:dyDescent="0.25">
      <c r="A15" s="2" t="s">
        <v>2</v>
      </c>
      <c r="B15" s="2" t="s">
        <v>7</v>
      </c>
      <c r="C15" s="2" t="s">
        <v>13</v>
      </c>
      <c r="D15" s="2" t="s">
        <v>17</v>
      </c>
      <c r="E15" s="4">
        <v>14.3366332761608</v>
      </c>
      <c r="F15" s="4">
        <v>14.7287341880987</v>
      </c>
      <c r="G15" s="4">
        <v>16.3785508646647</v>
      </c>
      <c r="H15" s="4">
        <v>17.108951750749998</v>
      </c>
      <c r="I15" s="4">
        <v>17.220385437793901</v>
      </c>
      <c r="J15" s="4">
        <v>17.115313133990899</v>
      </c>
      <c r="N15" t="s">
        <v>12</v>
      </c>
      <c r="O15" t="s">
        <v>20</v>
      </c>
    </row>
    <row r="16" spans="1:21" ht="18.75" customHeight="1" x14ac:dyDescent="0.25">
      <c r="A16" s="2" t="s">
        <v>2</v>
      </c>
      <c r="B16" s="2" t="s">
        <v>7</v>
      </c>
      <c r="C16" s="2" t="s">
        <v>13</v>
      </c>
      <c r="D16" s="2" t="s">
        <v>18</v>
      </c>
      <c r="E16" s="10">
        <v>14.3366332761608</v>
      </c>
      <c r="F16" s="10">
        <v>14.7287341880987</v>
      </c>
      <c r="G16" s="10">
        <v>16.3785508646647</v>
      </c>
      <c r="H16" s="10">
        <v>17.108951750749998</v>
      </c>
      <c r="I16" s="10">
        <v>17.220385437793901</v>
      </c>
      <c r="J16" s="10">
        <v>17.115313133990899</v>
      </c>
      <c r="N16" t="s">
        <v>12</v>
      </c>
      <c r="O16" s="12" t="s">
        <v>20</v>
      </c>
      <c r="P16" s="7">
        <f>+E14/E34</f>
        <v>5.9985529432136822E-2</v>
      </c>
      <c r="Q16" s="7">
        <f t="shared" ref="Q16:U16" si="3">+F14/F34</f>
        <v>5.9603780908736664E-2</v>
      </c>
      <c r="R16" s="7">
        <f t="shared" si="3"/>
        <v>9.4633077852613087E-2</v>
      </c>
      <c r="S16" s="7">
        <f t="shared" si="3"/>
        <v>9.4709583427798255E-2</v>
      </c>
      <c r="T16" s="7">
        <f t="shared" si="3"/>
        <v>9.4698957926224459E-2</v>
      </c>
      <c r="U16" s="7">
        <f t="shared" si="3"/>
        <v>9.4724821465784453E-2</v>
      </c>
    </row>
    <row r="17" spans="1:21" ht="18.75" hidden="1" customHeight="1" x14ac:dyDescent="0.25">
      <c r="A17" s="2" t="s">
        <v>2</v>
      </c>
      <c r="B17" s="2" t="s">
        <v>7</v>
      </c>
      <c r="C17" s="2" t="s">
        <v>13</v>
      </c>
      <c r="D17" s="2" t="s">
        <v>19</v>
      </c>
      <c r="E17" s="4">
        <v>14.3366332761608</v>
      </c>
      <c r="F17" s="4">
        <v>14.7287341880987</v>
      </c>
      <c r="G17" s="4">
        <v>16.3785508646647</v>
      </c>
      <c r="H17" s="4">
        <v>17.108951750749998</v>
      </c>
      <c r="I17" s="4">
        <v>17.220385437793901</v>
      </c>
      <c r="J17" s="4">
        <v>17.115313133990899</v>
      </c>
    </row>
    <row r="18" spans="1:21" ht="18.75" customHeight="1" x14ac:dyDescent="0.25">
      <c r="A18" s="2" t="s">
        <v>2</v>
      </c>
      <c r="B18" s="2" t="s">
        <v>7</v>
      </c>
      <c r="C18" s="2" t="s">
        <v>13</v>
      </c>
      <c r="D18" s="2" t="s">
        <v>20</v>
      </c>
      <c r="E18" s="10">
        <v>14.3366332761608</v>
      </c>
      <c r="F18" s="10">
        <v>14.7287341880987</v>
      </c>
      <c r="G18" s="10">
        <v>25.160191914717299</v>
      </c>
      <c r="H18" s="10">
        <v>26.2822097672389</v>
      </c>
      <c r="I18" s="10">
        <v>26.453390537439901</v>
      </c>
      <c r="J18" s="10">
        <v>26.2919819152456</v>
      </c>
      <c r="N18" t="s">
        <v>13</v>
      </c>
      <c r="O18" t="s">
        <v>18</v>
      </c>
      <c r="P18" s="7">
        <f>+E16/E36</f>
        <v>6.1144442699299702E-2</v>
      </c>
      <c r="Q18" s="7">
        <f t="shared" ref="Q18:U18" si="4">+F16/F36</f>
        <v>6.1144442699299875E-2</v>
      </c>
      <c r="R18" s="7">
        <f t="shared" si="4"/>
        <v>6.3216923693885596E-2</v>
      </c>
      <c r="S18" s="7">
        <f t="shared" si="4"/>
        <v>6.3216923693885735E-2</v>
      </c>
      <c r="T18" s="7">
        <f t="shared" si="4"/>
        <v>6.3216923693885554E-2</v>
      </c>
      <c r="U18" s="7">
        <f t="shared" si="4"/>
        <v>6.3216923693885652E-2</v>
      </c>
    </row>
    <row r="19" spans="1:21" ht="18.75" hidden="1" customHeight="1" x14ac:dyDescent="0.25">
      <c r="A19" s="2" t="s">
        <v>2</v>
      </c>
      <c r="B19" s="2" t="s">
        <v>8</v>
      </c>
      <c r="C19" s="2" t="s">
        <v>14</v>
      </c>
      <c r="D19" s="2" t="s">
        <v>17</v>
      </c>
      <c r="E19" s="4">
        <v>14.3615025968745</v>
      </c>
      <c r="F19" s="4">
        <v>14.7491493881192</v>
      </c>
      <c r="G19" s="4">
        <v>16.402930404965801</v>
      </c>
      <c r="H19" s="4">
        <v>17.136696370591601</v>
      </c>
      <c r="I19" s="4">
        <v>17.251345321991</v>
      </c>
      <c r="J19" s="4">
        <v>17.136736705449099</v>
      </c>
      <c r="N19" t="s">
        <v>13</v>
      </c>
      <c r="O19" t="s">
        <v>20</v>
      </c>
    </row>
    <row r="20" spans="1:21" ht="18.75" customHeight="1" x14ac:dyDescent="0.25">
      <c r="A20" s="2" t="s">
        <v>2</v>
      </c>
      <c r="B20" s="2" t="s">
        <v>8</v>
      </c>
      <c r="C20" s="2" t="s">
        <v>14</v>
      </c>
      <c r="D20" s="2" t="s">
        <v>18</v>
      </c>
      <c r="E20" s="10">
        <v>14.3615025968745</v>
      </c>
      <c r="F20" s="10">
        <v>14.7491493881192</v>
      </c>
      <c r="G20" s="10">
        <v>16.402930404965801</v>
      </c>
      <c r="H20" s="10">
        <v>17.136696370591601</v>
      </c>
      <c r="I20" s="10">
        <v>17.251345321991</v>
      </c>
      <c r="J20" s="10">
        <v>17.136736705449099</v>
      </c>
      <c r="N20" t="s">
        <v>13</v>
      </c>
      <c r="O20" s="12" t="s">
        <v>20</v>
      </c>
      <c r="P20" s="7">
        <f>+E18/E38</f>
        <v>6.1136333656470823E-2</v>
      </c>
      <c r="Q20" s="7">
        <f t="shared" ref="Q20:U20" si="5">+F18/F38</f>
        <v>6.1136701764467408E-2</v>
      </c>
      <c r="R20" s="7">
        <f t="shared" si="5"/>
        <v>9.7097820408425378E-2</v>
      </c>
      <c r="S20" s="7">
        <f t="shared" si="5"/>
        <v>9.7111761934181987E-2</v>
      </c>
      <c r="T20" s="7">
        <f t="shared" si="5"/>
        <v>9.711176193418182E-2</v>
      </c>
      <c r="U20" s="7">
        <f t="shared" si="5"/>
        <v>9.7111761934182E-2</v>
      </c>
    </row>
    <row r="21" spans="1:21" ht="18.75" hidden="1" customHeight="1" x14ac:dyDescent="0.25">
      <c r="A21" s="2" t="s">
        <v>2</v>
      </c>
      <c r="B21" s="2" t="s">
        <v>8</v>
      </c>
      <c r="C21" s="2" t="s">
        <v>14</v>
      </c>
      <c r="D21" s="2" t="s">
        <v>19</v>
      </c>
      <c r="E21" s="4">
        <v>14.3615025968745</v>
      </c>
      <c r="F21" s="4">
        <v>14.7491493881192</v>
      </c>
      <c r="G21" s="4">
        <v>16.402930404965801</v>
      </c>
      <c r="H21" s="4">
        <v>17.136696370591601</v>
      </c>
      <c r="I21" s="4">
        <v>17.251345321991</v>
      </c>
      <c r="J21" s="4">
        <v>17.136736705449099</v>
      </c>
    </row>
    <row r="22" spans="1:21" ht="18.75" customHeight="1" x14ac:dyDescent="0.25">
      <c r="A22" s="2" t="s">
        <v>2</v>
      </c>
      <c r="B22" s="2" t="s">
        <v>8</v>
      </c>
      <c r="C22" s="2" t="s">
        <v>14</v>
      </c>
      <c r="D22" s="2" t="s">
        <v>20</v>
      </c>
      <c r="E22" s="10">
        <v>14.3615025968745</v>
      </c>
      <c r="F22" s="10">
        <v>14.7491493881192</v>
      </c>
      <c r="G22" s="10">
        <v>25.1976429638264</v>
      </c>
      <c r="H22" s="10">
        <v>26.3248301410182</v>
      </c>
      <c r="I22" s="10">
        <v>26.500950094722601</v>
      </c>
      <c r="J22" s="10">
        <v>26.344932086781998</v>
      </c>
      <c r="N22" t="s">
        <v>15</v>
      </c>
      <c r="O22" t="s">
        <v>18</v>
      </c>
    </row>
    <row r="23" spans="1:21" ht="18.75" hidden="1" customHeight="1" x14ac:dyDescent="0.25">
      <c r="A23" s="2" t="s">
        <v>3</v>
      </c>
      <c r="B23" s="2" t="s">
        <v>6</v>
      </c>
      <c r="C23" s="2" t="s">
        <v>10</v>
      </c>
      <c r="D23" s="2" t="s">
        <v>17</v>
      </c>
      <c r="E23" s="4">
        <v>22.046268251744099</v>
      </c>
      <c r="F23" s="4">
        <v>21.827628563294699</v>
      </c>
      <c r="G23" s="4">
        <v>21.904867494100898</v>
      </c>
      <c r="H23" s="4">
        <v>23.2940962613186</v>
      </c>
      <c r="I23" s="4">
        <v>24.851980359770401</v>
      </c>
      <c r="J23" s="4">
        <v>25.751422891896599</v>
      </c>
    </row>
    <row r="24" spans="1:21" ht="18.75" customHeight="1" x14ac:dyDescent="0.25">
      <c r="A24" s="12" t="s">
        <v>3</v>
      </c>
      <c r="B24" s="12" t="s">
        <v>6</v>
      </c>
      <c r="C24" s="12" t="s">
        <v>10</v>
      </c>
      <c r="D24" s="12" t="s">
        <v>18</v>
      </c>
      <c r="E24" s="13">
        <v>22.046268251744099</v>
      </c>
      <c r="F24" s="13">
        <v>21.827628563294699</v>
      </c>
      <c r="G24" s="13">
        <v>21.904867494100898</v>
      </c>
      <c r="H24" s="13">
        <v>23.2940962613186</v>
      </c>
      <c r="I24" s="13">
        <v>24.851980359770401</v>
      </c>
      <c r="J24" s="13">
        <v>25.751422891896599</v>
      </c>
      <c r="N24" t="s">
        <v>15</v>
      </c>
      <c r="O24" s="12" t="s">
        <v>20</v>
      </c>
    </row>
    <row r="25" spans="1:21" ht="18.75" hidden="1" customHeight="1" x14ac:dyDescent="0.25">
      <c r="A25" s="2" t="s">
        <v>3</v>
      </c>
      <c r="B25" s="2" t="s">
        <v>6</v>
      </c>
      <c r="C25" s="2" t="s">
        <v>10</v>
      </c>
      <c r="D25" s="2" t="s">
        <v>19</v>
      </c>
      <c r="E25" s="4">
        <v>22.046268251744099</v>
      </c>
      <c r="F25" s="4">
        <v>21.827628563294699</v>
      </c>
      <c r="G25" s="4">
        <v>21.904867494100898</v>
      </c>
      <c r="H25" s="4">
        <v>23.2940962613186</v>
      </c>
      <c r="I25" s="4">
        <v>24.851980359770401</v>
      </c>
      <c r="J25" s="4">
        <v>25.751422891896599</v>
      </c>
    </row>
    <row r="26" spans="1:21" ht="18.75" customHeight="1" x14ac:dyDescent="0.25">
      <c r="A26" s="12" t="s">
        <v>3</v>
      </c>
      <c r="B26" s="12" t="s">
        <v>6</v>
      </c>
      <c r="C26" s="12" t="s">
        <v>10</v>
      </c>
      <c r="D26" s="12" t="s">
        <v>20</v>
      </c>
      <c r="E26" s="13">
        <v>22.046268251744099</v>
      </c>
      <c r="F26" s="13">
        <v>21.827628563294699</v>
      </c>
      <c r="G26" s="13">
        <v>21.904867494100898</v>
      </c>
      <c r="H26" s="13">
        <v>23.2940962613186</v>
      </c>
      <c r="I26" s="13">
        <v>24.851980359770401</v>
      </c>
      <c r="J26" s="13">
        <v>25.751422891896599</v>
      </c>
    </row>
    <row r="27" spans="1:21" ht="18.75" hidden="1" customHeight="1" x14ac:dyDescent="0.25">
      <c r="A27" s="2" t="s">
        <v>3</v>
      </c>
      <c r="B27" s="2" t="s">
        <v>7</v>
      </c>
      <c r="C27" s="2" t="s">
        <v>11</v>
      </c>
      <c r="D27" s="2" t="s">
        <v>17</v>
      </c>
      <c r="E27" s="4">
        <v>0.19969006242069801</v>
      </c>
      <c r="F27" s="4">
        <v>0.18687371108081399</v>
      </c>
      <c r="G27" s="4">
        <v>0.22504005146796899</v>
      </c>
      <c r="H27" s="4">
        <v>0.26216977520263401</v>
      </c>
      <c r="I27" s="4">
        <v>0.303445965547262</v>
      </c>
      <c r="J27" s="4">
        <v>0.35037642854183798</v>
      </c>
    </row>
    <row r="28" spans="1:21" ht="18.75" customHeight="1" x14ac:dyDescent="0.25">
      <c r="A28" s="12" t="s">
        <v>3</v>
      </c>
      <c r="B28" s="12" t="s">
        <v>7</v>
      </c>
      <c r="C28" s="12" t="s">
        <v>11</v>
      </c>
      <c r="D28" s="12" t="s">
        <v>18</v>
      </c>
      <c r="E28" s="13">
        <v>0.19969006242069801</v>
      </c>
      <c r="F28" s="13">
        <v>0.18687371108081399</v>
      </c>
      <c r="G28" s="13">
        <v>0.21766241898546501</v>
      </c>
      <c r="H28" s="13">
        <v>0.25357489514973403</v>
      </c>
      <c r="I28" s="13">
        <v>0.29349790164706802</v>
      </c>
      <c r="J28" s="13">
        <v>0.33888981314403699</v>
      </c>
      <c r="K28" s="11">
        <f>+E28-E30</f>
        <v>0</v>
      </c>
    </row>
    <row r="29" spans="1:21" ht="18.75" hidden="1" customHeight="1" x14ac:dyDescent="0.25">
      <c r="A29" s="2" t="s">
        <v>3</v>
      </c>
      <c r="B29" s="2" t="s">
        <v>7</v>
      </c>
      <c r="C29" s="2" t="s">
        <v>11</v>
      </c>
      <c r="D29" s="2" t="s">
        <v>19</v>
      </c>
      <c r="E29" s="4">
        <v>0.19969006242069801</v>
      </c>
      <c r="F29" s="4">
        <v>0.18687371108081499</v>
      </c>
      <c r="G29" s="4">
        <v>0.225040051467949</v>
      </c>
      <c r="H29" s="4">
        <v>0.26216977520264101</v>
      </c>
      <c r="I29" s="4">
        <v>0.30344596554729503</v>
      </c>
      <c r="J29" s="4">
        <v>0.35037642854184198</v>
      </c>
    </row>
    <row r="30" spans="1:21" ht="18.75" customHeight="1" x14ac:dyDescent="0.25">
      <c r="A30" s="12" t="s">
        <v>3</v>
      </c>
      <c r="B30" s="12" t="s">
        <v>7</v>
      </c>
      <c r="C30" s="12" t="s">
        <v>11</v>
      </c>
      <c r="D30" s="12" t="s">
        <v>20</v>
      </c>
      <c r="E30" s="13">
        <v>0.19969006242069801</v>
      </c>
      <c r="F30" s="13">
        <v>0.18687371108081499</v>
      </c>
      <c r="G30" s="13">
        <v>0.217662418985445</v>
      </c>
      <c r="H30" s="13">
        <v>0.25357489514974102</v>
      </c>
      <c r="I30" s="13">
        <v>0.29349790164710099</v>
      </c>
      <c r="J30" s="13">
        <v>0.33888981314404099</v>
      </c>
    </row>
    <row r="31" spans="1:21" ht="18.75" hidden="1" customHeight="1" x14ac:dyDescent="0.25">
      <c r="A31" s="2" t="s">
        <v>3</v>
      </c>
      <c r="B31" s="2" t="s">
        <v>7</v>
      </c>
      <c r="C31" s="2" t="s">
        <v>12</v>
      </c>
      <c r="D31" s="2" t="s">
        <v>17</v>
      </c>
      <c r="E31" s="4">
        <v>0.20704061686563099</v>
      </c>
      <c r="F31" s="4">
        <v>0.14701108889867301</v>
      </c>
      <c r="G31" s="4">
        <v>0.173680408230933</v>
      </c>
      <c r="H31" s="4">
        <v>0.19158560495577101</v>
      </c>
      <c r="I31" s="4">
        <v>0.20289415025566901</v>
      </c>
      <c r="J31" s="4">
        <v>0.21335455465807501</v>
      </c>
    </row>
    <row r="32" spans="1:21" ht="18.75" customHeight="1" x14ac:dyDescent="0.25">
      <c r="A32" s="12" t="s">
        <v>3</v>
      </c>
      <c r="B32" s="12" t="s">
        <v>7</v>
      </c>
      <c r="C32" s="12" t="s">
        <v>12</v>
      </c>
      <c r="D32" s="12" t="s">
        <v>18</v>
      </c>
      <c r="E32" s="13">
        <v>0.20704061686563099</v>
      </c>
      <c r="F32" s="13">
        <v>0.14701108889867301</v>
      </c>
      <c r="G32" s="13">
        <v>0.16798653190544899</v>
      </c>
      <c r="H32" s="13">
        <v>0.18530473107095899</v>
      </c>
      <c r="I32" s="13">
        <v>0.19624254107022801</v>
      </c>
      <c r="J32" s="13">
        <v>0.206360015319554</v>
      </c>
      <c r="K32" s="11"/>
      <c r="L32" s="11"/>
      <c r="M32" s="11"/>
      <c r="N32" s="11"/>
      <c r="O32" s="11"/>
      <c r="P32" s="11"/>
      <c r="Q32" s="11"/>
      <c r="R32" s="11"/>
    </row>
    <row r="33" spans="1:16" ht="18.75" hidden="1" customHeight="1" x14ac:dyDescent="0.25">
      <c r="A33" s="2" t="s">
        <v>3</v>
      </c>
      <c r="B33" s="2" t="s">
        <v>7</v>
      </c>
      <c r="C33" s="2" t="s">
        <v>12</v>
      </c>
      <c r="D33" s="2" t="s">
        <v>19</v>
      </c>
      <c r="E33" s="4">
        <v>0.21104061686560899</v>
      </c>
      <c r="F33" s="4">
        <v>0.15081108889870801</v>
      </c>
      <c r="G33" s="4">
        <v>0.17808040823093799</v>
      </c>
      <c r="H33" s="4">
        <v>0.196285604955764</v>
      </c>
      <c r="I33" s="4">
        <v>0.207894150255616</v>
      </c>
      <c r="J33" s="4">
        <v>0.22639999999999999</v>
      </c>
    </row>
    <row r="34" spans="1:16" ht="18.75" customHeight="1" x14ac:dyDescent="0.25">
      <c r="A34" s="12" t="s">
        <v>3</v>
      </c>
      <c r="B34" s="12" t="s">
        <v>7</v>
      </c>
      <c r="C34" s="12" t="s">
        <v>12</v>
      </c>
      <c r="D34" s="12" t="s">
        <v>20</v>
      </c>
      <c r="E34" s="13">
        <v>0.21104061686560899</v>
      </c>
      <c r="F34" s="13">
        <v>0.15081108889870801</v>
      </c>
      <c r="G34" s="13">
        <v>0.172386531905454</v>
      </c>
      <c r="H34" s="13">
        <v>0.190004731070952</v>
      </c>
      <c r="I34" s="13">
        <v>0.201242541070175</v>
      </c>
      <c r="J34" s="13">
        <v>0.21156001531958801</v>
      </c>
    </row>
    <row r="35" spans="1:16" ht="18.75" hidden="1" customHeight="1" x14ac:dyDescent="0.25">
      <c r="A35" s="2" t="s">
        <v>3</v>
      </c>
      <c r="B35" s="2" t="s">
        <v>7</v>
      </c>
      <c r="C35" s="2" t="s">
        <v>13</v>
      </c>
      <c r="D35" s="2" t="s">
        <v>17</v>
      </c>
      <c r="E35" s="4">
        <v>234.471566723839</v>
      </c>
      <c r="F35" s="4">
        <v>240.884265811901</v>
      </c>
      <c r="G35" s="4">
        <v>267.86654913533499</v>
      </c>
      <c r="H35" s="4">
        <v>279.81204824924998</v>
      </c>
      <c r="I35" s="4">
        <v>281.63451456220599</v>
      </c>
      <c r="J35" s="4">
        <v>279.91608686600898</v>
      </c>
    </row>
    <row r="36" spans="1:16" ht="18.75" customHeight="1" x14ac:dyDescent="0.25">
      <c r="A36" s="12" t="s">
        <v>3</v>
      </c>
      <c r="B36" s="12" t="s">
        <v>7</v>
      </c>
      <c r="C36" s="12" t="s">
        <v>13</v>
      </c>
      <c r="D36" s="12" t="s">
        <v>18</v>
      </c>
      <c r="E36" s="13">
        <v>234.471566723839</v>
      </c>
      <c r="F36" s="13">
        <v>240.884265811901</v>
      </c>
      <c r="G36" s="13">
        <v>259.08490808528302</v>
      </c>
      <c r="H36" s="13">
        <v>270.63879023276098</v>
      </c>
      <c r="I36" s="13">
        <v>272.40150946256</v>
      </c>
      <c r="J36" s="13">
        <v>270.73941808475399</v>
      </c>
      <c r="K36" s="11"/>
      <c r="L36" s="11"/>
      <c r="M36" s="11"/>
      <c r="N36" s="11"/>
      <c r="O36" s="11"/>
      <c r="P36" s="11"/>
    </row>
    <row r="37" spans="1:16" ht="18.75" hidden="1" customHeight="1" x14ac:dyDescent="0.25">
      <c r="A37" s="2" t="s">
        <v>3</v>
      </c>
      <c r="B37" s="2" t="s">
        <v>7</v>
      </c>
      <c r="C37" s="2" t="s">
        <v>13</v>
      </c>
      <c r="D37" s="2" t="s">
        <v>19</v>
      </c>
      <c r="E37" s="4">
        <v>234.50266672383901</v>
      </c>
      <c r="F37" s="4">
        <v>240.91476581190099</v>
      </c>
      <c r="G37" s="4">
        <v>267.90374913533498</v>
      </c>
      <c r="H37" s="4">
        <v>279.81204824924998</v>
      </c>
      <c r="I37" s="4">
        <v>281.63451456220599</v>
      </c>
      <c r="J37" s="4">
        <v>279.91608686600898</v>
      </c>
    </row>
    <row r="38" spans="1:16" ht="18.75" customHeight="1" x14ac:dyDescent="0.25">
      <c r="A38" s="12" t="s">
        <v>3</v>
      </c>
      <c r="B38" s="12" t="s">
        <v>7</v>
      </c>
      <c r="C38" s="12" t="s">
        <v>13</v>
      </c>
      <c r="D38" s="12" t="s">
        <v>20</v>
      </c>
      <c r="E38" s="13">
        <v>234.50266672383901</v>
      </c>
      <c r="F38" s="13">
        <v>240.91476581190099</v>
      </c>
      <c r="G38" s="13">
        <v>259.12210808528198</v>
      </c>
      <c r="H38" s="13">
        <v>270.63879023276098</v>
      </c>
      <c r="I38" s="13">
        <v>272.40150946256</v>
      </c>
      <c r="J38" s="13">
        <v>270.73941808475399</v>
      </c>
    </row>
    <row r="39" spans="1:16" ht="18.75" hidden="1" customHeight="1" x14ac:dyDescent="0.25">
      <c r="A39" s="2" t="s">
        <v>3</v>
      </c>
      <c r="B39" s="2" t="s">
        <v>8</v>
      </c>
      <c r="C39" s="2" t="s">
        <v>15</v>
      </c>
      <c r="D39" s="2" t="s">
        <v>17</v>
      </c>
      <c r="E39" s="4">
        <v>234.878297403125</v>
      </c>
      <c r="F39" s="4">
        <v>241.21815061188099</v>
      </c>
      <c r="G39" s="4">
        <v>268.265269595034</v>
      </c>
      <c r="H39" s="4">
        <v>280.26580362940803</v>
      </c>
      <c r="I39" s="4">
        <v>282.14085467800902</v>
      </c>
      <c r="J39" s="4">
        <v>280.47981784920898</v>
      </c>
    </row>
    <row r="40" spans="1:16" ht="18.75" customHeight="1" x14ac:dyDescent="0.25">
      <c r="A40" s="12" t="s">
        <v>3</v>
      </c>
      <c r="B40" s="12" t="s">
        <v>8</v>
      </c>
      <c r="C40" s="12" t="s">
        <v>15</v>
      </c>
      <c r="D40" s="12" t="s">
        <v>18</v>
      </c>
      <c r="E40" s="13">
        <v>234.878297403125</v>
      </c>
      <c r="F40" s="13">
        <v>241.21815061188099</v>
      </c>
      <c r="G40" s="13">
        <v>259.47055703617298</v>
      </c>
      <c r="H40" s="13">
        <v>271.07766985898201</v>
      </c>
      <c r="I40" s="13">
        <v>272.89124990527802</v>
      </c>
      <c r="J40" s="13">
        <v>271.28466791321802</v>
      </c>
    </row>
    <row r="41" spans="1:16" ht="18.75" hidden="1" customHeight="1" x14ac:dyDescent="0.25">
      <c r="A41" s="2" t="s">
        <v>3</v>
      </c>
      <c r="B41" s="2" t="s">
        <v>8</v>
      </c>
      <c r="C41" s="2" t="s">
        <v>15</v>
      </c>
      <c r="D41" s="2" t="s">
        <v>19</v>
      </c>
      <c r="E41" s="4">
        <v>234.913397403125</v>
      </c>
      <c r="F41" s="4">
        <v>241.25245061188099</v>
      </c>
      <c r="G41" s="4">
        <v>268.30686959503402</v>
      </c>
      <c r="H41" s="4">
        <v>280.27050362940798</v>
      </c>
      <c r="I41" s="4">
        <v>282.14585467800902</v>
      </c>
      <c r="J41" s="4">
        <v>280.492863294551</v>
      </c>
    </row>
    <row r="42" spans="1:16" ht="18.75" customHeight="1" x14ac:dyDescent="0.25">
      <c r="A42" s="12" t="s">
        <v>3</v>
      </c>
      <c r="B42" s="12" t="s">
        <v>8</v>
      </c>
      <c r="C42" s="12" t="s">
        <v>15</v>
      </c>
      <c r="D42" s="12" t="s">
        <v>20</v>
      </c>
      <c r="E42" s="13">
        <v>234.913397403125</v>
      </c>
      <c r="F42" s="13">
        <v>241.25245061188099</v>
      </c>
      <c r="G42" s="13">
        <v>259.51215703617299</v>
      </c>
      <c r="H42" s="13">
        <v>271.08236985898202</v>
      </c>
      <c r="I42" s="13">
        <v>272.89624990527801</v>
      </c>
      <c r="J42" s="13">
        <v>271.28986791321802</v>
      </c>
    </row>
    <row r="46" spans="1:16" x14ac:dyDescent="0.25">
      <c r="E46" s="3">
        <v>2019</v>
      </c>
      <c r="F46" s="3">
        <v>2020</v>
      </c>
      <c r="G46" s="3">
        <v>2025</v>
      </c>
      <c r="H46" s="3">
        <v>2030</v>
      </c>
      <c r="I46" s="3">
        <v>2035</v>
      </c>
      <c r="J46" s="3">
        <v>2040</v>
      </c>
    </row>
    <row r="47" spans="1:16" x14ac:dyDescent="0.25">
      <c r="A47" s="2" t="s">
        <v>3</v>
      </c>
      <c r="B47" s="2" t="s">
        <v>8</v>
      </c>
      <c r="C47" s="2" t="s">
        <v>15</v>
      </c>
      <c r="D47" s="2" t="s">
        <v>17</v>
      </c>
      <c r="E47" s="4">
        <v>234.878297403125</v>
      </c>
      <c r="F47" s="4">
        <v>241.21815061188099</v>
      </c>
      <c r="G47" s="4">
        <v>268.265269595034</v>
      </c>
      <c r="H47" s="4">
        <v>280.26580362940803</v>
      </c>
      <c r="I47" s="4">
        <v>282.14085467800902</v>
      </c>
      <c r="J47" s="4">
        <v>280.47981784920898</v>
      </c>
    </row>
    <row r="48" spans="1:16" x14ac:dyDescent="0.25">
      <c r="A48" s="2" t="s">
        <v>3</v>
      </c>
      <c r="B48" s="2" t="s">
        <v>8</v>
      </c>
      <c r="C48" s="2" t="s">
        <v>15</v>
      </c>
      <c r="D48" s="2" t="s">
        <v>18</v>
      </c>
      <c r="E48" s="4">
        <v>234.878297403125</v>
      </c>
      <c r="F48" s="4">
        <v>241.21815061188099</v>
      </c>
      <c r="G48" s="4">
        <v>259.47055703617298</v>
      </c>
      <c r="H48" s="4">
        <v>271.07766985898201</v>
      </c>
      <c r="I48" s="4">
        <v>272.89124990527802</v>
      </c>
      <c r="J48" s="4">
        <v>271.28466791321802</v>
      </c>
    </row>
    <row r="49" spans="1:10" x14ac:dyDescent="0.25">
      <c r="A49" s="2" t="s">
        <v>3</v>
      </c>
      <c r="B49" s="2" t="s">
        <v>8</v>
      </c>
      <c r="C49" s="2" t="s">
        <v>15</v>
      </c>
      <c r="D49" s="2" t="s">
        <v>19</v>
      </c>
      <c r="E49" s="4">
        <v>234.913397403125</v>
      </c>
      <c r="F49" s="4">
        <v>241.25245061188099</v>
      </c>
      <c r="G49" s="4">
        <v>268.30686959503402</v>
      </c>
      <c r="H49" s="4">
        <v>280.27050362940798</v>
      </c>
      <c r="I49" s="4">
        <v>282.14585467800902</v>
      </c>
      <c r="J49" s="4">
        <v>280.492863294551</v>
      </c>
    </row>
    <row r="50" spans="1:10" x14ac:dyDescent="0.25">
      <c r="A50" s="2" t="s">
        <v>3</v>
      </c>
      <c r="B50" s="2" t="s">
        <v>8</v>
      </c>
      <c r="C50" s="2" t="s">
        <v>15</v>
      </c>
      <c r="D50" s="2" t="s">
        <v>20</v>
      </c>
      <c r="E50" s="4">
        <v>234.913397403125</v>
      </c>
      <c r="F50" s="4">
        <v>241.25245061188099</v>
      </c>
      <c r="G50" s="4">
        <v>259.51215703617299</v>
      </c>
      <c r="H50" s="4">
        <v>271.08236985898202</v>
      </c>
      <c r="I50" s="4">
        <v>272.89624990527801</v>
      </c>
      <c r="J50" s="4">
        <v>271.28986791321802</v>
      </c>
    </row>
    <row r="53" spans="1:10" x14ac:dyDescent="0.25">
      <c r="A53" s="2" t="s">
        <v>2</v>
      </c>
      <c r="B53" s="2" t="s">
        <v>8</v>
      </c>
      <c r="C53" s="2" t="s">
        <v>14</v>
      </c>
      <c r="D53" s="2" t="s">
        <v>17</v>
      </c>
      <c r="E53" s="4">
        <v>14.3615025968745</v>
      </c>
      <c r="F53" s="4">
        <v>14.7491493881192</v>
      </c>
      <c r="G53" s="4">
        <v>16.402930404965801</v>
      </c>
      <c r="H53" s="4">
        <v>17.136696370591601</v>
      </c>
      <c r="I53" s="4">
        <v>17.251345321991</v>
      </c>
      <c r="J53" s="4">
        <v>17.136736705449099</v>
      </c>
    </row>
    <row r="54" spans="1:10" x14ac:dyDescent="0.25">
      <c r="A54" s="2" t="s">
        <v>2</v>
      </c>
      <c r="B54" s="2" t="s">
        <v>8</v>
      </c>
      <c r="C54" s="2" t="s">
        <v>14</v>
      </c>
      <c r="D54" s="2" t="s">
        <v>18</v>
      </c>
      <c r="E54" s="4">
        <v>14.3615025968745</v>
      </c>
      <c r="F54" s="4">
        <v>14.7491493881192</v>
      </c>
      <c r="G54" s="4">
        <v>16.402930404965801</v>
      </c>
      <c r="H54" s="4">
        <v>17.136696370591601</v>
      </c>
      <c r="I54" s="4">
        <v>17.251345321991</v>
      </c>
      <c r="J54" s="4">
        <v>17.136736705449099</v>
      </c>
    </row>
    <row r="55" spans="1:10" x14ac:dyDescent="0.25">
      <c r="A55" s="2" t="s">
        <v>2</v>
      </c>
      <c r="B55" s="2" t="s">
        <v>8</v>
      </c>
      <c r="C55" s="2" t="s">
        <v>14</v>
      </c>
      <c r="D55" s="2" t="s">
        <v>19</v>
      </c>
      <c r="E55" s="4">
        <v>14.3615025968745</v>
      </c>
      <c r="F55" s="4">
        <v>14.7491493881192</v>
      </c>
      <c r="G55" s="4">
        <v>16.402930404965801</v>
      </c>
      <c r="H55" s="4">
        <v>17.136696370591601</v>
      </c>
      <c r="I55" s="4">
        <v>17.251345321991</v>
      </c>
      <c r="J55" s="4">
        <v>17.136736705449099</v>
      </c>
    </row>
    <row r="56" spans="1:10" x14ac:dyDescent="0.25">
      <c r="A56" s="2" t="s">
        <v>2</v>
      </c>
      <c r="B56" s="2" t="s">
        <v>8</v>
      </c>
      <c r="C56" s="2" t="s">
        <v>14</v>
      </c>
      <c r="D56" s="2" t="s">
        <v>20</v>
      </c>
      <c r="E56" s="4">
        <v>14.3615025968745</v>
      </c>
      <c r="F56" s="4">
        <v>14.7491493881192</v>
      </c>
      <c r="G56" s="4">
        <v>25.1976429638264</v>
      </c>
      <c r="H56" s="4">
        <v>26.3248301410182</v>
      </c>
      <c r="I56" s="4">
        <v>26.500950094722601</v>
      </c>
      <c r="J56" s="4">
        <v>26.344932086781998</v>
      </c>
    </row>
    <row r="58" spans="1:10" x14ac:dyDescent="0.25">
      <c r="E58" s="3">
        <v>2019</v>
      </c>
      <c r="F58" s="3">
        <v>2020</v>
      </c>
      <c r="G58" s="3">
        <v>2025</v>
      </c>
      <c r="H58" s="3">
        <v>2030</v>
      </c>
      <c r="I58" s="3">
        <v>2035</v>
      </c>
      <c r="J58" s="3">
        <v>2040</v>
      </c>
    </row>
    <row r="59" spans="1:10" x14ac:dyDescent="0.25">
      <c r="C59" s="6" t="s">
        <v>22</v>
      </c>
      <c r="D59" s="2" t="s">
        <v>17</v>
      </c>
      <c r="E59" s="5">
        <f>+E47+E53</f>
        <v>249.23979999999949</v>
      </c>
      <c r="F59" s="5">
        <f t="shared" ref="F59:J59" si="6">+F47+F53</f>
        <v>255.96730000000019</v>
      </c>
      <c r="G59" s="5">
        <f t="shared" si="6"/>
        <v>284.66819999999979</v>
      </c>
      <c r="H59" s="5">
        <f t="shared" si="6"/>
        <v>297.40249999999963</v>
      </c>
      <c r="I59" s="5">
        <f t="shared" si="6"/>
        <v>299.3922</v>
      </c>
      <c r="J59" s="5">
        <f t="shared" si="6"/>
        <v>297.61655455465808</v>
      </c>
    </row>
    <row r="60" spans="1:10" x14ac:dyDescent="0.25">
      <c r="D60" s="2" t="s">
        <v>18</v>
      </c>
      <c r="E60" s="5">
        <f t="shared" ref="E60:J62" si="7">+E48+E54</f>
        <v>249.23979999999949</v>
      </c>
      <c r="F60" s="5">
        <f t="shared" si="7"/>
        <v>255.96730000000019</v>
      </c>
      <c r="G60" s="5">
        <f t="shared" si="7"/>
        <v>275.87348744113876</v>
      </c>
      <c r="H60" s="5">
        <f t="shared" si="7"/>
        <v>288.21436622957361</v>
      </c>
      <c r="I60" s="5">
        <f t="shared" si="7"/>
        <v>290.142595227269</v>
      </c>
      <c r="J60" s="5">
        <f t="shared" si="7"/>
        <v>288.42140461866711</v>
      </c>
    </row>
    <row r="61" spans="1:10" x14ac:dyDescent="0.25">
      <c r="D61" s="2" t="s">
        <v>19</v>
      </c>
      <c r="E61" s="5">
        <f t="shared" si="7"/>
        <v>249.27489999999949</v>
      </c>
      <c r="F61" s="5">
        <f t="shared" si="7"/>
        <v>256.00160000000017</v>
      </c>
      <c r="G61" s="5">
        <f t="shared" si="7"/>
        <v>284.7097999999998</v>
      </c>
      <c r="H61" s="5">
        <f t="shared" si="7"/>
        <v>297.40719999999959</v>
      </c>
      <c r="I61" s="5">
        <f t="shared" si="7"/>
        <v>299.3972</v>
      </c>
      <c r="J61" s="5">
        <f t="shared" si="7"/>
        <v>297.6296000000001</v>
      </c>
    </row>
    <row r="62" spans="1:10" x14ac:dyDescent="0.25">
      <c r="D62" s="2" t="s">
        <v>20</v>
      </c>
      <c r="E62" s="5">
        <f t="shared" si="7"/>
        <v>249.27489999999949</v>
      </c>
      <c r="F62" s="5">
        <f t="shared" si="7"/>
        <v>256.00160000000017</v>
      </c>
      <c r="G62" s="5">
        <f t="shared" si="7"/>
        <v>284.7097999999994</v>
      </c>
      <c r="H62" s="5">
        <f t="shared" si="7"/>
        <v>297.40720000000022</v>
      </c>
      <c r="I62" s="5">
        <f t="shared" si="7"/>
        <v>299.39720000000062</v>
      </c>
      <c r="J62" s="5">
        <f t="shared" si="7"/>
        <v>297.63480000000004</v>
      </c>
    </row>
    <row r="64" spans="1:10" x14ac:dyDescent="0.25">
      <c r="C64" t="s">
        <v>23</v>
      </c>
      <c r="D64" s="2" t="s">
        <v>17</v>
      </c>
      <c r="E64" s="7">
        <f>+E53/E59</f>
        <v>5.7621225008503973E-2</v>
      </c>
      <c r="F64" s="7">
        <f t="shared" ref="F64:J64" si="8">+F53/F59</f>
        <v>5.7621225008503779E-2</v>
      </c>
      <c r="G64" s="7">
        <f t="shared" si="8"/>
        <v>5.762122500850398E-2</v>
      </c>
      <c r="H64" s="7">
        <f t="shared" si="8"/>
        <v>5.7621225008504036E-2</v>
      </c>
      <c r="I64" s="7">
        <f t="shared" si="8"/>
        <v>5.7621225008503897E-2</v>
      </c>
      <c r="J64" s="7">
        <f t="shared" si="8"/>
        <v>5.7579917659794998E-2</v>
      </c>
    </row>
    <row r="65" spans="1:13" x14ac:dyDescent="0.25">
      <c r="D65" s="8" t="s">
        <v>18</v>
      </c>
      <c r="E65" s="9">
        <f t="shared" ref="E65:J67" si="9">+E54/E60</f>
        <v>5.7621225008503973E-2</v>
      </c>
      <c r="F65" s="9">
        <f t="shared" si="9"/>
        <v>5.7621225008503779E-2</v>
      </c>
      <c r="G65" s="9">
        <f t="shared" si="9"/>
        <v>5.9458161627313252E-2</v>
      </c>
      <c r="H65" s="9">
        <f t="shared" si="9"/>
        <v>5.9458161627313107E-2</v>
      </c>
      <c r="I65" s="9">
        <f t="shared" si="9"/>
        <v>5.9458161627312954E-2</v>
      </c>
      <c r="J65" s="9">
        <f t="shared" si="9"/>
        <v>5.9415620446430562E-2</v>
      </c>
    </row>
    <row r="66" spans="1:13" x14ac:dyDescent="0.25">
      <c r="D66" s="2" t="s">
        <v>19</v>
      </c>
      <c r="E66" s="7">
        <f t="shared" si="9"/>
        <v>5.7613111455964996E-2</v>
      </c>
      <c r="F66" s="7">
        <f t="shared" si="9"/>
        <v>5.761350471293613E-2</v>
      </c>
      <c r="G66" s="7">
        <f t="shared" si="9"/>
        <v>5.7612805758585801E-2</v>
      </c>
      <c r="H66" s="7">
        <f t="shared" si="9"/>
        <v>5.7620314405944527E-2</v>
      </c>
      <c r="I66" s="7">
        <f t="shared" si="9"/>
        <v>5.7620262721197794E-2</v>
      </c>
      <c r="J66" s="7">
        <f t="shared" si="9"/>
        <v>5.7577393866232035E-2</v>
      </c>
    </row>
    <row r="67" spans="1:13" x14ac:dyDescent="0.25">
      <c r="D67" s="8" t="s">
        <v>20</v>
      </c>
      <c r="E67" s="9">
        <f t="shared" si="9"/>
        <v>5.7613111455964996E-2</v>
      </c>
      <c r="F67" s="9">
        <f t="shared" si="9"/>
        <v>5.761350471293613E-2</v>
      </c>
      <c r="G67" s="9">
        <f t="shared" si="9"/>
        <v>8.8502900018989347E-2</v>
      </c>
      <c r="H67" s="9">
        <f t="shared" si="9"/>
        <v>8.8514434556453844E-2</v>
      </c>
      <c r="I67" s="9">
        <f t="shared" si="9"/>
        <v>8.8514355160043398E-2</v>
      </c>
      <c r="J67" s="9">
        <f t="shared" si="9"/>
        <v>8.8514286927409008E-2</v>
      </c>
    </row>
    <row r="73" spans="1:13" x14ac:dyDescent="0.25">
      <c r="A73" t="s">
        <v>24</v>
      </c>
      <c r="B73" t="s">
        <v>25</v>
      </c>
    </row>
    <row r="74" spans="1:13" x14ac:dyDescent="0.25">
      <c r="A74" t="s">
        <v>1</v>
      </c>
      <c r="B74" t="s">
        <v>5</v>
      </c>
      <c r="C74" t="s">
        <v>9</v>
      </c>
      <c r="D74">
        <v>2019</v>
      </c>
      <c r="E74">
        <v>2020</v>
      </c>
      <c r="F74">
        <v>2023</v>
      </c>
      <c r="G74">
        <v>2025</v>
      </c>
      <c r="H74">
        <v>2027</v>
      </c>
      <c r="I74">
        <v>2030</v>
      </c>
      <c r="J74">
        <v>2033</v>
      </c>
      <c r="K74">
        <v>2035</v>
      </c>
      <c r="L74">
        <v>2037</v>
      </c>
      <c r="M74">
        <v>2040</v>
      </c>
    </row>
    <row r="75" spans="1:13" x14ac:dyDescent="0.25">
      <c r="A75" t="s">
        <v>2</v>
      </c>
      <c r="B75" t="s">
        <v>6</v>
      </c>
      <c r="C75" t="s">
        <v>10</v>
      </c>
      <c r="D75" s="16">
        <v>16.2585882402064</v>
      </c>
      <c r="E75" s="16">
        <v>16.011548115260499</v>
      </c>
      <c r="F75" s="16">
        <v>16.930945137474701</v>
      </c>
      <c r="G75" s="16">
        <v>17.9670453574359</v>
      </c>
      <c r="H75" s="16">
        <v>19.125297215971099</v>
      </c>
      <c r="I75" s="16">
        <v>20.387477368037398</v>
      </c>
      <c r="J75" s="16">
        <v>20.672191753056399</v>
      </c>
      <c r="K75" s="16">
        <v>20.792247015017502</v>
      </c>
      <c r="L75" s="16">
        <v>21.0260704971524</v>
      </c>
      <c r="M75" s="16">
        <v>21.278888943117099</v>
      </c>
    </row>
    <row r="76" spans="1:13" x14ac:dyDescent="0.25">
      <c r="A76" t="s">
        <v>2</v>
      </c>
      <c r="B76" t="s">
        <v>7</v>
      </c>
      <c r="C76" t="s">
        <v>11</v>
      </c>
      <c r="D76" s="16">
        <v>1.2209937579301999E-2</v>
      </c>
      <c r="E76" s="16">
        <v>1.14262889191863E-2</v>
      </c>
      <c r="F76" s="16">
        <v>1.28481640079312E-2</v>
      </c>
      <c r="G76" s="16">
        <v>1.37599485320307E-2</v>
      </c>
      <c r="H76" s="16">
        <v>1.46831050984813E-2</v>
      </c>
      <c r="I76" s="16">
        <v>1.6030224797365801E-2</v>
      </c>
      <c r="J76" s="16">
        <v>1.7556778816175699E-2</v>
      </c>
      <c r="K76" s="16">
        <v>1.8554034452738299E-2</v>
      </c>
      <c r="L76" s="16">
        <v>1.97113551259811E-2</v>
      </c>
      <c r="M76" s="16">
        <v>2.1423571458161799E-2</v>
      </c>
    </row>
    <row r="77" spans="1:13" x14ac:dyDescent="0.25">
      <c r="A77" t="s">
        <v>2</v>
      </c>
      <c r="B77" t="s">
        <v>7</v>
      </c>
      <c r="C77" t="s">
        <v>12</v>
      </c>
      <c r="D77" s="16">
        <v>1.2659383134368299E-2</v>
      </c>
      <c r="E77" s="16">
        <v>8.9889111013266004E-3</v>
      </c>
      <c r="F77" s="16">
        <v>9.9576730270502806E-3</v>
      </c>
      <c r="G77" s="16">
        <v>1.0619591769067301E-2</v>
      </c>
      <c r="H77" s="16">
        <v>1.1059938409254301E-2</v>
      </c>
      <c r="I77" s="16">
        <v>1.17143950442288E-2</v>
      </c>
      <c r="J77" s="16">
        <v>1.2138599532695599E-2</v>
      </c>
      <c r="K77" s="16">
        <v>1.2405849744330901E-2</v>
      </c>
      <c r="L77" s="16"/>
      <c r="M77" s="16"/>
    </row>
    <row r="78" spans="1:13" x14ac:dyDescent="0.25">
      <c r="A78" t="s">
        <v>2</v>
      </c>
      <c r="B78" t="s">
        <v>7</v>
      </c>
      <c r="C78" t="s">
        <v>13</v>
      </c>
      <c r="D78" s="16">
        <v>14.3366332761608</v>
      </c>
      <c r="E78" s="16">
        <v>14.7287341880987</v>
      </c>
      <c r="F78" s="16">
        <v>15.7255547191834</v>
      </c>
      <c r="G78" s="16">
        <v>16.3785508646647</v>
      </c>
      <c r="H78" s="16">
        <v>16.680984691981301</v>
      </c>
      <c r="I78" s="16">
        <v>17.108951750749998</v>
      </c>
      <c r="J78" s="16">
        <v>17.1853020012813</v>
      </c>
      <c r="K78" s="16">
        <v>17.220385437793901</v>
      </c>
      <c r="L78" s="16">
        <v>17.1892400159646</v>
      </c>
      <c r="M78" s="16">
        <v>17.115313133990899</v>
      </c>
    </row>
    <row r="79" spans="1:13" x14ac:dyDescent="0.25">
      <c r="A79" t="s">
        <v>2</v>
      </c>
      <c r="B79" t="s">
        <v>8</v>
      </c>
      <c r="C79" t="s">
        <v>14</v>
      </c>
      <c r="D79" s="16">
        <v>14.3615025968745</v>
      </c>
      <c r="E79" s="16">
        <v>14.7491493881192</v>
      </c>
      <c r="F79" s="16">
        <v>15.7483605562183</v>
      </c>
      <c r="G79" s="16">
        <v>16.402930404965801</v>
      </c>
      <c r="H79" s="16">
        <v>16.706727735489</v>
      </c>
      <c r="I79" s="16">
        <v>17.136696370591601</v>
      </c>
      <c r="J79" s="16">
        <v>17.214997379630098</v>
      </c>
      <c r="K79" s="16">
        <v>17.251345321991</v>
      </c>
      <c r="L79" s="16">
        <v>17.2089513710905</v>
      </c>
      <c r="M79" s="16">
        <v>17.136736705449099</v>
      </c>
    </row>
    <row r="80" spans="1:13" x14ac:dyDescent="0.25">
      <c r="A80" t="s">
        <v>3</v>
      </c>
      <c r="B80" t="s">
        <v>6</v>
      </c>
      <c r="C80" t="s">
        <v>10</v>
      </c>
      <c r="D80" s="16">
        <v>22.046268251744099</v>
      </c>
      <c r="E80" s="16">
        <v>21.827628563294699</v>
      </c>
      <c r="F80" s="16">
        <v>21.786466182217801</v>
      </c>
      <c r="G80" s="16">
        <v>21.904867494100898</v>
      </c>
      <c r="H80" s="16">
        <v>22.528644666490202</v>
      </c>
      <c r="I80" s="16">
        <v>23.2940962613186</v>
      </c>
      <c r="J80" s="16">
        <v>24.163484456779798</v>
      </c>
      <c r="K80" s="16">
        <v>24.851980359770401</v>
      </c>
      <c r="L80" s="16">
        <v>25.284147776300401</v>
      </c>
      <c r="M80" s="16">
        <v>25.751422891896599</v>
      </c>
    </row>
    <row r="81" spans="1:13" x14ac:dyDescent="0.25">
      <c r="A81" t="s">
        <v>3</v>
      </c>
      <c r="B81" t="s">
        <v>7</v>
      </c>
      <c r="C81" t="s">
        <v>11</v>
      </c>
      <c r="D81" s="16">
        <v>0.19969006242069801</v>
      </c>
      <c r="E81" s="16">
        <v>0.18687371108081399</v>
      </c>
      <c r="F81" s="16">
        <v>0.20604933573894901</v>
      </c>
      <c r="G81" s="16">
        <v>0.21766241898546501</v>
      </c>
      <c r="H81" s="16">
        <v>0.23226541629233899</v>
      </c>
      <c r="I81" s="16">
        <v>0.25357489514973403</v>
      </c>
      <c r="J81" s="16">
        <v>0.277722764574731</v>
      </c>
      <c r="K81" s="16">
        <v>0.29349790164706802</v>
      </c>
      <c r="L81" s="16">
        <v>0.31180503533245402</v>
      </c>
      <c r="M81" s="16">
        <v>0.33888981314403699</v>
      </c>
    </row>
    <row r="82" spans="1:13" x14ac:dyDescent="0.25">
      <c r="A82" t="s">
        <v>3</v>
      </c>
      <c r="B82" t="s">
        <v>7</v>
      </c>
      <c r="C82" t="s">
        <v>12</v>
      </c>
      <c r="D82" s="16">
        <v>0.20704061686563099</v>
      </c>
      <c r="E82" s="16">
        <v>0.14701108889867301</v>
      </c>
      <c r="F82" s="16">
        <v>0.15961309558298301</v>
      </c>
      <c r="G82" s="16">
        <v>0.16798653190544899</v>
      </c>
      <c r="H82" s="16">
        <v>0.17495217677484101</v>
      </c>
      <c r="I82" s="16">
        <v>0.18530473107095899</v>
      </c>
      <c r="J82" s="16">
        <v>0.19201503052369501</v>
      </c>
      <c r="K82" s="16">
        <v>0.19624254107022801</v>
      </c>
      <c r="L82" s="16">
        <v>0.20047363689200001</v>
      </c>
      <c r="M82" s="16">
        <v>0.206360015319554</v>
      </c>
    </row>
    <row r="83" spans="1:13" x14ac:dyDescent="0.25">
      <c r="A83" t="s">
        <v>3</v>
      </c>
      <c r="B83" t="s">
        <v>7</v>
      </c>
      <c r="C83" t="s">
        <v>13</v>
      </c>
      <c r="D83" s="16">
        <v>234.471566723839</v>
      </c>
      <c r="E83" s="16">
        <v>240.884265811901</v>
      </c>
      <c r="F83" s="16">
        <v>252.159067701335</v>
      </c>
      <c r="G83" s="16">
        <v>259.08490808528302</v>
      </c>
      <c r="H83" s="16">
        <v>263.86897237763998</v>
      </c>
      <c r="I83" s="16">
        <v>270.63879023276098</v>
      </c>
      <c r="J83" s="16">
        <v>271.84654040581597</v>
      </c>
      <c r="K83" s="16">
        <v>272.40150946256</v>
      </c>
      <c r="L83" s="16">
        <v>271.90883408373003</v>
      </c>
      <c r="M83" s="16">
        <v>270.73941808475399</v>
      </c>
    </row>
    <row r="84" spans="1:13" x14ac:dyDescent="0.25">
      <c r="A84" t="s">
        <v>3</v>
      </c>
      <c r="B84" t="s">
        <v>8</v>
      </c>
      <c r="C84" t="s">
        <v>15</v>
      </c>
      <c r="D84" s="16">
        <v>234.878297403125</v>
      </c>
      <c r="E84" s="16">
        <v>241.21815061188099</v>
      </c>
      <c r="F84" s="16">
        <v>252.524730132657</v>
      </c>
      <c r="G84" s="16">
        <v>259.47055703617298</v>
      </c>
      <c r="H84" s="16">
        <v>264.27618997070698</v>
      </c>
      <c r="I84" s="16">
        <v>271.07766985898201</v>
      </c>
      <c r="J84" s="16">
        <v>272.31627820091501</v>
      </c>
      <c r="K84" s="16">
        <v>272.89124990527802</v>
      </c>
      <c r="L84" s="16">
        <v>272.42111275595403</v>
      </c>
      <c r="M84" s="16">
        <v>271.28466791321802</v>
      </c>
    </row>
    <row r="87" spans="1:13" x14ac:dyDescent="0.25">
      <c r="D87" s="11">
        <f>+D76/D81</f>
        <v>6.1144442699299952E-2</v>
      </c>
      <c r="E87" s="11">
        <f t="shared" ref="E87:M87" si="10">+E76/E81</f>
        <v>6.1144442699299598E-2</v>
      </c>
      <c r="F87" s="11">
        <f t="shared" si="10"/>
        <v>6.2354794602245064E-2</v>
      </c>
      <c r="G87" s="11">
        <f t="shared" si="10"/>
        <v>6.321692369388561E-2</v>
      </c>
      <c r="H87" s="11">
        <f t="shared" si="10"/>
        <v>6.3216923693885305E-2</v>
      </c>
      <c r="I87" s="11">
        <f t="shared" si="10"/>
        <v>6.3216923693885693E-2</v>
      </c>
      <c r="J87" s="11">
        <f t="shared" si="10"/>
        <v>6.3216923693885513E-2</v>
      </c>
      <c r="K87" s="11">
        <f t="shared" si="10"/>
        <v>6.3216923693885804E-2</v>
      </c>
      <c r="L87" s="11">
        <f t="shared" si="10"/>
        <v>6.3216923693885763E-2</v>
      </c>
      <c r="M87" s="11">
        <f t="shared" si="10"/>
        <v>6.321692369388579E-2</v>
      </c>
    </row>
    <row r="88" spans="1:13" x14ac:dyDescent="0.25">
      <c r="D88" s="11">
        <f t="shared" ref="D88:M88" si="11">+D77/D82</f>
        <v>6.11444426993E-2</v>
      </c>
      <c r="E88" s="11">
        <f t="shared" si="11"/>
        <v>6.1144442699299931E-2</v>
      </c>
      <c r="F88" s="11">
        <f t="shared" si="11"/>
        <v>6.2386316051825937E-2</v>
      </c>
      <c r="G88" s="11">
        <f t="shared" si="11"/>
        <v>6.3216923693885915E-2</v>
      </c>
      <c r="H88" s="11">
        <f t="shared" si="11"/>
        <v>6.3216923693885554E-2</v>
      </c>
      <c r="I88" s="11">
        <f t="shared" si="11"/>
        <v>6.3216923693885568E-2</v>
      </c>
      <c r="J88" s="11">
        <f t="shared" si="11"/>
        <v>6.3216923693885901E-2</v>
      </c>
      <c r="K88" s="11">
        <f t="shared" si="11"/>
        <v>6.321692369388604E-2</v>
      </c>
      <c r="L88" s="11">
        <f t="shared" si="11"/>
        <v>0</v>
      </c>
      <c r="M88" s="11">
        <f t="shared" si="11"/>
        <v>0</v>
      </c>
    </row>
    <row r="89" spans="1:13" x14ac:dyDescent="0.25">
      <c r="D89" s="11">
        <f t="shared" ref="D89:M89" si="12">+D78/D83</f>
        <v>6.1144442699299702E-2</v>
      </c>
      <c r="E89" s="11">
        <f t="shared" si="12"/>
        <v>6.1144442699299875E-2</v>
      </c>
      <c r="F89" s="11">
        <f t="shared" si="12"/>
        <v>6.2363629682392514E-2</v>
      </c>
      <c r="G89" s="11">
        <f t="shared" si="12"/>
        <v>6.3216923693885596E-2</v>
      </c>
      <c r="H89" s="11">
        <f t="shared" si="12"/>
        <v>6.3216923693885707E-2</v>
      </c>
      <c r="I89" s="11">
        <f t="shared" si="12"/>
        <v>6.3216923693885735E-2</v>
      </c>
      <c r="J89" s="11">
        <f t="shared" si="12"/>
        <v>6.3216923693885763E-2</v>
      </c>
      <c r="K89" s="11">
        <f t="shared" si="12"/>
        <v>6.3216923693885554E-2</v>
      </c>
      <c r="L89" s="11">
        <f t="shared" si="12"/>
        <v>6.3216923693885749E-2</v>
      </c>
      <c r="M89" s="11">
        <f t="shared" si="12"/>
        <v>6.3216923693885652E-2</v>
      </c>
    </row>
    <row r="90" spans="1:13" x14ac:dyDescent="0.25">
      <c r="D90" s="11">
        <f t="shared" ref="D90:M90" si="13">+D79/D84</f>
        <v>6.114444269929991E-2</v>
      </c>
      <c r="E90" s="11">
        <f t="shared" si="13"/>
        <v>6.1144442699299695E-2</v>
      </c>
      <c r="F90" s="11">
        <f t="shared" si="13"/>
        <v>6.2363636812700789E-2</v>
      </c>
      <c r="G90" s="11">
        <f t="shared" si="13"/>
        <v>6.3216923693885846E-2</v>
      </c>
      <c r="H90" s="11">
        <f t="shared" si="13"/>
        <v>6.321692369388561E-2</v>
      </c>
      <c r="I90" s="11">
        <f t="shared" si="13"/>
        <v>6.3216923693885679E-2</v>
      </c>
      <c r="J90" s="11">
        <f t="shared" si="13"/>
        <v>6.3216923693885346E-2</v>
      </c>
      <c r="K90" s="11">
        <f t="shared" si="13"/>
        <v>6.3216923693885499E-2</v>
      </c>
      <c r="L90" s="11">
        <f t="shared" si="13"/>
        <v>6.3170402605715006E-2</v>
      </c>
      <c r="M90" s="11">
        <f t="shared" si="13"/>
        <v>6.3168836032160197E-2</v>
      </c>
    </row>
    <row r="97" spans="1:14" x14ac:dyDescent="0.25">
      <c r="A97" t="s">
        <v>24</v>
      </c>
      <c r="B97" t="s">
        <v>26</v>
      </c>
    </row>
    <row r="98" spans="1:14" x14ac:dyDescent="0.25">
      <c r="A98" t="s">
        <v>1</v>
      </c>
      <c r="B98" t="s">
        <v>5</v>
      </c>
      <c r="C98" t="s">
        <v>9</v>
      </c>
      <c r="D98" t="s">
        <v>16</v>
      </c>
      <c r="E98">
        <v>2019</v>
      </c>
      <c r="F98">
        <v>2020</v>
      </c>
      <c r="G98">
        <v>2023</v>
      </c>
      <c r="H98">
        <v>2025</v>
      </c>
      <c r="I98">
        <v>2027</v>
      </c>
      <c r="J98">
        <v>2030</v>
      </c>
      <c r="K98">
        <v>2033</v>
      </c>
      <c r="L98">
        <v>2035</v>
      </c>
      <c r="M98">
        <v>2037</v>
      </c>
      <c r="N98">
        <v>2040</v>
      </c>
    </row>
    <row r="99" spans="1:14" x14ac:dyDescent="0.25">
      <c r="A99" t="s">
        <v>2</v>
      </c>
      <c r="B99" t="s">
        <v>6</v>
      </c>
      <c r="C99" t="s">
        <v>10</v>
      </c>
      <c r="D99" t="s">
        <v>27</v>
      </c>
      <c r="E99">
        <v>16.2585882402064</v>
      </c>
      <c r="F99">
        <v>16.011548115260499</v>
      </c>
      <c r="G99">
        <v>16.930945137474701</v>
      </c>
      <c r="H99">
        <v>17.9670453574359</v>
      </c>
      <c r="I99">
        <v>19.125297215971099</v>
      </c>
      <c r="J99">
        <v>20.387477368037398</v>
      </c>
      <c r="K99">
        <v>20.672191753056399</v>
      </c>
      <c r="L99">
        <v>20.792247015017502</v>
      </c>
      <c r="M99">
        <v>21.0260704971524</v>
      </c>
      <c r="N99">
        <v>21.278888943117099</v>
      </c>
    </row>
    <row r="100" spans="1:14" x14ac:dyDescent="0.25">
      <c r="A100" t="s">
        <v>2</v>
      </c>
      <c r="B100" t="s">
        <v>6</v>
      </c>
      <c r="C100" t="s">
        <v>10</v>
      </c>
      <c r="D100" t="s">
        <v>17</v>
      </c>
      <c r="E100">
        <v>16.2585882402064</v>
      </c>
      <c r="F100">
        <v>16.011548115260499</v>
      </c>
      <c r="G100">
        <v>16.930945137474701</v>
      </c>
      <c r="H100">
        <v>17.9670453574359</v>
      </c>
      <c r="I100">
        <v>19.125297215971099</v>
      </c>
      <c r="J100">
        <v>20.387477368037398</v>
      </c>
      <c r="K100">
        <v>20.672191753056399</v>
      </c>
      <c r="L100">
        <v>20.792247015017502</v>
      </c>
      <c r="M100">
        <v>21.0260704971524</v>
      </c>
      <c r="N100">
        <v>21.278888943117099</v>
      </c>
    </row>
    <row r="101" spans="1:14" x14ac:dyDescent="0.25">
      <c r="A101" t="s">
        <v>2</v>
      </c>
      <c r="B101" t="s">
        <v>7</v>
      </c>
      <c r="C101" t="s">
        <v>11</v>
      </c>
      <c r="D101" t="s">
        <v>27</v>
      </c>
      <c r="E101">
        <v>1.2209937579301999E-2</v>
      </c>
      <c r="F101">
        <v>1.14262889191863E-2</v>
      </c>
      <c r="G101">
        <v>1.6926902722401001E-2</v>
      </c>
      <c r="H101">
        <v>2.1137581014534699E-2</v>
      </c>
      <c r="I101">
        <v>2.25557038125253E-2</v>
      </c>
      <c r="J101">
        <v>2.4625104850266099E-2</v>
      </c>
      <c r="K101">
        <v>2.69701469970841E-2</v>
      </c>
      <c r="L101">
        <v>2.8502098352932E-2</v>
      </c>
      <c r="M101">
        <v>3.0279936361084399E-2</v>
      </c>
      <c r="N101">
        <v>3.29101868559631E-2</v>
      </c>
    </row>
    <row r="102" spans="1:14" x14ac:dyDescent="0.25">
      <c r="A102" t="s">
        <v>2</v>
      </c>
      <c r="B102" t="s">
        <v>7</v>
      </c>
      <c r="C102" t="s">
        <v>11</v>
      </c>
      <c r="D102" t="s">
        <v>17</v>
      </c>
      <c r="E102">
        <v>1.2209937579301999E-2</v>
      </c>
      <c r="F102">
        <v>1.14262889191863E-2</v>
      </c>
      <c r="G102">
        <v>1.28481640079312E-2</v>
      </c>
      <c r="H102">
        <v>1.37599485320307E-2</v>
      </c>
      <c r="I102">
        <v>1.46831050984814E-2</v>
      </c>
      <c r="J102">
        <v>1.6030224797365801E-2</v>
      </c>
      <c r="K102">
        <v>1.7556778816175699E-2</v>
      </c>
      <c r="L102">
        <v>1.8554034452738202E-2</v>
      </c>
      <c r="M102">
        <v>1.97113551259811E-2</v>
      </c>
      <c r="N102">
        <v>2.1423571458161799E-2</v>
      </c>
    </row>
    <row r="103" spans="1:14" x14ac:dyDescent="0.25">
      <c r="A103" t="s">
        <v>2</v>
      </c>
      <c r="B103" t="s">
        <v>7</v>
      </c>
      <c r="C103" t="s">
        <v>12</v>
      </c>
      <c r="D103" t="s">
        <v>27</v>
      </c>
      <c r="E103">
        <v>1.2659383134368299E-2</v>
      </c>
      <c r="F103">
        <v>8.9889111013266004E-3</v>
      </c>
      <c r="G103">
        <v>1.31994925836293E-2</v>
      </c>
      <c r="H103">
        <v>1.6313468094550799E-2</v>
      </c>
      <c r="I103">
        <v>1.6989914140825301E-2</v>
      </c>
      <c r="J103">
        <v>1.79952689290407E-2</v>
      </c>
      <c r="K103">
        <v>1.8646917932001801E-2</v>
      </c>
      <c r="L103">
        <v>1.9057458929770999E-2</v>
      </c>
      <c r="M103">
        <v>1.9468348099935501E-2</v>
      </c>
      <c r="N103">
        <v>2.0039984680446599E-2</v>
      </c>
    </row>
    <row r="104" spans="1:14" x14ac:dyDescent="0.25">
      <c r="A104" t="s">
        <v>2</v>
      </c>
      <c r="B104" t="s">
        <v>7</v>
      </c>
      <c r="C104" t="s">
        <v>12</v>
      </c>
      <c r="D104" t="s">
        <v>17</v>
      </c>
      <c r="E104">
        <v>1.2659383134368299E-2</v>
      </c>
      <c r="F104">
        <v>8.9889111013266004E-3</v>
      </c>
      <c r="G104">
        <v>9.9576730270502702E-3</v>
      </c>
      <c r="H104">
        <v>1.06195917690672E-2</v>
      </c>
      <c r="I104">
        <v>1.1059938409254301E-2</v>
      </c>
      <c r="J104">
        <v>1.1714395044228901E-2</v>
      </c>
      <c r="K104">
        <v>1.2138599532695599E-2</v>
      </c>
      <c r="L104">
        <v>1.2405849744330901E-2</v>
      </c>
    </row>
    <row r="105" spans="1:14" x14ac:dyDescent="0.25">
      <c r="A105" t="s">
        <v>2</v>
      </c>
      <c r="B105" t="s">
        <v>7</v>
      </c>
      <c r="C105" t="s">
        <v>13</v>
      </c>
      <c r="D105" t="s">
        <v>27</v>
      </c>
      <c r="E105">
        <v>14.3366332761608</v>
      </c>
      <c r="F105">
        <v>14.7287341880987</v>
      </c>
      <c r="G105">
        <v>20.753469594817901</v>
      </c>
      <c r="H105">
        <v>25.160191914717299</v>
      </c>
      <c r="I105">
        <v>25.624780827354599</v>
      </c>
      <c r="J105">
        <v>26.2822097672389</v>
      </c>
      <c r="K105">
        <v>26.3994965145206</v>
      </c>
      <c r="L105">
        <v>26.453390537439901</v>
      </c>
      <c r="M105">
        <v>26.405545963340099</v>
      </c>
      <c r="N105">
        <v>26.2919819152456</v>
      </c>
    </row>
    <row r="106" spans="1:14" x14ac:dyDescent="0.25">
      <c r="A106" t="s">
        <v>2</v>
      </c>
      <c r="B106" t="s">
        <v>7</v>
      </c>
      <c r="C106" t="s">
        <v>13</v>
      </c>
      <c r="D106" t="s">
        <v>17</v>
      </c>
      <c r="E106">
        <v>14.3366332761608</v>
      </c>
      <c r="F106">
        <v>14.7287341880987</v>
      </c>
      <c r="G106">
        <v>15.7255547191834</v>
      </c>
      <c r="H106">
        <v>16.3785508646647</v>
      </c>
      <c r="I106">
        <v>16.680984691981301</v>
      </c>
      <c r="J106">
        <v>17.108951750749998</v>
      </c>
      <c r="K106">
        <v>17.1853020012813</v>
      </c>
      <c r="L106">
        <v>17.220385437793901</v>
      </c>
      <c r="M106">
        <v>17.1892400159646</v>
      </c>
      <c r="N106">
        <v>17.115313133990899</v>
      </c>
    </row>
    <row r="107" spans="1:14" x14ac:dyDescent="0.25">
      <c r="A107" t="s">
        <v>2</v>
      </c>
      <c r="B107" t="s">
        <v>8</v>
      </c>
      <c r="C107" t="s">
        <v>14</v>
      </c>
      <c r="D107" t="s">
        <v>27</v>
      </c>
      <c r="E107">
        <v>14.3615025968745</v>
      </c>
      <c r="F107">
        <v>14.7491493881192</v>
      </c>
      <c r="G107">
        <v>20.783595990123899</v>
      </c>
      <c r="H107">
        <v>25.1976429638264</v>
      </c>
      <c r="I107">
        <v>25.664326445307999</v>
      </c>
      <c r="J107">
        <v>26.3248301410182</v>
      </c>
      <c r="K107">
        <v>26.4451135794497</v>
      </c>
      <c r="L107">
        <v>26.500950094722601</v>
      </c>
      <c r="M107">
        <v>26.455294247801099</v>
      </c>
      <c r="N107">
        <v>26.344932086781998</v>
      </c>
    </row>
    <row r="108" spans="1:14" x14ac:dyDescent="0.25">
      <c r="A108" t="s">
        <v>2</v>
      </c>
      <c r="B108" t="s">
        <v>8</v>
      </c>
      <c r="C108" t="s">
        <v>14</v>
      </c>
      <c r="D108" t="s">
        <v>17</v>
      </c>
      <c r="E108">
        <v>14.3615025968745</v>
      </c>
      <c r="F108">
        <v>14.7491493881192</v>
      </c>
      <c r="G108">
        <v>15.7483605562183</v>
      </c>
      <c r="H108">
        <v>16.402930404965801</v>
      </c>
      <c r="I108">
        <v>16.706727735489</v>
      </c>
      <c r="J108">
        <v>17.136696370591601</v>
      </c>
      <c r="K108">
        <v>17.214997379630098</v>
      </c>
      <c r="L108">
        <v>17.251345321991</v>
      </c>
      <c r="M108">
        <v>17.2089513710905</v>
      </c>
      <c r="N108">
        <v>17.136736705449099</v>
      </c>
    </row>
    <row r="109" spans="1:14" x14ac:dyDescent="0.25">
      <c r="A109" t="s">
        <v>3</v>
      </c>
      <c r="B109" t="s">
        <v>6</v>
      </c>
      <c r="C109" t="s">
        <v>10</v>
      </c>
      <c r="D109" t="s">
        <v>27</v>
      </c>
      <c r="E109">
        <v>22.046268251744099</v>
      </c>
      <c r="F109">
        <v>21.827628563294699</v>
      </c>
      <c r="G109">
        <v>21.786466182217801</v>
      </c>
      <c r="H109">
        <v>21.904867494100898</v>
      </c>
      <c r="I109">
        <v>22.528644666490202</v>
      </c>
      <c r="J109">
        <v>23.2940962613186</v>
      </c>
      <c r="K109">
        <v>24.163484456779798</v>
      </c>
      <c r="L109">
        <v>24.851980359770401</v>
      </c>
      <c r="M109">
        <v>25.284147776300401</v>
      </c>
      <c r="N109">
        <v>25.751422891896599</v>
      </c>
    </row>
    <row r="110" spans="1:14" x14ac:dyDescent="0.25">
      <c r="A110" t="s">
        <v>3</v>
      </c>
      <c r="B110" t="s">
        <v>6</v>
      </c>
      <c r="C110" t="s">
        <v>10</v>
      </c>
      <c r="D110" t="s">
        <v>17</v>
      </c>
      <c r="E110">
        <v>22.046268251744099</v>
      </c>
      <c r="F110">
        <v>21.827628563294699</v>
      </c>
      <c r="G110">
        <v>21.786466182217801</v>
      </c>
      <c r="H110">
        <v>21.904867494100898</v>
      </c>
      <c r="I110">
        <v>22.528644666490202</v>
      </c>
      <c r="J110">
        <v>23.2940962613186</v>
      </c>
      <c r="K110">
        <v>24.163484456779798</v>
      </c>
      <c r="L110">
        <v>24.851980359770401</v>
      </c>
      <c r="M110">
        <v>25.284147776300401</v>
      </c>
      <c r="N110">
        <v>25.751422891896599</v>
      </c>
    </row>
    <row r="111" spans="1:14" x14ac:dyDescent="0.25">
      <c r="A111" t="s">
        <v>3</v>
      </c>
      <c r="B111" t="s">
        <v>7</v>
      </c>
      <c r="C111" t="s">
        <v>11</v>
      </c>
      <c r="D111" t="s">
        <v>27</v>
      </c>
      <c r="E111">
        <v>0.19969006242069801</v>
      </c>
      <c r="F111">
        <v>0.18687371108081399</v>
      </c>
      <c r="G111">
        <v>0.20604933573894901</v>
      </c>
      <c r="H111">
        <v>0.21766241898546501</v>
      </c>
      <c r="I111">
        <v>0.23226541629233899</v>
      </c>
      <c r="J111">
        <v>0.25357489514973403</v>
      </c>
      <c r="K111">
        <v>0.277722764574731</v>
      </c>
      <c r="L111">
        <v>0.29349790164706802</v>
      </c>
      <c r="M111">
        <v>0.31180503533245402</v>
      </c>
      <c r="N111">
        <v>0.33888981314403699</v>
      </c>
    </row>
    <row r="112" spans="1:14" x14ac:dyDescent="0.25">
      <c r="A112" t="s">
        <v>3</v>
      </c>
      <c r="B112" t="s">
        <v>7</v>
      </c>
      <c r="C112" t="s">
        <v>11</v>
      </c>
      <c r="D112" t="s">
        <v>17</v>
      </c>
      <c r="E112">
        <v>0.19969006242069801</v>
      </c>
      <c r="F112">
        <v>0.18687371108081399</v>
      </c>
      <c r="G112">
        <v>0.210128074453418</v>
      </c>
      <c r="H112">
        <v>0.22504005146796899</v>
      </c>
      <c r="I112">
        <v>0.24013801500638299</v>
      </c>
      <c r="J112">
        <v>0.26216977520263401</v>
      </c>
      <c r="K112">
        <v>0.28713613275563898</v>
      </c>
      <c r="L112">
        <v>0.303445965547262</v>
      </c>
      <c r="M112">
        <v>0.32237361656755698</v>
      </c>
      <c r="N112">
        <v>0.35037642854183798</v>
      </c>
    </row>
    <row r="113" spans="1:14" x14ac:dyDescent="0.25">
      <c r="A113" t="s">
        <v>3</v>
      </c>
      <c r="B113" t="s">
        <v>7</v>
      </c>
      <c r="C113" t="s">
        <v>12</v>
      </c>
      <c r="D113" t="s">
        <v>27</v>
      </c>
      <c r="E113">
        <v>0.20704061686563099</v>
      </c>
      <c r="F113">
        <v>0.14701108889867301</v>
      </c>
      <c r="G113">
        <v>0.15961309558298301</v>
      </c>
      <c r="H113">
        <v>0.16798653190544899</v>
      </c>
      <c r="I113">
        <v>0.17495217677484101</v>
      </c>
      <c r="J113">
        <v>0.18530473107095899</v>
      </c>
      <c r="K113">
        <v>0.19201503052369501</v>
      </c>
      <c r="L113">
        <v>0.19624254107022801</v>
      </c>
      <c r="M113">
        <v>0.20047363689200001</v>
      </c>
      <c r="N113">
        <v>0.206360015319554</v>
      </c>
    </row>
    <row r="114" spans="1:14" x14ac:dyDescent="0.25">
      <c r="A114" t="s">
        <v>3</v>
      </c>
      <c r="B114" t="s">
        <v>7</v>
      </c>
      <c r="C114" t="s">
        <v>12</v>
      </c>
      <c r="D114" t="s">
        <v>17</v>
      </c>
      <c r="E114">
        <v>0.20704061686563099</v>
      </c>
      <c r="F114">
        <v>0.14701108889867301</v>
      </c>
      <c r="G114">
        <v>0.16285491513956199</v>
      </c>
      <c r="H114">
        <v>0.173680408230933</v>
      </c>
      <c r="I114">
        <v>0.18088215250641199</v>
      </c>
      <c r="J114">
        <v>0.19158560495577101</v>
      </c>
      <c r="K114">
        <v>0.198523348923002</v>
      </c>
      <c r="L114">
        <v>0.20289415025566901</v>
      </c>
      <c r="M114">
        <v>0.207268658385898</v>
      </c>
      <c r="N114">
        <v>0.21335455465807501</v>
      </c>
    </row>
    <row r="115" spans="1:14" x14ac:dyDescent="0.25">
      <c r="A115" t="s">
        <v>3</v>
      </c>
      <c r="B115" t="s">
        <v>7</v>
      </c>
      <c r="C115" t="s">
        <v>13</v>
      </c>
      <c r="D115" t="s">
        <v>27</v>
      </c>
      <c r="E115">
        <v>234.471566723839</v>
      </c>
      <c r="F115">
        <v>240.884265811901</v>
      </c>
      <c r="G115">
        <v>252.159067701335</v>
      </c>
      <c r="H115">
        <v>259.08490808528302</v>
      </c>
      <c r="I115">
        <v>263.86897237763998</v>
      </c>
      <c r="J115">
        <v>270.63879023276098</v>
      </c>
      <c r="K115">
        <v>271.84654040581597</v>
      </c>
      <c r="L115">
        <v>272.40150946256</v>
      </c>
      <c r="M115">
        <v>271.90883408373003</v>
      </c>
      <c r="N115">
        <v>270.73941808475399</v>
      </c>
    </row>
    <row r="116" spans="1:14" x14ac:dyDescent="0.25">
      <c r="A116" t="s">
        <v>3</v>
      </c>
      <c r="B116" t="s">
        <v>7</v>
      </c>
      <c r="C116" t="s">
        <v>13</v>
      </c>
      <c r="D116" t="s">
        <v>17</v>
      </c>
      <c r="E116">
        <v>234.471566723839</v>
      </c>
      <c r="F116">
        <v>240.884265811901</v>
      </c>
      <c r="G116">
        <v>257.18698257697002</v>
      </c>
      <c r="H116">
        <v>267.86654913533499</v>
      </c>
      <c r="I116">
        <v>272.81276851301402</v>
      </c>
      <c r="J116">
        <v>279.81204824924998</v>
      </c>
      <c r="K116">
        <v>281.06073491905499</v>
      </c>
      <c r="L116">
        <v>281.63451456220599</v>
      </c>
      <c r="M116">
        <v>281.12514003110499</v>
      </c>
      <c r="N116">
        <v>279.91608686600898</v>
      </c>
    </row>
    <row r="117" spans="1:14" x14ac:dyDescent="0.25">
      <c r="A117" t="s">
        <v>3</v>
      </c>
      <c r="B117" t="s">
        <v>8</v>
      </c>
      <c r="C117" t="s">
        <v>15</v>
      </c>
      <c r="D117" t="s">
        <v>27</v>
      </c>
      <c r="E117">
        <v>234.878297403125</v>
      </c>
      <c r="F117">
        <v>241.21815061188099</v>
      </c>
      <c r="G117">
        <v>252.524730132657</v>
      </c>
      <c r="H117">
        <v>259.47055703617298</v>
      </c>
      <c r="I117">
        <v>264.27618997070698</v>
      </c>
      <c r="J117">
        <v>271.07766985898201</v>
      </c>
      <c r="K117">
        <v>272.31627820091501</v>
      </c>
      <c r="L117">
        <v>272.89124990527802</v>
      </c>
      <c r="M117">
        <v>272.42111275595403</v>
      </c>
      <c r="N117">
        <v>271.28466791321802</v>
      </c>
    </row>
    <row r="118" spans="1:14" x14ac:dyDescent="0.25">
      <c r="A118" t="s">
        <v>3</v>
      </c>
      <c r="B118" t="s">
        <v>8</v>
      </c>
      <c r="C118" t="s">
        <v>15</v>
      </c>
      <c r="D118" t="s">
        <v>17</v>
      </c>
      <c r="E118">
        <v>234.878297403125</v>
      </c>
      <c r="F118">
        <v>241.21815061188099</v>
      </c>
      <c r="G118">
        <v>257.55996556656299</v>
      </c>
      <c r="H118">
        <v>268.265269595034</v>
      </c>
      <c r="I118">
        <v>273.233788680526</v>
      </c>
      <c r="J118">
        <v>280.26580362940803</v>
      </c>
      <c r="K118">
        <v>281.54639440073402</v>
      </c>
      <c r="L118">
        <v>282.14085467800902</v>
      </c>
      <c r="M118">
        <v>281.65478230605902</v>
      </c>
      <c r="N118">
        <v>280.47981784920898</v>
      </c>
    </row>
    <row r="122" spans="1:14" x14ac:dyDescent="0.25">
      <c r="C122" t="s">
        <v>11</v>
      </c>
      <c r="D122" t="s">
        <v>27</v>
      </c>
      <c r="E122" s="17">
        <f>+E101/E111</f>
        <v>6.1144442699299952E-2</v>
      </c>
      <c r="F122" s="17">
        <f t="shared" ref="F122:M122" si="14">+F101/F111</f>
        <v>6.1144442699299598E-2</v>
      </c>
      <c r="G122" s="18">
        <f t="shared" si="14"/>
        <v>8.2149756327515061E-2</v>
      </c>
      <c r="H122" s="18">
        <f t="shared" si="14"/>
        <v>9.7111761934182209E-2</v>
      </c>
      <c r="I122" s="18">
        <f t="shared" si="14"/>
        <v>9.7111761934182E-2</v>
      </c>
      <c r="J122" s="18">
        <f t="shared" si="14"/>
        <v>9.7111761934181862E-2</v>
      </c>
      <c r="K122" s="18">
        <f t="shared" si="14"/>
        <v>9.711176193418182E-2</v>
      </c>
      <c r="L122" s="18">
        <f t="shared" si="14"/>
        <v>9.7111761934181889E-2</v>
      </c>
      <c r="M122" s="18">
        <f t="shared" si="14"/>
        <v>9.7111761934181737E-2</v>
      </c>
    </row>
    <row r="123" spans="1:14" x14ac:dyDescent="0.25">
      <c r="C123" t="s">
        <v>11</v>
      </c>
      <c r="D123" t="s">
        <v>17</v>
      </c>
      <c r="E123" s="17">
        <f t="shared" ref="E123:M129" si="15">+E102/E112</f>
        <v>6.1144442699299952E-2</v>
      </c>
      <c r="F123" s="17">
        <f t="shared" si="15"/>
        <v>6.1144442699299598E-2</v>
      </c>
      <c r="G123" s="17">
        <f t="shared" si="15"/>
        <v>6.1144442699299709E-2</v>
      </c>
      <c r="H123" s="17">
        <f t="shared" si="15"/>
        <v>6.1144442699299764E-2</v>
      </c>
      <c r="I123" s="17">
        <f t="shared" si="15"/>
        <v>6.1144442699299882E-2</v>
      </c>
      <c r="J123" s="17">
        <f t="shared" si="15"/>
        <v>6.1144442699299938E-2</v>
      </c>
      <c r="K123" s="17">
        <f t="shared" si="15"/>
        <v>6.1144442699299764E-2</v>
      </c>
      <c r="L123" s="17">
        <f t="shared" si="15"/>
        <v>6.1144442699299598E-2</v>
      </c>
      <c r="M123" s="17">
        <f t="shared" si="15"/>
        <v>6.1144442699300014E-2</v>
      </c>
    </row>
    <row r="124" spans="1:14" x14ac:dyDescent="0.25">
      <c r="C124" t="s">
        <v>12</v>
      </c>
      <c r="D124" t="s">
        <v>27</v>
      </c>
      <c r="E124" s="17">
        <f t="shared" si="15"/>
        <v>6.11444426993E-2</v>
      </c>
      <c r="F124" s="17">
        <f t="shared" si="15"/>
        <v>6.1144442699299931E-2</v>
      </c>
      <c r="G124" s="18">
        <f t="shared" si="15"/>
        <v>8.2696802135303935E-2</v>
      </c>
      <c r="H124" s="18">
        <f t="shared" si="15"/>
        <v>9.7111761934181806E-2</v>
      </c>
      <c r="I124" s="18">
        <f t="shared" si="15"/>
        <v>9.7111761934182084E-2</v>
      </c>
      <c r="J124" s="18">
        <f t="shared" si="15"/>
        <v>9.7111761934182611E-2</v>
      </c>
      <c r="K124" s="18">
        <f t="shared" si="15"/>
        <v>9.7111761934182222E-2</v>
      </c>
      <c r="L124" s="18">
        <f t="shared" si="15"/>
        <v>9.7111761934182417E-2</v>
      </c>
      <c r="M124" s="18">
        <f t="shared" si="15"/>
        <v>9.7111761934181751E-2</v>
      </c>
    </row>
    <row r="125" spans="1:14" x14ac:dyDescent="0.25">
      <c r="C125" t="s">
        <v>12</v>
      </c>
      <c r="D125" t="s">
        <v>17</v>
      </c>
      <c r="E125" s="17">
        <f t="shared" si="15"/>
        <v>6.11444426993E-2</v>
      </c>
      <c r="F125" s="17">
        <f t="shared" si="15"/>
        <v>6.1144442699299931E-2</v>
      </c>
      <c r="G125" s="17">
        <f t="shared" si="15"/>
        <v>6.1144442699299743E-2</v>
      </c>
      <c r="H125" s="17">
        <f t="shared" si="15"/>
        <v>6.1144442699299334E-2</v>
      </c>
      <c r="I125" s="17">
        <f t="shared" si="15"/>
        <v>6.1144442699299716E-2</v>
      </c>
      <c r="J125" s="17">
        <f t="shared" si="15"/>
        <v>6.114444269930018E-2</v>
      </c>
      <c r="K125" s="17">
        <f t="shared" si="15"/>
        <v>6.1144442699299813E-2</v>
      </c>
      <c r="L125" s="17">
        <f t="shared" si="15"/>
        <v>6.1144442699299917E-2</v>
      </c>
      <c r="M125" s="17">
        <f t="shared" si="15"/>
        <v>0</v>
      </c>
    </row>
    <row r="126" spans="1:14" x14ac:dyDescent="0.25">
      <c r="C126" t="s">
        <v>13</v>
      </c>
      <c r="D126" t="s">
        <v>27</v>
      </c>
      <c r="E126" s="17">
        <f t="shared" si="15"/>
        <v>6.1144442699299702E-2</v>
      </c>
      <c r="F126" s="17">
        <f t="shared" si="15"/>
        <v>6.1144442699299875E-2</v>
      </c>
      <c r="G126" s="17">
        <f t="shared" si="15"/>
        <v>8.2303086634976583E-2</v>
      </c>
      <c r="H126" s="17">
        <f t="shared" si="15"/>
        <v>9.7111761934181487E-2</v>
      </c>
      <c r="I126" s="17">
        <f t="shared" si="15"/>
        <v>9.7111761934181917E-2</v>
      </c>
      <c r="J126" s="17">
        <f t="shared" si="15"/>
        <v>9.7111761934181987E-2</v>
      </c>
      <c r="K126" s="17">
        <f t="shared" si="15"/>
        <v>9.7111761934182042E-2</v>
      </c>
      <c r="L126" s="17">
        <f t="shared" si="15"/>
        <v>9.711176193418182E-2</v>
      </c>
      <c r="M126" s="17">
        <f t="shared" si="15"/>
        <v>9.7111761934181695E-2</v>
      </c>
    </row>
    <row r="127" spans="1:14" x14ac:dyDescent="0.25">
      <c r="C127" t="s">
        <v>13</v>
      </c>
      <c r="D127" t="s">
        <v>17</v>
      </c>
      <c r="E127" s="17">
        <f t="shared" si="15"/>
        <v>6.1144442699299702E-2</v>
      </c>
      <c r="F127" s="17">
        <f t="shared" si="15"/>
        <v>6.1144442699299875E-2</v>
      </c>
      <c r="G127" s="17">
        <f t="shared" si="15"/>
        <v>6.1144442699299958E-2</v>
      </c>
      <c r="H127" s="17">
        <f t="shared" si="15"/>
        <v>6.1144442699299931E-2</v>
      </c>
      <c r="I127" s="17">
        <f t="shared" si="15"/>
        <v>6.1144442699299709E-2</v>
      </c>
      <c r="J127" s="17">
        <f t="shared" si="15"/>
        <v>6.1144442699299875E-2</v>
      </c>
      <c r="K127" s="17">
        <f t="shared" si="15"/>
        <v>6.1144442699299986E-2</v>
      </c>
      <c r="L127" s="17">
        <f t="shared" si="15"/>
        <v>6.1144442699299736E-2</v>
      </c>
      <c r="M127" s="17">
        <f t="shared" si="15"/>
        <v>6.1144442699300042E-2</v>
      </c>
    </row>
    <row r="128" spans="1:14" x14ac:dyDescent="0.25">
      <c r="C128" t="s">
        <v>14</v>
      </c>
      <c r="D128" t="s">
        <v>27</v>
      </c>
      <c r="E128" s="17">
        <f t="shared" si="15"/>
        <v>6.114444269929991E-2</v>
      </c>
      <c r="F128" s="17">
        <f t="shared" si="15"/>
        <v>6.1144442699299695E-2</v>
      </c>
      <c r="G128" s="17">
        <f t="shared" si="15"/>
        <v>8.2303210379457897E-2</v>
      </c>
      <c r="H128" s="17">
        <f t="shared" si="15"/>
        <v>9.7111761934181917E-2</v>
      </c>
      <c r="I128" s="17">
        <f t="shared" si="15"/>
        <v>9.7111761934182181E-2</v>
      </c>
      <c r="J128" s="17">
        <f t="shared" si="15"/>
        <v>9.7111761934181834E-2</v>
      </c>
      <c r="K128" s="17">
        <f t="shared" si="15"/>
        <v>9.7111761934181876E-2</v>
      </c>
      <c r="L128" s="17">
        <f t="shared" si="15"/>
        <v>9.7111761934181542E-2</v>
      </c>
      <c r="M128" s="17">
        <f t="shared" si="15"/>
        <v>9.7111761934181778E-2</v>
      </c>
    </row>
    <row r="129" spans="3:13" x14ac:dyDescent="0.25">
      <c r="C129" t="s">
        <v>14</v>
      </c>
      <c r="D129" t="s">
        <v>17</v>
      </c>
      <c r="E129" s="17">
        <f t="shared" si="15"/>
        <v>6.114444269929991E-2</v>
      </c>
      <c r="F129" s="17">
        <f t="shared" si="15"/>
        <v>6.1144442699299695E-2</v>
      </c>
      <c r="G129" s="17">
        <f t="shared" si="15"/>
        <v>6.1144442699299639E-2</v>
      </c>
      <c r="H129" s="17">
        <f t="shared" si="15"/>
        <v>6.1144442699299917E-2</v>
      </c>
      <c r="I129" s="17">
        <f t="shared" si="15"/>
        <v>6.1144442699299757E-2</v>
      </c>
      <c r="J129" s="17">
        <f t="shared" si="15"/>
        <v>6.1144442699299986E-2</v>
      </c>
      <c r="K129" s="17">
        <f t="shared" si="15"/>
        <v>6.1144442699299639E-2</v>
      </c>
      <c r="L129" s="17">
        <f t="shared" si="15"/>
        <v>6.114444269929982E-2</v>
      </c>
      <c r="M129" s="17">
        <f t="shared" si="15"/>
        <v>6.1099446741829017E-2</v>
      </c>
    </row>
  </sheetData>
  <autoFilter ref="A2:J42" xr:uid="{00000000-0001-0000-0000-000000000000}">
    <filterColumn colId="3">
      <filters>
        <filter val="ibau_ble_fix_15p"/>
        <filter val="ibau_ble_var_15p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2022-11-04T19:21:48Z</dcterms:modified>
</cp:coreProperties>
</file>