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研究生\试验方案\"/>
    </mc:Choice>
  </mc:AlternateContent>
  <bookViews>
    <workbookView xWindow="0" yWindow="0" windowWidth="11670" windowHeight="490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233" i="1" l="1"/>
  <c r="V241" i="1"/>
  <c r="W238" i="1"/>
  <c r="W239" i="1"/>
  <c r="W240" i="1"/>
  <c r="W241" i="1"/>
  <c r="W242" i="1"/>
  <c r="W243" i="1"/>
  <c r="W244" i="1"/>
  <c r="V238" i="1"/>
  <c r="V239" i="1"/>
  <c r="V240" i="1"/>
  <c r="V242" i="1"/>
  <c r="V243" i="1"/>
  <c r="V244" i="1"/>
  <c r="W230" i="1"/>
  <c r="W231" i="1"/>
  <c r="W232" i="1"/>
  <c r="W233" i="1"/>
  <c r="W234" i="1"/>
  <c r="W235" i="1"/>
  <c r="V230" i="1"/>
  <c r="V231" i="1"/>
  <c r="V232" i="1"/>
  <c r="V234" i="1"/>
  <c r="V235" i="1"/>
  <c r="W229" i="1"/>
  <c r="V229" i="1"/>
  <c r="P217" i="1"/>
  <c r="O217" i="1"/>
  <c r="N217" i="1"/>
  <c r="M217" i="1"/>
  <c r="L217" i="1"/>
  <c r="K217" i="1"/>
  <c r="J217" i="1"/>
  <c r="P196" i="1"/>
  <c r="O196" i="1"/>
  <c r="N196" i="1"/>
  <c r="M196" i="1"/>
  <c r="L196" i="1"/>
  <c r="K196" i="1"/>
  <c r="J196" i="1"/>
  <c r="K176" i="1"/>
  <c r="L176" i="1"/>
  <c r="M176" i="1"/>
  <c r="N176" i="1"/>
  <c r="O176" i="1"/>
  <c r="P176" i="1"/>
  <c r="J176" i="1"/>
  <c r="P244" i="1" l="1"/>
  <c r="O244" i="1"/>
  <c r="N244" i="1"/>
  <c r="M244" i="1"/>
  <c r="L244" i="1"/>
  <c r="K244" i="1"/>
  <c r="J244" i="1"/>
  <c r="N245" i="1" l="1"/>
  <c r="O245" i="1"/>
  <c r="L245" i="1"/>
  <c r="P245" i="1"/>
  <c r="M245" i="1"/>
  <c r="M235" i="1"/>
  <c r="L235" i="1"/>
  <c r="K235" i="1"/>
  <c r="J235" i="1"/>
  <c r="P235" i="1"/>
  <c r="O235" i="1"/>
  <c r="N235" i="1"/>
  <c r="P225" i="1" l="1"/>
  <c r="O225" i="1"/>
  <c r="N225" i="1"/>
  <c r="M225" i="1"/>
  <c r="L225" i="1"/>
  <c r="K225" i="1"/>
  <c r="J225" i="1"/>
  <c r="P215" i="1"/>
  <c r="O215" i="1"/>
  <c r="N215" i="1"/>
  <c r="M215" i="1"/>
  <c r="L215" i="1"/>
  <c r="K215" i="1"/>
  <c r="J215" i="1"/>
  <c r="M226" i="1" l="1"/>
  <c r="N226" i="1"/>
  <c r="O226" i="1"/>
  <c r="L226" i="1"/>
  <c r="P226" i="1"/>
  <c r="N216" i="1"/>
  <c r="M216" i="1"/>
  <c r="O216" i="1"/>
  <c r="L216" i="1"/>
  <c r="P216" i="1"/>
  <c r="P204" i="1"/>
  <c r="O204" i="1"/>
  <c r="N204" i="1"/>
  <c r="M204" i="1"/>
  <c r="L204" i="1"/>
  <c r="K204" i="1"/>
  <c r="J204" i="1"/>
  <c r="P194" i="1"/>
  <c r="O194" i="1"/>
  <c r="N194" i="1"/>
  <c r="M194" i="1"/>
  <c r="L194" i="1"/>
  <c r="K194" i="1"/>
  <c r="J194" i="1"/>
  <c r="M205" i="1" l="1"/>
  <c r="N195" i="1"/>
  <c r="O205" i="1"/>
  <c r="L205" i="1"/>
  <c r="P205" i="1"/>
  <c r="N205" i="1"/>
  <c r="O195" i="1"/>
  <c r="M195" i="1"/>
  <c r="L195" i="1"/>
  <c r="P195" i="1"/>
  <c r="P184" i="1"/>
  <c r="O184" i="1"/>
  <c r="N184" i="1"/>
  <c r="M184" i="1"/>
  <c r="L184" i="1"/>
  <c r="K184" i="1"/>
  <c r="J184" i="1"/>
  <c r="O185" i="1" l="1"/>
  <c r="L185" i="1"/>
  <c r="M185" i="1"/>
  <c r="P185" i="1"/>
  <c r="N185" i="1"/>
  <c r="H164" i="1"/>
  <c r="G164" i="1"/>
  <c r="F164" i="1"/>
  <c r="E164" i="1"/>
  <c r="D164" i="1"/>
  <c r="C164" i="1"/>
  <c r="B164" i="1"/>
  <c r="H156" i="1"/>
  <c r="G156" i="1"/>
  <c r="F156" i="1"/>
  <c r="E156" i="1"/>
  <c r="D156" i="1"/>
  <c r="C156" i="1"/>
  <c r="B156" i="1"/>
  <c r="G97" i="1"/>
  <c r="F97" i="1"/>
  <c r="E97" i="1"/>
  <c r="D97" i="1"/>
  <c r="C97" i="1"/>
  <c r="B97" i="1"/>
  <c r="G89" i="1"/>
  <c r="F89" i="1"/>
  <c r="E89" i="1"/>
  <c r="D89" i="1"/>
  <c r="C89" i="1"/>
  <c r="B89" i="1"/>
  <c r="G81" i="1"/>
  <c r="F81" i="1"/>
  <c r="E81" i="1"/>
  <c r="D81" i="1"/>
  <c r="C81" i="1"/>
  <c r="B81" i="1"/>
  <c r="D98" i="1" l="1"/>
  <c r="E98" i="1"/>
  <c r="G98" i="1"/>
  <c r="F98" i="1"/>
  <c r="E165" i="1"/>
  <c r="D157" i="1"/>
  <c r="H157" i="1"/>
  <c r="E157" i="1"/>
  <c r="F165" i="1"/>
  <c r="G165" i="1"/>
  <c r="D165" i="1"/>
  <c r="H165" i="1"/>
  <c r="F157" i="1"/>
  <c r="G157" i="1"/>
  <c r="E90" i="1"/>
  <c r="D90" i="1"/>
  <c r="F90" i="1"/>
  <c r="G90" i="1"/>
  <c r="D82" i="1"/>
  <c r="E82" i="1"/>
  <c r="F82" i="1"/>
  <c r="G82" i="1"/>
  <c r="C132" i="1"/>
  <c r="C148" i="1" l="1"/>
  <c r="B148" i="1"/>
  <c r="H148" i="1"/>
  <c r="G148" i="1"/>
  <c r="F148" i="1"/>
  <c r="E148" i="1"/>
  <c r="D148" i="1"/>
  <c r="H140" i="1"/>
  <c r="G140" i="1"/>
  <c r="F140" i="1"/>
  <c r="E140" i="1"/>
  <c r="D140" i="1"/>
  <c r="C140" i="1"/>
  <c r="B140" i="1"/>
  <c r="G149" i="1" l="1"/>
  <c r="D149" i="1"/>
  <c r="H149" i="1"/>
  <c r="E149" i="1"/>
  <c r="F149" i="1"/>
  <c r="G141" i="1"/>
  <c r="F141" i="1"/>
  <c r="H141" i="1"/>
  <c r="D141" i="1"/>
  <c r="E141" i="1"/>
  <c r="B132" i="1"/>
  <c r="B124" i="1"/>
  <c r="H132" i="1"/>
  <c r="G132" i="1"/>
  <c r="F132" i="1"/>
  <c r="E132" i="1"/>
  <c r="D132" i="1"/>
  <c r="H124" i="1"/>
  <c r="G124" i="1"/>
  <c r="F124" i="1"/>
  <c r="E124" i="1"/>
  <c r="D124" i="1"/>
  <c r="C124" i="1"/>
  <c r="B57" i="1"/>
  <c r="C73" i="1"/>
  <c r="B73" i="1"/>
  <c r="G73" i="1"/>
  <c r="F73" i="1"/>
  <c r="E73" i="1"/>
  <c r="D73" i="1"/>
  <c r="G65" i="1"/>
  <c r="F65" i="1"/>
  <c r="E65" i="1"/>
  <c r="D65" i="1"/>
  <c r="C65" i="1"/>
  <c r="B65" i="1"/>
  <c r="G57" i="1"/>
  <c r="F57" i="1"/>
  <c r="E57" i="1"/>
  <c r="D57" i="1"/>
  <c r="C57" i="1"/>
  <c r="H116" i="1"/>
  <c r="G116" i="1"/>
  <c r="F116" i="1"/>
  <c r="E116" i="1"/>
  <c r="D116" i="1"/>
  <c r="C116" i="1"/>
  <c r="B116" i="1"/>
  <c r="H108" i="1"/>
  <c r="G108" i="1"/>
  <c r="F108" i="1"/>
  <c r="E108" i="1"/>
  <c r="D108" i="1"/>
  <c r="C108" i="1"/>
  <c r="B108" i="1"/>
  <c r="G49" i="1"/>
  <c r="F49" i="1"/>
  <c r="E49" i="1"/>
  <c r="D49" i="1"/>
  <c r="C49" i="1"/>
  <c r="G41" i="1"/>
  <c r="F41" i="1"/>
  <c r="E41" i="1"/>
  <c r="D41" i="1"/>
  <c r="C41" i="1"/>
  <c r="B49" i="1"/>
  <c r="B41" i="1"/>
  <c r="C33" i="1"/>
  <c r="D33" i="1"/>
  <c r="E33" i="1"/>
  <c r="F33" i="1"/>
  <c r="G33" i="1"/>
  <c r="B33" i="1"/>
  <c r="C25" i="1"/>
  <c r="D25" i="1"/>
  <c r="E25" i="1"/>
  <c r="F25" i="1"/>
  <c r="G25" i="1"/>
  <c r="B25" i="1"/>
  <c r="C17" i="1"/>
  <c r="D17" i="1"/>
  <c r="E17" i="1"/>
  <c r="F17" i="1"/>
  <c r="G17" i="1"/>
  <c r="B17" i="1"/>
  <c r="E9" i="1"/>
  <c r="F9" i="1"/>
  <c r="G9" i="1"/>
  <c r="D9" i="1"/>
  <c r="C9" i="1"/>
  <c r="B9" i="1"/>
  <c r="E42" i="1" l="1"/>
  <c r="D50" i="1"/>
  <c r="E10" i="1"/>
  <c r="G26" i="1"/>
  <c r="H109" i="1"/>
  <c r="G133" i="1"/>
  <c r="F117" i="1"/>
  <c r="F109" i="1"/>
  <c r="D18" i="1"/>
  <c r="F42" i="1"/>
  <c r="E50" i="1"/>
  <c r="G109" i="1"/>
  <c r="G117" i="1"/>
  <c r="D133" i="1"/>
  <c r="H133" i="1"/>
  <c r="D10" i="1"/>
  <c r="G10" i="1"/>
  <c r="G18" i="1"/>
  <c r="E18" i="1"/>
  <c r="E26" i="1"/>
  <c r="G42" i="1"/>
  <c r="F50" i="1"/>
  <c r="D109" i="1"/>
  <c r="D117" i="1"/>
  <c r="H117" i="1"/>
  <c r="E133" i="1"/>
  <c r="F10" i="1"/>
  <c r="F18" i="1"/>
  <c r="F26" i="1"/>
  <c r="D26" i="1"/>
  <c r="D42" i="1"/>
  <c r="G50" i="1"/>
  <c r="E109" i="1"/>
  <c r="E117" i="1"/>
  <c r="F133" i="1"/>
  <c r="E125" i="1"/>
  <c r="F125" i="1"/>
  <c r="G125" i="1"/>
  <c r="H125" i="1"/>
  <c r="D125" i="1"/>
  <c r="D58" i="1"/>
  <c r="E58" i="1"/>
  <c r="F58" i="1"/>
  <c r="G58" i="1"/>
  <c r="E74" i="1"/>
  <c r="D74" i="1"/>
  <c r="G74" i="1"/>
  <c r="F74" i="1"/>
  <c r="D66" i="1"/>
  <c r="E66" i="1"/>
  <c r="F66" i="1"/>
  <c r="G66" i="1"/>
  <c r="G34" i="1"/>
  <c r="D34" i="1"/>
  <c r="E34" i="1"/>
  <c r="F34" i="1"/>
  <c r="P236" i="1"/>
  <c r="N236" i="1"/>
  <c r="O236" i="1"/>
  <c r="L236" i="1"/>
  <c r="M236" i="1" l="1"/>
  <c r="P174" i="1"/>
  <c r="M174" i="1"/>
  <c r="L174" i="1"/>
  <c r="N174" i="1"/>
  <c r="O174" i="1"/>
  <c r="K174" i="1"/>
  <c r="J174" i="1"/>
  <c r="L175" i="1" l="1"/>
  <c r="M175" i="1"/>
  <c r="O175" i="1"/>
  <c r="P175" i="1"/>
  <c r="N175" i="1"/>
</calcChain>
</file>

<file path=xl/sharedStrings.xml><?xml version="1.0" encoding="utf-8"?>
<sst xmlns="http://schemas.openxmlformats.org/spreadsheetml/2006/main" count="245" uniqueCount="70">
  <si>
    <t>空白对照组</t>
    <phoneticPr fontId="2" type="noConversion"/>
  </si>
  <si>
    <t>阴性对照组</t>
    <phoneticPr fontId="2" type="noConversion"/>
  </si>
  <si>
    <t>PLGA-HA 96孔板3000细胞实验组</t>
    <phoneticPr fontId="2" type="noConversion"/>
  </si>
  <si>
    <t>PLGA 24孔板10000细胞实验组</t>
    <phoneticPr fontId="2" type="noConversion"/>
  </si>
  <si>
    <t>PLGA-HA 24孔板10000细胞实验组</t>
    <phoneticPr fontId="2" type="noConversion"/>
  </si>
  <si>
    <t>阴性对照组</t>
    <phoneticPr fontId="2" type="noConversion"/>
  </si>
  <si>
    <t>平均值</t>
    <phoneticPr fontId="2" type="noConversion"/>
  </si>
  <si>
    <t>平均值</t>
    <phoneticPr fontId="2" type="noConversion"/>
  </si>
  <si>
    <t>平均值</t>
    <phoneticPr fontId="2" type="noConversion"/>
  </si>
  <si>
    <t>24h</t>
    <phoneticPr fontId="2" type="noConversion"/>
  </si>
  <si>
    <t>存活率</t>
    <phoneticPr fontId="2" type="noConversion"/>
  </si>
  <si>
    <t>48h</t>
    <phoneticPr fontId="2" type="noConversion"/>
  </si>
  <si>
    <t>共培养</t>
    <phoneticPr fontId="2" type="noConversion"/>
  </si>
  <si>
    <t>浸提液</t>
    <phoneticPr fontId="2" type="noConversion"/>
  </si>
  <si>
    <t>异常</t>
    <phoneticPr fontId="2" type="noConversion"/>
  </si>
  <si>
    <t>24h</t>
    <phoneticPr fontId="2" type="noConversion"/>
  </si>
  <si>
    <t>异常</t>
    <phoneticPr fontId="2" type="noConversion"/>
  </si>
  <si>
    <t>PLGA 96孔板3000细胞实验组</t>
    <phoneticPr fontId="2" type="noConversion"/>
  </si>
  <si>
    <t>72h</t>
    <phoneticPr fontId="2" type="noConversion"/>
  </si>
  <si>
    <t>48h</t>
    <phoneticPr fontId="2" type="noConversion"/>
  </si>
  <si>
    <t>24h</t>
    <phoneticPr fontId="2" type="noConversion"/>
  </si>
  <si>
    <t>48h</t>
    <phoneticPr fontId="2" type="noConversion"/>
  </si>
  <si>
    <t>72h</t>
    <phoneticPr fontId="2" type="noConversion"/>
  </si>
  <si>
    <t>PLGA-HA 96孔板3000细胞实验组（共培养）</t>
    <phoneticPr fontId="2" type="noConversion"/>
  </si>
  <si>
    <t>PLGA 24孔板10000细胞实验组</t>
    <phoneticPr fontId="2" type="noConversion"/>
  </si>
  <si>
    <t>PLGA 24孔板10000细胞实验组</t>
    <phoneticPr fontId="2" type="noConversion"/>
  </si>
  <si>
    <t>PLGA-HA 24孔板10000细胞实验组</t>
    <phoneticPr fontId="2" type="noConversion"/>
  </si>
  <si>
    <t>PLGA-HA 24孔板10000细胞实验组</t>
    <phoneticPr fontId="2" type="noConversion"/>
  </si>
  <si>
    <t>72h</t>
    <phoneticPr fontId="2" type="noConversion"/>
  </si>
  <si>
    <t>24h</t>
    <phoneticPr fontId="2" type="noConversion"/>
  </si>
  <si>
    <t>48h</t>
    <phoneticPr fontId="2" type="noConversion"/>
  </si>
  <si>
    <t>72h</t>
    <phoneticPr fontId="2" type="noConversion"/>
  </si>
  <si>
    <t>PLGA 96孔板3000细胞实验组</t>
    <phoneticPr fontId="2" type="noConversion"/>
  </si>
  <si>
    <t>168h</t>
    <phoneticPr fontId="2" type="noConversion"/>
  </si>
  <si>
    <t>阴性对照</t>
    <phoneticPr fontId="2" type="noConversion"/>
  </si>
  <si>
    <t>空白对照</t>
    <phoneticPr fontId="2" type="noConversion"/>
  </si>
  <si>
    <t>PLGA-HA 96孔板5000细胞实验组（原始）</t>
    <phoneticPr fontId="2" type="noConversion"/>
  </si>
  <si>
    <t>PLGA 96孔板5000细胞实验组（原始）</t>
    <phoneticPr fontId="2" type="noConversion"/>
  </si>
  <si>
    <t>平均值</t>
    <phoneticPr fontId="2" type="noConversion"/>
  </si>
  <si>
    <t>存活率</t>
    <phoneticPr fontId="2" type="noConversion"/>
  </si>
  <si>
    <t>预实验</t>
    <phoneticPr fontId="2" type="noConversion"/>
  </si>
  <si>
    <t>第一次正式实验</t>
    <phoneticPr fontId="2" type="noConversion"/>
  </si>
  <si>
    <t>24h(4.27)</t>
    <phoneticPr fontId="2" type="noConversion"/>
  </si>
  <si>
    <t>48h(4.28)</t>
    <phoneticPr fontId="2" type="noConversion"/>
  </si>
  <si>
    <t>72h(4.29)</t>
    <phoneticPr fontId="2" type="noConversion"/>
  </si>
  <si>
    <t>第一次正式实验HA组补充实验</t>
    <phoneticPr fontId="2" type="noConversion"/>
  </si>
  <si>
    <t>24h(4.30)-PLGA-HA重做</t>
    <phoneticPr fontId="2" type="noConversion"/>
  </si>
  <si>
    <t>阴性对照</t>
  </si>
  <si>
    <t>24h</t>
    <phoneticPr fontId="2" type="noConversion"/>
  </si>
  <si>
    <t>空白对照</t>
  </si>
  <si>
    <t>标准差</t>
  </si>
  <si>
    <t>标准差</t>
    <phoneticPr fontId="2" type="noConversion"/>
  </si>
  <si>
    <t>PLGA 96孔板5000细胞实验组（筛选后）</t>
    <phoneticPr fontId="2" type="noConversion"/>
  </si>
  <si>
    <t>PLGA-HA 96孔板5000细胞实验组（）</t>
    <phoneticPr fontId="2" type="noConversion"/>
  </si>
  <si>
    <t>平均值</t>
  </si>
  <si>
    <t>阴性对照</t>
    <phoneticPr fontId="2" type="noConversion"/>
  </si>
  <si>
    <t>空白对照</t>
    <phoneticPr fontId="2" type="noConversion"/>
  </si>
  <si>
    <t>48h</t>
    <phoneticPr fontId="2" type="noConversion"/>
  </si>
  <si>
    <t>48h</t>
    <phoneticPr fontId="2" type="noConversion"/>
  </si>
  <si>
    <t>平均值</t>
    <phoneticPr fontId="2" type="noConversion"/>
  </si>
  <si>
    <t>平均值</t>
    <phoneticPr fontId="2" type="noConversion"/>
  </si>
  <si>
    <t>24h</t>
    <phoneticPr fontId="2" type="noConversion"/>
  </si>
  <si>
    <t>48h</t>
    <phoneticPr fontId="2" type="noConversion"/>
  </si>
  <si>
    <t>24h</t>
    <phoneticPr fontId="2" type="noConversion"/>
  </si>
  <si>
    <t>48h</t>
    <phoneticPr fontId="2" type="noConversion"/>
  </si>
  <si>
    <t>72h</t>
    <phoneticPr fontId="2" type="noConversion"/>
  </si>
  <si>
    <t>PLGA共培养/存活率</t>
    <phoneticPr fontId="2" type="noConversion"/>
  </si>
  <si>
    <t>PLGA-HA共培养/存活率</t>
    <phoneticPr fontId="2" type="noConversion"/>
  </si>
  <si>
    <t>24h</t>
    <phoneticPr fontId="2" type="noConversion"/>
  </si>
  <si>
    <t>48h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</si>
</sst>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0" fillId="0" borderId="0" xfId="0" applyFill="1">
      <alignment vertical="center"/>
    </xf>
    <xf numFmtId="0" fontId="1" fillId="0" borderId="0" xfId="0" applyFont="1" applyAlignment="1">
      <alignment horizontal="right" vertical="center"/>
    </xf>
    <xf numFmtId="0" fontId="0" fillId="0" borderId="0" xfId="0" applyFont="1" applyFill="1" applyAlignment="1">
      <alignment vertical="center"/>
    </xf>
    <xf numFmtId="0" fontId="0" fillId="0" borderId="4" xfId="0" applyFill="1" applyBorder="1">
      <alignment vertical="center"/>
    </xf>
    <xf numFmtId="0" fontId="0" fillId="0" borderId="0" xfId="0" applyBorder="1">
      <alignment vertical="center"/>
    </xf>
    <xf numFmtId="0" fontId="0" fillId="0" borderId="5" xfId="0" applyBorder="1">
      <alignment vertical="center"/>
    </xf>
    <xf numFmtId="0" fontId="0" fillId="0" borderId="6" xfId="0" applyFill="1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Fill="1" applyBorder="1">
      <alignment vertical="center"/>
    </xf>
    <xf numFmtId="0" fontId="0" fillId="0" borderId="0" xfId="0" applyFill="1" applyBorder="1">
      <alignment vertical="center"/>
    </xf>
    <xf numFmtId="0" fontId="0" fillId="0" borderId="5" xfId="0" applyFill="1" applyBorder="1">
      <alignment vertical="center"/>
    </xf>
    <xf numFmtId="0" fontId="0" fillId="0" borderId="7" xfId="0" applyFill="1" applyBorder="1">
      <alignment vertical="center"/>
    </xf>
    <xf numFmtId="0" fontId="0" fillId="0" borderId="8" xfId="0" applyFill="1" applyBorder="1">
      <alignment vertical="center"/>
    </xf>
    <xf numFmtId="0" fontId="4" fillId="0" borderId="0" xfId="0" applyFont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0" fontId="0" fillId="7" borderId="0" xfId="0" applyFont="1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6" borderId="0" xfId="0" applyFont="1" applyFill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2" borderId="0" xfId="0" applyFont="1" applyFill="1" applyAlignment="1">
      <alignment horizontal="center" vertical="center"/>
    </xf>
    <xf numFmtId="0" fontId="0" fillId="3" borderId="0" xfId="0" applyFont="1" applyFill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0" fontId="0" fillId="0" borderId="0" xfId="0" applyNumberFormat="1">
      <alignment vertical="center"/>
    </xf>
    <xf numFmtId="10" fontId="0" fillId="0" borderId="0" xfId="0" applyNumberForma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49"/>
  <sheetViews>
    <sheetView tabSelected="1" topLeftCell="F226" workbookViewId="0">
      <selection activeCell="Q247" sqref="Q247:V249"/>
    </sheetView>
  </sheetViews>
  <sheetFormatPr defaultRowHeight="14.25" x14ac:dyDescent="0.2"/>
  <cols>
    <col min="1" max="1" width="20.75" customWidth="1"/>
    <col min="2" max="2" width="11" customWidth="1"/>
    <col min="3" max="3" width="11.375" customWidth="1"/>
    <col min="9" max="9" width="8" customWidth="1"/>
    <col min="10" max="10" width="11" customWidth="1"/>
    <col min="11" max="11" width="10.875" customWidth="1"/>
    <col min="17" max="17" width="11.5" customWidth="1"/>
    <col min="18" max="18" width="11.125" customWidth="1"/>
    <col min="20" max="20" width="9" customWidth="1"/>
    <col min="22" max="22" width="9" customWidth="1"/>
  </cols>
  <sheetData>
    <row r="1" spans="1:21" s="20" customFormat="1" x14ac:dyDescent="0.2">
      <c r="A1" s="26" t="s">
        <v>40</v>
      </c>
      <c r="B1" s="26"/>
      <c r="C1" s="26"/>
      <c r="D1" s="26"/>
      <c r="E1" s="26"/>
      <c r="F1" s="26"/>
      <c r="G1" s="26"/>
      <c r="H1" s="26"/>
      <c r="I1" s="26"/>
      <c r="J1" s="26"/>
      <c r="K1" s="26"/>
      <c r="L1" s="26"/>
      <c r="M1" s="26"/>
      <c r="N1" s="26"/>
    </row>
    <row r="2" spans="1:21" x14ac:dyDescent="0.2">
      <c r="A2" s="32" t="s">
        <v>12</v>
      </c>
      <c r="B2" s="32"/>
      <c r="C2" s="32"/>
      <c r="D2" s="32"/>
      <c r="E2" s="32"/>
      <c r="F2" s="32"/>
      <c r="G2" s="32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</row>
    <row r="3" spans="1:21" x14ac:dyDescent="0.2">
      <c r="A3" s="1" t="s">
        <v>9</v>
      </c>
      <c r="B3" s="28" t="s">
        <v>2</v>
      </c>
      <c r="C3" s="28"/>
      <c r="D3" s="28"/>
      <c r="E3" s="28"/>
      <c r="F3" s="28"/>
      <c r="G3" s="28"/>
      <c r="H3" s="34" t="s">
        <v>23</v>
      </c>
      <c r="I3" s="35"/>
      <c r="J3" s="35"/>
      <c r="K3" s="35"/>
      <c r="L3" s="35"/>
      <c r="M3" s="35"/>
      <c r="N3" s="36"/>
    </row>
    <row r="4" spans="1:21" x14ac:dyDescent="0.2">
      <c r="B4" t="s">
        <v>0</v>
      </c>
      <c r="C4" t="s">
        <v>1</v>
      </c>
      <c r="D4">
        <v>20</v>
      </c>
      <c r="E4">
        <v>10</v>
      </c>
      <c r="F4">
        <v>5</v>
      </c>
      <c r="G4">
        <v>2</v>
      </c>
      <c r="H4" s="6"/>
      <c r="I4" s="7" t="s">
        <v>0</v>
      </c>
      <c r="J4" s="7" t="s">
        <v>1</v>
      </c>
      <c r="K4" s="7">
        <v>20</v>
      </c>
      <c r="L4" s="7">
        <v>10</v>
      </c>
      <c r="M4" s="7">
        <v>5</v>
      </c>
      <c r="N4" s="8">
        <v>2</v>
      </c>
    </row>
    <row r="5" spans="1:21" x14ac:dyDescent="0.2">
      <c r="A5">
        <v>1</v>
      </c>
      <c r="B5">
        <v>0.33600000000000002</v>
      </c>
      <c r="C5">
        <v>0.50600000000000001</v>
      </c>
      <c r="D5">
        <v>0.28799999999999998</v>
      </c>
      <c r="E5">
        <v>0.30199999999999999</v>
      </c>
      <c r="F5">
        <v>0.38700000000000001</v>
      </c>
      <c r="G5">
        <v>0.36699999999999999</v>
      </c>
      <c r="H5" s="6" t="s">
        <v>20</v>
      </c>
      <c r="I5" s="7">
        <v>0.34</v>
      </c>
      <c r="J5" s="7">
        <v>0.50900000000000001</v>
      </c>
      <c r="K5" s="7">
        <v>0.31074999999999997</v>
      </c>
      <c r="L5" s="7">
        <v>0.35933333333333328</v>
      </c>
      <c r="M5" s="7">
        <v>0.38125000000000003</v>
      </c>
      <c r="N5" s="8">
        <v>0.38766666666666666</v>
      </c>
    </row>
    <row r="6" spans="1:21" x14ac:dyDescent="0.2">
      <c r="A6">
        <v>2</v>
      </c>
      <c r="B6">
        <v>0.36399999999999999</v>
      </c>
      <c r="C6">
        <v>0.51200000000000001</v>
      </c>
      <c r="D6">
        <v>0.33600000000000002</v>
      </c>
      <c r="E6">
        <v>0.34499999999999997</v>
      </c>
      <c r="F6">
        <v>0.38900000000000001</v>
      </c>
      <c r="G6">
        <v>0.47599999999999998</v>
      </c>
      <c r="H6" s="6" t="s">
        <v>21</v>
      </c>
      <c r="I6" s="7">
        <v>0.29299999999999998</v>
      </c>
      <c r="J6" s="7">
        <v>0.375</v>
      </c>
      <c r="K6" s="7">
        <v>0.32750000000000001</v>
      </c>
      <c r="L6" s="7">
        <v>0.3116666666666667</v>
      </c>
      <c r="M6" s="7">
        <v>0.317</v>
      </c>
      <c r="N6" s="8">
        <v>0.35524999999999995</v>
      </c>
    </row>
    <row r="7" spans="1:21" x14ac:dyDescent="0.2">
      <c r="A7">
        <v>3</v>
      </c>
      <c r="B7">
        <v>0.32400000000000001</v>
      </c>
      <c r="C7" s="4" t="s">
        <v>16</v>
      </c>
      <c r="D7">
        <v>0.29599999999999999</v>
      </c>
      <c r="E7">
        <v>0.36899999999999999</v>
      </c>
      <c r="F7">
        <v>0.376</v>
      </c>
      <c r="G7">
        <v>0.39300000000000002</v>
      </c>
      <c r="H7" s="9" t="s">
        <v>22</v>
      </c>
      <c r="I7" s="10">
        <v>0.32866666666666666</v>
      </c>
      <c r="J7" s="10">
        <v>0.39933333333333332</v>
      </c>
      <c r="K7" s="10">
        <v>0.37666666666666665</v>
      </c>
      <c r="L7" s="10">
        <v>0.36299999999999999</v>
      </c>
      <c r="M7" s="10">
        <v>0.36066666666666664</v>
      </c>
      <c r="N7" s="11">
        <v>0.39633333333333337</v>
      </c>
    </row>
    <row r="8" spans="1:21" x14ac:dyDescent="0.2">
      <c r="A8">
        <v>4</v>
      </c>
      <c r="B8">
        <v>0.33600000000000002</v>
      </c>
      <c r="D8">
        <v>0.32300000000000001</v>
      </c>
      <c r="E8">
        <v>0.36399999999999999</v>
      </c>
      <c r="F8">
        <v>0.373</v>
      </c>
      <c r="G8">
        <v>0.40300000000000002</v>
      </c>
      <c r="H8" s="3"/>
    </row>
    <row r="9" spans="1:21" x14ac:dyDescent="0.2">
      <c r="A9" t="s">
        <v>6</v>
      </c>
      <c r="B9">
        <f>AVERAGE(B5:B8)</f>
        <v>0.34</v>
      </c>
      <c r="C9">
        <f>AVERAGE(C5:C6)</f>
        <v>0.50900000000000001</v>
      </c>
      <c r="D9">
        <f>AVERAGE(D5:D8)</f>
        <v>0.31074999999999997</v>
      </c>
      <c r="E9">
        <f>AVERAGE(E5:E8)</f>
        <v>0.34499999999999997</v>
      </c>
      <c r="F9">
        <f>AVERAGE(F5:F8)</f>
        <v>0.38125000000000003</v>
      </c>
      <c r="G9">
        <f>AVERAGE(G5:G8)</f>
        <v>0.40975</v>
      </c>
      <c r="H9" s="3"/>
    </row>
    <row r="10" spans="1:21" x14ac:dyDescent="0.2">
      <c r="A10" t="s">
        <v>10</v>
      </c>
      <c r="D10">
        <f>(D9-B9)/(C9-B9)</f>
        <v>-0.17307692307692341</v>
      </c>
      <c r="E10">
        <f>(E9-B9)/(C9-B9)</f>
        <v>2.9585798816567747E-2</v>
      </c>
      <c r="F10">
        <f>(F9-B9)/(C9-B9)</f>
        <v>0.24408284023668647</v>
      </c>
      <c r="G10">
        <f>(G9-B9)/(C9-B9)</f>
        <v>0.41272189349112415</v>
      </c>
      <c r="H10" s="3"/>
    </row>
    <row r="11" spans="1:21" x14ac:dyDescent="0.2">
      <c r="B11" s="29" t="s">
        <v>24</v>
      </c>
      <c r="C11" s="29"/>
      <c r="D11" s="29"/>
      <c r="E11" s="29"/>
      <c r="F11" s="29"/>
      <c r="G11" s="29"/>
      <c r="H11" s="37" t="s">
        <v>25</v>
      </c>
      <c r="I11" s="35"/>
      <c r="J11" s="35"/>
      <c r="K11" s="35"/>
      <c r="L11" s="35"/>
      <c r="M11" s="35"/>
      <c r="N11" s="36"/>
    </row>
    <row r="12" spans="1:21" x14ac:dyDescent="0.2">
      <c r="B12" t="s">
        <v>0</v>
      </c>
      <c r="C12" t="s">
        <v>5</v>
      </c>
      <c r="D12">
        <v>20</v>
      </c>
      <c r="E12">
        <v>10</v>
      </c>
      <c r="F12">
        <v>5</v>
      </c>
      <c r="G12">
        <v>2</v>
      </c>
      <c r="H12" s="6"/>
      <c r="I12" s="7" t="s">
        <v>0</v>
      </c>
      <c r="J12" s="7" t="s">
        <v>1</v>
      </c>
      <c r="K12" s="7">
        <v>20</v>
      </c>
      <c r="L12" s="7">
        <v>10</v>
      </c>
      <c r="M12" s="7">
        <v>5</v>
      </c>
      <c r="N12" s="8">
        <v>2</v>
      </c>
    </row>
    <row r="13" spans="1:21" x14ac:dyDescent="0.2">
      <c r="A13">
        <v>1</v>
      </c>
      <c r="B13">
        <v>0.33600000000000002</v>
      </c>
      <c r="C13">
        <v>0.55700000000000005</v>
      </c>
      <c r="D13">
        <v>0.39300000000000002</v>
      </c>
      <c r="E13">
        <v>0.45600000000000002</v>
      </c>
      <c r="F13">
        <v>0.52200000000000002</v>
      </c>
      <c r="G13">
        <v>0.56799999999999995</v>
      </c>
      <c r="H13" s="6" t="s">
        <v>20</v>
      </c>
      <c r="I13" s="7">
        <v>0.34</v>
      </c>
      <c r="J13" s="7">
        <v>0.55366666666666664</v>
      </c>
      <c r="K13" s="7">
        <v>0.38400000000000006</v>
      </c>
      <c r="L13" s="7">
        <v>0.43166666666666664</v>
      </c>
      <c r="M13" s="7">
        <v>0.5</v>
      </c>
      <c r="N13" s="8">
        <v>0.53700000000000003</v>
      </c>
    </row>
    <row r="14" spans="1:21" x14ac:dyDescent="0.2">
      <c r="A14">
        <v>2</v>
      </c>
      <c r="B14">
        <v>0.36399999999999999</v>
      </c>
      <c r="C14">
        <v>0.51200000000000001</v>
      </c>
      <c r="D14" s="4" t="s">
        <v>14</v>
      </c>
      <c r="E14">
        <v>0.44</v>
      </c>
      <c r="F14">
        <v>0.48899999999999999</v>
      </c>
      <c r="G14">
        <v>0.55300000000000005</v>
      </c>
      <c r="H14" s="6" t="s">
        <v>21</v>
      </c>
      <c r="I14" s="7">
        <v>0.29299999999999998</v>
      </c>
      <c r="J14" s="7">
        <v>0.375</v>
      </c>
      <c r="K14" s="7">
        <v>0.32066666666666666</v>
      </c>
      <c r="L14" s="7">
        <v>0.32366666666666671</v>
      </c>
      <c r="M14" s="7">
        <v>0.3175</v>
      </c>
      <c r="N14" s="8">
        <v>0.3095</v>
      </c>
    </row>
    <row r="15" spans="1:21" x14ac:dyDescent="0.2">
      <c r="A15">
        <v>3</v>
      </c>
      <c r="B15">
        <v>0.32400000000000001</v>
      </c>
      <c r="C15">
        <v>0.55500000000000005</v>
      </c>
      <c r="D15">
        <v>0.36199999999999999</v>
      </c>
      <c r="E15">
        <v>0.39900000000000002</v>
      </c>
      <c r="F15">
        <v>0.48299999999999998</v>
      </c>
      <c r="G15">
        <v>0.51600000000000001</v>
      </c>
      <c r="H15" s="9" t="s">
        <v>22</v>
      </c>
      <c r="I15" s="10">
        <v>0.32866666666666666</v>
      </c>
      <c r="J15" s="10">
        <v>0.38900000000000001</v>
      </c>
      <c r="K15" s="10">
        <v>0.33366666666666661</v>
      </c>
      <c r="L15" s="10">
        <v>0.34949999999999998</v>
      </c>
      <c r="M15" s="10">
        <v>0.40325</v>
      </c>
      <c r="N15" s="11">
        <v>0.40349999999999997</v>
      </c>
    </row>
    <row r="16" spans="1:21" x14ac:dyDescent="0.2">
      <c r="A16">
        <v>4</v>
      </c>
      <c r="B16">
        <v>0.33600000000000002</v>
      </c>
      <c r="C16">
        <v>0.54900000000000004</v>
      </c>
      <c r="D16">
        <v>0.39700000000000002</v>
      </c>
      <c r="E16">
        <v>0.38</v>
      </c>
      <c r="F16">
        <v>0.50600000000000001</v>
      </c>
      <c r="G16">
        <v>0.51100000000000001</v>
      </c>
      <c r="H16" s="3"/>
    </row>
    <row r="17" spans="1:14" x14ac:dyDescent="0.2">
      <c r="A17" t="s">
        <v>7</v>
      </c>
      <c r="B17">
        <f t="shared" ref="B17:G17" si="0">AVERAGE(B13:B16)</f>
        <v>0.34</v>
      </c>
      <c r="C17">
        <f t="shared" si="0"/>
        <v>0.54325000000000001</v>
      </c>
      <c r="D17">
        <f t="shared" si="0"/>
        <v>0.38400000000000006</v>
      </c>
      <c r="E17">
        <f t="shared" si="0"/>
        <v>0.41874999999999996</v>
      </c>
      <c r="F17">
        <f t="shared" si="0"/>
        <v>0.5</v>
      </c>
      <c r="G17">
        <f t="shared" si="0"/>
        <v>0.53700000000000003</v>
      </c>
      <c r="H17" s="3"/>
    </row>
    <row r="18" spans="1:14" x14ac:dyDescent="0.2">
      <c r="A18" t="s">
        <v>10</v>
      </c>
      <c r="D18">
        <f>(D17-B17)/(C17-B17)</f>
        <v>0.21648216482164842</v>
      </c>
      <c r="E18">
        <f>(E17-B17)/(C17-B17)</f>
        <v>0.38745387453874508</v>
      </c>
      <c r="F18">
        <f>(F17-B17)/(C17-B17)</f>
        <v>0.78720787207872067</v>
      </c>
      <c r="G18">
        <f>(G17-B17)/(C17-B17)</f>
        <v>0.96924969249692505</v>
      </c>
      <c r="H18" s="3"/>
    </row>
    <row r="19" spans="1:14" x14ac:dyDescent="0.2">
      <c r="B19" s="26" t="s">
        <v>26</v>
      </c>
      <c r="C19" s="26"/>
      <c r="D19" s="26"/>
      <c r="E19" s="26"/>
      <c r="F19" s="26"/>
      <c r="G19" s="26"/>
      <c r="H19" s="37" t="s">
        <v>27</v>
      </c>
      <c r="I19" s="35"/>
      <c r="J19" s="35"/>
      <c r="K19" s="35"/>
      <c r="L19" s="35"/>
      <c r="M19" s="35"/>
      <c r="N19" s="36"/>
    </row>
    <row r="20" spans="1:14" x14ac:dyDescent="0.2">
      <c r="B20" t="s">
        <v>0</v>
      </c>
      <c r="C20" t="s">
        <v>5</v>
      </c>
      <c r="D20">
        <v>20</v>
      </c>
      <c r="E20">
        <v>10</v>
      </c>
      <c r="F20">
        <v>5</v>
      </c>
      <c r="G20">
        <v>2</v>
      </c>
      <c r="H20" s="6"/>
      <c r="I20" s="7" t="s">
        <v>0</v>
      </c>
      <c r="J20" s="7" t="s">
        <v>1</v>
      </c>
      <c r="K20" s="7">
        <v>20</v>
      </c>
      <c r="L20" s="7">
        <v>10</v>
      </c>
      <c r="M20" s="7">
        <v>5</v>
      </c>
      <c r="N20" s="8">
        <v>2</v>
      </c>
    </row>
    <row r="21" spans="1:14" x14ac:dyDescent="0.2">
      <c r="A21">
        <v>1</v>
      </c>
      <c r="B21">
        <v>0.33600000000000002</v>
      </c>
      <c r="C21">
        <v>0.55700000000000005</v>
      </c>
      <c r="D21">
        <v>0.36499999999999999</v>
      </c>
      <c r="E21">
        <v>0.37</v>
      </c>
      <c r="F21">
        <v>0.41499999999999998</v>
      </c>
      <c r="G21">
        <v>0.432</v>
      </c>
      <c r="H21" s="6" t="s">
        <v>20</v>
      </c>
      <c r="I21" s="7">
        <v>0.34</v>
      </c>
      <c r="J21" s="7">
        <v>0.55366666666666664</v>
      </c>
      <c r="K21" s="7">
        <v>0.36999999999999994</v>
      </c>
      <c r="L21" s="7">
        <v>0.37625000000000003</v>
      </c>
      <c r="M21" s="7">
        <v>0.40075000000000005</v>
      </c>
      <c r="N21" s="8">
        <v>0.42725000000000002</v>
      </c>
    </row>
    <row r="22" spans="1:14" x14ac:dyDescent="0.2">
      <c r="A22">
        <v>2</v>
      </c>
      <c r="B22">
        <v>0.36399999999999999</v>
      </c>
      <c r="C22">
        <v>0.51200000000000001</v>
      </c>
      <c r="D22">
        <v>0.377</v>
      </c>
      <c r="E22">
        <v>0.39900000000000002</v>
      </c>
      <c r="F22">
        <v>0.39600000000000002</v>
      </c>
      <c r="G22">
        <v>0.42</v>
      </c>
      <c r="H22" s="6" t="s">
        <v>21</v>
      </c>
      <c r="I22" s="7">
        <v>0.29299999999999998</v>
      </c>
      <c r="J22" s="7">
        <v>0.375</v>
      </c>
      <c r="K22" s="7">
        <v>0.33900000000000002</v>
      </c>
      <c r="L22" s="7">
        <v>0.3135</v>
      </c>
      <c r="M22" s="7">
        <v>0.37175000000000002</v>
      </c>
      <c r="N22" s="8">
        <v>0.39100000000000001</v>
      </c>
    </row>
    <row r="23" spans="1:14" x14ac:dyDescent="0.2">
      <c r="A23">
        <v>3</v>
      </c>
      <c r="B23">
        <v>0.32400000000000001</v>
      </c>
      <c r="C23">
        <v>0.55500000000000005</v>
      </c>
      <c r="D23">
        <v>0.36799999999999999</v>
      </c>
      <c r="E23">
        <v>0.375</v>
      </c>
      <c r="F23">
        <v>0.40200000000000002</v>
      </c>
      <c r="G23">
        <v>0.436</v>
      </c>
      <c r="H23" s="9" t="s">
        <v>22</v>
      </c>
      <c r="I23" s="10">
        <v>0.32866666666666666</v>
      </c>
      <c r="J23" s="10">
        <v>0.38900000000000001</v>
      </c>
      <c r="K23" s="10">
        <v>0.32800000000000001</v>
      </c>
      <c r="L23" s="10">
        <v>0.33500000000000002</v>
      </c>
      <c r="M23" s="10">
        <v>0.34850000000000003</v>
      </c>
      <c r="N23" s="11">
        <v>0.34925</v>
      </c>
    </row>
    <row r="24" spans="1:14" x14ac:dyDescent="0.2">
      <c r="A24">
        <v>4</v>
      </c>
      <c r="B24">
        <v>0.33600000000000002</v>
      </c>
      <c r="C24">
        <v>0.54900000000000004</v>
      </c>
      <c r="D24">
        <v>0.40699999999999997</v>
      </c>
      <c r="E24">
        <v>0.36099999999999999</v>
      </c>
      <c r="F24">
        <v>0.39</v>
      </c>
      <c r="G24">
        <v>0.42099999999999999</v>
      </c>
      <c r="H24" s="3"/>
    </row>
    <row r="25" spans="1:14" x14ac:dyDescent="0.2">
      <c r="A25" t="s">
        <v>8</v>
      </c>
      <c r="B25">
        <f t="shared" ref="B25:G25" si="1">AVERAGE(B21:B24)</f>
        <v>0.34</v>
      </c>
      <c r="C25">
        <f t="shared" si="1"/>
        <v>0.54325000000000001</v>
      </c>
      <c r="D25">
        <f t="shared" si="1"/>
        <v>0.37924999999999998</v>
      </c>
      <c r="E25">
        <f t="shared" si="1"/>
        <v>0.37625000000000003</v>
      </c>
      <c r="F25">
        <f t="shared" si="1"/>
        <v>0.40075000000000005</v>
      </c>
      <c r="G25">
        <f t="shared" si="1"/>
        <v>0.42725000000000002</v>
      </c>
      <c r="H25" s="3"/>
    </row>
    <row r="26" spans="1:14" x14ac:dyDescent="0.2">
      <c r="A26" t="s">
        <v>10</v>
      </c>
      <c r="D26">
        <f>(D25-B25)/(C25-B25)</f>
        <v>0.19311193111931096</v>
      </c>
      <c r="E26">
        <f>(E25-B25)/(C25-B25)</f>
        <v>0.17835178351783521</v>
      </c>
      <c r="F26">
        <f>(F25-B25)/(C25-B25)</f>
        <v>0.29889298892988947</v>
      </c>
      <c r="G26">
        <f>(G25-B25)/(C25-B25)</f>
        <v>0.42927429274292744</v>
      </c>
      <c r="H26" s="3"/>
    </row>
    <row r="27" spans="1:14" x14ac:dyDescent="0.2">
      <c r="A27" s="2" t="s">
        <v>11</v>
      </c>
      <c r="B27" s="28" t="s">
        <v>2</v>
      </c>
      <c r="C27" s="28"/>
      <c r="D27" s="28"/>
      <c r="E27" s="28"/>
      <c r="F27" s="28"/>
      <c r="G27" s="28"/>
    </row>
    <row r="28" spans="1:14" x14ac:dyDescent="0.2">
      <c r="B28" t="s">
        <v>0</v>
      </c>
      <c r="C28" t="s">
        <v>1</v>
      </c>
      <c r="D28">
        <v>20</v>
      </c>
      <c r="E28">
        <v>10</v>
      </c>
      <c r="F28">
        <v>5</v>
      </c>
      <c r="G28">
        <v>2</v>
      </c>
    </row>
    <row r="29" spans="1:14" x14ac:dyDescent="0.2">
      <c r="A29">
        <v>1</v>
      </c>
      <c r="B29">
        <v>0.28100000000000003</v>
      </c>
      <c r="C29">
        <v>0.38800000000000001</v>
      </c>
      <c r="D29">
        <v>0.27</v>
      </c>
      <c r="E29">
        <v>0.47199999999999998</v>
      </c>
      <c r="F29">
        <v>0.315</v>
      </c>
      <c r="G29">
        <v>0.34899999999999998</v>
      </c>
    </row>
    <row r="30" spans="1:14" x14ac:dyDescent="0.2">
      <c r="A30">
        <v>2</v>
      </c>
      <c r="B30">
        <v>0.30299999999999999</v>
      </c>
      <c r="C30">
        <v>0.36199999999999999</v>
      </c>
      <c r="D30">
        <v>0.34799999999999998</v>
      </c>
      <c r="E30">
        <v>0.318</v>
      </c>
      <c r="F30">
        <v>0.30399999999999999</v>
      </c>
      <c r="G30">
        <v>0.36899999999999999</v>
      </c>
    </row>
    <row r="31" spans="1:14" x14ac:dyDescent="0.2">
      <c r="A31">
        <v>3</v>
      </c>
      <c r="B31">
        <v>0.29299999999999998</v>
      </c>
      <c r="C31">
        <v>0.375</v>
      </c>
      <c r="D31">
        <v>0.42199999999999999</v>
      </c>
      <c r="E31">
        <v>0.32800000000000001</v>
      </c>
      <c r="F31">
        <v>0.33600000000000002</v>
      </c>
      <c r="G31">
        <v>0.35499999999999998</v>
      </c>
    </row>
    <row r="32" spans="1:14" x14ac:dyDescent="0.2">
      <c r="A32">
        <v>4</v>
      </c>
      <c r="B32">
        <v>0.29499999999999998</v>
      </c>
      <c r="D32">
        <v>0.307</v>
      </c>
      <c r="E32">
        <v>0.28899999999999998</v>
      </c>
      <c r="F32">
        <v>0.313</v>
      </c>
      <c r="G32">
        <v>0.34799999999999998</v>
      </c>
    </row>
    <row r="33" spans="1:7" x14ac:dyDescent="0.2">
      <c r="A33" t="s">
        <v>6</v>
      </c>
      <c r="B33">
        <f t="shared" ref="B33:G33" si="2">AVERAGE(B29:B32)</f>
        <v>0.29299999999999998</v>
      </c>
      <c r="C33">
        <f t="shared" si="2"/>
        <v>0.375</v>
      </c>
      <c r="D33">
        <f t="shared" si="2"/>
        <v>0.33674999999999999</v>
      </c>
      <c r="E33">
        <f t="shared" si="2"/>
        <v>0.35175000000000001</v>
      </c>
      <c r="F33">
        <f t="shared" si="2"/>
        <v>0.317</v>
      </c>
      <c r="G33">
        <f t="shared" si="2"/>
        <v>0.35524999999999995</v>
      </c>
    </row>
    <row r="34" spans="1:7" x14ac:dyDescent="0.2">
      <c r="A34" t="s">
        <v>10</v>
      </c>
      <c r="D34">
        <f>(D33-B33)/(C33-B33)</f>
        <v>0.53353658536585369</v>
      </c>
      <c r="E34">
        <f>(E33-B33)/(C33-B33)</f>
        <v>0.71646341463414653</v>
      </c>
      <c r="F34">
        <f>(F33-B33)/(C33-B33)</f>
        <v>0.2926829268292685</v>
      </c>
      <c r="G34">
        <f>(G33-B33)/(C33-B33)</f>
        <v>0.75914634146341409</v>
      </c>
    </row>
    <row r="35" spans="1:7" x14ac:dyDescent="0.2">
      <c r="B35" s="29" t="s">
        <v>3</v>
      </c>
      <c r="C35" s="29"/>
      <c r="D35" s="29"/>
      <c r="E35" s="29"/>
      <c r="F35" s="29"/>
      <c r="G35" s="29"/>
    </row>
    <row r="36" spans="1:7" x14ac:dyDescent="0.2">
      <c r="B36" t="s">
        <v>0</v>
      </c>
      <c r="C36" t="s">
        <v>5</v>
      </c>
      <c r="D36">
        <v>20</v>
      </c>
      <c r="E36">
        <v>10</v>
      </c>
      <c r="F36">
        <v>5</v>
      </c>
      <c r="G36">
        <v>2</v>
      </c>
    </row>
    <row r="37" spans="1:7" x14ac:dyDescent="0.2">
      <c r="A37">
        <v>1</v>
      </c>
      <c r="B37">
        <v>0.28100000000000003</v>
      </c>
      <c r="C37">
        <v>0.38700000000000001</v>
      </c>
      <c r="D37">
        <v>0.25800000000000001</v>
      </c>
      <c r="E37">
        <v>0.316</v>
      </c>
      <c r="F37">
        <v>0.34200000000000003</v>
      </c>
      <c r="G37">
        <v>0.3</v>
      </c>
    </row>
    <row r="38" spans="1:7" x14ac:dyDescent="0.2">
      <c r="A38">
        <v>2</v>
      </c>
      <c r="B38">
        <v>0.30299999999999999</v>
      </c>
      <c r="C38">
        <v>0.39600000000000002</v>
      </c>
      <c r="D38">
        <v>0.32600000000000001</v>
      </c>
      <c r="E38">
        <v>0.35599999999999998</v>
      </c>
      <c r="F38">
        <v>0.31</v>
      </c>
      <c r="G38">
        <v>0.30299999999999999</v>
      </c>
    </row>
    <row r="39" spans="1:7" x14ac:dyDescent="0.2">
      <c r="A39">
        <v>3</v>
      </c>
      <c r="B39">
        <v>0.29299999999999998</v>
      </c>
      <c r="C39">
        <v>0.36899999999999999</v>
      </c>
      <c r="D39">
        <v>0.311</v>
      </c>
      <c r="E39">
        <v>0.32800000000000001</v>
      </c>
      <c r="F39">
        <v>0.30299999999999999</v>
      </c>
      <c r="G39">
        <v>0.32100000000000001</v>
      </c>
    </row>
    <row r="40" spans="1:7" x14ac:dyDescent="0.2">
      <c r="A40">
        <v>4</v>
      </c>
      <c r="B40">
        <v>0.29499999999999998</v>
      </c>
      <c r="C40">
        <v>0.38700000000000001</v>
      </c>
      <c r="D40">
        <v>0.32500000000000001</v>
      </c>
      <c r="E40">
        <v>0.32700000000000001</v>
      </c>
      <c r="F40">
        <v>0.315</v>
      </c>
      <c r="G40">
        <v>0.314</v>
      </c>
    </row>
    <row r="41" spans="1:7" x14ac:dyDescent="0.2">
      <c r="A41" t="s">
        <v>8</v>
      </c>
      <c r="B41">
        <f t="shared" ref="B41:G41" si="3">AVERAGE(B37:B40)</f>
        <v>0.29299999999999998</v>
      </c>
      <c r="C41">
        <f t="shared" si="3"/>
        <v>0.38475000000000004</v>
      </c>
      <c r="D41">
        <f t="shared" si="3"/>
        <v>0.30499999999999999</v>
      </c>
      <c r="E41">
        <f t="shared" si="3"/>
        <v>0.33174999999999999</v>
      </c>
      <c r="F41">
        <f t="shared" si="3"/>
        <v>0.3175</v>
      </c>
      <c r="G41">
        <f t="shared" si="3"/>
        <v>0.3095</v>
      </c>
    </row>
    <row r="42" spans="1:7" x14ac:dyDescent="0.2">
      <c r="A42" t="s">
        <v>10</v>
      </c>
      <c r="D42">
        <f>(D41-B41)/(C41-B41)</f>
        <v>0.13079019073569487</v>
      </c>
      <c r="E42">
        <f>(E41-B41)/(C41-B41)</f>
        <v>0.42234332425068105</v>
      </c>
      <c r="F42">
        <f>(F41-B41)/(C41-B41)</f>
        <v>0.26702997275204365</v>
      </c>
      <c r="G42">
        <f>(G41-B41)/(C41-B41)</f>
        <v>0.17983651226158043</v>
      </c>
    </row>
    <row r="43" spans="1:7" x14ac:dyDescent="0.2">
      <c r="B43" s="26" t="s">
        <v>4</v>
      </c>
      <c r="C43" s="26"/>
      <c r="D43" s="26"/>
      <c r="E43" s="26"/>
      <c r="F43" s="26"/>
      <c r="G43" s="26"/>
    </row>
    <row r="44" spans="1:7" x14ac:dyDescent="0.2">
      <c r="B44" t="s">
        <v>0</v>
      </c>
      <c r="C44" t="s">
        <v>5</v>
      </c>
      <c r="D44">
        <v>20</v>
      </c>
      <c r="E44">
        <v>10</v>
      </c>
      <c r="F44">
        <v>5</v>
      </c>
      <c r="G44">
        <v>2</v>
      </c>
    </row>
    <row r="45" spans="1:7" x14ac:dyDescent="0.2">
      <c r="A45">
        <v>1</v>
      </c>
      <c r="B45">
        <v>0.28100000000000003</v>
      </c>
      <c r="C45">
        <v>0.38700000000000001</v>
      </c>
      <c r="D45">
        <v>0.315</v>
      </c>
      <c r="E45">
        <v>0.33600000000000002</v>
      </c>
      <c r="F45">
        <v>0.42</v>
      </c>
      <c r="G45">
        <v>0.4</v>
      </c>
    </row>
    <row r="46" spans="1:7" x14ac:dyDescent="0.2">
      <c r="A46">
        <v>2</v>
      </c>
      <c r="B46">
        <v>0.30299999999999999</v>
      </c>
      <c r="C46">
        <v>0.39600000000000002</v>
      </c>
      <c r="D46">
        <v>0.48599999999999999</v>
      </c>
      <c r="E46">
        <v>0.314</v>
      </c>
      <c r="F46">
        <v>0.35499999999999998</v>
      </c>
      <c r="G46">
        <v>0.41099999999999998</v>
      </c>
    </row>
    <row r="47" spans="1:7" x14ac:dyDescent="0.2">
      <c r="A47">
        <v>3</v>
      </c>
      <c r="B47">
        <v>0.29299999999999998</v>
      </c>
      <c r="C47">
        <v>0.36899999999999999</v>
      </c>
      <c r="D47">
        <v>0.247</v>
      </c>
      <c r="E47">
        <v>0.29899999999999999</v>
      </c>
      <c r="F47">
        <v>0.316</v>
      </c>
      <c r="G47">
        <v>0.36199999999999999</v>
      </c>
    </row>
    <row r="48" spans="1:7" x14ac:dyDescent="0.2">
      <c r="A48">
        <v>4</v>
      </c>
      <c r="B48">
        <v>0.29499999999999998</v>
      </c>
      <c r="C48">
        <v>0.38700000000000001</v>
      </c>
      <c r="D48">
        <v>0.308</v>
      </c>
      <c r="E48">
        <v>0.30499999999999999</v>
      </c>
      <c r="F48">
        <v>0.39600000000000002</v>
      </c>
      <c r="G48">
        <v>0.33800000000000002</v>
      </c>
    </row>
    <row r="49" spans="1:7" x14ac:dyDescent="0.2">
      <c r="A49" t="s">
        <v>8</v>
      </c>
      <c r="B49">
        <f t="shared" ref="B49:G49" si="4">AVERAGE(B45:B48)</f>
        <v>0.29299999999999998</v>
      </c>
      <c r="C49">
        <f t="shared" si="4"/>
        <v>0.38475000000000004</v>
      </c>
      <c r="D49">
        <f t="shared" si="4"/>
        <v>0.33900000000000002</v>
      </c>
      <c r="E49">
        <f t="shared" si="4"/>
        <v>0.3135</v>
      </c>
      <c r="F49">
        <f t="shared" si="4"/>
        <v>0.37175000000000002</v>
      </c>
      <c r="G49">
        <f t="shared" si="4"/>
        <v>0.37775000000000003</v>
      </c>
    </row>
    <row r="50" spans="1:7" x14ac:dyDescent="0.2">
      <c r="A50" t="s">
        <v>10</v>
      </c>
      <c r="D50">
        <f>(D49-B49)/(C49-B49)</f>
        <v>0.50136239782016367</v>
      </c>
      <c r="E50">
        <f>(E49-B49)/(C49-B49)</f>
        <v>0.22343324250681207</v>
      </c>
      <c r="F50">
        <f>(F49-B49)/(C49-B49)</f>
        <v>0.85831062670299718</v>
      </c>
      <c r="G50">
        <f>(G49-B49)/(C49-B49)</f>
        <v>0.92370572207084467</v>
      </c>
    </row>
    <row r="51" spans="1:7" x14ac:dyDescent="0.2">
      <c r="A51" s="2" t="s">
        <v>18</v>
      </c>
      <c r="B51" s="28" t="s">
        <v>2</v>
      </c>
      <c r="C51" s="28"/>
      <c r="D51" s="28"/>
      <c r="E51" s="28"/>
      <c r="F51" s="28"/>
      <c r="G51" s="28"/>
    </row>
    <row r="52" spans="1:7" x14ac:dyDescent="0.2">
      <c r="B52" t="s">
        <v>0</v>
      </c>
      <c r="C52" t="s">
        <v>1</v>
      </c>
      <c r="D52">
        <v>20</v>
      </c>
      <c r="E52">
        <v>10</v>
      </c>
      <c r="F52">
        <v>5</v>
      </c>
      <c r="G52">
        <v>2</v>
      </c>
    </row>
    <row r="53" spans="1:7" x14ac:dyDescent="0.2">
      <c r="A53">
        <v>1</v>
      </c>
      <c r="B53">
        <v>0.37</v>
      </c>
      <c r="C53">
        <v>0.38400000000000001</v>
      </c>
      <c r="D53">
        <v>0.38900000000000001</v>
      </c>
      <c r="E53">
        <v>0.375</v>
      </c>
      <c r="F53">
        <v>0.36</v>
      </c>
      <c r="G53">
        <v>0.41</v>
      </c>
    </row>
    <row r="54" spans="1:7" x14ac:dyDescent="0.2">
      <c r="A54">
        <v>2</v>
      </c>
      <c r="B54">
        <v>0.34200000000000003</v>
      </c>
      <c r="C54">
        <v>0.41299999999999998</v>
      </c>
      <c r="D54">
        <v>0.33600000000000002</v>
      </c>
      <c r="E54">
        <v>0.35499999999999998</v>
      </c>
      <c r="F54">
        <v>0.37</v>
      </c>
      <c r="G54">
        <v>0.40200000000000002</v>
      </c>
    </row>
    <row r="55" spans="1:7" x14ac:dyDescent="0.2">
      <c r="A55">
        <v>3</v>
      </c>
      <c r="B55">
        <v>0.32400000000000001</v>
      </c>
      <c r="C55">
        <v>0.40100000000000002</v>
      </c>
      <c r="D55">
        <v>0.36599999999999999</v>
      </c>
      <c r="E55">
        <v>0.36299999999999999</v>
      </c>
      <c r="F55">
        <v>0.32800000000000001</v>
      </c>
      <c r="G55">
        <v>0.377</v>
      </c>
    </row>
    <row r="56" spans="1:7" x14ac:dyDescent="0.2">
      <c r="A56">
        <v>4</v>
      </c>
      <c r="B56">
        <v>0.32</v>
      </c>
      <c r="D56">
        <v>0.375</v>
      </c>
      <c r="E56">
        <v>0.35899999999999999</v>
      </c>
      <c r="F56">
        <v>0.35199999999999998</v>
      </c>
      <c r="G56">
        <v>0.34799999999999998</v>
      </c>
    </row>
    <row r="57" spans="1:7" x14ac:dyDescent="0.2">
      <c r="A57" t="s">
        <v>6</v>
      </c>
      <c r="B57">
        <f t="shared" ref="B57:G57" si="5">AVERAGE(B53:B56)</f>
        <v>0.33900000000000002</v>
      </c>
      <c r="C57">
        <f t="shared" si="5"/>
        <v>0.39933333333333332</v>
      </c>
      <c r="D57">
        <f t="shared" si="5"/>
        <v>0.36650000000000005</v>
      </c>
      <c r="E57">
        <f t="shared" si="5"/>
        <v>0.36299999999999999</v>
      </c>
      <c r="F57">
        <f t="shared" si="5"/>
        <v>0.35250000000000004</v>
      </c>
      <c r="G57">
        <f t="shared" si="5"/>
        <v>0.38424999999999998</v>
      </c>
    </row>
    <row r="58" spans="1:7" x14ac:dyDescent="0.2">
      <c r="A58" t="s">
        <v>10</v>
      </c>
      <c r="D58">
        <f>(D57-B57)/(C57-B57)</f>
        <v>0.45580110497237641</v>
      </c>
      <c r="E58">
        <f>(E57-B57)/(C57-B57)</f>
        <v>0.39779005524861849</v>
      </c>
      <c r="F58">
        <f>(F57-B57)/(C57-B57)</f>
        <v>0.22375690607734841</v>
      </c>
      <c r="G58">
        <f>(G57-B57)/(C57-B57)</f>
        <v>0.74999999999999978</v>
      </c>
    </row>
    <row r="59" spans="1:7" x14ac:dyDescent="0.2">
      <c r="B59" s="29" t="s">
        <v>3</v>
      </c>
      <c r="C59" s="29"/>
      <c r="D59" s="29"/>
      <c r="E59" s="29"/>
      <c r="F59" s="29"/>
      <c r="G59" s="29"/>
    </row>
    <row r="60" spans="1:7" x14ac:dyDescent="0.2">
      <c r="B60" t="s">
        <v>0</v>
      </c>
      <c r="C60" t="s">
        <v>5</v>
      </c>
      <c r="D60">
        <v>20</v>
      </c>
      <c r="E60">
        <v>10</v>
      </c>
      <c r="F60">
        <v>5</v>
      </c>
      <c r="G60">
        <v>2</v>
      </c>
    </row>
    <row r="61" spans="1:7" x14ac:dyDescent="0.2">
      <c r="A61">
        <v>1</v>
      </c>
      <c r="B61">
        <v>0.37</v>
      </c>
      <c r="C61">
        <v>0.40300000000000002</v>
      </c>
      <c r="D61">
        <v>0.32700000000000001</v>
      </c>
      <c r="E61">
        <v>0.36799999999999999</v>
      </c>
      <c r="F61">
        <v>0.42799999999999999</v>
      </c>
      <c r="G61">
        <v>0.436</v>
      </c>
    </row>
    <row r="62" spans="1:7" x14ac:dyDescent="0.2">
      <c r="A62">
        <v>2</v>
      </c>
      <c r="B62">
        <v>0.34200000000000003</v>
      </c>
      <c r="C62">
        <v>0.38800000000000001</v>
      </c>
      <c r="D62">
        <v>0.42799999999999999</v>
      </c>
      <c r="E62">
        <v>0.36899999999999999</v>
      </c>
      <c r="F62">
        <v>0.41299999999999998</v>
      </c>
      <c r="G62">
        <v>0.41799999999999998</v>
      </c>
    </row>
    <row r="63" spans="1:7" x14ac:dyDescent="0.2">
      <c r="A63">
        <v>3</v>
      </c>
      <c r="B63">
        <v>0.32400000000000001</v>
      </c>
      <c r="C63">
        <v>0.374</v>
      </c>
      <c r="D63">
        <v>0.32800000000000001</v>
      </c>
      <c r="E63">
        <v>0.33400000000000002</v>
      </c>
      <c r="F63">
        <v>0.377</v>
      </c>
      <c r="G63">
        <v>0.377</v>
      </c>
    </row>
    <row r="64" spans="1:7" x14ac:dyDescent="0.2">
      <c r="A64">
        <v>4</v>
      </c>
      <c r="B64">
        <v>0.32</v>
      </c>
      <c r="C64">
        <v>0.39100000000000001</v>
      </c>
      <c r="D64">
        <v>0.34599999999999997</v>
      </c>
      <c r="E64">
        <v>0.32700000000000001</v>
      </c>
      <c r="F64">
        <v>0.39500000000000002</v>
      </c>
      <c r="G64">
        <v>0.38300000000000001</v>
      </c>
    </row>
    <row r="65" spans="1:14" x14ac:dyDescent="0.2">
      <c r="A65" t="s">
        <v>8</v>
      </c>
      <c r="B65">
        <f t="shared" ref="B65:G65" si="6">AVERAGE(B61:B64)</f>
        <v>0.33900000000000002</v>
      </c>
      <c r="C65">
        <f t="shared" si="6"/>
        <v>0.38900000000000001</v>
      </c>
      <c r="D65">
        <f t="shared" si="6"/>
        <v>0.35724999999999996</v>
      </c>
      <c r="E65">
        <f t="shared" si="6"/>
        <v>0.34949999999999998</v>
      </c>
      <c r="F65">
        <f t="shared" si="6"/>
        <v>0.40325</v>
      </c>
      <c r="G65">
        <f t="shared" si="6"/>
        <v>0.40349999999999997</v>
      </c>
    </row>
    <row r="66" spans="1:14" x14ac:dyDescent="0.2">
      <c r="A66" t="s">
        <v>10</v>
      </c>
      <c r="D66">
        <f>(D65-B65)/(C65-B65)</f>
        <v>0.36499999999999871</v>
      </c>
      <c r="E66">
        <f>(E65-B65)/(C65-B65)</f>
        <v>0.20999999999999913</v>
      </c>
      <c r="F66">
        <f>(F65-B65)/(C65-B65)</f>
        <v>1.2849999999999997</v>
      </c>
      <c r="G66">
        <f>(G65-B65)/(C65-B65)</f>
        <v>1.2899999999999991</v>
      </c>
      <c r="I66" s="5"/>
      <c r="J66" s="5"/>
      <c r="K66" s="5"/>
      <c r="L66" s="5"/>
      <c r="M66" s="5"/>
      <c r="N66" s="5"/>
    </row>
    <row r="67" spans="1:14" x14ac:dyDescent="0.2">
      <c r="B67" s="26" t="s">
        <v>4</v>
      </c>
      <c r="C67" s="26"/>
      <c r="D67" s="26"/>
      <c r="E67" s="26"/>
      <c r="F67" s="26"/>
      <c r="G67" s="26"/>
    </row>
    <row r="68" spans="1:14" x14ac:dyDescent="0.2">
      <c r="B68" t="s">
        <v>0</v>
      </c>
      <c r="C68" t="s">
        <v>5</v>
      </c>
      <c r="D68">
        <v>20</v>
      </c>
      <c r="E68">
        <v>10</v>
      </c>
      <c r="F68">
        <v>5</v>
      </c>
      <c r="G68">
        <v>2</v>
      </c>
    </row>
    <row r="69" spans="1:14" x14ac:dyDescent="0.2">
      <c r="A69">
        <v>1</v>
      </c>
      <c r="B69">
        <v>0.37</v>
      </c>
      <c r="C69">
        <v>0.40300000000000002</v>
      </c>
      <c r="D69">
        <v>0.318</v>
      </c>
      <c r="E69">
        <v>0.318</v>
      </c>
      <c r="F69">
        <v>0.39900000000000002</v>
      </c>
      <c r="G69">
        <v>0.34599999999999997</v>
      </c>
    </row>
    <row r="70" spans="1:14" x14ac:dyDescent="0.2">
      <c r="A70">
        <v>2</v>
      </c>
      <c r="B70">
        <v>0.34200000000000003</v>
      </c>
      <c r="C70">
        <v>0.38800000000000001</v>
      </c>
      <c r="D70">
        <v>0.33800000000000002</v>
      </c>
      <c r="E70">
        <v>0.33900000000000002</v>
      </c>
      <c r="F70">
        <v>0.34599999999999997</v>
      </c>
      <c r="G70">
        <v>0.36399999999999999</v>
      </c>
    </row>
    <row r="71" spans="1:14" x14ac:dyDescent="0.2">
      <c r="A71">
        <v>3</v>
      </c>
      <c r="B71">
        <v>0.32400000000000001</v>
      </c>
      <c r="C71">
        <v>0.374</v>
      </c>
      <c r="D71">
        <v>0.32500000000000001</v>
      </c>
      <c r="E71">
        <v>0.33100000000000002</v>
      </c>
      <c r="F71">
        <v>0.313</v>
      </c>
      <c r="G71">
        <v>0.35699999999999998</v>
      </c>
    </row>
    <row r="72" spans="1:14" x14ac:dyDescent="0.2">
      <c r="A72">
        <v>4</v>
      </c>
      <c r="B72">
        <v>0.32</v>
      </c>
      <c r="C72">
        <v>0.39100000000000001</v>
      </c>
      <c r="D72">
        <v>0.33100000000000002</v>
      </c>
      <c r="E72">
        <v>0.33500000000000002</v>
      </c>
      <c r="F72">
        <v>0.33600000000000002</v>
      </c>
      <c r="G72">
        <v>0.33</v>
      </c>
    </row>
    <row r="73" spans="1:14" x14ac:dyDescent="0.2">
      <c r="A73" t="s">
        <v>8</v>
      </c>
      <c r="B73">
        <f t="shared" ref="B73:G73" si="7">AVERAGE(B69:B72)</f>
        <v>0.33900000000000002</v>
      </c>
      <c r="C73">
        <f t="shared" si="7"/>
        <v>0.38900000000000001</v>
      </c>
      <c r="D73">
        <f t="shared" si="7"/>
        <v>0.32800000000000001</v>
      </c>
      <c r="E73">
        <f t="shared" si="7"/>
        <v>0.33074999999999999</v>
      </c>
      <c r="F73">
        <f t="shared" si="7"/>
        <v>0.34850000000000003</v>
      </c>
      <c r="G73">
        <f t="shared" si="7"/>
        <v>0.34925</v>
      </c>
    </row>
    <row r="74" spans="1:14" x14ac:dyDescent="0.2">
      <c r="A74" t="s">
        <v>10</v>
      </c>
      <c r="D74">
        <f>(D73-B73)/(C73-B73)</f>
        <v>-0.22000000000000025</v>
      </c>
      <c r="E74">
        <f>(E73-B73)/(C73-B73)</f>
        <v>-0.16500000000000073</v>
      </c>
      <c r="F74">
        <f>(F73-B73)/(C73-B73)</f>
        <v>0.19000000000000022</v>
      </c>
      <c r="G74">
        <f>(G73-B73)/(C73-B73)</f>
        <v>0.20499999999999968</v>
      </c>
    </row>
    <row r="75" spans="1:14" x14ac:dyDescent="0.2">
      <c r="A75" s="2" t="s">
        <v>33</v>
      </c>
      <c r="B75" s="28" t="s">
        <v>2</v>
      </c>
      <c r="C75" s="28"/>
      <c r="D75" s="28"/>
      <c r="E75" s="28"/>
      <c r="F75" s="28"/>
      <c r="G75" s="28"/>
    </row>
    <row r="76" spans="1:14" x14ac:dyDescent="0.2">
      <c r="B76" t="s">
        <v>0</v>
      </c>
      <c r="C76" t="s">
        <v>1</v>
      </c>
      <c r="D76">
        <v>20</v>
      </c>
      <c r="E76">
        <v>10</v>
      </c>
      <c r="F76">
        <v>5</v>
      </c>
      <c r="G76">
        <v>2</v>
      </c>
    </row>
    <row r="77" spans="1:14" x14ac:dyDescent="0.2">
      <c r="A77">
        <v>1</v>
      </c>
      <c r="B77">
        <v>0.30199999999999999</v>
      </c>
      <c r="C77">
        <v>0.26</v>
      </c>
      <c r="D77">
        <v>0.32700000000000001</v>
      </c>
      <c r="E77">
        <v>0.35399999999999998</v>
      </c>
      <c r="F77">
        <v>0.35499999999999998</v>
      </c>
      <c r="G77">
        <v>0.34200000000000003</v>
      </c>
    </row>
    <row r="78" spans="1:14" x14ac:dyDescent="0.2">
      <c r="A78">
        <v>2</v>
      </c>
      <c r="B78">
        <v>0.28599999999999998</v>
      </c>
      <c r="C78">
        <v>0.32300000000000001</v>
      </c>
      <c r="D78">
        <v>0.35399999999999998</v>
      </c>
      <c r="E78">
        <v>0.34300000000000003</v>
      </c>
      <c r="F78">
        <v>0.27</v>
      </c>
      <c r="G78">
        <v>0.377</v>
      </c>
    </row>
    <row r="79" spans="1:14" x14ac:dyDescent="0.2">
      <c r="A79">
        <v>3</v>
      </c>
      <c r="B79">
        <v>0.27600000000000002</v>
      </c>
      <c r="C79">
        <v>0.30299999999999999</v>
      </c>
      <c r="D79">
        <v>0.38600000000000001</v>
      </c>
      <c r="E79">
        <v>0.34</v>
      </c>
      <c r="F79">
        <v>0.32</v>
      </c>
      <c r="G79">
        <v>0.377</v>
      </c>
    </row>
    <row r="80" spans="1:14" x14ac:dyDescent="0.2">
      <c r="A80">
        <v>4</v>
      </c>
      <c r="B80">
        <v>0.28499999999999998</v>
      </c>
      <c r="D80">
        <v>0.32800000000000001</v>
      </c>
      <c r="E80">
        <v>0.35699999999999998</v>
      </c>
      <c r="F80">
        <v>0.308</v>
      </c>
      <c r="G80">
        <v>0.33700000000000002</v>
      </c>
    </row>
    <row r="81" spans="1:7" x14ac:dyDescent="0.2">
      <c r="A81" t="s">
        <v>6</v>
      </c>
      <c r="B81">
        <f t="shared" ref="B81:G81" si="8">AVERAGE(B77:B80)</f>
        <v>0.28725000000000001</v>
      </c>
      <c r="C81">
        <f t="shared" si="8"/>
        <v>0.29533333333333328</v>
      </c>
      <c r="D81">
        <f t="shared" si="8"/>
        <v>0.34875000000000006</v>
      </c>
      <c r="E81">
        <f t="shared" si="8"/>
        <v>0.34850000000000003</v>
      </c>
      <c r="F81">
        <f t="shared" si="8"/>
        <v>0.31325000000000003</v>
      </c>
      <c r="G81">
        <f t="shared" si="8"/>
        <v>0.35825000000000001</v>
      </c>
    </row>
    <row r="82" spans="1:7" x14ac:dyDescent="0.2">
      <c r="A82" t="s">
        <v>10</v>
      </c>
      <c r="D82">
        <f>(D81-B81)/(C81-B81)</f>
        <v>7.6082474226804733</v>
      </c>
      <c r="E82">
        <f>(E81-B81)/(C81-B81)</f>
        <v>7.5773195876289234</v>
      </c>
      <c r="F82">
        <f>(F81-B81)/(C81-B81)</f>
        <v>3.2164948453608506</v>
      </c>
      <c r="G82">
        <f>(G81-B81)/(C81-B81)</f>
        <v>8.7835051546392382</v>
      </c>
    </row>
    <row r="83" spans="1:7" x14ac:dyDescent="0.2">
      <c r="B83" s="29" t="s">
        <v>3</v>
      </c>
      <c r="C83" s="29"/>
      <c r="D83" s="29"/>
      <c r="E83" s="29"/>
      <c r="F83" s="29"/>
      <c r="G83" s="29"/>
    </row>
    <row r="84" spans="1:7" x14ac:dyDescent="0.2">
      <c r="B84" t="s">
        <v>0</v>
      </c>
      <c r="C84" t="s">
        <v>1</v>
      </c>
      <c r="D84">
        <v>20</v>
      </c>
      <c r="E84">
        <v>10</v>
      </c>
      <c r="F84">
        <v>5</v>
      </c>
      <c r="G84">
        <v>2</v>
      </c>
    </row>
    <row r="85" spans="1:7" x14ac:dyDescent="0.2">
      <c r="A85">
        <v>1</v>
      </c>
      <c r="B85">
        <v>0.30199999999999999</v>
      </c>
      <c r="C85">
        <v>0.39</v>
      </c>
      <c r="D85">
        <v>0.35199999999999998</v>
      </c>
      <c r="E85">
        <v>0.33</v>
      </c>
      <c r="F85">
        <v>0.41399999999999998</v>
      </c>
      <c r="G85">
        <v>0.38300000000000001</v>
      </c>
    </row>
    <row r="86" spans="1:7" x14ac:dyDescent="0.2">
      <c r="A86">
        <v>2</v>
      </c>
      <c r="B86">
        <v>0.28599999999999998</v>
      </c>
      <c r="C86">
        <v>0.378</v>
      </c>
      <c r="D86">
        <v>0.38600000000000001</v>
      </c>
      <c r="E86">
        <v>0.36</v>
      </c>
      <c r="F86">
        <v>0.35799999999999998</v>
      </c>
      <c r="G86">
        <v>0.38300000000000001</v>
      </c>
    </row>
    <row r="87" spans="1:7" x14ac:dyDescent="0.2">
      <c r="A87">
        <v>3</v>
      </c>
      <c r="B87">
        <v>0.27600000000000002</v>
      </c>
      <c r="C87">
        <v>0.33300000000000002</v>
      </c>
      <c r="D87">
        <v>0.315</v>
      </c>
      <c r="E87">
        <v>0.31900000000000001</v>
      </c>
      <c r="F87">
        <v>0.33200000000000002</v>
      </c>
      <c r="G87">
        <v>0.36599999999999999</v>
      </c>
    </row>
    <row r="88" spans="1:7" x14ac:dyDescent="0.2">
      <c r="A88">
        <v>4</v>
      </c>
      <c r="B88">
        <v>0.28499999999999998</v>
      </c>
      <c r="C88">
        <v>0.35699999999999998</v>
      </c>
      <c r="D88">
        <v>0.33300000000000002</v>
      </c>
      <c r="E88">
        <v>0.33300000000000002</v>
      </c>
      <c r="F88">
        <v>0.372</v>
      </c>
      <c r="G88">
        <v>0.32900000000000001</v>
      </c>
    </row>
    <row r="89" spans="1:7" x14ac:dyDescent="0.2">
      <c r="A89" t="s">
        <v>6</v>
      </c>
      <c r="B89">
        <f t="shared" ref="B89:G89" si="9">AVERAGE(B85:B88)</f>
        <v>0.28725000000000001</v>
      </c>
      <c r="C89">
        <f t="shared" si="9"/>
        <v>0.36449999999999999</v>
      </c>
      <c r="D89">
        <f t="shared" si="9"/>
        <v>0.34649999999999997</v>
      </c>
      <c r="E89">
        <f t="shared" si="9"/>
        <v>0.33549999999999996</v>
      </c>
      <c r="F89">
        <f t="shared" si="9"/>
        <v>0.36899999999999999</v>
      </c>
      <c r="G89">
        <f t="shared" si="9"/>
        <v>0.36525000000000002</v>
      </c>
    </row>
    <row r="90" spans="1:7" x14ac:dyDescent="0.2">
      <c r="A90" t="s">
        <v>10</v>
      </c>
      <c r="D90">
        <f>(D89-B89)/(C89-B89)</f>
        <v>0.76699029126213569</v>
      </c>
      <c r="E90">
        <f>(E89-B89)/(C89-B89)</f>
        <v>0.62459546925566301</v>
      </c>
      <c r="F90">
        <f>(F89-B89)/(C89-B89)</f>
        <v>1.058252427184466</v>
      </c>
      <c r="G90">
        <f>(G89-B89)/(C89-B89)</f>
        <v>1.0097087378640781</v>
      </c>
    </row>
    <row r="91" spans="1:7" x14ac:dyDescent="0.2">
      <c r="B91" s="26" t="s">
        <v>4</v>
      </c>
      <c r="C91" s="26"/>
      <c r="D91" s="26"/>
      <c r="E91" s="26"/>
      <c r="F91" s="26"/>
      <c r="G91" s="26"/>
    </row>
    <row r="92" spans="1:7" x14ac:dyDescent="0.2">
      <c r="B92" t="s">
        <v>0</v>
      </c>
      <c r="C92" t="s">
        <v>1</v>
      </c>
      <c r="D92">
        <v>20</v>
      </c>
      <c r="E92">
        <v>10</v>
      </c>
      <c r="F92">
        <v>5</v>
      </c>
      <c r="G92">
        <v>2</v>
      </c>
    </row>
    <row r="93" spans="1:7" x14ac:dyDescent="0.2">
      <c r="A93">
        <v>1</v>
      </c>
      <c r="B93">
        <v>0.30199999999999999</v>
      </c>
      <c r="C93">
        <v>0.39</v>
      </c>
      <c r="D93">
        <v>0.318</v>
      </c>
      <c r="E93">
        <v>0.33700000000000002</v>
      </c>
      <c r="F93">
        <v>0.32400000000000001</v>
      </c>
      <c r="G93">
        <v>0.35199999999999998</v>
      </c>
    </row>
    <row r="94" spans="1:7" x14ac:dyDescent="0.2">
      <c r="A94">
        <v>2</v>
      </c>
      <c r="B94">
        <v>0.28599999999999998</v>
      </c>
      <c r="C94">
        <v>0.378</v>
      </c>
      <c r="D94">
        <v>0.32900000000000001</v>
      </c>
      <c r="E94">
        <v>0.32200000000000001</v>
      </c>
      <c r="F94">
        <v>0.31900000000000001</v>
      </c>
      <c r="G94">
        <v>0.33700000000000002</v>
      </c>
    </row>
    <row r="95" spans="1:7" x14ac:dyDescent="0.2">
      <c r="A95">
        <v>3</v>
      </c>
      <c r="B95">
        <v>0.27600000000000002</v>
      </c>
      <c r="C95">
        <v>0.33300000000000002</v>
      </c>
      <c r="D95">
        <v>0.34300000000000003</v>
      </c>
      <c r="E95">
        <v>0.30599999999999999</v>
      </c>
      <c r="F95">
        <v>0.28299999999999997</v>
      </c>
      <c r="G95">
        <v>0.33300000000000002</v>
      </c>
    </row>
    <row r="96" spans="1:7" x14ac:dyDescent="0.2">
      <c r="A96">
        <v>4</v>
      </c>
      <c r="B96">
        <v>0.28499999999999998</v>
      </c>
      <c r="C96">
        <v>0.35699999999999998</v>
      </c>
      <c r="D96">
        <v>0.31900000000000001</v>
      </c>
      <c r="E96">
        <v>0.307</v>
      </c>
      <c r="F96">
        <v>0.30599999999999999</v>
      </c>
      <c r="G96">
        <v>0.32200000000000001</v>
      </c>
    </row>
    <row r="97" spans="1:16" x14ac:dyDescent="0.2">
      <c r="A97" t="s">
        <v>6</v>
      </c>
      <c r="B97">
        <f t="shared" ref="B97:G97" si="10">AVERAGE(B93:B96)</f>
        <v>0.28725000000000001</v>
      </c>
      <c r="C97">
        <f t="shared" si="10"/>
        <v>0.36449999999999999</v>
      </c>
      <c r="D97">
        <f t="shared" si="10"/>
        <v>0.32724999999999999</v>
      </c>
      <c r="E97">
        <f t="shared" si="10"/>
        <v>0.318</v>
      </c>
      <c r="F97">
        <f t="shared" si="10"/>
        <v>0.308</v>
      </c>
      <c r="G97">
        <f t="shared" si="10"/>
        <v>0.33600000000000002</v>
      </c>
    </row>
    <row r="98" spans="1:16" x14ac:dyDescent="0.2">
      <c r="A98" t="s">
        <v>10</v>
      </c>
      <c r="D98">
        <f>(D97-B97)/(C97-B97)</f>
        <v>0.51779935275080891</v>
      </c>
      <c r="E98">
        <f>(E97-B97)/(C97-B97)</f>
        <v>0.39805825242718451</v>
      </c>
      <c r="F98">
        <f>(F97-B97)/(C97-B97)</f>
        <v>0.26860841423948212</v>
      </c>
      <c r="G98">
        <f>(G97-B97)/(C97-B97)</f>
        <v>0.63106796116504882</v>
      </c>
    </row>
    <row r="100" spans="1:16" s="17" customFormat="1" x14ac:dyDescent="0.2"/>
    <row r="101" spans="1:16" x14ac:dyDescent="0.2">
      <c r="A101" s="31" t="s">
        <v>13</v>
      </c>
      <c r="B101" s="31"/>
      <c r="C101" s="31"/>
      <c r="D101" s="31"/>
      <c r="E101" s="31"/>
      <c r="F101" s="31"/>
      <c r="G101" s="31"/>
      <c r="H101" s="31"/>
      <c r="I101" s="12"/>
      <c r="J101" s="23" t="s">
        <v>2</v>
      </c>
      <c r="K101" s="23"/>
      <c r="L101" s="23"/>
      <c r="M101" s="23"/>
      <c r="N101" s="23"/>
      <c r="O101" s="23"/>
      <c r="P101" s="24"/>
    </row>
    <row r="102" spans="1:16" x14ac:dyDescent="0.2">
      <c r="A102" s="2" t="s">
        <v>15</v>
      </c>
      <c r="B102" s="32" t="s">
        <v>2</v>
      </c>
      <c r="C102" s="32"/>
      <c r="D102" s="32"/>
      <c r="E102" s="32"/>
      <c r="F102" s="32"/>
      <c r="G102" s="32"/>
      <c r="H102" s="32"/>
      <c r="I102" s="6"/>
      <c r="J102" s="13" t="s">
        <v>0</v>
      </c>
      <c r="K102" s="13" t="s">
        <v>1</v>
      </c>
      <c r="L102" s="13">
        <v>20</v>
      </c>
      <c r="M102" s="13">
        <v>10</v>
      </c>
      <c r="N102" s="13">
        <v>5</v>
      </c>
      <c r="O102" s="13">
        <v>2</v>
      </c>
      <c r="P102" s="14">
        <v>0.5</v>
      </c>
    </row>
    <row r="103" spans="1:16" x14ac:dyDescent="0.2">
      <c r="B103" t="s">
        <v>0</v>
      </c>
      <c r="C103" t="s">
        <v>1</v>
      </c>
      <c r="D103">
        <v>20</v>
      </c>
      <c r="E103">
        <v>10</v>
      </c>
      <c r="F103">
        <v>5</v>
      </c>
      <c r="G103">
        <v>2</v>
      </c>
      <c r="H103">
        <v>0.5</v>
      </c>
      <c r="I103" s="6" t="s">
        <v>29</v>
      </c>
      <c r="J103" s="13">
        <v>0.29299999999999998</v>
      </c>
      <c r="K103" s="13">
        <v>0.45274999999999999</v>
      </c>
      <c r="L103" s="13">
        <v>0.35349999999999998</v>
      </c>
      <c r="M103" s="13">
        <v>0.41733333333333333</v>
      </c>
      <c r="N103" s="13">
        <v>0.48299999999999998</v>
      </c>
      <c r="O103" s="13">
        <v>0.46733333333333332</v>
      </c>
      <c r="P103" s="14">
        <v>0.5003333333333333</v>
      </c>
    </row>
    <row r="104" spans="1:16" x14ac:dyDescent="0.2">
      <c r="A104">
        <v>1</v>
      </c>
      <c r="B104">
        <v>0.28100000000000003</v>
      </c>
      <c r="C104">
        <v>0.49199999999999999</v>
      </c>
      <c r="D104">
        <v>0.35099999999999998</v>
      </c>
      <c r="E104">
        <v>0.40899999999999997</v>
      </c>
      <c r="F104">
        <v>0.51</v>
      </c>
      <c r="G104">
        <v>0.435</v>
      </c>
      <c r="H104">
        <v>0.441</v>
      </c>
      <c r="I104" s="6" t="s">
        <v>30</v>
      </c>
      <c r="J104" s="13">
        <v>0.33900000000000002</v>
      </c>
      <c r="K104" s="13">
        <v>0.53500000000000003</v>
      </c>
      <c r="L104" s="13">
        <v>0.26274999999999998</v>
      </c>
      <c r="M104" s="13">
        <v>0.34775</v>
      </c>
      <c r="N104" s="13">
        <v>0.35566666666666663</v>
      </c>
      <c r="O104" s="13">
        <v>0.441</v>
      </c>
      <c r="P104" s="14">
        <v>0.50549999999999995</v>
      </c>
    </row>
    <row r="105" spans="1:16" x14ac:dyDescent="0.2">
      <c r="A105">
        <v>2</v>
      </c>
      <c r="B105">
        <v>0.30299999999999999</v>
      </c>
      <c r="C105">
        <v>0.44</v>
      </c>
      <c r="D105">
        <v>0.439</v>
      </c>
      <c r="E105">
        <v>0.41599999999999998</v>
      </c>
      <c r="F105">
        <v>0.45900000000000002</v>
      </c>
      <c r="G105">
        <v>0.47499999999999998</v>
      </c>
      <c r="H105">
        <v>0.51300000000000001</v>
      </c>
      <c r="I105" s="9" t="s">
        <v>31</v>
      </c>
      <c r="J105" s="15">
        <v>0.29799999999999999</v>
      </c>
      <c r="K105" s="15">
        <v>0.46799999999999997</v>
      </c>
      <c r="L105" s="15">
        <v>0.3165</v>
      </c>
      <c r="M105" s="15">
        <v>0.37075000000000002</v>
      </c>
      <c r="N105" s="15">
        <v>0.373</v>
      </c>
      <c r="O105" s="15">
        <v>0.49875000000000003</v>
      </c>
      <c r="P105" s="16">
        <v>0.51775000000000004</v>
      </c>
    </row>
    <row r="106" spans="1:16" x14ac:dyDescent="0.2">
      <c r="A106">
        <v>3</v>
      </c>
      <c r="B106">
        <v>0.29299999999999998</v>
      </c>
      <c r="C106">
        <v>0.45800000000000002</v>
      </c>
      <c r="D106">
        <v>0.313</v>
      </c>
      <c r="E106">
        <v>0.29599999999999999</v>
      </c>
      <c r="F106">
        <v>0.49099999999999999</v>
      </c>
      <c r="G106">
        <v>0.37</v>
      </c>
      <c r="H106">
        <v>0.373</v>
      </c>
    </row>
    <row r="107" spans="1:16" x14ac:dyDescent="0.2">
      <c r="A107">
        <v>4</v>
      </c>
      <c r="B107">
        <v>0.29499999999999998</v>
      </c>
      <c r="C107">
        <v>0.42099999999999999</v>
      </c>
      <c r="D107">
        <v>0.311</v>
      </c>
      <c r="E107">
        <v>0.42699999999999999</v>
      </c>
      <c r="F107">
        <v>0.47199999999999998</v>
      </c>
      <c r="G107">
        <v>0.49199999999999999</v>
      </c>
      <c r="H107">
        <v>0.54700000000000004</v>
      </c>
    </row>
    <row r="108" spans="1:16" x14ac:dyDescent="0.2">
      <c r="A108" t="s">
        <v>8</v>
      </c>
      <c r="B108">
        <f t="shared" ref="B108:H108" si="11">AVERAGE(B104:B107)</f>
        <v>0.29299999999999998</v>
      </c>
      <c r="C108">
        <f t="shared" si="11"/>
        <v>0.45274999999999999</v>
      </c>
      <c r="D108">
        <f t="shared" si="11"/>
        <v>0.35349999999999998</v>
      </c>
      <c r="E108">
        <f t="shared" si="11"/>
        <v>0.38700000000000001</v>
      </c>
      <c r="F108">
        <f t="shared" si="11"/>
        <v>0.48299999999999998</v>
      </c>
      <c r="G108">
        <f t="shared" si="11"/>
        <v>0.44299999999999995</v>
      </c>
      <c r="H108">
        <f t="shared" si="11"/>
        <v>0.46850000000000003</v>
      </c>
      <c r="I108" s="12"/>
      <c r="J108" s="23" t="s">
        <v>32</v>
      </c>
      <c r="K108" s="23"/>
      <c r="L108" s="23"/>
      <c r="M108" s="23"/>
      <c r="N108" s="23"/>
      <c r="O108" s="23"/>
      <c r="P108" s="24"/>
    </row>
    <row r="109" spans="1:16" x14ac:dyDescent="0.2">
      <c r="A109" t="s">
        <v>10</v>
      </c>
      <c r="D109">
        <f>(D108-B108)/(C108-B108)</f>
        <v>0.37871674491392798</v>
      </c>
      <c r="E109">
        <f>(E108-B108)/(C108-B108)</f>
        <v>0.58841940532081394</v>
      </c>
      <c r="F109">
        <f>(F108-B108)/(C108-B108)</f>
        <v>1.1893583724569641</v>
      </c>
      <c r="G109">
        <f>(G108-B108)/(C108-B108)</f>
        <v>0.93896713615023453</v>
      </c>
      <c r="H109">
        <f>(H108-B108)/(C108-B108)</f>
        <v>1.098591549295775</v>
      </c>
      <c r="I109" s="6"/>
      <c r="J109" s="13" t="s">
        <v>0</v>
      </c>
      <c r="K109" s="13" t="s">
        <v>1</v>
      </c>
      <c r="L109" s="13">
        <v>20</v>
      </c>
      <c r="M109" s="13">
        <v>10</v>
      </c>
      <c r="N109" s="13">
        <v>5</v>
      </c>
      <c r="O109" s="13">
        <v>2</v>
      </c>
      <c r="P109" s="14">
        <v>0.5</v>
      </c>
    </row>
    <row r="110" spans="1:16" x14ac:dyDescent="0.2">
      <c r="B110" s="33" t="s">
        <v>17</v>
      </c>
      <c r="C110" s="33"/>
      <c r="D110" s="33"/>
      <c r="E110" s="33"/>
      <c r="F110" s="33"/>
      <c r="G110" s="33"/>
      <c r="H110" s="33"/>
      <c r="I110" s="6" t="s">
        <v>29</v>
      </c>
      <c r="J110" s="7">
        <v>0.29299999999999998</v>
      </c>
      <c r="K110" s="7">
        <v>0.45274999999999999</v>
      </c>
      <c r="L110" s="7">
        <v>0.43974999999999997</v>
      </c>
      <c r="M110" s="7">
        <v>0.41600000000000004</v>
      </c>
      <c r="N110" s="7">
        <v>0.56200000000000006</v>
      </c>
      <c r="O110" s="7">
        <v>0.48824999999999996</v>
      </c>
      <c r="P110" s="8">
        <v>0.53575000000000006</v>
      </c>
    </row>
    <row r="111" spans="1:16" x14ac:dyDescent="0.2">
      <c r="B111" t="s">
        <v>0</v>
      </c>
      <c r="C111" t="s">
        <v>1</v>
      </c>
      <c r="D111">
        <v>20</v>
      </c>
      <c r="E111">
        <v>10</v>
      </c>
      <c r="F111">
        <v>5</v>
      </c>
      <c r="G111">
        <v>2</v>
      </c>
      <c r="H111">
        <v>0.5</v>
      </c>
      <c r="I111" s="6" t="s">
        <v>30</v>
      </c>
      <c r="J111" s="7">
        <v>0.33900000000000002</v>
      </c>
      <c r="K111" s="7">
        <v>0.53500000000000003</v>
      </c>
      <c r="L111" s="7">
        <v>0.45150000000000001</v>
      </c>
      <c r="M111" s="7">
        <v>0.47400000000000003</v>
      </c>
      <c r="N111" s="7">
        <v>0.496</v>
      </c>
      <c r="O111" s="7">
        <v>0.503</v>
      </c>
      <c r="P111" s="8">
        <v>0.55325000000000002</v>
      </c>
    </row>
    <row r="112" spans="1:16" x14ac:dyDescent="0.2">
      <c r="A112">
        <v>1</v>
      </c>
      <c r="B112">
        <v>0.28100000000000003</v>
      </c>
      <c r="C112">
        <v>0.49199999999999999</v>
      </c>
      <c r="D112">
        <v>0.39800000000000002</v>
      </c>
      <c r="E112">
        <v>0.45300000000000001</v>
      </c>
      <c r="F112">
        <v>0.42699999999999999</v>
      </c>
      <c r="G112">
        <v>0.54200000000000004</v>
      </c>
      <c r="H112">
        <v>0.52700000000000002</v>
      </c>
      <c r="I112" s="9" t="s">
        <v>31</v>
      </c>
      <c r="J112" s="15">
        <v>0.29799999999999999</v>
      </c>
      <c r="K112" s="15">
        <v>0.46799999999999997</v>
      </c>
      <c r="L112" s="10">
        <v>0.49366666666666664</v>
      </c>
      <c r="M112" s="10">
        <v>0.53275000000000006</v>
      </c>
      <c r="N112" s="10">
        <v>0.61499999999999999</v>
      </c>
      <c r="O112" s="10">
        <v>0.51075000000000004</v>
      </c>
      <c r="P112" s="11">
        <v>0.54966666666666664</v>
      </c>
    </row>
    <row r="113" spans="1:8" x14ac:dyDescent="0.2">
      <c r="A113">
        <v>2</v>
      </c>
      <c r="B113">
        <v>0.30299999999999999</v>
      </c>
      <c r="C113">
        <v>0.44</v>
      </c>
      <c r="D113">
        <v>0.48699999999999999</v>
      </c>
      <c r="E113">
        <v>0.36099999999999999</v>
      </c>
      <c r="F113">
        <v>0.54900000000000004</v>
      </c>
      <c r="G113">
        <v>0.432</v>
      </c>
      <c r="H113">
        <v>0.54</v>
      </c>
    </row>
    <row r="114" spans="1:8" x14ac:dyDescent="0.2">
      <c r="A114">
        <v>3</v>
      </c>
      <c r="B114">
        <v>0.29299999999999998</v>
      </c>
      <c r="C114">
        <v>0.45800000000000002</v>
      </c>
      <c r="D114">
        <v>0.47499999999999998</v>
      </c>
      <c r="E114">
        <v>0.35</v>
      </c>
      <c r="F114">
        <v>0.54600000000000004</v>
      </c>
      <c r="G114">
        <v>0.49</v>
      </c>
      <c r="H114">
        <v>0.55000000000000004</v>
      </c>
    </row>
    <row r="115" spans="1:8" x14ac:dyDescent="0.2">
      <c r="A115">
        <v>4</v>
      </c>
      <c r="B115">
        <v>0.29499999999999998</v>
      </c>
      <c r="C115">
        <v>0.42099999999999999</v>
      </c>
      <c r="D115">
        <v>0.39900000000000002</v>
      </c>
      <c r="E115">
        <v>0.5</v>
      </c>
      <c r="F115">
        <v>0.59099999999999997</v>
      </c>
      <c r="G115">
        <v>0.48899999999999999</v>
      </c>
      <c r="H115">
        <v>0.52600000000000002</v>
      </c>
    </row>
    <row r="116" spans="1:8" x14ac:dyDescent="0.2">
      <c r="A116" t="s">
        <v>8</v>
      </c>
      <c r="B116">
        <f t="shared" ref="B116:H116" si="12">AVERAGE(B112:B115)</f>
        <v>0.29299999999999998</v>
      </c>
      <c r="C116">
        <f t="shared" si="12"/>
        <v>0.45274999999999999</v>
      </c>
      <c r="D116">
        <f t="shared" si="12"/>
        <v>0.43974999999999997</v>
      </c>
      <c r="E116">
        <f t="shared" si="12"/>
        <v>0.41600000000000004</v>
      </c>
      <c r="F116">
        <f t="shared" si="12"/>
        <v>0.52825</v>
      </c>
      <c r="G116">
        <f t="shared" si="12"/>
        <v>0.48824999999999996</v>
      </c>
      <c r="H116">
        <f t="shared" si="12"/>
        <v>0.53575000000000006</v>
      </c>
    </row>
    <row r="117" spans="1:8" x14ac:dyDescent="0.2">
      <c r="A117" t="s">
        <v>10</v>
      </c>
      <c r="D117">
        <f>(D116-B116)/(C116-B116)</f>
        <v>0.91862284820031292</v>
      </c>
      <c r="E117">
        <f>(E116-B116)/(C116-B116)</f>
        <v>0.76995305164319283</v>
      </c>
      <c r="F117">
        <f>(F116-B116)/(C116-B116)</f>
        <v>1.4726134585289516</v>
      </c>
      <c r="G117">
        <f>(G116-B116)/(C116-B116)</f>
        <v>1.2222222222222221</v>
      </c>
      <c r="H117">
        <f>(H116-B116)/(C116-B116)</f>
        <v>1.5195618153364636</v>
      </c>
    </row>
    <row r="118" spans="1:8" x14ac:dyDescent="0.2">
      <c r="A118" s="2" t="s">
        <v>19</v>
      </c>
      <c r="B118" s="31" t="s">
        <v>2</v>
      </c>
      <c r="C118" s="31"/>
      <c r="D118" s="31"/>
      <c r="E118" s="31"/>
      <c r="F118" s="31"/>
      <c r="G118" s="31"/>
      <c r="H118" s="31"/>
    </row>
    <row r="119" spans="1:8" x14ac:dyDescent="0.2">
      <c r="B119" t="s">
        <v>0</v>
      </c>
      <c r="C119" t="s">
        <v>1</v>
      </c>
      <c r="D119">
        <v>20</v>
      </c>
      <c r="E119">
        <v>10</v>
      </c>
      <c r="F119">
        <v>5</v>
      </c>
      <c r="G119">
        <v>2</v>
      </c>
      <c r="H119">
        <v>0.5</v>
      </c>
    </row>
    <row r="120" spans="1:8" x14ac:dyDescent="0.2">
      <c r="A120">
        <v>1</v>
      </c>
      <c r="B120">
        <v>0.37</v>
      </c>
      <c r="C120">
        <v>0.51300000000000001</v>
      </c>
      <c r="D120">
        <v>0.23400000000000001</v>
      </c>
      <c r="E120">
        <v>0.3</v>
      </c>
      <c r="F120">
        <v>0.36599999999999999</v>
      </c>
      <c r="G120">
        <v>0.252</v>
      </c>
      <c r="H120">
        <v>0.58899999999999997</v>
      </c>
    </row>
    <row r="121" spans="1:8" x14ac:dyDescent="0.2">
      <c r="A121">
        <v>2</v>
      </c>
      <c r="B121">
        <v>0.34200000000000003</v>
      </c>
      <c r="C121">
        <v>0.36199999999999999</v>
      </c>
      <c r="D121">
        <v>0.27400000000000002</v>
      </c>
      <c r="E121">
        <v>0.34499999999999997</v>
      </c>
      <c r="F121">
        <v>0.34499999999999997</v>
      </c>
      <c r="G121">
        <v>0.45100000000000001</v>
      </c>
      <c r="H121">
        <v>0.49299999999999999</v>
      </c>
    </row>
    <row r="122" spans="1:8" x14ac:dyDescent="0.2">
      <c r="A122">
        <v>3</v>
      </c>
      <c r="B122">
        <v>0.32400000000000001</v>
      </c>
      <c r="C122">
        <v>0.5</v>
      </c>
      <c r="D122">
        <v>0.24399999999999999</v>
      </c>
      <c r="E122">
        <v>0.32900000000000001</v>
      </c>
      <c r="F122">
        <v>0.51900000000000002</v>
      </c>
      <c r="G122">
        <v>0.436</v>
      </c>
      <c r="H122">
        <v>0.48099999999999998</v>
      </c>
    </row>
    <row r="123" spans="1:8" x14ac:dyDescent="0.2">
      <c r="A123">
        <v>4</v>
      </c>
      <c r="B123">
        <v>0.32</v>
      </c>
      <c r="C123">
        <v>0.59199999999999997</v>
      </c>
      <c r="D123">
        <v>0.29899999999999999</v>
      </c>
      <c r="E123">
        <v>0.41699999999999998</v>
      </c>
      <c r="F123">
        <v>0.35599999999999998</v>
      </c>
      <c r="G123">
        <v>0.436</v>
      </c>
      <c r="H123">
        <v>0.45900000000000002</v>
      </c>
    </row>
    <row r="124" spans="1:8" x14ac:dyDescent="0.2">
      <c r="A124" t="s">
        <v>8</v>
      </c>
      <c r="B124">
        <f t="shared" ref="B124:H124" si="13">AVERAGE(B120:B123)</f>
        <v>0.33900000000000002</v>
      </c>
      <c r="C124">
        <f t="shared" si="13"/>
        <v>0.49175000000000002</v>
      </c>
      <c r="D124">
        <f t="shared" si="13"/>
        <v>0.26274999999999998</v>
      </c>
      <c r="E124">
        <f t="shared" si="13"/>
        <v>0.34775</v>
      </c>
      <c r="F124">
        <f t="shared" si="13"/>
        <v>0.39649999999999996</v>
      </c>
      <c r="G124">
        <f t="shared" si="13"/>
        <v>0.39374999999999999</v>
      </c>
      <c r="H124">
        <f t="shared" si="13"/>
        <v>0.50549999999999995</v>
      </c>
    </row>
    <row r="125" spans="1:8" x14ac:dyDescent="0.2">
      <c r="A125" t="s">
        <v>10</v>
      </c>
      <c r="D125">
        <f>(D124-B124)/(C124-B124)</f>
        <v>-0.49918166939443565</v>
      </c>
      <c r="E125">
        <f>(E124-B124)/(C124-B124)</f>
        <v>5.7283142389525241E-2</v>
      </c>
      <c r="F125">
        <f>(F124-B124)/(C124-B124)</f>
        <v>0.37643207855973776</v>
      </c>
      <c r="G125">
        <f>(G124-B124)/(C124-B124)</f>
        <v>0.35842880523731563</v>
      </c>
      <c r="H125">
        <f>(H124-B124)/(C124-B124)</f>
        <v>1.0900163666121108</v>
      </c>
    </row>
    <row r="126" spans="1:8" x14ac:dyDescent="0.2">
      <c r="B126" s="33" t="s">
        <v>17</v>
      </c>
      <c r="C126" s="33"/>
      <c r="D126" s="33"/>
      <c r="E126" s="33"/>
      <c r="F126" s="33"/>
      <c r="G126" s="33"/>
      <c r="H126" s="33"/>
    </row>
    <row r="127" spans="1:8" x14ac:dyDescent="0.2">
      <c r="B127" t="s">
        <v>0</v>
      </c>
      <c r="C127" t="s">
        <v>1</v>
      </c>
      <c r="D127">
        <v>20</v>
      </c>
      <c r="E127">
        <v>10</v>
      </c>
      <c r="F127">
        <v>5</v>
      </c>
      <c r="G127">
        <v>2</v>
      </c>
      <c r="H127">
        <v>0.5</v>
      </c>
    </row>
    <row r="128" spans="1:8" x14ac:dyDescent="0.2">
      <c r="A128">
        <v>1</v>
      </c>
      <c r="B128">
        <v>0.37</v>
      </c>
      <c r="C128">
        <v>0.51300000000000001</v>
      </c>
      <c r="D128">
        <v>0.42499999999999999</v>
      </c>
      <c r="E128">
        <v>0.41199999999999998</v>
      </c>
      <c r="F128">
        <v>0.495</v>
      </c>
      <c r="G128">
        <v>0.55200000000000005</v>
      </c>
      <c r="H128">
        <v>0.52700000000000002</v>
      </c>
    </row>
    <row r="129" spans="1:8" x14ac:dyDescent="0.2">
      <c r="A129">
        <v>2</v>
      </c>
      <c r="B129">
        <v>0.34200000000000003</v>
      </c>
      <c r="C129">
        <v>0.36199999999999999</v>
      </c>
      <c r="D129">
        <v>0.501</v>
      </c>
      <c r="E129">
        <v>0.48099999999999998</v>
      </c>
      <c r="F129">
        <v>0.47799999999999998</v>
      </c>
      <c r="G129">
        <v>0.55200000000000005</v>
      </c>
      <c r="H129">
        <v>0.52400000000000002</v>
      </c>
    </row>
    <row r="130" spans="1:8" x14ac:dyDescent="0.2">
      <c r="A130">
        <v>3</v>
      </c>
      <c r="B130">
        <v>0.32400000000000001</v>
      </c>
      <c r="C130">
        <v>0.5</v>
      </c>
      <c r="D130">
        <v>0.42699999999999999</v>
      </c>
      <c r="E130">
        <v>0.54100000000000004</v>
      </c>
      <c r="F130">
        <v>0.47599999999999998</v>
      </c>
      <c r="G130">
        <v>0.41099999999999998</v>
      </c>
      <c r="H130">
        <v>0.58599999999999997</v>
      </c>
    </row>
    <row r="131" spans="1:8" x14ac:dyDescent="0.2">
      <c r="A131">
        <v>4</v>
      </c>
      <c r="B131">
        <v>0.32</v>
      </c>
      <c r="C131">
        <v>0.59199999999999997</v>
      </c>
      <c r="D131">
        <v>0.45300000000000001</v>
      </c>
      <c r="E131">
        <v>0.46200000000000002</v>
      </c>
      <c r="F131">
        <v>0.53500000000000003</v>
      </c>
      <c r="G131">
        <v>0.497</v>
      </c>
      <c r="H131">
        <v>0.57599999999999996</v>
      </c>
    </row>
    <row r="132" spans="1:8" x14ac:dyDescent="0.2">
      <c r="A132" t="s">
        <v>8</v>
      </c>
      <c r="B132">
        <f t="shared" ref="B132:H132" si="14">AVERAGE(B128:B131)</f>
        <v>0.33900000000000002</v>
      </c>
      <c r="C132">
        <f t="shared" si="14"/>
        <v>0.49175000000000002</v>
      </c>
      <c r="D132">
        <f t="shared" si="14"/>
        <v>0.45150000000000001</v>
      </c>
      <c r="E132">
        <f t="shared" si="14"/>
        <v>0.47400000000000003</v>
      </c>
      <c r="F132">
        <f t="shared" si="14"/>
        <v>0.496</v>
      </c>
      <c r="G132">
        <f t="shared" si="14"/>
        <v>0.503</v>
      </c>
      <c r="H132">
        <f t="shared" si="14"/>
        <v>0.55325000000000002</v>
      </c>
    </row>
    <row r="133" spans="1:8" x14ac:dyDescent="0.2">
      <c r="A133" t="s">
        <v>10</v>
      </c>
      <c r="D133">
        <f>(D132-B132)/(C132-B132)</f>
        <v>0.73649754500818321</v>
      </c>
      <c r="E133">
        <f>(E132-B132)/(C132-B132)</f>
        <v>0.88379705400982</v>
      </c>
      <c r="F133">
        <f>(F132-B132)/(C132-B132)</f>
        <v>1.0278232405891978</v>
      </c>
      <c r="G133">
        <f>(G132-B132)/(C132-B132)</f>
        <v>1.0736497545008181</v>
      </c>
      <c r="H133">
        <f>(H132-B132)/(C132-B132)</f>
        <v>1.4026186579378068</v>
      </c>
    </row>
    <row r="134" spans="1:8" x14ac:dyDescent="0.2">
      <c r="A134" s="2" t="s">
        <v>28</v>
      </c>
      <c r="B134" s="31" t="s">
        <v>2</v>
      </c>
      <c r="C134" s="31"/>
      <c r="D134" s="31"/>
      <c r="E134" s="31"/>
      <c r="F134" s="31"/>
      <c r="G134" s="31"/>
      <c r="H134" s="31"/>
    </row>
    <row r="135" spans="1:8" x14ac:dyDescent="0.2">
      <c r="B135" t="s">
        <v>0</v>
      </c>
      <c r="C135" t="s">
        <v>1</v>
      </c>
      <c r="D135">
        <v>20</v>
      </c>
      <c r="E135">
        <v>10</v>
      </c>
      <c r="F135">
        <v>5</v>
      </c>
      <c r="G135">
        <v>2</v>
      </c>
      <c r="H135">
        <v>0.5</v>
      </c>
    </row>
    <row r="136" spans="1:8" x14ac:dyDescent="0.2">
      <c r="A136">
        <v>1</v>
      </c>
      <c r="B136">
        <v>0.29299999999999998</v>
      </c>
      <c r="C136">
        <v>0.42699999999999999</v>
      </c>
      <c r="D136">
        <v>0.25600000000000001</v>
      </c>
      <c r="E136">
        <v>0.312</v>
      </c>
      <c r="F136">
        <v>0.38900000000000001</v>
      </c>
      <c r="G136">
        <v>0.40300000000000002</v>
      </c>
      <c r="H136">
        <v>0.5</v>
      </c>
    </row>
    <row r="137" spans="1:8" x14ac:dyDescent="0.2">
      <c r="A137">
        <v>2</v>
      </c>
      <c r="B137">
        <v>0.29899999999999999</v>
      </c>
      <c r="C137">
        <v>0.34799999999999998</v>
      </c>
      <c r="D137">
        <v>0.32100000000000001</v>
      </c>
      <c r="E137">
        <v>0.36699999999999999</v>
      </c>
      <c r="F137">
        <v>0.35399999999999998</v>
      </c>
      <c r="G137">
        <v>0.47699999999999998</v>
      </c>
      <c r="H137">
        <v>0.53200000000000003</v>
      </c>
    </row>
    <row r="138" spans="1:8" x14ac:dyDescent="0.2">
      <c r="A138">
        <v>3</v>
      </c>
      <c r="B138">
        <v>0.30499999999999999</v>
      </c>
      <c r="C138">
        <v>0.41099999999999998</v>
      </c>
      <c r="D138">
        <v>0.26300000000000001</v>
      </c>
      <c r="E138">
        <v>0.40799999999999997</v>
      </c>
      <c r="F138">
        <v>0.56499999999999995</v>
      </c>
      <c r="G138">
        <v>0.57599999999999996</v>
      </c>
      <c r="H138">
        <v>0.57999999999999996</v>
      </c>
    </row>
    <row r="139" spans="1:8" x14ac:dyDescent="0.2">
      <c r="A139">
        <v>4</v>
      </c>
      <c r="B139">
        <v>0.29499999999999998</v>
      </c>
      <c r="C139">
        <v>0.68600000000000005</v>
      </c>
      <c r="D139">
        <v>0.42599999999999999</v>
      </c>
      <c r="E139">
        <v>0.39600000000000002</v>
      </c>
      <c r="F139">
        <v>0.376</v>
      </c>
      <c r="G139">
        <v>0.53900000000000003</v>
      </c>
      <c r="H139">
        <v>0.45900000000000002</v>
      </c>
    </row>
    <row r="140" spans="1:8" x14ac:dyDescent="0.2">
      <c r="A140" t="s">
        <v>6</v>
      </c>
      <c r="B140">
        <f t="shared" ref="B140" si="15">AVERAGE(B136:B139)</f>
        <v>0.29799999999999999</v>
      </c>
      <c r="C140">
        <f t="shared" ref="C140" si="16">AVERAGE(C136:C139)</f>
        <v>0.46799999999999997</v>
      </c>
      <c r="D140">
        <f t="shared" ref="D140" si="17">AVERAGE(D136:D139)</f>
        <v>0.3165</v>
      </c>
      <c r="E140">
        <f t="shared" ref="E140" si="18">AVERAGE(E136:E139)</f>
        <v>0.37075000000000002</v>
      </c>
      <c r="F140">
        <f t="shared" ref="F140" si="19">AVERAGE(F136:F139)</f>
        <v>0.42099999999999993</v>
      </c>
      <c r="G140">
        <f t="shared" ref="G140" si="20">AVERAGE(G136:G139)</f>
        <v>0.49875000000000003</v>
      </c>
      <c r="H140">
        <f t="shared" ref="H140" si="21">AVERAGE(H136:H139)</f>
        <v>0.51775000000000004</v>
      </c>
    </row>
    <row r="141" spans="1:8" x14ac:dyDescent="0.2">
      <c r="A141" t="s">
        <v>10</v>
      </c>
      <c r="D141">
        <f>(D140-B140)/(C140-B140)</f>
        <v>0.10882352941176482</v>
      </c>
      <c r="E141">
        <f>(E140-B140)/(C140-B140)</f>
        <v>0.42794117647058849</v>
      </c>
      <c r="F141">
        <f>(F140-B140)/(C140-B140)</f>
        <v>0.72352941176470564</v>
      </c>
      <c r="G141">
        <f>(G140-B140)/(C140-B140)</f>
        <v>1.1808823529411767</v>
      </c>
      <c r="H141">
        <f>(H140-B140)/(C140-B140)</f>
        <v>1.2926470588235299</v>
      </c>
    </row>
    <row r="142" spans="1:8" x14ac:dyDescent="0.2">
      <c r="B142" s="33" t="s">
        <v>17</v>
      </c>
      <c r="C142" s="33"/>
      <c r="D142" s="33"/>
      <c r="E142" s="33"/>
      <c r="F142" s="33"/>
      <c r="G142" s="33"/>
      <c r="H142" s="33"/>
    </row>
    <row r="143" spans="1:8" x14ac:dyDescent="0.2">
      <c r="B143" t="s">
        <v>0</v>
      </c>
      <c r="C143" t="s">
        <v>1</v>
      </c>
      <c r="D143">
        <v>20</v>
      </c>
      <c r="E143">
        <v>10</v>
      </c>
      <c r="F143">
        <v>5</v>
      </c>
      <c r="G143">
        <v>2</v>
      </c>
      <c r="H143">
        <v>0.5</v>
      </c>
    </row>
    <row r="144" spans="1:8" x14ac:dyDescent="0.2">
      <c r="A144">
        <v>1</v>
      </c>
      <c r="B144">
        <v>0.29299999999999998</v>
      </c>
      <c r="C144">
        <v>0.42699999999999999</v>
      </c>
      <c r="D144">
        <v>0.48299999999999998</v>
      </c>
      <c r="E144">
        <v>0.53200000000000003</v>
      </c>
      <c r="F144">
        <v>0.61</v>
      </c>
      <c r="G144">
        <v>0.45600000000000002</v>
      </c>
      <c r="H144">
        <v>0.38100000000000001</v>
      </c>
    </row>
    <row r="145" spans="1:8" x14ac:dyDescent="0.2">
      <c r="A145">
        <v>2</v>
      </c>
      <c r="B145">
        <v>0.29899999999999999</v>
      </c>
      <c r="C145">
        <v>0.34799999999999998</v>
      </c>
      <c r="D145">
        <v>0.39979999999999999</v>
      </c>
      <c r="E145">
        <v>0.53400000000000003</v>
      </c>
      <c r="F145">
        <v>0.45800000000000002</v>
      </c>
      <c r="G145">
        <v>0.57699999999999996</v>
      </c>
      <c r="H145">
        <v>0.47</v>
      </c>
    </row>
    <row r="146" spans="1:8" x14ac:dyDescent="0.2">
      <c r="A146">
        <v>3</v>
      </c>
      <c r="B146">
        <v>0.30499999999999999</v>
      </c>
      <c r="C146">
        <v>0.41099999999999998</v>
      </c>
      <c r="D146">
        <v>0.498</v>
      </c>
      <c r="E146">
        <v>0.56299999999999994</v>
      </c>
      <c r="F146">
        <v>0.71</v>
      </c>
      <c r="G146">
        <v>0.45200000000000001</v>
      </c>
      <c r="H146">
        <v>0.58099999999999996</v>
      </c>
    </row>
    <row r="147" spans="1:8" x14ac:dyDescent="0.2">
      <c r="A147">
        <v>4</v>
      </c>
      <c r="B147">
        <v>0.29499999999999998</v>
      </c>
      <c r="C147">
        <v>0.68600000000000005</v>
      </c>
      <c r="D147">
        <v>0.5</v>
      </c>
      <c r="E147">
        <v>0.502</v>
      </c>
      <c r="F147">
        <v>0.68200000000000005</v>
      </c>
      <c r="G147">
        <v>0.55800000000000005</v>
      </c>
      <c r="H147">
        <v>0.59799999999999998</v>
      </c>
    </row>
    <row r="148" spans="1:8" x14ac:dyDescent="0.2">
      <c r="A148" t="s">
        <v>6</v>
      </c>
      <c r="B148">
        <f t="shared" ref="B148" si="22">AVERAGE(B144:B147)</f>
        <v>0.29799999999999999</v>
      </c>
      <c r="C148">
        <f t="shared" ref="C148" si="23">AVERAGE(C144:C147)</f>
        <v>0.46799999999999997</v>
      </c>
      <c r="D148">
        <f t="shared" ref="D148" si="24">AVERAGE(D144:D147)</f>
        <v>0.47020000000000001</v>
      </c>
      <c r="E148">
        <f t="shared" ref="E148" si="25">AVERAGE(E144:E147)</f>
        <v>0.53275000000000006</v>
      </c>
      <c r="F148">
        <f t="shared" ref="F148" si="26">AVERAGE(F144:F147)</f>
        <v>0.61499999999999999</v>
      </c>
      <c r="G148">
        <f t="shared" ref="G148" si="27">AVERAGE(G144:G147)</f>
        <v>0.51075000000000004</v>
      </c>
      <c r="H148">
        <f t="shared" ref="H148" si="28">AVERAGE(H144:H147)</f>
        <v>0.50749999999999995</v>
      </c>
    </row>
    <row r="149" spans="1:8" x14ac:dyDescent="0.2">
      <c r="A149" t="s">
        <v>10</v>
      </c>
      <c r="D149">
        <f>(D148-B148)/(C148-B148)</f>
        <v>1.0129411764705885</v>
      </c>
      <c r="E149">
        <f>(E148-B148)/(C148-B148)</f>
        <v>1.3808823529411771</v>
      </c>
      <c r="F149">
        <f>(F148-B148)/(C148-B148)</f>
        <v>1.8647058823529414</v>
      </c>
      <c r="G149">
        <f>(G148-B148)/(C148-B148)</f>
        <v>1.2514705882352946</v>
      </c>
      <c r="H149">
        <f>(H148-B148)/(C148-B148)</f>
        <v>1.2323529411764704</v>
      </c>
    </row>
    <row r="150" spans="1:8" x14ac:dyDescent="0.2">
      <c r="A150" s="2" t="s">
        <v>33</v>
      </c>
      <c r="B150" s="31" t="s">
        <v>2</v>
      </c>
      <c r="C150" s="31"/>
      <c r="D150" s="31"/>
      <c r="E150" s="31"/>
      <c r="F150" s="31"/>
      <c r="G150" s="31"/>
      <c r="H150" s="31"/>
    </row>
    <row r="151" spans="1:8" x14ac:dyDescent="0.2">
      <c r="B151" t="s">
        <v>0</v>
      </c>
      <c r="C151" t="s">
        <v>1</v>
      </c>
      <c r="D151">
        <v>20</v>
      </c>
      <c r="E151">
        <v>10</v>
      </c>
      <c r="F151">
        <v>5</v>
      </c>
      <c r="G151">
        <v>2</v>
      </c>
      <c r="H151">
        <v>0.5</v>
      </c>
    </row>
    <row r="152" spans="1:8" x14ac:dyDescent="0.2">
      <c r="A152">
        <v>1</v>
      </c>
      <c r="B152">
        <v>0.30199999999999999</v>
      </c>
      <c r="C152">
        <v>0.375</v>
      </c>
      <c r="D152">
        <v>0.222</v>
      </c>
      <c r="E152">
        <v>0.24</v>
      </c>
      <c r="F152">
        <v>0.30099999999999999</v>
      </c>
      <c r="G152">
        <v>0.36</v>
      </c>
      <c r="H152">
        <v>0.35599999999999998</v>
      </c>
    </row>
    <row r="153" spans="1:8" x14ac:dyDescent="0.2">
      <c r="A153">
        <v>2</v>
      </c>
      <c r="B153">
        <v>0.28599999999999998</v>
      </c>
      <c r="C153">
        <v>0.33100000000000002</v>
      </c>
      <c r="D153">
        <v>0.21299999999999999</v>
      </c>
      <c r="E153">
        <v>0.23</v>
      </c>
      <c r="F153">
        <v>0.27600000000000002</v>
      </c>
      <c r="G153">
        <v>0.38500000000000001</v>
      </c>
      <c r="H153">
        <v>0.41199999999999998</v>
      </c>
    </row>
    <row r="154" spans="1:8" x14ac:dyDescent="0.2">
      <c r="A154">
        <v>3</v>
      </c>
      <c r="B154">
        <v>0.27600000000000002</v>
      </c>
      <c r="C154">
        <v>0.37</v>
      </c>
      <c r="D154">
        <v>0.23599999999999999</v>
      </c>
      <c r="E154">
        <v>0.29699999999999999</v>
      </c>
      <c r="F154">
        <v>0.38100000000000001</v>
      </c>
      <c r="G154">
        <v>0.38500000000000001</v>
      </c>
      <c r="H154">
        <v>0.45400000000000001</v>
      </c>
    </row>
    <row r="155" spans="1:8" x14ac:dyDescent="0.2">
      <c r="A155">
        <v>4</v>
      </c>
      <c r="B155">
        <v>0.28499999999999998</v>
      </c>
      <c r="C155">
        <v>0.41199999999999998</v>
      </c>
      <c r="D155">
        <v>0.249</v>
      </c>
      <c r="E155">
        <v>0.309</v>
      </c>
      <c r="F155">
        <v>0.29199999999999998</v>
      </c>
      <c r="G155">
        <v>0.32300000000000001</v>
      </c>
      <c r="H155">
        <v>0.35499999999999998</v>
      </c>
    </row>
    <row r="156" spans="1:8" x14ac:dyDescent="0.2">
      <c r="A156" t="s">
        <v>6</v>
      </c>
      <c r="B156">
        <f t="shared" ref="B156:H156" si="29">AVERAGE(B152:B155)</f>
        <v>0.28725000000000001</v>
      </c>
      <c r="C156">
        <f t="shared" si="29"/>
        <v>0.372</v>
      </c>
      <c r="D156">
        <f t="shared" si="29"/>
        <v>0.23</v>
      </c>
      <c r="E156">
        <f t="shared" si="29"/>
        <v>0.26899999999999996</v>
      </c>
      <c r="F156">
        <f t="shared" si="29"/>
        <v>0.3125</v>
      </c>
      <c r="G156">
        <f t="shared" si="29"/>
        <v>0.36324999999999996</v>
      </c>
      <c r="H156">
        <f t="shared" si="29"/>
        <v>0.39424999999999999</v>
      </c>
    </row>
    <row r="157" spans="1:8" x14ac:dyDescent="0.2">
      <c r="A157" t="s">
        <v>10</v>
      </c>
      <c r="D157">
        <f>(D156-B156)/(C156-B156)</f>
        <v>-0.67551622418879054</v>
      </c>
      <c r="E157">
        <f>(E156-B156)/(C156-B156)</f>
        <v>-0.21533923303834862</v>
      </c>
      <c r="F157">
        <f>(F156-B156)/(C156-B156)</f>
        <v>0.29793510324483774</v>
      </c>
      <c r="G157">
        <f>(G156-B156)/(C156-B156)</f>
        <v>0.89675516224188745</v>
      </c>
      <c r="H157">
        <f>(H156-B156)/(C156-B156)</f>
        <v>1.2625368731563422</v>
      </c>
    </row>
    <row r="158" spans="1:8" x14ac:dyDescent="0.2">
      <c r="B158" s="33" t="s">
        <v>17</v>
      </c>
      <c r="C158" s="33"/>
      <c r="D158" s="33"/>
      <c r="E158" s="33"/>
      <c r="F158" s="33"/>
      <c r="G158" s="33"/>
      <c r="H158" s="33"/>
    </row>
    <row r="159" spans="1:8" x14ac:dyDescent="0.2">
      <c r="B159" t="s">
        <v>0</v>
      </c>
      <c r="C159" t="s">
        <v>1</v>
      </c>
      <c r="D159">
        <v>20</v>
      </c>
      <c r="E159">
        <v>10</v>
      </c>
      <c r="F159">
        <v>5</v>
      </c>
      <c r="G159">
        <v>2</v>
      </c>
      <c r="H159">
        <v>0.5</v>
      </c>
    </row>
    <row r="160" spans="1:8" x14ac:dyDescent="0.2">
      <c r="A160">
        <v>1</v>
      </c>
      <c r="B160">
        <v>0.30199999999999999</v>
      </c>
      <c r="C160">
        <v>0.375</v>
      </c>
      <c r="D160">
        <v>0.315</v>
      </c>
      <c r="E160">
        <v>0.42899999999999999</v>
      </c>
      <c r="F160">
        <v>0.39900000000000002</v>
      </c>
      <c r="G160">
        <v>0.45100000000000001</v>
      </c>
      <c r="H160">
        <v>0.56499999999999995</v>
      </c>
    </row>
    <row r="161" spans="1:23" x14ac:dyDescent="0.2">
      <c r="A161">
        <v>2</v>
      </c>
      <c r="B161">
        <v>0.28599999999999998</v>
      </c>
      <c r="C161">
        <v>0.33100000000000002</v>
      </c>
      <c r="D161">
        <v>0.27400000000000002</v>
      </c>
      <c r="E161">
        <v>0.32500000000000001</v>
      </c>
      <c r="F161">
        <v>0.29299999999999998</v>
      </c>
      <c r="G161">
        <v>0.38800000000000001</v>
      </c>
      <c r="H161">
        <v>0.39800000000000002</v>
      </c>
    </row>
    <row r="162" spans="1:23" x14ac:dyDescent="0.2">
      <c r="A162">
        <v>3</v>
      </c>
      <c r="B162">
        <v>0.27600000000000002</v>
      </c>
      <c r="C162">
        <v>0.37</v>
      </c>
      <c r="D162">
        <v>0.38900000000000001</v>
      </c>
      <c r="E162">
        <v>0.45200000000000001</v>
      </c>
      <c r="F162">
        <v>0.34599999999999997</v>
      </c>
      <c r="G162">
        <v>0.32100000000000001</v>
      </c>
      <c r="H162">
        <v>0.35299999999999998</v>
      </c>
    </row>
    <row r="163" spans="1:23" x14ac:dyDescent="0.2">
      <c r="A163">
        <v>4</v>
      </c>
      <c r="B163">
        <v>0.28499999999999998</v>
      </c>
      <c r="C163">
        <v>0.41199999999999998</v>
      </c>
      <c r="D163">
        <v>0.34799999999999998</v>
      </c>
      <c r="E163">
        <v>0.33700000000000002</v>
      </c>
      <c r="F163">
        <v>0.32200000000000001</v>
      </c>
      <c r="G163">
        <v>0.36399999999999999</v>
      </c>
      <c r="H163">
        <v>0.23200000000000001</v>
      </c>
    </row>
    <row r="164" spans="1:23" x14ac:dyDescent="0.2">
      <c r="A164" t="s">
        <v>6</v>
      </c>
      <c r="B164">
        <f t="shared" ref="B164:H164" si="30">AVERAGE(B160:B163)</f>
        <v>0.28725000000000001</v>
      </c>
      <c r="C164">
        <f t="shared" si="30"/>
        <v>0.372</v>
      </c>
      <c r="D164">
        <f t="shared" si="30"/>
        <v>0.33150000000000002</v>
      </c>
      <c r="E164">
        <f t="shared" si="30"/>
        <v>0.38574999999999998</v>
      </c>
      <c r="F164">
        <f t="shared" si="30"/>
        <v>0.33999999999999997</v>
      </c>
      <c r="G164">
        <f t="shared" si="30"/>
        <v>0.38100000000000001</v>
      </c>
      <c r="H164">
        <f t="shared" si="30"/>
        <v>0.38699999999999996</v>
      </c>
    </row>
    <row r="165" spans="1:23" x14ac:dyDescent="0.2">
      <c r="A165" t="s">
        <v>10</v>
      </c>
      <c r="D165">
        <f>(D164-B164)/(C164-B164)</f>
        <v>0.52212389380530988</v>
      </c>
      <c r="E165">
        <f>(E164-B164)/(C164-B164)</f>
        <v>1.1622418879056045</v>
      </c>
      <c r="F165">
        <f>(F164-B164)/(C164-B164)</f>
        <v>0.62241887905604687</v>
      </c>
      <c r="G165">
        <f>(G164-B164)/(C164-B164)</f>
        <v>1.1061946902654869</v>
      </c>
      <c r="H165">
        <f>(H164-B164)/(C164-B164)</f>
        <v>1.1769911504424775</v>
      </c>
      <c r="R165" s="22" t="s">
        <v>48</v>
      </c>
      <c r="S165" s="22"/>
      <c r="T165" s="22" t="s">
        <v>57</v>
      </c>
      <c r="U165" s="22"/>
      <c r="V165" s="22" t="s">
        <v>58</v>
      </c>
      <c r="W165" s="22"/>
    </row>
    <row r="166" spans="1:23" x14ac:dyDescent="0.2">
      <c r="A166" s="27" t="s">
        <v>41</v>
      </c>
      <c r="B166" s="27"/>
      <c r="C166" s="27"/>
      <c r="D166" s="27"/>
      <c r="E166" s="27"/>
      <c r="F166" s="27"/>
      <c r="G166" s="27"/>
      <c r="H166" s="27"/>
      <c r="I166" s="27"/>
      <c r="J166" s="27"/>
      <c r="K166" s="27"/>
      <c r="L166" s="27"/>
      <c r="M166" s="27"/>
      <c r="N166" s="27"/>
      <c r="O166" s="27"/>
      <c r="P166" s="27"/>
      <c r="R166" t="s">
        <v>54</v>
      </c>
      <c r="S166" t="s">
        <v>50</v>
      </c>
      <c r="T166" t="s">
        <v>54</v>
      </c>
      <c r="U166" t="s">
        <v>50</v>
      </c>
      <c r="V166" t="s">
        <v>54</v>
      </c>
      <c r="W166" t="s">
        <v>50</v>
      </c>
    </row>
    <row r="167" spans="1:23" x14ac:dyDescent="0.2">
      <c r="A167" t="s">
        <v>42</v>
      </c>
      <c r="B167" s="30" t="s">
        <v>37</v>
      </c>
      <c r="C167" s="30"/>
      <c r="D167" s="30"/>
      <c r="E167" s="30"/>
      <c r="F167" s="30"/>
      <c r="G167" s="30"/>
      <c r="H167" s="30"/>
      <c r="J167" s="30" t="s">
        <v>52</v>
      </c>
      <c r="K167" s="30"/>
      <c r="L167" s="30"/>
      <c r="M167" s="30"/>
      <c r="N167" s="30"/>
      <c r="O167" s="30"/>
      <c r="P167" s="30"/>
      <c r="Q167" t="s">
        <v>55</v>
      </c>
      <c r="R167">
        <v>0.68033333333333346</v>
      </c>
      <c r="S167">
        <v>3.7166292972710242E-2</v>
      </c>
      <c r="T167">
        <v>1.1260000000000001</v>
      </c>
      <c r="U167">
        <v>6.1538605769061797E-2</v>
      </c>
      <c r="V167">
        <v>1.2783333333333333</v>
      </c>
      <c r="W167">
        <v>8.1445278152471479E-3</v>
      </c>
    </row>
    <row r="168" spans="1:23" x14ac:dyDescent="0.2">
      <c r="B168" t="s">
        <v>34</v>
      </c>
      <c r="C168" t="s">
        <v>35</v>
      </c>
      <c r="D168">
        <v>20</v>
      </c>
      <c r="E168">
        <v>5</v>
      </c>
      <c r="F168">
        <v>2</v>
      </c>
      <c r="G168">
        <v>1</v>
      </c>
      <c r="H168">
        <v>0.5</v>
      </c>
      <c r="J168" t="s">
        <v>34</v>
      </c>
      <c r="K168" t="s">
        <v>35</v>
      </c>
      <c r="L168">
        <v>20</v>
      </c>
      <c r="M168">
        <v>5</v>
      </c>
      <c r="N168">
        <v>2</v>
      </c>
      <c r="O168">
        <v>1</v>
      </c>
      <c r="P168">
        <v>0.5</v>
      </c>
      <c r="Q168" t="s">
        <v>56</v>
      </c>
      <c r="R168">
        <v>0.22766666666666668</v>
      </c>
      <c r="S168">
        <v>5.5075705472861069E-3</v>
      </c>
      <c r="T168">
        <v>0.22766666666666668</v>
      </c>
      <c r="U168">
        <v>5.5075705472861069E-3</v>
      </c>
      <c r="V168">
        <v>0.22766666666666668</v>
      </c>
      <c r="W168">
        <v>5.5075705472861069E-3</v>
      </c>
    </row>
    <row r="169" spans="1:23" x14ac:dyDescent="0.2">
      <c r="B169">
        <v>0.72299999999999998</v>
      </c>
      <c r="C169">
        <v>0.22800000000000001</v>
      </c>
      <c r="D169">
        <v>0.57099999999999995</v>
      </c>
      <c r="E169">
        <v>0.84499999999999997</v>
      </c>
      <c r="F169">
        <v>0.55500000000000005</v>
      </c>
      <c r="G169">
        <v>0.79500000000000004</v>
      </c>
      <c r="H169">
        <v>0.70899999999999996</v>
      </c>
      <c r="J169">
        <v>0.72299999999999998</v>
      </c>
      <c r="K169">
        <v>0.22800000000000001</v>
      </c>
      <c r="L169">
        <v>0.57099999999999995</v>
      </c>
      <c r="M169">
        <v>0.84499999999999997</v>
      </c>
      <c r="N169">
        <v>0.55500000000000005</v>
      </c>
      <c r="O169">
        <v>0.79500000000000004</v>
      </c>
      <c r="P169">
        <v>0.70899999999999996</v>
      </c>
      <c r="Q169">
        <v>20</v>
      </c>
      <c r="R169">
        <v>0.58599999999999997</v>
      </c>
      <c r="S169">
        <v>8.0554329492585106E-2</v>
      </c>
      <c r="T169">
        <v>0.74399999999999988</v>
      </c>
      <c r="U169">
        <v>0.10256217626396276</v>
      </c>
      <c r="V169">
        <v>0.93199999999999994</v>
      </c>
      <c r="W169">
        <v>9.0338253248554698E-2</v>
      </c>
    </row>
    <row r="170" spans="1:23" x14ac:dyDescent="0.2">
      <c r="B170">
        <v>0.66300000000000003</v>
      </c>
      <c r="C170">
        <v>0.222</v>
      </c>
      <c r="D170">
        <v>0.51400000000000001</v>
      </c>
      <c r="E170">
        <v>0.82699999999999996</v>
      </c>
      <c r="F170">
        <v>0.76</v>
      </c>
      <c r="G170">
        <v>0.79400000000000004</v>
      </c>
      <c r="H170">
        <v>0.81399999999999995</v>
      </c>
      <c r="J170">
        <v>0.66300000000000003</v>
      </c>
      <c r="K170">
        <v>0.222</v>
      </c>
      <c r="L170">
        <v>0.51400000000000001</v>
      </c>
      <c r="M170">
        <v>0.82699999999999996</v>
      </c>
      <c r="N170">
        <v>0.68500000000000005</v>
      </c>
      <c r="O170">
        <v>0.79400000000000004</v>
      </c>
      <c r="P170">
        <v>0.81399999999999995</v>
      </c>
      <c r="Q170">
        <v>5</v>
      </c>
      <c r="R170">
        <v>0.86299999999999999</v>
      </c>
      <c r="S170">
        <v>4.7623523599162672E-2</v>
      </c>
      <c r="T170">
        <v>0.90633333333333344</v>
      </c>
      <c r="U170">
        <v>3.8070110760717937E-2</v>
      </c>
      <c r="V170">
        <v>1.016</v>
      </c>
      <c r="W170">
        <v>5.5506756345511721E-2</v>
      </c>
    </row>
    <row r="171" spans="1:23" x14ac:dyDescent="0.2">
      <c r="B171">
        <v>0.65500000000000003</v>
      </c>
      <c r="C171">
        <v>0.23300000000000001</v>
      </c>
      <c r="D171">
        <v>0.67300000000000004</v>
      </c>
      <c r="E171">
        <v>0.96799999999999997</v>
      </c>
      <c r="F171">
        <v>0.70399999999999996</v>
      </c>
      <c r="G171">
        <v>0.85099999999999998</v>
      </c>
      <c r="H171">
        <v>0.88900000000000001</v>
      </c>
      <c r="J171">
        <v>0.65500000000000003</v>
      </c>
      <c r="K171">
        <v>0.23300000000000001</v>
      </c>
      <c r="L171">
        <v>0.67300000000000004</v>
      </c>
      <c r="M171">
        <v>0.91700000000000004</v>
      </c>
      <c r="N171">
        <v>0.70399999999999996</v>
      </c>
      <c r="O171">
        <v>0.85099999999999998</v>
      </c>
      <c r="P171">
        <v>0.88900000000000001</v>
      </c>
      <c r="Q171">
        <v>2</v>
      </c>
      <c r="R171">
        <v>0.64800000000000002</v>
      </c>
      <c r="S171">
        <v>8.1098705291761247E-2</v>
      </c>
      <c r="T171">
        <v>1.0226666666666668</v>
      </c>
      <c r="U171">
        <v>5.3528808443055576E-2</v>
      </c>
      <c r="V171">
        <v>1.1180000000000001</v>
      </c>
      <c r="W171">
        <v>3.1999999999999917E-2</v>
      </c>
    </row>
    <row r="172" spans="1:23" x14ac:dyDescent="0.2">
      <c r="B172">
        <v>1.0189999999999999</v>
      </c>
      <c r="C172">
        <v>0.21099999999999999</v>
      </c>
      <c r="D172">
        <v>0.41</v>
      </c>
      <c r="E172">
        <v>0.51</v>
      </c>
      <c r="F172">
        <v>0.54800000000000004</v>
      </c>
      <c r="G172">
        <v>0.73199999999999998</v>
      </c>
      <c r="H172">
        <v>0.94699999999999995</v>
      </c>
      <c r="Q172">
        <v>1</v>
      </c>
      <c r="R172">
        <v>0.81333333333333335</v>
      </c>
      <c r="S172">
        <v>3.2624121954978817E-2</v>
      </c>
      <c r="T172">
        <v>1.0953333333333333</v>
      </c>
      <c r="U172">
        <v>0.11257145878655628</v>
      </c>
      <c r="V172">
        <v>1.1633333333333333</v>
      </c>
      <c r="W172">
        <v>0.10249064998005109</v>
      </c>
    </row>
    <row r="173" spans="1:23" x14ac:dyDescent="0.2">
      <c r="D173">
        <v>0.50600000000000001</v>
      </c>
      <c r="E173">
        <v>0.91700000000000004</v>
      </c>
      <c r="F173">
        <v>0.68500000000000005</v>
      </c>
      <c r="Q173">
        <v>0.5</v>
      </c>
      <c r="R173">
        <v>0.80399999999999994</v>
      </c>
      <c r="S173">
        <v>9.0415706600125642E-2</v>
      </c>
      <c r="T173">
        <v>1.0843333333333334</v>
      </c>
      <c r="U173">
        <v>0.13245502381311686</v>
      </c>
      <c r="V173">
        <v>1.278</v>
      </c>
      <c r="W173">
        <v>8.6746757864487337E-2</v>
      </c>
    </row>
    <row r="174" spans="1:23" x14ac:dyDescent="0.2">
      <c r="I174" t="s">
        <v>38</v>
      </c>
      <c r="J174">
        <f>AVERAGE(J169:J173)</f>
        <v>0.68033333333333346</v>
      </c>
      <c r="K174">
        <f>AVERAGE(K169:K173)</f>
        <v>0.22766666666666668</v>
      </c>
      <c r="L174">
        <f>AVERAGE(L169:L173)</f>
        <v>0.58599999999999997</v>
      </c>
      <c r="M174">
        <f>AVERAGE(M169:M172)</f>
        <v>0.86299999999999999</v>
      </c>
      <c r="N174">
        <f>AVERAGE(N169:N172)</f>
        <v>0.64800000000000002</v>
      </c>
      <c r="O174">
        <f>AVERAGE(O169:O173)</f>
        <v>0.81333333333333335</v>
      </c>
      <c r="P174">
        <f>AVERAGE(P169:P173)</f>
        <v>0.80399999999999994</v>
      </c>
    </row>
    <row r="175" spans="1:23" x14ac:dyDescent="0.2">
      <c r="I175" t="s">
        <v>39</v>
      </c>
      <c r="L175">
        <f>(L174-K174)/(J174-K174)</f>
        <v>0.79160530191458001</v>
      </c>
      <c r="M175">
        <f>(M174-K174)/(J174-K174)</f>
        <v>1.4035346097201764</v>
      </c>
      <c r="N175">
        <f>(N174-K174)/(J174-K174)</f>
        <v>0.92857142857142838</v>
      </c>
      <c r="O175">
        <f>(O174-K174)/(J174-K174)</f>
        <v>1.2938144329896903</v>
      </c>
      <c r="P175">
        <f>(P174-K174)/(J174-K174)</f>
        <v>1.2731958762886593</v>
      </c>
      <c r="Q175" s="21" t="s">
        <v>66</v>
      </c>
      <c r="R175" s="21">
        <v>20</v>
      </c>
      <c r="S175" s="21">
        <v>5</v>
      </c>
      <c r="T175" s="21">
        <v>2</v>
      </c>
      <c r="U175" s="21">
        <v>1</v>
      </c>
      <c r="V175" s="21">
        <v>0.5</v>
      </c>
    </row>
    <row r="176" spans="1:23" x14ac:dyDescent="0.2">
      <c r="I176" t="s">
        <v>51</v>
      </c>
      <c r="J176">
        <f>STDEV(J169:J171)</f>
        <v>3.7166292972710242E-2</v>
      </c>
      <c r="K176">
        <f t="shared" ref="K176:P176" si="31">STDEV(K169:K171)</f>
        <v>5.5075705472861069E-3</v>
      </c>
      <c r="L176">
        <f t="shared" si="31"/>
        <v>8.0554329492585106E-2</v>
      </c>
      <c r="M176">
        <f t="shared" si="31"/>
        <v>4.7623523599162672E-2</v>
      </c>
      <c r="N176">
        <f t="shared" si="31"/>
        <v>8.1098705291761247E-2</v>
      </c>
      <c r="O176">
        <f t="shared" si="31"/>
        <v>3.2624121954978817E-2</v>
      </c>
      <c r="P176">
        <f t="shared" si="31"/>
        <v>9.0415706600125642E-2</v>
      </c>
      <c r="Q176" s="21" t="s">
        <v>63</v>
      </c>
      <c r="R176" s="39">
        <v>0.79160530191458001</v>
      </c>
      <c r="S176" s="39">
        <v>1.4035346097201764</v>
      </c>
      <c r="T176" s="39">
        <v>0.92857142857142838</v>
      </c>
      <c r="U176" s="39">
        <v>1.2938144329896903</v>
      </c>
      <c r="V176" s="39">
        <v>1.2731958762886593</v>
      </c>
    </row>
    <row r="177" spans="1:22" x14ac:dyDescent="0.2">
      <c r="B177" s="25" t="s">
        <v>36</v>
      </c>
      <c r="C177" s="25"/>
      <c r="D177" s="25"/>
      <c r="E177" s="25"/>
      <c r="F177" s="25"/>
      <c r="G177" s="25"/>
      <c r="H177" s="25"/>
      <c r="J177" s="25" t="s">
        <v>53</v>
      </c>
      <c r="K177" s="25"/>
      <c r="L177" s="25"/>
      <c r="M177" s="25"/>
      <c r="N177" s="25"/>
      <c r="O177" s="25"/>
      <c r="P177" s="25"/>
      <c r="Q177" s="21" t="s">
        <v>64</v>
      </c>
      <c r="R177" s="39">
        <v>0.57476808905380317</v>
      </c>
      <c r="S177" s="39">
        <v>0.75547309833024123</v>
      </c>
      <c r="T177" s="39">
        <v>0.88497217068645651</v>
      </c>
      <c r="U177" s="39">
        <v>0.96586270871985136</v>
      </c>
      <c r="V177" s="39">
        <v>0.95361781076066787</v>
      </c>
    </row>
    <row r="178" spans="1:22" x14ac:dyDescent="0.2">
      <c r="B178" t="s">
        <v>34</v>
      </c>
      <c r="C178" t="s">
        <v>35</v>
      </c>
      <c r="D178">
        <v>20</v>
      </c>
      <c r="E178">
        <v>5</v>
      </c>
      <c r="F178">
        <v>2</v>
      </c>
      <c r="G178">
        <v>1</v>
      </c>
      <c r="H178">
        <v>0.5</v>
      </c>
      <c r="J178" t="s">
        <v>34</v>
      </c>
      <c r="K178" t="s">
        <v>35</v>
      </c>
      <c r="L178">
        <v>20</v>
      </c>
      <c r="M178">
        <v>5</v>
      </c>
      <c r="N178">
        <v>2</v>
      </c>
      <c r="O178">
        <v>1</v>
      </c>
      <c r="P178">
        <v>0.5</v>
      </c>
      <c r="Q178" s="21" t="s">
        <v>65</v>
      </c>
      <c r="R178" s="39">
        <v>0.67036802030456843</v>
      </c>
      <c r="S178" s="39">
        <v>0.75031725888324874</v>
      </c>
      <c r="T178" s="39">
        <v>0.8473984771573605</v>
      </c>
      <c r="U178" s="39">
        <v>0.89054568527918787</v>
      </c>
      <c r="V178" s="39">
        <v>0.99968274111675126</v>
      </c>
    </row>
    <row r="179" spans="1:22" x14ac:dyDescent="0.2">
      <c r="B179">
        <v>0.72299999999999998</v>
      </c>
      <c r="C179">
        <v>0.22800000000000001</v>
      </c>
      <c r="D179">
        <v>0.73399999999999999</v>
      </c>
      <c r="E179">
        <v>0.24099999999999999</v>
      </c>
      <c r="F179">
        <v>0.55200000000000005</v>
      </c>
      <c r="G179">
        <v>0.47799999999999998</v>
      </c>
      <c r="H179">
        <v>0.70199999999999996</v>
      </c>
      <c r="J179">
        <v>0.72299999999999998</v>
      </c>
      <c r="K179">
        <v>0.22800000000000001</v>
      </c>
      <c r="N179">
        <v>0.55200000000000005</v>
      </c>
      <c r="P179">
        <v>0.70199999999999996</v>
      </c>
    </row>
    <row r="180" spans="1:22" x14ac:dyDescent="0.2">
      <c r="B180">
        <v>0.66300000000000003</v>
      </c>
      <c r="C180">
        <v>0.222</v>
      </c>
      <c r="D180">
        <v>0.41299999999999998</v>
      </c>
      <c r="E180">
        <v>0.52400000000000002</v>
      </c>
      <c r="F180">
        <v>0.40300000000000002</v>
      </c>
      <c r="G180">
        <v>0.49099999999999999</v>
      </c>
      <c r="H180">
        <v>0.68300000000000005</v>
      </c>
      <c r="J180">
        <v>0.66300000000000003</v>
      </c>
      <c r="K180">
        <v>0.222</v>
      </c>
      <c r="L180">
        <v>0.41299999999999998</v>
      </c>
      <c r="M180">
        <v>0.52400000000000002</v>
      </c>
      <c r="O180">
        <v>0.49099999999999999</v>
      </c>
      <c r="P180">
        <v>0.68300000000000005</v>
      </c>
    </row>
    <row r="181" spans="1:22" x14ac:dyDescent="0.2">
      <c r="B181">
        <v>0.65500000000000003</v>
      </c>
      <c r="C181">
        <v>0.23300000000000001</v>
      </c>
      <c r="D181">
        <v>0.34499999999999997</v>
      </c>
      <c r="E181">
        <v>0.442</v>
      </c>
      <c r="F181">
        <v>0.629</v>
      </c>
      <c r="G181">
        <v>0.66800000000000004</v>
      </c>
      <c r="H181">
        <v>0.57099999999999995</v>
      </c>
      <c r="J181">
        <v>0.65500000000000003</v>
      </c>
      <c r="K181">
        <v>0.23300000000000001</v>
      </c>
      <c r="M181">
        <v>0.442</v>
      </c>
      <c r="N181">
        <v>0.629</v>
      </c>
      <c r="O181">
        <v>0.66800000000000004</v>
      </c>
      <c r="P181">
        <v>0.57099999999999995</v>
      </c>
    </row>
    <row r="182" spans="1:22" x14ac:dyDescent="0.2">
      <c r="B182">
        <v>1.0189999999999999</v>
      </c>
      <c r="C182">
        <v>0.21099999999999999</v>
      </c>
      <c r="D182">
        <v>0.39400000000000002</v>
      </c>
      <c r="E182">
        <v>0.36899999999999999</v>
      </c>
      <c r="F182">
        <v>0.42899999999999999</v>
      </c>
      <c r="G182">
        <v>0.54800000000000004</v>
      </c>
      <c r="H182">
        <v>0.56000000000000005</v>
      </c>
      <c r="L182">
        <v>0.39400000000000002</v>
      </c>
      <c r="O182">
        <v>0.54800000000000004</v>
      </c>
    </row>
    <row r="183" spans="1:22" x14ac:dyDescent="0.2">
      <c r="D183">
        <v>0.443</v>
      </c>
      <c r="E183">
        <v>0.42099999999999999</v>
      </c>
      <c r="F183">
        <v>0.70199999999999996</v>
      </c>
      <c r="L183">
        <v>0.443</v>
      </c>
      <c r="M183">
        <v>0.42099999999999999</v>
      </c>
      <c r="N183">
        <v>0.70199999999999996</v>
      </c>
    </row>
    <row r="184" spans="1:22" x14ac:dyDescent="0.2">
      <c r="I184" t="s">
        <v>38</v>
      </c>
      <c r="J184">
        <f>AVERAGE(J179:J183)</f>
        <v>0.68033333333333346</v>
      </c>
      <c r="K184">
        <f t="shared" ref="K184" si="32">AVERAGE(K179:K183)</f>
        <v>0.22766666666666668</v>
      </c>
      <c r="L184">
        <f t="shared" ref="L184" si="33">AVERAGE(L179:L183)</f>
        <v>0.41666666666666669</v>
      </c>
      <c r="M184">
        <f t="shared" ref="M184" si="34">AVERAGE(M179:M183)</f>
        <v>0.46233333333333332</v>
      </c>
      <c r="N184">
        <f t="shared" ref="N184" si="35">AVERAGE(N179:N183)</f>
        <v>0.62766666666666671</v>
      </c>
      <c r="O184">
        <f t="shared" ref="O184" si="36">AVERAGE(O179:O183)</f>
        <v>0.56900000000000006</v>
      </c>
      <c r="P184">
        <f t="shared" ref="P184" si="37">AVERAGE(P179:P183)</f>
        <v>0.65200000000000002</v>
      </c>
    </row>
    <row r="185" spans="1:22" x14ac:dyDescent="0.2">
      <c r="I185" t="s">
        <v>39</v>
      </c>
      <c r="L185">
        <f>(L184-K184)/(J184-K184)</f>
        <v>0.41752577319587619</v>
      </c>
      <c r="M185">
        <f>(M184-K184)/(J184-K184)</f>
        <v>0.51840942562592029</v>
      </c>
      <c r="N185">
        <f>(N184-K184)/(J184-K184)</f>
        <v>0.88365243004418248</v>
      </c>
      <c r="O185">
        <f>(O184-K184)/(J184-K184)</f>
        <v>0.75405007363770238</v>
      </c>
      <c r="P185">
        <f>(P184-K184)/(J184-K184)</f>
        <v>0.93740795287187018</v>
      </c>
    </row>
    <row r="187" spans="1:22" x14ac:dyDescent="0.2">
      <c r="A187" t="s">
        <v>43</v>
      </c>
      <c r="B187" s="30" t="s">
        <v>37</v>
      </c>
      <c r="C187" s="30"/>
      <c r="D187" s="30"/>
      <c r="E187" s="30"/>
      <c r="F187" s="30"/>
      <c r="G187" s="30"/>
      <c r="H187" s="30"/>
      <c r="J187" s="30" t="s">
        <v>37</v>
      </c>
      <c r="K187" s="30"/>
      <c r="L187" s="30"/>
      <c r="M187" s="30"/>
      <c r="N187" s="30"/>
      <c r="O187" s="30"/>
      <c r="P187" s="30"/>
    </row>
    <row r="188" spans="1:22" x14ac:dyDescent="0.2">
      <c r="B188" t="s">
        <v>34</v>
      </c>
      <c r="C188" t="s">
        <v>35</v>
      </c>
      <c r="D188">
        <v>20</v>
      </c>
      <c r="E188">
        <v>5</v>
      </c>
      <c r="F188">
        <v>2</v>
      </c>
      <c r="G188">
        <v>1</v>
      </c>
      <c r="H188">
        <v>0.5</v>
      </c>
      <c r="J188" t="s">
        <v>34</v>
      </c>
      <c r="K188" t="s">
        <v>35</v>
      </c>
      <c r="L188">
        <v>20</v>
      </c>
      <c r="M188">
        <v>5</v>
      </c>
      <c r="N188">
        <v>2</v>
      </c>
      <c r="O188">
        <v>1</v>
      </c>
      <c r="P188">
        <v>0.5</v>
      </c>
    </row>
    <row r="189" spans="1:22" x14ac:dyDescent="0.2">
      <c r="B189" s="18">
        <v>0.82399999999999995</v>
      </c>
      <c r="C189">
        <v>0.22800000000000001</v>
      </c>
      <c r="D189" s="18">
        <v>0.83699999999999997</v>
      </c>
      <c r="E189" s="18">
        <v>0.97499999999999998</v>
      </c>
      <c r="F189" s="18">
        <v>0.97399999999999998</v>
      </c>
      <c r="G189" s="18">
        <v>1.325</v>
      </c>
      <c r="H189" s="18">
        <v>1.377</v>
      </c>
      <c r="J189" s="18">
        <v>1.18</v>
      </c>
      <c r="K189">
        <v>0.22800000000000001</v>
      </c>
      <c r="L189" s="18">
        <v>0.83699999999999997</v>
      </c>
      <c r="M189" s="18">
        <v>0.86699999999999999</v>
      </c>
      <c r="N189" s="18">
        <v>0.97399999999999998</v>
      </c>
      <c r="O189" s="18">
        <v>1.1850000000000001</v>
      </c>
      <c r="P189" s="18">
        <v>0.96199999999999997</v>
      </c>
    </row>
    <row r="190" spans="1:22" x14ac:dyDescent="0.2">
      <c r="B190" s="18">
        <v>1.0589999999999999</v>
      </c>
      <c r="C190">
        <v>0.222</v>
      </c>
      <c r="D190" s="18">
        <v>0.88500000000000001</v>
      </c>
      <c r="E190" s="18">
        <v>0.94299999999999995</v>
      </c>
      <c r="F190" s="18">
        <v>1.08</v>
      </c>
      <c r="G190" s="18">
        <v>1.1319999999999999</v>
      </c>
      <c r="H190" s="18">
        <v>1.2250000000000001</v>
      </c>
      <c r="J190" s="18">
        <v>1.0589999999999999</v>
      </c>
      <c r="K190">
        <v>0.222</v>
      </c>
      <c r="L190" s="18">
        <v>0.76100000000000001</v>
      </c>
      <c r="M190" s="18">
        <v>0.94299999999999995</v>
      </c>
      <c r="N190" s="18">
        <v>1.08</v>
      </c>
      <c r="O190" s="18">
        <v>1.1319999999999999</v>
      </c>
      <c r="P190" s="18">
        <v>1.2250000000000001</v>
      </c>
    </row>
    <row r="191" spans="1:22" x14ac:dyDescent="0.2">
      <c r="B191" s="18">
        <v>1.139</v>
      </c>
      <c r="C191">
        <v>0.23300000000000001</v>
      </c>
      <c r="D191" s="18">
        <v>0.63300000000000001</v>
      </c>
      <c r="E191" s="18">
        <v>0.90900000000000003</v>
      </c>
      <c r="F191" s="18">
        <v>1.014</v>
      </c>
      <c r="G191" s="18">
        <v>0.96899999999999997</v>
      </c>
      <c r="H191" s="18">
        <v>1.0660000000000001</v>
      </c>
      <c r="J191" s="18">
        <v>1.139</v>
      </c>
      <c r="K191">
        <v>0.23300000000000001</v>
      </c>
      <c r="L191" s="18">
        <v>0.63400000000000001</v>
      </c>
      <c r="M191" s="18">
        <v>0.90900000000000003</v>
      </c>
      <c r="N191" s="18">
        <v>1.014</v>
      </c>
      <c r="O191" s="18">
        <v>0.96899999999999997</v>
      </c>
      <c r="P191" s="18">
        <v>1.0660000000000001</v>
      </c>
    </row>
    <row r="192" spans="1:22" x14ac:dyDescent="0.2">
      <c r="B192" s="18">
        <v>1.18</v>
      </c>
      <c r="C192">
        <v>0.21099999999999999</v>
      </c>
      <c r="D192" s="18">
        <v>0.76100000000000001</v>
      </c>
      <c r="E192" s="18">
        <v>0.86699999999999999</v>
      </c>
      <c r="F192" s="18">
        <v>1.1319999999999999</v>
      </c>
      <c r="G192" s="18">
        <v>1.1850000000000001</v>
      </c>
      <c r="H192" s="18">
        <v>0.96199999999999997</v>
      </c>
      <c r="N192" s="18"/>
    </row>
    <row r="193" spans="1:16" x14ac:dyDescent="0.2">
      <c r="D193" s="18">
        <v>0.63400000000000001</v>
      </c>
      <c r="E193" s="18">
        <v>1.0109999999999999</v>
      </c>
      <c r="H193" s="18"/>
      <c r="M193" s="18"/>
      <c r="P193" s="18"/>
    </row>
    <row r="194" spans="1:16" x14ac:dyDescent="0.2">
      <c r="I194" t="s">
        <v>38</v>
      </c>
      <c r="J194">
        <f>AVERAGE(J189:J193)</f>
        <v>1.1260000000000001</v>
      </c>
      <c r="K194">
        <f t="shared" ref="K194:N194" si="38">AVERAGE(K189:K193)</f>
        <v>0.22766666666666668</v>
      </c>
      <c r="L194">
        <f>AVERAGE(L189:L191)</f>
        <v>0.74399999999999988</v>
      </c>
      <c r="M194">
        <f>AVERAGE(M189:M193)</f>
        <v>0.90633333333333344</v>
      </c>
      <c r="N194">
        <f t="shared" si="38"/>
        <v>1.0226666666666668</v>
      </c>
      <c r="O194">
        <f>AVERAGE(O189:O193)</f>
        <v>1.0953333333333333</v>
      </c>
      <c r="P194">
        <f>AVERAGE(P189:P193)</f>
        <v>1.0843333333333334</v>
      </c>
    </row>
    <row r="195" spans="1:16" x14ac:dyDescent="0.2">
      <c r="I195" t="s">
        <v>39</v>
      </c>
      <c r="L195">
        <f>(L194-K194)/(J194-K194)</f>
        <v>0.57476808905380317</v>
      </c>
      <c r="M195">
        <f>(M194-K194)/(J194-K194)</f>
        <v>0.75547309833024123</v>
      </c>
      <c r="N195">
        <f>(N194-K194)/(J194-K194)</f>
        <v>0.88497217068645651</v>
      </c>
      <c r="O195">
        <f>(O194-K194)/(J194-K194)</f>
        <v>0.96586270871985136</v>
      </c>
      <c r="P195">
        <f>(P194-K194)/(J194-K194)</f>
        <v>0.95361781076066787</v>
      </c>
    </row>
    <row r="196" spans="1:16" x14ac:dyDescent="0.2">
      <c r="I196" t="s">
        <v>51</v>
      </c>
      <c r="J196">
        <f>STDEV(J189:J191)</f>
        <v>6.1538605769061755E-2</v>
      </c>
      <c r="K196">
        <f t="shared" ref="K196:P196" si="39">STDEV(K189:K191)</f>
        <v>5.5075705472861069E-3</v>
      </c>
      <c r="L196">
        <f t="shared" si="39"/>
        <v>0.10256217626396276</v>
      </c>
      <c r="M196">
        <f t="shared" si="39"/>
        <v>3.8070110760717937E-2</v>
      </c>
      <c r="N196">
        <f t="shared" si="39"/>
        <v>5.3528808443055576E-2</v>
      </c>
      <c r="O196">
        <f t="shared" si="39"/>
        <v>0.11257145878655628</v>
      </c>
      <c r="P196">
        <f t="shared" si="39"/>
        <v>0.13245502381311686</v>
      </c>
    </row>
    <row r="197" spans="1:16" x14ac:dyDescent="0.2">
      <c r="B197" s="25" t="s">
        <v>36</v>
      </c>
      <c r="C197" s="25"/>
      <c r="D197" s="25"/>
      <c r="E197" s="25"/>
      <c r="F197" s="25"/>
      <c r="G197" s="25"/>
      <c r="H197" s="25"/>
      <c r="J197" s="25" t="s">
        <v>36</v>
      </c>
      <c r="K197" s="25"/>
      <c r="L197" s="25"/>
      <c r="M197" s="25"/>
      <c r="N197" s="25"/>
      <c r="O197" s="25"/>
      <c r="P197" s="25"/>
    </row>
    <row r="198" spans="1:16" x14ac:dyDescent="0.2">
      <c r="B198" t="s">
        <v>34</v>
      </c>
      <c r="C198" t="s">
        <v>35</v>
      </c>
      <c r="D198">
        <v>20</v>
      </c>
      <c r="E198">
        <v>5</v>
      </c>
      <c r="F198">
        <v>2</v>
      </c>
      <c r="G198">
        <v>1</v>
      </c>
      <c r="H198">
        <v>0.5</v>
      </c>
      <c r="J198" t="s">
        <v>34</v>
      </c>
      <c r="K198" t="s">
        <v>35</v>
      </c>
      <c r="L198">
        <v>20</v>
      </c>
      <c r="M198">
        <v>5</v>
      </c>
      <c r="N198">
        <v>2</v>
      </c>
      <c r="O198">
        <v>1</v>
      </c>
      <c r="P198">
        <v>0.5</v>
      </c>
    </row>
    <row r="199" spans="1:16" x14ac:dyDescent="0.2">
      <c r="B199" s="18">
        <v>0.82399999999999995</v>
      </c>
      <c r="C199">
        <v>0.22800000000000001</v>
      </c>
      <c r="D199" s="18">
        <v>0.34399999999999997</v>
      </c>
      <c r="E199" s="18">
        <v>0.40600000000000003</v>
      </c>
      <c r="F199" s="18">
        <v>0.59299999999999997</v>
      </c>
      <c r="G199" s="18">
        <v>0.65600000000000003</v>
      </c>
      <c r="H199" s="18">
        <v>0.88</v>
      </c>
      <c r="J199" s="18">
        <v>0.82399999999999995</v>
      </c>
      <c r="K199">
        <v>0.22800000000000001</v>
      </c>
      <c r="L199" s="18">
        <v>0.34399999999999997</v>
      </c>
      <c r="M199" s="18">
        <v>0.40600000000000003</v>
      </c>
      <c r="N199" s="18">
        <v>0.59299999999999997</v>
      </c>
      <c r="O199" s="18">
        <v>0.65600000000000003</v>
      </c>
      <c r="P199" s="18">
        <v>0.88</v>
      </c>
    </row>
    <row r="200" spans="1:16" x14ac:dyDescent="0.2">
      <c r="B200" s="18">
        <v>1.0589999999999999</v>
      </c>
      <c r="C200">
        <v>0.222</v>
      </c>
      <c r="D200" s="18">
        <v>0.30599999999999999</v>
      </c>
      <c r="E200" s="18">
        <v>0.38900000000000001</v>
      </c>
      <c r="F200" s="18">
        <v>0.54700000000000004</v>
      </c>
      <c r="G200" s="18">
        <v>0.64500000000000002</v>
      </c>
      <c r="H200" s="18">
        <v>0.91800000000000004</v>
      </c>
      <c r="J200" s="18">
        <v>1.0589999999999999</v>
      </c>
      <c r="K200">
        <v>0.222</v>
      </c>
      <c r="L200" s="18">
        <v>0.30599999999999999</v>
      </c>
      <c r="M200" s="18">
        <v>0.38900000000000001</v>
      </c>
      <c r="N200" s="18">
        <v>0.54700000000000004</v>
      </c>
      <c r="O200" s="18">
        <v>0.64500000000000002</v>
      </c>
      <c r="P200" s="18">
        <v>0.91800000000000004</v>
      </c>
    </row>
    <row r="201" spans="1:16" x14ac:dyDescent="0.2">
      <c r="B201" s="18">
        <v>1.139</v>
      </c>
      <c r="C201">
        <v>0.23300000000000001</v>
      </c>
      <c r="D201" s="18">
        <v>0.316</v>
      </c>
      <c r="E201" s="18">
        <v>0.39700000000000002</v>
      </c>
      <c r="F201" s="18">
        <v>0.59899999999999998</v>
      </c>
      <c r="G201" s="18">
        <v>0.67300000000000004</v>
      </c>
      <c r="H201" s="18">
        <v>0.81899999999999995</v>
      </c>
      <c r="J201" s="18">
        <v>1.139</v>
      </c>
      <c r="K201">
        <v>0.23300000000000001</v>
      </c>
      <c r="L201" s="18">
        <v>0.316</v>
      </c>
      <c r="M201" s="18">
        <v>0.39700000000000002</v>
      </c>
      <c r="N201" s="18">
        <v>0.59899999999999998</v>
      </c>
      <c r="O201" s="18">
        <v>0.67300000000000004</v>
      </c>
      <c r="P201" s="18">
        <v>0.81899999999999995</v>
      </c>
    </row>
    <row r="202" spans="1:16" x14ac:dyDescent="0.2">
      <c r="B202" s="18">
        <v>1.18</v>
      </c>
      <c r="C202">
        <v>0.21099999999999999</v>
      </c>
      <c r="D202" s="18">
        <v>0.41299999999999998</v>
      </c>
      <c r="E202" s="18">
        <v>0.40400000000000003</v>
      </c>
      <c r="F202" s="18">
        <v>0.54300000000000004</v>
      </c>
      <c r="G202" s="18">
        <v>0.66400000000000003</v>
      </c>
      <c r="H202" s="18">
        <v>0.91</v>
      </c>
      <c r="J202" s="18">
        <v>1.18</v>
      </c>
      <c r="K202">
        <v>0.21099999999999999</v>
      </c>
      <c r="L202" s="18">
        <v>0.41299999999999998</v>
      </c>
      <c r="M202" s="18">
        <v>0.40400000000000003</v>
      </c>
      <c r="N202" s="18">
        <v>0.54300000000000004</v>
      </c>
      <c r="O202" s="18">
        <v>0.66400000000000003</v>
      </c>
      <c r="P202" s="18">
        <v>0.91</v>
      </c>
    </row>
    <row r="203" spans="1:16" x14ac:dyDescent="0.2">
      <c r="D203" s="18">
        <v>0.40100000000000002</v>
      </c>
      <c r="E203" s="18">
        <v>0.373</v>
      </c>
      <c r="F203" s="18">
        <v>0.52300000000000002</v>
      </c>
      <c r="L203" s="18">
        <v>0.40100000000000002</v>
      </c>
      <c r="M203" s="18">
        <v>0.373</v>
      </c>
      <c r="N203" s="18">
        <v>0.52300000000000002</v>
      </c>
    </row>
    <row r="204" spans="1:16" x14ac:dyDescent="0.2">
      <c r="I204" t="s">
        <v>38</v>
      </c>
      <c r="J204">
        <f>AVERAGE(J199:J203)</f>
        <v>1.0505</v>
      </c>
      <c r="K204">
        <f t="shared" ref="K204:P204" si="40">AVERAGE(K199:K203)</f>
        <v>0.2235</v>
      </c>
      <c r="L204">
        <f t="shared" si="40"/>
        <v>0.35599999999999998</v>
      </c>
      <c r="M204">
        <f t="shared" si="40"/>
        <v>0.39380000000000004</v>
      </c>
      <c r="N204">
        <f t="shared" si="40"/>
        <v>0.56100000000000005</v>
      </c>
      <c r="O204">
        <f t="shared" si="40"/>
        <v>0.65950000000000009</v>
      </c>
      <c r="P204">
        <f t="shared" si="40"/>
        <v>0.88175000000000003</v>
      </c>
    </row>
    <row r="205" spans="1:16" x14ac:dyDescent="0.2">
      <c r="I205" t="s">
        <v>39</v>
      </c>
      <c r="L205">
        <f>(L204-K204)/(J204-K204)</f>
        <v>0.16021765417170494</v>
      </c>
      <c r="M205">
        <f>(M204-K204)/(J204-K204)</f>
        <v>0.20592503022974612</v>
      </c>
      <c r="N205">
        <f>(N204-K204)/(J204-K204)</f>
        <v>0.40810157194679569</v>
      </c>
      <c r="O205">
        <f>(O204-K204)/(J204-K204)</f>
        <v>0.52720677146311978</v>
      </c>
      <c r="P205">
        <f>(P204-K204)/(J204-K204)</f>
        <v>0.79594921402660224</v>
      </c>
    </row>
    <row r="208" spans="1:16" x14ac:dyDescent="0.2">
      <c r="A208" t="s">
        <v>44</v>
      </c>
      <c r="B208" s="30" t="s">
        <v>37</v>
      </c>
      <c r="C208" s="30"/>
      <c r="D208" s="30"/>
      <c r="E208" s="30"/>
      <c r="F208" s="30"/>
      <c r="G208" s="30"/>
      <c r="H208" s="30"/>
      <c r="J208" s="30" t="s">
        <v>37</v>
      </c>
      <c r="K208" s="30"/>
      <c r="L208" s="30"/>
      <c r="M208" s="30"/>
      <c r="N208" s="30"/>
      <c r="O208" s="30"/>
      <c r="P208" s="30"/>
    </row>
    <row r="209" spans="2:16" x14ac:dyDescent="0.2">
      <c r="B209" t="s">
        <v>34</v>
      </c>
      <c r="C209" t="s">
        <v>35</v>
      </c>
      <c r="D209">
        <v>20</v>
      </c>
      <c r="E209">
        <v>5</v>
      </c>
      <c r="F209">
        <v>2</v>
      </c>
      <c r="G209">
        <v>1</v>
      </c>
      <c r="H209">
        <v>0.5</v>
      </c>
      <c r="J209" t="s">
        <v>34</v>
      </c>
      <c r="K209" t="s">
        <v>35</v>
      </c>
      <c r="L209">
        <v>20</v>
      </c>
      <c r="M209">
        <v>5</v>
      </c>
      <c r="N209">
        <v>2</v>
      </c>
      <c r="O209">
        <v>1</v>
      </c>
      <c r="P209">
        <v>0.5</v>
      </c>
    </row>
    <row r="210" spans="2:16" x14ac:dyDescent="0.2">
      <c r="B210" s="18">
        <v>1.2689999999999999</v>
      </c>
      <c r="C210">
        <v>0.22800000000000001</v>
      </c>
      <c r="D210" s="18">
        <v>0.97699999999999998</v>
      </c>
      <c r="E210" s="18">
        <v>0.98099999999999998</v>
      </c>
      <c r="F210" s="18">
        <v>1.1499999999999999</v>
      </c>
      <c r="G210" s="18">
        <v>1.2210000000000001</v>
      </c>
      <c r="H210" s="18">
        <v>1.373</v>
      </c>
      <c r="J210" s="18">
        <v>1.2689999999999999</v>
      </c>
      <c r="K210">
        <v>0.22800000000000001</v>
      </c>
      <c r="L210" s="18">
        <v>0.97699999999999998</v>
      </c>
      <c r="M210" s="18">
        <v>0.98099999999999998</v>
      </c>
      <c r="N210" s="18">
        <v>1.1499999999999999</v>
      </c>
      <c r="O210" s="18">
        <v>1.2210000000000001</v>
      </c>
      <c r="P210" s="18">
        <v>1.373</v>
      </c>
    </row>
    <row r="211" spans="2:16" x14ac:dyDescent="0.2">
      <c r="B211" s="18">
        <v>1.282</v>
      </c>
      <c r="C211">
        <v>0.222</v>
      </c>
      <c r="D211" s="18">
        <v>1.1970000000000001</v>
      </c>
      <c r="E211" s="18">
        <v>0.88900000000000001</v>
      </c>
      <c r="F211" s="18">
        <v>1.21</v>
      </c>
      <c r="G211" s="18">
        <v>1.3069999999999999</v>
      </c>
      <c r="H211" s="18">
        <v>1.2030000000000001</v>
      </c>
      <c r="J211" s="18">
        <v>1.282</v>
      </c>
      <c r="K211">
        <v>0.222</v>
      </c>
      <c r="L211" s="18">
        <v>0.82799999999999996</v>
      </c>
      <c r="M211" s="18">
        <v>1.08</v>
      </c>
      <c r="N211" s="18">
        <v>1.0860000000000001</v>
      </c>
      <c r="O211" s="18">
        <v>1.224</v>
      </c>
      <c r="P211" s="18">
        <v>1.2030000000000001</v>
      </c>
    </row>
    <row r="212" spans="2:16" x14ac:dyDescent="0.2">
      <c r="B212" s="18">
        <v>1.284</v>
      </c>
      <c r="C212">
        <v>0.23300000000000001</v>
      </c>
      <c r="D212" s="18">
        <v>0.99099999999999999</v>
      </c>
      <c r="E212" s="18">
        <v>0.98699999999999999</v>
      </c>
      <c r="F212" s="18">
        <v>0.95299999999999996</v>
      </c>
      <c r="G212" s="18">
        <v>1.0449999999999999</v>
      </c>
      <c r="H212" s="18">
        <v>1.258</v>
      </c>
      <c r="J212" s="18">
        <v>1.284</v>
      </c>
      <c r="K212">
        <v>0.23300000000000001</v>
      </c>
      <c r="L212" s="18">
        <v>0.99099999999999999</v>
      </c>
      <c r="M212" s="18">
        <v>0.98699999999999999</v>
      </c>
      <c r="N212" s="19">
        <v>1.1180000000000001</v>
      </c>
      <c r="O212" s="18">
        <v>1.0449999999999999</v>
      </c>
      <c r="P212" s="18">
        <v>1.258</v>
      </c>
    </row>
    <row r="213" spans="2:16" x14ac:dyDescent="0.2">
      <c r="B213" s="18">
        <v>1.429</v>
      </c>
      <c r="C213">
        <v>0.21099999999999999</v>
      </c>
      <c r="D213" s="18">
        <v>0.76300000000000001</v>
      </c>
      <c r="E213" s="18">
        <v>1.08</v>
      </c>
      <c r="F213" s="18">
        <v>1.0860000000000001</v>
      </c>
      <c r="G213" s="18">
        <v>1.224</v>
      </c>
      <c r="H213" s="18">
        <v>0.79400000000000004</v>
      </c>
      <c r="J213" s="18"/>
      <c r="L213" s="18"/>
      <c r="P213" s="18"/>
    </row>
    <row r="214" spans="2:16" x14ac:dyDescent="0.2">
      <c r="D214" s="18">
        <v>0.82799999999999996</v>
      </c>
      <c r="E214" s="18">
        <v>1.173</v>
      </c>
      <c r="F214" s="19">
        <v>1.1180000000000001</v>
      </c>
      <c r="H214" s="18"/>
      <c r="M214" s="18"/>
      <c r="P214" s="18"/>
    </row>
    <row r="215" spans="2:16" x14ac:dyDescent="0.2">
      <c r="I215" t="s">
        <v>6</v>
      </c>
      <c r="J215">
        <f>AVERAGE(J210:J214)</f>
        <v>1.2783333333333333</v>
      </c>
      <c r="K215">
        <f t="shared" ref="K215:P215" si="41">AVERAGE(K210:K214)</f>
        <v>0.22766666666666668</v>
      </c>
      <c r="L215">
        <f>AVERAGE(L210:L213)</f>
        <v>0.93199999999999994</v>
      </c>
      <c r="M215">
        <f t="shared" si="41"/>
        <v>1.016</v>
      </c>
      <c r="N215">
        <f>AVERAGE(N210:N212)</f>
        <v>1.1180000000000001</v>
      </c>
      <c r="O215">
        <f t="shared" si="41"/>
        <v>1.1633333333333333</v>
      </c>
      <c r="P215">
        <f t="shared" si="41"/>
        <v>1.278</v>
      </c>
    </row>
    <row r="216" spans="2:16" x14ac:dyDescent="0.2">
      <c r="I216" t="s">
        <v>10</v>
      </c>
      <c r="L216">
        <f>(L215-K215)/(J215-K215)</f>
        <v>0.67036802030456843</v>
      </c>
      <c r="M216">
        <f>(M215-K215)/(J215-K215)</f>
        <v>0.75031725888324874</v>
      </c>
      <c r="N216">
        <f>(N215-K215)/(J215-K215)</f>
        <v>0.8473984771573605</v>
      </c>
      <c r="O216">
        <f>(O215-K215)/(J215-K215)</f>
        <v>0.89054568527918787</v>
      </c>
      <c r="P216">
        <f>(P215-K215)/(J215-K215)</f>
        <v>0.99968274111675126</v>
      </c>
    </row>
    <row r="217" spans="2:16" x14ac:dyDescent="0.2">
      <c r="I217" t="s">
        <v>51</v>
      </c>
      <c r="J217">
        <f>STDEV(J210:J212)</f>
        <v>8.1445278152471479E-3</v>
      </c>
      <c r="K217">
        <f t="shared" ref="K217:P217" si="42">STDEV(K210:K212)</f>
        <v>5.5075705472861069E-3</v>
      </c>
      <c r="L217">
        <f t="shared" si="42"/>
        <v>9.0338253248554698E-2</v>
      </c>
      <c r="M217">
        <f t="shared" si="42"/>
        <v>5.5506756345511721E-2</v>
      </c>
      <c r="N217">
        <f t="shared" si="42"/>
        <v>3.1999999999999917E-2</v>
      </c>
      <c r="O217">
        <f t="shared" si="42"/>
        <v>0.10249064998005109</v>
      </c>
      <c r="P217">
        <f t="shared" si="42"/>
        <v>8.6746757864487337E-2</v>
      </c>
    </row>
    <row r="218" spans="2:16" x14ac:dyDescent="0.2">
      <c r="B218" s="25" t="s">
        <v>36</v>
      </c>
      <c r="C218" s="25"/>
      <c r="D218" s="25"/>
      <c r="E218" s="25"/>
      <c r="F218" s="25"/>
      <c r="G218" s="25"/>
      <c r="H218" s="25"/>
      <c r="J218" s="25" t="s">
        <v>36</v>
      </c>
      <c r="K218" s="25"/>
      <c r="L218" s="25"/>
      <c r="M218" s="25"/>
      <c r="N218" s="25"/>
      <c r="O218" s="25"/>
      <c r="P218" s="25"/>
    </row>
    <row r="219" spans="2:16" x14ac:dyDescent="0.2">
      <c r="B219" t="s">
        <v>34</v>
      </c>
      <c r="C219" t="s">
        <v>35</v>
      </c>
      <c r="D219">
        <v>20</v>
      </c>
      <c r="E219">
        <v>5</v>
      </c>
      <c r="F219">
        <v>2</v>
      </c>
      <c r="G219">
        <v>1</v>
      </c>
      <c r="H219">
        <v>0.5</v>
      </c>
      <c r="J219" t="s">
        <v>34</v>
      </c>
      <c r="K219" t="s">
        <v>35</v>
      </c>
      <c r="L219">
        <v>20</v>
      </c>
      <c r="M219">
        <v>5</v>
      </c>
      <c r="N219">
        <v>2</v>
      </c>
      <c r="O219">
        <v>1</v>
      </c>
      <c r="P219">
        <v>0.5</v>
      </c>
    </row>
    <row r="220" spans="2:16" x14ac:dyDescent="0.2">
      <c r="B220" s="18">
        <v>1.2689999999999999</v>
      </c>
      <c r="C220">
        <v>0.22800000000000001</v>
      </c>
      <c r="D220" s="18">
        <v>0.41299999999999998</v>
      </c>
      <c r="E220" s="18">
        <v>0.6</v>
      </c>
      <c r="F220" s="18">
        <v>0.70799999999999996</v>
      </c>
      <c r="G220" s="18">
        <v>0.95599999999999996</v>
      </c>
      <c r="H220" s="18">
        <v>1.1739999999999999</v>
      </c>
      <c r="J220" s="18">
        <v>1.2689999999999999</v>
      </c>
      <c r="K220">
        <v>0.22800000000000001</v>
      </c>
      <c r="L220" s="18">
        <v>0.41299999999999998</v>
      </c>
      <c r="M220" s="18">
        <v>0.6</v>
      </c>
      <c r="N220" s="18">
        <v>0.70799999999999996</v>
      </c>
      <c r="O220" s="18">
        <v>0.95599999999999996</v>
      </c>
      <c r="P220" s="18">
        <v>1.1739999999999999</v>
      </c>
    </row>
    <row r="221" spans="2:16" x14ac:dyDescent="0.2">
      <c r="B221" s="18">
        <v>1.282</v>
      </c>
      <c r="C221">
        <v>0.222</v>
      </c>
      <c r="D221" s="18">
        <v>0.318</v>
      </c>
      <c r="E221" s="18">
        <v>0.44900000000000001</v>
      </c>
      <c r="F221" s="18">
        <v>0.56299999999999994</v>
      </c>
      <c r="G221" s="18">
        <v>0.79500000000000004</v>
      </c>
      <c r="H221" s="18">
        <v>1.1180000000000001</v>
      </c>
      <c r="J221" s="18">
        <v>1.282</v>
      </c>
      <c r="K221">
        <v>0.222</v>
      </c>
      <c r="L221" s="18">
        <v>0.318</v>
      </c>
      <c r="M221" s="18">
        <v>0.44900000000000001</v>
      </c>
      <c r="N221" s="18">
        <v>0.56299999999999994</v>
      </c>
      <c r="O221" s="18"/>
      <c r="P221" s="18">
        <v>1.1180000000000001</v>
      </c>
    </row>
    <row r="222" spans="2:16" x14ac:dyDescent="0.2">
      <c r="B222" s="18">
        <v>1.284</v>
      </c>
      <c r="C222">
        <v>0.23300000000000001</v>
      </c>
      <c r="D222" s="18">
        <v>0.34599999999999997</v>
      </c>
      <c r="E222" s="18">
        <v>0.441</v>
      </c>
      <c r="F222" s="18">
        <v>0.48199999999999998</v>
      </c>
      <c r="G222" s="18">
        <v>0.84899999999999998</v>
      </c>
      <c r="H222" s="18">
        <v>1.0980000000000001</v>
      </c>
      <c r="J222" s="18">
        <v>1.284</v>
      </c>
      <c r="K222">
        <v>0.23300000000000001</v>
      </c>
      <c r="L222" s="18">
        <v>0.34599999999999997</v>
      </c>
      <c r="M222" s="18">
        <v>0.441</v>
      </c>
      <c r="N222" s="18"/>
      <c r="O222" s="18">
        <v>0.84899999999999998</v>
      </c>
      <c r="P222" s="18">
        <v>1.0980000000000001</v>
      </c>
    </row>
    <row r="223" spans="2:16" x14ac:dyDescent="0.2">
      <c r="B223" s="18">
        <v>1.429</v>
      </c>
      <c r="C223">
        <v>0.21099999999999999</v>
      </c>
      <c r="D223" s="18">
        <v>0.34499999999999997</v>
      </c>
      <c r="E223" s="18">
        <v>0.35</v>
      </c>
      <c r="F223" s="18">
        <v>0.69399999999999995</v>
      </c>
      <c r="G223" s="18">
        <v>1.0649999999999999</v>
      </c>
      <c r="H223" s="18">
        <v>1.107</v>
      </c>
      <c r="J223" s="18"/>
      <c r="K223">
        <v>0.21099999999999999</v>
      </c>
      <c r="L223" s="18">
        <v>0.34499999999999997</v>
      </c>
      <c r="M223" s="18"/>
      <c r="N223" s="18">
        <v>0.69399999999999995</v>
      </c>
      <c r="O223" s="18">
        <v>1.0649999999999999</v>
      </c>
      <c r="P223" s="18">
        <v>1.107</v>
      </c>
    </row>
    <row r="224" spans="2:16" x14ac:dyDescent="0.2">
      <c r="D224" s="18">
        <v>0.42599999999999999</v>
      </c>
      <c r="E224" s="18">
        <v>0.44600000000000001</v>
      </c>
      <c r="F224" s="18">
        <v>0.628</v>
      </c>
      <c r="L224" s="18">
        <v>0.42599999999999999</v>
      </c>
      <c r="M224" s="18">
        <v>0.44600000000000001</v>
      </c>
      <c r="N224" s="18">
        <v>0.628</v>
      </c>
    </row>
    <row r="225" spans="1:23" x14ac:dyDescent="0.2">
      <c r="I225" t="s">
        <v>6</v>
      </c>
      <c r="J225">
        <f>AVERAGE(J220:J224)</f>
        <v>1.2783333333333333</v>
      </c>
      <c r="K225">
        <f t="shared" ref="K225:P225" si="43">AVERAGE(K220:K224)</f>
        <v>0.2235</v>
      </c>
      <c r="L225">
        <f t="shared" si="43"/>
        <v>0.36959999999999998</v>
      </c>
      <c r="M225">
        <f t="shared" si="43"/>
        <v>0.48399999999999999</v>
      </c>
      <c r="N225">
        <f t="shared" si="43"/>
        <v>0.64824999999999999</v>
      </c>
      <c r="O225">
        <f t="shared" si="43"/>
        <v>0.95666666666666667</v>
      </c>
      <c r="P225">
        <f t="shared" si="43"/>
        <v>1.12425</v>
      </c>
    </row>
    <row r="226" spans="1:23" x14ac:dyDescent="0.2">
      <c r="I226" t="s">
        <v>10</v>
      </c>
      <c r="L226">
        <f>(L225-K225)/(J225-K225)</f>
        <v>0.13850529309527571</v>
      </c>
      <c r="M226">
        <f>(M225-K225)/(J225-K225)</f>
        <v>0.24695844525201449</v>
      </c>
      <c r="N226">
        <f>(N225-K225)/(J225-K225)</f>
        <v>0.40267024806446516</v>
      </c>
      <c r="O226">
        <f>(O225-K225)/(J225-K225)</f>
        <v>0.69505451098119764</v>
      </c>
      <c r="P226">
        <f>(P225-K225)/(J225-K225)</f>
        <v>0.85392637067467214</v>
      </c>
    </row>
    <row r="227" spans="1:23" x14ac:dyDescent="0.2">
      <c r="A227" s="27" t="s">
        <v>45</v>
      </c>
      <c r="B227" s="27"/>
      <c r="C227" s="27"/>
      <c r="D227" s="27"/>
      <c r="E227" s="27"/>
      <c r="F227" s="27"/>
      <c r="G227" s="27"/>
      <c r="H227" s="27"/>
      <c r="I227" s="27"/>
      <c r="J227" s="27"/>
      <c r="K227" s="27"/>
      <c r="L227" s="27"/>
      <c r="M227" s="27"/>
      <c r="N227" s="27"/>
      <c r="O227" s="27"/>
      <c r="P227" s="27"/>
      <c r="R227" s="22" t="s">
        <v>61</v>
      </c>
      <c r="S227" s="22"/>
      <c r="T227" s="22"/>
      <c r="U227" s="22"/>
      <c r="V227" s="22"/>
      <c r="W227" s="22"/>
    </row>
    <row r="228" spans="1:23" x14ac:dyDescent="0.2">
      <c r="A228" t="s">
        <v>46</v>
      </c>
      <c r="B228" s="25" t="s">
        <v>36</v>
      </c>
      <c r="C228" s="25"/>
      <c r="D228" s="25"/>
      <c r="E228" s="25"/>
      <c r="F228" s="25"/>
      <c r="G228" s="25"/>
      <c r="H228" s="25"/>
      <c r="J228" s="25" t="s">
        <v>36</v>
      </c>
      <c r="K228" s="25"/>
      <c r="L228" s="25"/>
      <c r="M228" s="25"/>
      <c r="N228" s="25"/>
      <c r="O228" s="25"/>
      <c r="P228" s="25"/>
      <c r="V228" t="s">
        <v>59</v>
      </c>
      <c r="W228" t="s">
        <v>51</v>
      </c>
    </row>
    <row r="229" spans="1:23" x14ac:dyDescent="0.2">
      <c r="B229" t="s">
        <v>34</v>
      </c>
      <c r="C229" t="s">
        <v>35</v>
      </c>
      <c r="D229">
        <v>20</v>
      </c>
      <c r="E229">
        <v>5</v>
      </c>
      <c r="F229">
        <v>2</v>
      </c>
      <c r="G229">
        <v>1</v>
      </c>
      <c r="H229">
        <v>0.5</v>
      </c>
      <c r="J229" t="s">
        <v>34</v>
      </c>
      <c r="K229" t="s">
        <v>35</v>
      </c>
      <c r="L229">
        <v>20</v>
      </c>
      <c r="M229">
        <v>5</v>
      </c>
      <c r="N229">
        <v>2</v>
      </c>
      <c r="O229">
        <v>1</v>
      </c>
      <c r="P229">
        <v>0.5</v>
      </c>
      <c r="R229" t="s">
        <v>47</v>
      </c>
      <c r="S229">
        <v>1.244</v>
      </c>
      <c r="T229">
        <v>1.3080000000000001</v>
      </c>
      <c r="U229">
        <v>1.5509999999999999</v>
      </c>
      <c r="V229">
        <f>AVERAGE(S229:U229)</f>
        <v>1.3676666666666666</v>
      </c>
      <c r="W229">
        <f>STDEV(S229:U229)</f>
        <v>0.16196398776682833</v>
      </c>
    </row>
    <row r="230" spans="1:23" x14ac:dyDescent="0.2">
      <c r="B230" s="18">
        <v>1.244</v>
      </c>
      <c r="C230">
        <v>0.22800000000000001</v>
      </c>
      <c r="D230" s="18">
        <v>1.0329999999999999</v>
      </c>
      <c r="E230" s="18">
        <v>1.5629999999999999</v>
      </c>
      <c r="F230" s="18">
        <v>1.7909999999999999</v>
      </c>
      <c r="G230" s="18">
        <v>1.621</v>
      </c>
      <c r="H230" s="18">
        <v>1.3620000000000001</v>
      </c>
      <c r="J230" s="18">
        <v>1.244</v>
      </c>
      <c r="K230">
        <v>0.22800000000000001</v>
      </c>
      <c r="L230" s="18">
        <v>1.0329999999999999</v>
      </c>
      <c r="M230" s="18">
        <v>1.4350000000000001</v>
      </c>
      <c r="N230" s="18">
        <v>1.7909999999999999</v>
      </c>
      <c r="O230" s="18">
        <v>1.621</v>
      </c>
      <c r="P230" s="18">
        <v>1.6160000000000001</v>
      </c>
      <c r="R230" t="s">
        <v>49</v>
      </c>
      <c r="S230">
        <v>0.22800000000000001</v>
      </c>
      <c r="T230">
        <v>0.222</v>
      </c>
      <c r="U230">
        <v>0.23300000000000001</v>
      </c>
      <c r="V230">
        <f t="shared" ref="V230:V235" si="44">AVERAGE(S230:U230)</f>
        <v>0.22766666666666668</v>
      </c>
      <c r="W230">
        <f t="shared" ref="W230:W235" si="45">STDEV(S230:U230)</f>
        <v>5.5075705472861069E-3</v>
      </c>
    </row>
    <row r="231" spans="1:23" x14ac:dyDescent="0.2">
      <c r="B231" s="18">
        <v>1.3080000000000001</v>
      </c>
      <c r="C231">
        <v>0.222</v>
      </c>
      <c r="D231" s="18">
        <v>1.1080000000000001</v>
      </c>
      <c r="E231" s="18">
        <v>1.4870000000000001</v>
      </c>
      <c r="F231" s="18">
        <v>1.7609999999999999</v>
      </c>
      <c r="G231" s="18">
        <v>1.466</v>
      </c>
      <c r="H231" s="18">
        <v>1.228</v>
      </c>
      <c r="J231" s="18">
        <v>1.3080000000000001</v>
      </c>
      <c r="K231">
        <v>0.222</v>
      </c>
      <c r="L231" s="18">
        <v>1.036</v>
      </c>
      <c r="M231" s="18">
        <v>1.4870000000000001</v>
      </c>
      <c r="N231" s="18">
        <v>1.7609999999999999</v>
      </c>
      <c r="O231" s="19">
        <v>1.581</v>
      </c>
      <c r="P231" s="18">
        <v>1.609</v>
      </c>
      <c r="R231">
        <v>20</v>
      </c>
      <c r="S231">
        <v>1.0329999999999999</v>
      </c>
      <c r="T231">
        <v>1.036</v>
      </c>
      <c r="U231">
        <v>1.0249999999999999</v>
      </c>
      <c r="V231">
        <f t="shared" si="44"/>
        <v>1.0313333333333332</v>
      </c>
      <c r="W231">
        <f t="shared" si="45"/>
        <v>5.6862407030773771E-3</v>
      </c>
    </row>
    <row r="232" spans="1:23" x14ac:dyDescent="0.2">
      <c r="B232" s="18">
        <v>1.5509999999999999</v>
      </c>
      <c r="C232">
        <v>0.23300000000000001</v>
      </c>
      <c r="D232" s="18">
        <v>1.036</v>
      </c>
      <c r="E232" s="18">
        <v>1.5449999999999999</v>
      </c>
      <c r="F232" s="18">
        <v>1.786</v>
      </c>
      <c r="G232" s="18">
        <v>1.679</v>
      </c>
      <c r="H232" s="18">
        <v>1.6160000000000001</v>
      </c>
      <c r="J232" s="18">
        <v>1.5509999999999999</v>
      </c>
      <c r="K232">
        <v>0.23300000000000001</v>
      </c>
      <c r="L232" s="18">
        <v>1.0249999999999999</v>
      </c>
      <c r="M232" s="18">
        <v>1.5449999999999999</v>
      </c>
      <c r="N232" s="18">
        <v>1.786</v>
      </c>
      <c r="O232" s="18">
        <v>1.679</v>
      </c>
      <c r="P232" s="19">
        <v>1.6060000000000001</v>
      </c>
      <c r="R232">
        <v>5</v>
      </c>
      <c r="S232">
        <v>1.4350000000000001</v>
      </c>
      <c r="T232">
        <v>1.4870000000000001</v>
      </c>
      <c r="U232">
        <v>1.5449999999999999</v>
      </c>
      <c r="V232">
        <f t="shared" si="44"/>
        <v>1.4890000000000001</v>
      </c>
      <c r="W232">
        <f t="shared" si="45"/>
        <v>5.5027265968790359E-2</v>
      </c>
    </row>
    <row r="233" spans="1:23" x14ac:dyDescent="0.2">
      <c r="B233" s="18"/>
      <c r="C233">
        <v>0.21099999999999999</v>
      </c>
      <c r="D233" s="18">
        <v>1.0249999999999999</v>
      </c>
      <c r="E233" s="18">
        <v>1.403</v>
      </c>
      <c r="F233" s="18">
        <v>1.7270000000000001</v>
      </c>
      <c r="G233" s="18">
        <v>1.782</v>
      </c>
      <c r="H233" s="18">
        <v>1.609</v>
      </c>
      <c r="J233" s="18"/>
      <c r="M233" s="18"/>
      <c r="N233" s="18"/>
      <c r="O233" s="18"/>
      <c r="R233">
        <v>2</v>
      </c>
      <c r="S233">
        <v>1.7909999999999999</v>
      </c>
      <c r="T233">
        <v>1.7609999999999999</v>
      </c>
      <c r="U233">
        <v>1.786</v>
      </c>
      <c r="V233">
        <f>AVERAGE(S233:U233)</f>
        <v>1.779333333333333</v>
      </c>
      <c r="W233">
        <f t="shared" si="45"/>
        <v>1.6072751268321629E-2</v>
      </c>
    </row>
    <row r="234" spans="1:23" x14ac:dyDescent="0.2">
      <c r="D234" s="18">
        <v>1.355</v>
      </c>
      <c r="E234" s="18">
        <v>1.4350000000000001</v>
      </c>
      <c r="F234" s="18">
        <v>1.7529999999999999</v>
      </c>
      <c r="G234" s="19">
        <v>1.581</v>
      </c>
      <c r="H234" s="19">
        <v>1.6060000000000001</v>
      </c>
      <c r="L234" s="18"/>
      <c r="N234" s="18"/>
      <c r="R234">
        <v>1</v>
      </c>
      <c r="S234">
        <v>1.621</v>
      </c>
      <c r="T234">
        <v>1.581</v>
      </c>
      <c r="U234">
        <v>1.679</v>
      </c>
      <c r="V234">
        <f t="shared" si="44"/>
        <v>1.627</v>
      </c>
      <c r="W234">
        <f t="shared" si="45"/>
        <v>4.9274739979019717E-2</v>
      </c>
    </row>
    <row r="235" spans="1:23" x14ac:dyDescent="0.2">
      <c r="I235" t="s">
        <v>6</v>
      </c>
      <c r="J235">
        <f>AVERAGE(J230:J232)</f>
        <v>1.3676666666666666</v>
      </c>
      <c r="K235">
        <f>AVERAGE(K230:K233)</f>
        <v>0.22766666666666668</v>
      </c>
      <c r="L235">
        <f>AVERAGE(L230:L234)</f>
        <v>1.0313333333333332</v>
      </c>
      <c r="M235">
        <f>AVERAGE(M230:M233)</f>
        <v>1.4890000000000001</v>
      </c>
      <c r="N235">
        <f t="shared" ref="N235" si="46">AVERAGE(N230:N234)</f>
        <v>1.779333333333333</v>
      </c>
      <c r="O235">
        <f>AVERAGE(O230:O233)</f>
        <v>1.627</v>
      </c>
      <c r="P235">
        <f>AVERAGE(P230:P232)</f>
        <v>1.6103333333333334</v>
      </c>
      <c r="R235">
        <v>0.5</v>
      </c>
      <c r="S235">
        <v>1.6160000000000001</v>
      </c>
      <c r="T235">
        <v>1.609</v>
      </c>
      <c r="U235">
        <v>1.6060000000000001</v>
      </c>
      <c r="V235">
        <f t="shared" si="44"/>
        <v>1.6103333333333334</v>
      </c>
      <c r="W235">
        <f t="shared" si="45"/>
        <v>5.1316014394469037E-3</v>
      </c>
    </row>
    <row r="236" spans="1:23" x14ac:dyDescent="0.2">
      <c r="I236" t="s">
        <v>10</v>
      </c>
      <c r="L236">
        <f>(L235-K235)/(J235-K235)</f>
        <v>0.70497076023391803</v>
      </c>
      <c r="M236">
        <f>(M235-K235)/(J235-K235)</f>
        <v>1.1064327485380119</v>
      </c>
      <c r="N236">
        <f>(N235-K235)/(J235-K235)</f>
        <v>1.3611111111111109</v>
      </c>
      <c r="O236">
        <f>(O235-K235)/(J235-K235)</f>
        <v>1.2274853801169592</v>
      </c>
      <c r="P236">
        <f>(P235-K235)/(J235-K235)</f>
        <v>1.2128654970760235</v>
      </c>
      <c r="R236" s="22" t="s">
        <v>62</v>
      </c>
      <c r="S236" s="22"/>
      <c r="T236" s="22"/>
      <c r="U236" s="22"/>
      <c r="V236" s="22"/>
      <c r="W236" s="22"/>
    </row>
    <row r="237" spans="1:23" x14ac:dyDescent="0.2">
      <c r="A237" t="s">
        <v>46</v>
      </c>
      <c r="B237" s="25" t="s">
        <v>36</v>
      </c>
      <c r="C237" s="25"/>
      <c r="D237" s="25"/>
      <c r="E237" s="25"/>
      <c r="F237" s="25"/>
      <c r="G237" s="25"/>
      <c r="H237" s="25"/>
      <c r="J237" s="25" t="s">
        <v>36</v>
      </c>
      <c r="K237" s="25"/>
      <c r="L237" s="25"/>
      <c r="M237" s="25"/>
      <c r="N237" s="25"/>
      <c r="O237" s="25"/>
      <c r="P237" s="25"/>
      <c r="V237" t="s">
        <v>60</v>
      </c>
      <c r="W237" t="s">
        <v>51</v>
      </c>
    </row>
    <row r="238" spans="1:23" x14ac:dyDescent="0.2">
      <c r="B238" t="s">
        <v>34</v>
      </c>
      <c r="C238" t="s">
        <v>35</v>
      </c>
      <c r="D238">
        <v>20</v>
      </c>
      <c r="E238">
        <v>5</v>
      </c>
      <c r="F238">
        <v>2</v>
      </c>
      <c r="G238">
        <v>1</v>
      </c>
      <c r="H238">
        <v>0.5</v>
      </c>
      <c r="J238" t="s">
        <v>34</v>
      </c>
      <c r="K238" t="s">
        <v>35</v>
      </c>
      <c r="L238">
        <v>20</v>
      </c>
      <c r="M238">
        <v>5</v>
      </c>
      <c r="N238">
        <v>2</v>
      </c>
      <c r="O238">
        <v>1</v>
      </c>
      <c r="P238">
        <v>0.5</v>
      </c>
      <c r="R238" t="s">
        <v>47</v>
      </c>
      <c r="S238">
        <v>1.2350000000000001</v>
      </c>
      <c r="T238">
        <v>1.2410000000000001</v>
      </c>
      <c r="U238">
        <v>1.7490000000000001</v>
      </c>
      <c r="V238">
        <f t="shared" ref="V238:V244" si="47">AVERAGE(S238:U238)</f>
        <v>1.4083333333333332</v>
      </c>
      <c r="W238">
        <f t="shared" ref="W238:W244" si="48">STDEV(S238:U238)</f>
        <v>0.29504124005524074</v>
      </c>
    </row>
    <row r="239" spans="1:23" x14ac:dyDescent="0.2">
      <c r="B239" s="18">
        <v>1.2350000000000001</v>
      </c>
      <c r="C239">
        <v>0.22800000000000001</v>
      </c>
      <c r="D239" s="18">
        <v>1.3939999999999999</v>
      </c>
      <c r="E239" s="18">
        <v>2.1989999999999998</v>
      </c>
      <c r="F239" s="18">
        <v>2.2770000000000001</v>
      </c>
      <c r="G239" s="18">
        <v>2.133</v>
      </c>
      <c r="H239" s="18">
        <v>1.99</v>
      </c>
      <c r="J239" s="18">
        <v>1.2350000000000001</v>
      </c>
      <c r="K239">
        <v>0.22800000000000001</v>
      </c>
      <c r="L239" s="18">
        <v>1.097</v>
      </c>
      <c r="M239" s="18">
        <v>1.8859999999999999</v>
      </c>
      <c r="N239" s="18">
        <v>2.0499999999999998</v>
      </c>
      <c r="O239" s="18">
        <v>2.133</v>
      </c>
      <c r="P239" s="18">
        <v>2.1030000000000002</v>
      </c>
      <c r="R239" t="s">
        <v>49</v>
      </c>
      <c r="S239">
        <v>0.22800000000000001</v>
      </c>
      <c r="T239">
        <v>0.222</v>
      </c>
      <c r="U239">
        <v>0.23300000000000001</v>
      </c>
      <c r="V239">
        <f t="shared" si="47"/>
        <v>0.22766666666666668</v>
      </c>
      <c r="W239">
        <f t="shared" si="48"/>
        <v>5.5075705472861069E-3</v>
      </c>
    </row>
    <row r="240" spans="1:23" x14ac:dyDescent="0.2">
      <c r="B240" s="18">
        <v>1.2410000000000001</v>
      </c>
      <c r="C240">
        <v>0.222</v>
      </c>
      <c r="D240" s="18">
        <v>1.214</v>
      </c>
      <c r="E240" s="18">
        <v>1.869</v>
      </c>
      <c r="F240" s="18">
        <v>2.1139999999999999</v>
      </c>
      <c r="G240" s="18">
        <v>1.8149999999999999</v>
      </c>
      <c r="H240" s="18">
        <v>2.2919999999999998</v>
      </c>
      <c r="J240" s="18">
        <v>1.2410000000000001</v>
      </c>
      <c r="K240">
        <v>0.222</v>
      </c>
      <c r="L240" s="18">
        <v>1.054</v>
      </c>
      <c r="M240" s="18">
        <v>1.869</v>
      </c>
      <c r="N240" s="18">
        <v>2.1139999999999999</v>
      </c>
      <c r="O240" s="18">
        <v>1.91</v>
      </c>
      <c r="P240" s="18">
        <v>2.0529999999999999</v>
      </c>
      <c r="R240">
        <v>20</v>
      </c>
      <c r="S240">
        <v>1.097</v>
      </c>
      <c r="T240">
        <v>1.054</v>
      </c>
      <c r="U240">
        <v>1.1279999999999999</v>
      </c>
      <c r="V240">
        <f t="shared" si="47"/>
        <v>1.093</v>
      </c>
      <c r="W240">
        <f t="shared" si="48"/>
        <v>3.7161808352124015E-2</v>
      </c>
    </row>
    <row r="241" spans="2:23" x14ac:dyDescent="0.2">
      <c r="B241" s="18">
        <v>1.7490000000000001</v>
      </c>
      <c r="C241">
        <v>0.23300000000000001</v>
      </c>
      <c r="D241" s="18">
        <v>1.097</v>
      </c>
      <c r="E241" s="18">
        <v>1.8959999999999999</v>
      </c>
      <c r="F241" s="18">
        <v>2.089</v>
      </c>
      <c r="G241" s="18">
        <v>1.91</v>
      </c>
      <c r="H241" s="18">
        <v>2.1030000000000002</v>
      </c>
      <c r="J241" s="18">
        <v>1.7490000000000001</v>
      </c>
      <c r="K241">
        <v>0.23300000000000001</v>
      </c>
      <c r="L241" s="18">
        <v>1.1279999999999999</v>
      </c>
      <c r="M241" s="18">
        <v>1.8959999999999999</v>
      </c>
      <c r="N241" s="18">
        <v>2.089</v>
      </c>
      <c r="O241" s="18">
        <v>2.0249999999999999</v>
      </c>
      <c r="P241" s="19">
        <v>1.996</v>
      </c>
      <c r="R241">
        <v>5</v>
      </c>
      <c r="S241">
        <v>1.8859999999999999</v>
      </c>
      <c r="T241">
        <v>1.869</v>
      </c>
      <c r="U241">
        <v>1.8959999999999999</v>
      </c>
      <c r="V241">
        <f t="shared" si="47"/>
        <v>1.8836666666666666</v>
      </c>
      <c r="W241">
        <f t="shared" si="48"/>
        <v>1.3650396819628799E-2</v>
      </c>
    </row>
    <row r="242" spans="2:23" x14ac:dyDescent="0.2">
      <c r="B242" s="18"/>
      <c r="C242">
        <v>0.21099999999999999</v>
      </c>
      <c r="D242" s="18">
        <v>1.054</v>
      </c>
      <c r="E242" s="18">
        <v>1.9550000000000001</v>
      </c>
      <c r="F242" s="18">
        <v>1.9990000000000001</v>
      </c>
      <c r="G242" s="18">
        <v>2.0249999999999999</v>
      </c>
      <c r="H242" s="18">
        <v>2.0529999999999999</v>
      </c>
      <c r="J242" s="18"/>
      <c r="M242" s="18"/>
      <c r="N242" s="18"/>
      <c r="R242">
        <v>2</v>
      </c>
      <c r="S242">
        <v>2.0499999999999998</v>
      </c>
      <c r="T242">
        <v>2.1139999999999999</v>
      </c>
      <c r="U242">
        <v>2.089</v>
      </c>
      <c r="V242">
        <f t="shared" si="47"/>
        <v>2.0843333333333334</v>
      </c>
      <c r="W242">
        <f t="shared" si="48"/>
        <v>3.2254198693090111E-2</v>
      </c>
    </row>
    <row r="243" spans="2:23" x14ac:dyDescent="0.2">
      <c r="D243" s="18">
        <v>1.1279999999999999</v>
      </c>
      <c r="E243" s="18">
        <v>1.8859999999999999</v>
      </c>
      <c r="F243" s="18">
        <v>2.0499999999999998</v>
      </c>
      <c r="G243" s="19">
        <v>2.2210000000000001</v>
      </c>
      <c r="H243" s="19">
        <v>1.996</v>
      </c>
      <c r="O243" s="19"/>
      <c r="R243">
        <v>1</v>
      </c>
      <c r="S243">
        <v>2.133</v>
      </c>
      <c r="T243">
        <v>1.91</v>
      </c>
      <c r="U243">
        <v>2.0249999999999999</v>
      </c>
      <c r="V243">
        <f t="shared" si="47"/>
        <v>2.0226666666666664</v>
      </c>
      <c r="W243">
        <f t="shared" si="48"/>
        <v>0.11151830940851526</v>
      </c>
    </row>
    <row r="244" spans="2:23" x14ac:dyDescent="0.2">
      <c r="I244" t="s">
        <v>6</v>
      </c>
      <c r="J244">
        <f>AVERAGE(J239:J241)</f>
        <v>1.4083333333333332</v>
      </c>
      <c r="K244">
        <f>AVERAGE(K239:K242)</f>
        <v>0.22766666666666668</v>
      </c>
      <c r="L244">
        <f>AVERAGE(L239:L241)</f>
        <v>1.093</v>
      </c>
      <c r="M244">
        <f>AVERAGE(M239:M242)</f>
        <v>1.8836666666666666</v>
      </c>
      <c r="N244">
        <f>AVERAGE(N239:N242)</f>
        <v>2.0843333333333334</v>
      </c>
      <c r="O244">
        <f t="shared" ref="O244" si="49">AVERAGE(O239:O243)</f>
        <v>2.0226666666666664</v>
      </c>
      <c r="P244">
        <f>AVERAGE(P239:P241)</f>
        <v>2.0506666666666669</v>
      </c>
      <c r="R244">
        <v>0.5</v>
      </c>
      <c r="S244">
        <v>2.1030000000000002</v>
      </c>
      <c r="T244">
        <v>2.0529999999999999</v>
      </c>
      <c r="U244">
        <v>1.996</v>
      </c>
      <c r="V244">
        <f t="shared" si="47"/>
        <v>2.0506666666666669</v>
      </c>
      <c r="W244">
        <f t="shared" si="48"/>
        <v>5.3538148392836146E-2</v>
      </c>
    </row>
    <row r="245" spans="2:23" x14ac:dyDescent="0.2">
      <c r="I245" t="s">
        <v>10</v>
      </c>
      <c r="L245">
        <f>(L244-K244)/(J244-K244)</f>
        <v>0.73291925465838514</v>
      </c>
      <c r="M245">
        <f>(M244-K244)/(J244-K244)</f>
        <v>1.4025974025974026</v>
      </c>
      <c r="N245">
        <f>(N244-K244)/(J244-K244)</f>
        <v>1.5725578769057031</v>
      </c>
      <c r="O245">
        <f>(O244-K244)/(J244-K244)</f>
        <v>1.5203274985883681</v>
      </c>
      <c r="P245">
        <f>(P244-K244)/(J244-K244)</f>
        <v>1.5440429136081313</v>
      </c>
    </row>
    <row r="247" spans="2:23" x14ac:dyDescent="0.2">
      <c r="Q247" t="s">
        <v>67</v>
      </c>
      <c r="R247">
        <v>20</v>
      </c>
      <c r="S247">
        <v>5</v>
      </c>
      <c r="T247">
        <v>2</v>
      </c>
      <c r="U247">
        <v>1</v>
      </c>
      <c r="V247">
        <v>0.5</v>
      </c>
    </row>
    <row r="248" spans="2:23" x14ac:dyDescent="0.2">
      <c r="Q248" t="s">
        <v>68</v>
      </c>
      <c r="R248" s="38">
        <v>0.70497076023391803</v>
      </c>
      <c r="S248" s="38">
        <v>1.1064327485380119</v>
      </c>
      <c r="T248" s="38">
        <v>1.3611111111111109</v>
      </c>
      <c r="U248" s="38">
        <v>1.2274853801169592</v>
      </c>
      <c r="V248" s="38">
        <v>1.2128654970760235</v>
      </c>
    </row>
    <row r="249" spans="2:23" x14ac:dyDescent="0.2">
      <c r="Q249" t="s">
        <v>69</v>
      </c>
      <c r="R249" s="38">
        <v>0.73291925465838514</v>
      </c>
      <c r="S249" s="38">
        <v>1.4025974025974026</v>
      </c>
      <c r="T249" s="38">
        <v>1.5725578769057031</v>
      </c>
      <c r="U249" s="38">
        <v>1.5203274985883681</v>
      </c>
      <c r="V249" s="38">
        <v>1.5440429136081313</v>
      </c>
    </row>
  </sheetData>
  <mergeCells count="51">
    <mergeCell ref="B237:H237"/>
    <mergeCell ref="J237:P237"/>
    <mergeCell ref="B218:H218"/>
    <mergeCell ref="J208:P208"/>
    <mergeCell ref="J218:P218"/>
    <mergeCell ref="B150:H150"/>
    <mergeCell ref="B158:H158"/>
    <mergeCell ref="B208:H208"/>
    <mergeCell ref="J108:P108"/>
    <mergeCell ref="B126:H126"/>
    <mergeCell ref="B187:H187"/>
    <mergeCell ref="B197:H197"/>
    <mergeCell ref="J187:P187"/>
    <mergeCell ref="J197:P197"/>
    <mergeCell ref="B118:H118"/>
    <mergeCell ref="J167:P167"/>
    <mergeCell ref="J177:P177"/>
    <mergeCell ref="B51:G51"/>
    <mergeCell ref="B59:G59"/>
    <mergeCell ref="B67:G67"/>
    <mergeCell ref="B134:H134"/>
    <mergeCell ref="B142:H142"/>
    <mergeCell ref="B43:G43"/>
    <mergeCell ref="B3:G3"/>
    <mergeCell ref="B27:G27"/>
    <mergeCell ref="H11:N11"/>
    <mergeCell ref="B11:G11"/>
    <mergeCell ref="B19:G19"/>
    <mergeCell ref="B35:G35"/>
    <mergeCell ref="H19:N19"/>
    <mergeCell ref="J101:P101"/>
    <mergeCell ref="B228:H228"/>
    <mergeCell ref="J228:P228"/>
    <mergeCell ref="A1:N1"/>
    <mergeCell ref="A166:P166"/>
    <mergeCell ref="A227:P227"/>
    <mergeCell ref="B75:G75"/>
    <mergeCell ref="B83:G83"/>
    <mergeCell ref="B91:G91"/>
    <mergeCell ref="B167:H167"/>
    <mergeCell ref="B177:H177"/>
    <mergeCell ref="A101:H101"/>
    <mergeCell ref="B102:H102"/>
    <mergeCell ref="B110:H110"/>
    <mergeCell ref="A2:G2"/>
    <mergeCell ref="H3:N3"/>
    <mergeCell ref="R165:S165"/>
    <mergeCell ref="T165:U165"/>
    <mergeCell ref="V165:W165"/>
    <mergeCell ref="R227:W227"/>
    <mergeCell ref="R236:W236"/>
  </mergeCells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于尚可</dc:creator>
  <cp:lastModifiedBy>于尚可</cp:lastModifiedBy>
  <dcterms:created xsi:type="dcterms:W3CDTF">2021-04-11T07:15:59Z</dcterms:created>
  <dcterms:modified xsi:type="dcterms:W3CDTF">2021-05-11T02:04:06Z</dcterms:modified>
</cp:coreProperties>
</file>