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cuments\Finanzas\Financiera I\Capítulo 3 FE y Planificación Financiera\"/>
    </mc:Choice>
  </mc:AlternateContent>
  <xr:revisionPtr revIDLastSave="0" documentId="8_{24472B20-9919-4267-81AC-84C4D3BB4DB8}" xr6:coauthVersionLast="47" xr6:coauthVersionMax="47" xr10:uidLastSave="{00000000-0000-0000-0000-000000000000}"/>
  <bookViews>
    <workbookView xWindow="-108" yWindow="-108" windowWidth="23256" windowHeight="12576" activeTab="1" xr2:uid="{7736D471-837E-4850-B962-E660FF4C3FA1}"/>
  </bookViews>
  <sheets>
    <sheet name="ENUNCIADO" sheetId="3" r:id="rId1"/>
    <sheet name="SOLUCIÓN EJEMP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2" i="1"/>
  <c r="C31" i="1" l="1"/>
  <c r="C34" i="1" s="1"/>
</calcChain>
</file>

<file path=xl/sharedStrings.xml><?xml version="1.0" encoding="utf-8"?>
<sst xmlns="http://schemas.openxmlformats.org/spreadsheetml/2006/main" count="65" uniqueCount="48">
  <si>
    <t>Dulces Aciditos, S.A.</t>
  </si>
  <si>
    <t>Ingresos por ventas</t>
  </si>
  <si>
    <t>ACTIVOS</t>
  </si>
  <si>
    <t>(-) Costo de ventas</t>
  </si>
  <si>
    <t>Efectivo</t>
  </si>
  <si>
    <t>Utilidad Bruta</t>
  </si>
  <si>
    <t>Valores negociables</t>
  </si>
  <si>
    <t>(-) Gastos operativos</t>
  </si>
  <si>
    <t>Cuentas por cobrar</t>
  </si>
  <si>
    <t>Utilidad neta antes de impuestos</t>
  </si>
  <si>
    <t>Inventarios</t>
  </si>
  <si>
    <t>(-) Impuestos (tasa 25%)</t>
  </si>
  <si>
    <t>Total de activos corrientes</t>
  </si>
  <si>
    <t>Utilidad neta después de impuestos</t>
  </si>
  <si>
    <t>Activos fijos netos</t>
  </si>
  <si>
    <t>(-) Dividendos en efectivo</t>
  </si>
  <si>
    <t>TOTAL DE ACTIVOS</t>
  </si>
  <si>
    <t>Ganancia retenida</t>
  </si>
  <si>
    <t>Anexo a Estado de Resultados</t>
  </si>
  <si>
    <t xml:space="preserve">PASIVO + PATRIMONIO </t>
  </si>
  <si>
    <t>Costo de ventas</t>
  </si>
  <si>
    <t>Cuentas por pagar</t>
  </si>
  <si>
    <t>Costo fijo</t>
  </si>
  <si>
    <t>Impuestos por pagar</t>
  </si>
  <si>
    <t>Costo variable</t>
  </si>
  <si>
    <t>Otros pasivos corrientes</t>
  </si>
  <si>
    <t>Total de pasivos corrientes</t>
  </si>
  <si>
    <t>Gastos Operativos</t>
  </si>
  <si>
    <t>Deuda a largo plazo</t>
  </si>
  <si>
    <t>Gastos fijos</t>
  </si>
  <si>
    <t>Acciones comunes</t>
  </si>
  <si>
    <t>Gastos variables</t>
  </si>
  <si>
    <t>Ganancias retenidas</t>
  </si>
  <si>
    <t>TOTAL DE PASIVOS + PATRIMONIO</t>
  </si>
  <si>
    <t>Del 01 de enero al 31 de diciembre de cada año</t>
  </si>
  <si>
    <t>Estado de Resultados Histórico y Proyectado (Método de % sobre ventas)</t>
  </si>
  <si>
    <t>Estado de Resultados Histórico y Proyectado (Método ajustado del % sobre ventas - usando separación de CF Y CV)</t>
  </si>
  <si>
    <t>Costo Fijo</t>
  </si>
  <si>
    <t>Costo Variable</t>
  </si>
  <si>
    <t>Gastos Fijos</t>
  </si>
  <si>
    <t>Gastos Variables</t>
  </si>
  <si>
    <t>Balance General Histórico y Proyectado</t>
  </si>
  <si>
    <t>Al 31 de diciembre de cada año</t>
  </si>
  <si>
    <t>Proyectado (2022)</t>
  </si>
  <si>
    <t>%V</t>
  </si>
  <si>
    <t>%H</t>
  </si>
  <si>
    <t>Histórico (2022)</t>
  </si>
  <si>
    <t>Proyectado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</si>
</sst>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Q&quot;#,##0.00;[Red]\-&quot;Q&quot;#,##0.00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Century Gothic"/>
      <family val="2"/>
    </font>
    <font>
      <i/>
      <u/>
      <sz val="9"/>
      <color rgb="FF000000"/>
      <name val="Century Gothic"/>
      <family val="2"/>
    </font>
    <font>
      <b/>
      <sz val="11"/>
      <color rgb="FF00B050"/>
      <name val="Calibri"/>
      <family val="2"/>
      <scheme val="minor"/>
    </font>
    <font>
      <b/>
      <sz val="9"/>
      <color rgb="FF00B05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8" fontId="5" fillId="0" borderId="0" xfId="0" applyNumberFormat="1" applyFont="1" applyAlignment="1">
      <alignment vertical="center"/>
    </xf>
    <xf numFmtId="8" fontId="5" fillId="0" borderId="1" xfId="0" applyNumberFormat="1" applyFont="1" applyBorder="1" applyAlignment="1">
      <alignment vertical="center"/>
    </xf>
    <xf numFmtId="8" fontId="5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8" fontId="5" fillId="0" borderId="1" xfId="0" applyNumberFormat="1" applyFont="1" applyBorder="1" applyAlignment="1">
      <alignment vertical="center" wrapText="1"/>
    </xf>
    <xf numFmtId="8" fontId="4" fillId="0" borderId="2" xfId="0" applyNumberFormat="1" applyFont="1" applyBorder="1" applyAlignment="1">
      <alignment vertical="center" wrapText="1"/>
    </xf>
    <xf numFmtId="8" fontId="4" fillId="0" borderId="2" xfId="0" applyNumberFormat="1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8" fontId="10" fillId="0" borderId="0" xfId="0" applyNumberFormat="1" applyFont="1" applyAlignment="1">
      <alignment vertical="center"/>
    </xf>
    <xf numFmtId="8" fontId="4" fillId="0" borderId="0" xfId="0" applyNumberFormat="1" applyFont="1" applyAlignment="1">
      <alignment vertical="center"/>
    </xf>
    <xf numFmtId="8" fontId="10" fillId="0" borderId="0" xfId="0" quotePrefix="1" applyNumberFormat="1" applyFont="1" applyAlignment="1">
      <alignment vertical="center"/>
    </xf>
    <xf numFmtId="0" fontId="6" fillId="0" borderId="0" xfId="0" applyFont="1" applyAlignment="1">
      <alignment horizontal="right"/>
    </xf>
    <xf numFmtId="8" fontId="6" fillId="0" borderId="0" xfId="0" applyNumberFormat="1" applyFont="1"/>
    <xf numFmtId="8" fontId="6" fillId="0" borderId="3" xfId="0" applyNumberFormat="1" applyFont="1" applyBorder="1"/>
    <xf numFmtId="8" fontId="7" fillId="0" borderId="0" xfId="0" applyNumberFormat="1" applyFont="1" applyAlignment="1">
      <alignment vertical="center" wrapText="1"/>
    </xf>
    <xf numFmtId="8" fontId="5" fillId="0" borderId="3" xfId="0" applyNumberFormat="1" applyFont="1" applyBorder="1" applyAlignment="1">
      <alignment vertical="center" wrapText="1"/>
    </xf>
    <xf numFmtId="8" fontId="7" fillId="0" borderId="0" xfId="0" applyNumberFormat="1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quotePrefix="1" applyFont="1"/>
    <xf numFmtId="8" fontId="0" fillId="0" borderId="0" xfId="0" applyNumberFormat="1"/>
    <xf numFmtId="8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 vertical="center"/>
    </xf>
    <xf numFmtId="164" fontId="5" fillId="0" borderId="0" xfId="1" applyNumberFormat="1" applyFont="1" applyBorder="1" applyAlignment="1">
      <alignment vertical="center"/>
    </xf>
    <xf numFmtId="0" fontId="8" fillId="4" borderId="0" xfId="0" applyFont="1" applyFill="1" applyAlignment="1">
      <alignment vertical="center" wrapText="1"/>
    </xf>
    <xf numFmtId="0" fontId="0" fillId="4" borderId="0" xfId="0" applyFill="1"/>
    <xf numFmtId="0" fontId="5" fillId="4" borderId="0" xfId="0" applyFont="1" applyFill="1" applyAlignment="1">
      <alignment vertical="center" wrapText="1"/>
    </xf>
    <xf numFmtId="8" fontId="5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8" fontId="4" fillId="4" borderId="0" xfId="0" applyNumberFormat="1" applyFont="1" applyFill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</xdr:row>
      <xdr:rowOff>0</xdr:rowOff>
    </xdr:from>
    <xdr:to>
      <xdr:col>10</xdr:col>
      <xdr:colOff>289561</xdr:colOff>
      <xdr:row>24</xdr:row>
      <xdr:rowOff>61797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1520B2E-3610-1DCB-C5C9-A34CF135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194560"/>
          <a:ext cx="8214360" cy="22563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163078</xdr:rowOff>
    </xdr:from>
    <xdr:to>
      <xdr:col>10</xdr:col>
      <xdr:colOff>630927</xdr:colOff>
      <xdr:row>39</xdr:row>
      <xdr:rowOff>150005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4AE4AC4-B2F2-CC9B-7240-285B0D52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52198"/>
          <a:ext cx="8555727" cy="2730127"/>
        </a:xfrm>
        <a:prstGeom prst="rect">
          <a:avLst/>
        </a:prstGeom>
      </xdr:spPr>
    </xdr:pic>
    <xdr:clientData/>
  </xdr:twoCellAnchor>
  <xdr:twoCellAnchor editAs="oneCell">
    <xdr:from>
      <xdr:col>10</xdr:col>
      <xdr:colOff>718436</xdr:colOff>
      <xdr:row>14</xdr:row>
      <xdr:rowOff>7620</xdr:rowOff>
    </xdr:from>
    <xdr:to>
      <xdr:col>20</xdr:col>
      <xdr:colOff>448389</xdr:colOff>
      <xdr:row>42</xdr:row>
      <xdr:rowOff>161105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A42C254-423C-B0EB-56B7-185BA168C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43236" y="2567940"/>
          <a:ext cx="7654753" cy="52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7308-0C41-4443-B8F0-6DF566E305BC}">
  <dimension ref="A1"/>
  <sheetViews>
    <sheetView topLeftCell="A25" workbookViewId="0">
      <selection activeCell="O49" sqref="O4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8CD3-DDCA-472B-975D-D652863DBA85}">
  <dimension ref="A1:K70"/>
  <sheetViews>
    <sheetView tabSelected="1" topLeftCell="D1" zoomScale="126" zoomScaleNormal="126" workbookViewId="0">
      <selection activeCell="M14" sqref="M14"/>
    </sheetView>
  </sheetViews>
  <sheetFormatPr baseColWidth="10" defaultRowHeight="14.4" x14ac:dyDescent="0.3"/>
  <cols>
    <col min="1" max="1" width="29.6640625" customWidth="1"/>
    <col min="3" max="3" width="18" customWidth="1"/>
    <col min="4" max="4" width="9.88671875" customWidth="1"/>
    <col min="5" max="5" width="18" customWidth="1"/>
    <col min="6" max="7" width="8.44140625" customWidth="1"/>
    <col min="8" max="8" width="13.5546875" customWidth="1"/>
    <col min="9" max="9" width="38" customWidth="1"/>
    <col min="10" max="10" width="18" customWidth="1"/>
    <col min="11" max="11" width="20.109375" customWidth="1"/>
  </cols>
  <sheetData>
    <row r="1" spans="1:11" x14ac:dyDescent="0.3">
      <c r="A1" s="42" t="s">
        <v>0</v>
      </c>
      <c r="B1" s="42"/>
      <c r="C1" s="2"/>
      <c r="D1" s="2"/>
      <c r="E1" s="2"/>
      <c r="F1" s="2"/>
      <c r="G1" s="2"/>
      <c r="I1" s="4" t="s">
        <v>0</v>
      </c>
      <c r="J1" s="3"/>
    </row>
    <row r="2" spans="1:11" x14ac:dyDescent="0.3">
      <c r="A2" s="1" t="s">
        <v>35</v>
      </c>
      <c r="B2" s="1"/>
      <c r="C2" s="2"/>
      <c r="D2" s="2"/>
      <c r="E2" s="2"/>
      <c r="F2" s="2"/>
      <c r="G2" s="2"/>
      <c r="I2" s="44" t="s">
        <v>41</v>
      </c>
      <c r="J2" s="44"/>
    </row>
    <row r="3" spans="1:11" x14ac:dyDescent="0.3">
      <c r="A3" s="42" t="s">
        <v>34</v>
      </c>
      <c r="B3" s="42"/>
      <c r="C3" s="42"/>
      <c r="D3" s="1"/>
      <c r="E3" s="1"/>
      <c r="F3" s="1"/>
      <c r="G3" s="1"/>
      <c r="I3" s="45" t="s">
        <v>42</v>
      </c>
      <c r="J3" s="45"/>
    </row>
    <row r="4" spans="1:11" x14ac:dyDescent="0.3">
      <c r="A4" s="40"/>
      <c r="B4" s="40"/>
      <c r="C4" s="14" t="s">
        <v>46</v>
      </c>
      <c r="D4" s="46" t="s">
        <v>44</v>
      </c>
      <c r="E4" s="32" t="s">
        <v>43</v>
      </c>
      <c r="F4" s="25"/>
      <c r="G4" s="46" t="s">
        <v>45</v>
      </c>
      <c r="I4" s="5"/>
      <c r="J4" s="5"/>
    </row>
    <row r="5" spans="1:11" x14ac:dyDescent="0.3">
      <c r="A5" s="41" t="s">
        <v>1</v>
      </c>
      <c r="B5" s="41"/>
      <c r="C5" s="7">
        <v>250000</v>
      </c>
      <c r="D5" s="7"/>
      <c r="I5" s="4" t="s">
        <v>2</v>
      </c>
      <c r="J5" s="14" t="s">
        <v>46</v>
      </c>
      <c r="K5" s="32" t="s">
        <v>47</v>
      </c>
    </row>
    <row r="6" spans="1:11" ht="15" thickBot="1" x14ac:dyDescent="0.35">
      <c r="A6" s="41" t="s">
        <v>3</v>
      </c>
      <c r="B6" s="41"/>
      <c r="C6" s="8">
        <v>-175000</v>
      </c>
      <c r="D6" s="33"/>
      <c r="I6" s="3" t="s">
        <v>4</v>
      </c>
      <c r="J6" s="9">
        <v>19000</v>
      </c>
    </row>
    <row r="7" spans="1:11" x14ac:dyDescent="0.3">
      <c r="A7" s="41" t="s">
        <v>5</v>
      </c>
      <c r="B7" s="41"/>
      <c r="C7" s="7">
        <v>75000</v>
      </c>
      <c r="D7" s="7"/>
      <c r="I7" s="3" t="s">
        <v>6</v>
      </c>
      <c r="J7" s="9">
        <v>9000</v>
      </c>
    </row>
    <row r="8" spans="1:11" ht="15" thickBot="1" x14ac:dyDescent="0.35">
      <c r="A8" s="41" t="s">
        <v>7</v>
      </c>
      <c r="B8" s="41"/>
      <c r="C8" s="8">
        <v>-30000</v>
      </c>
      <c r="D8" s="33"/>
      <c r="I8" s="3" t="s">
        <v>8</v>
      </c>
      <c r="J8" s="9">
        <v>80000</v>
      </c>
    </row>
    <row r="9" spans="1:11" x14ac:dyDescent="0.3">
      <c r="A9" s="41" t="s">
        <v>9</v>
      </c>
      <c r="B9" s="41"/>
      <c r="C9" s="7">
        <v>45000</v>
      </c>
      <c r="D9" s="7"/>
      <c r="I9" s="3" t="s">
        <v>10</v>
      </c>
      <c r="J9" s="22">
        <v>45000</v>
      </c>
    </row>
    <row r="10" spans="1:11" ht="15" thickBot="1" x14ac:dyDescent="0.35">
      <c r="A10" s="41" t="s">
        <v>11</v>
      </c>
      <c r="B10" s="41"/>
      <c r="C10" s="8">
        <v>-11250</v>
      </c>
      <c r="D10" s="7"/>
      <c r="I10" s="10" t="s">
        <v>12</v>
      </c>
      <c r="J10" s="21">
        <v>153000</v>
      </c>
    </row>
    <row r="11" spans="1:11" ht="15" thickBot="1" x14ac:dyDescent="0.35">
      <c r="A11" s="41" t="s">
        <v>13</v>
      </c>
      <c r="B11" s="41"/>
      <c r="C11" s="7">
        <v>33750</v>
      </c>
      <c r="D11" s="7"/>
      <c r="I11" s="3" t="s">
        <v>14</v>
      </c>
      <c r="J11" s="11">
        <v>150000</v>
      </c>
    </row>
    <row r="12" spans="1:11" ht="15" thickBot="1" x14ac:dyDescent="0.35">
      <c r="A12" s="41" t="s">
        <v>15</v>
      </c>
      <c r="B12" s="41"/>
      <c r="C12" s="8">
        <v>-5000</v>
      </c>
      <c r="D12" s="7"/>
      <c r="I12" s="4" t="s">
        <v>16</v>
      </c>
      <c r="J12" s="12">
        <v>303000</v>
      </c>
    </row>
    <row r="13" spans="1:11" ht="15" thickBot="1" x14ac:dyDescent="0.35">
      <c r="A13" s="42" t="s">
        <v>17</v>
      </c>
      <c r="B13" s="42"/>
      <c r="C13" s="13">
        <v>28750</v>
      </c>
      <c r="D13" s="16"/>
      <c r="I13" s="3"/>
    </row>
    <row r="14" spans="1:11" ht="15" thickTop="1" x14ac:dyDescent="0.3">
      <c r="I14" s="4" t="s">
        <v>19</v>
      </c>
      <c r="J14" s="2"/>
    </row>
    <row r="15" spans="1:11" x14ac:dyDescent="0.3">
      <c r="I15" s="3" t="s">
        <v>21</v>
      </c>
      <c r="J15" s="7">
        <v>50000</v>
      </c>
    </row>
    <row r="16" spans="1:11" ht="15" customHeight="1" x14ac:dyDescent="0.3">
      <c r="A16" s="43" t="s">
        <v>18</v>
      </c>
      <c r="B16" s="43"/>
      <c r="I16" s="3" t="s">
        <v>23</v>
      </c>
      <c r="J16" s="7">
        <v>10000</v>
      </c>
    </row>
    <row r="17" spans="1:11" ht="15" thickBot="1" x14ac:dyDescent="0.35">
      <c r="A17" s="34" t="s">
        <v>20</v>
      </c>
      <c r="B17" s="35"/>
      <c r="I17" s="3" t="s">
        <v>25</v>
      </c>
      <c r="J17" s="8">
        <v>2500</v>
      </c>
    </row>
    <row r="18" spans="1:11" x14ac:dyDescent="0.3">
      <c r="A18" s="38" t="s">
        <v>22</v>
      </c>
      <c r="B18" s="39">
        <v>105000</v>
      </c>
      <c r="I18" s="10" t="s">
        <v>26</v>
      </c>
      <c r="J18" s="23">
        <v>62500</v>
      </c>
    </row>
    <row r="19" spans="1:11" x14ac:dyDescent="0.3">
      <c r="A19" s="38" t="s">
        <v>24</v>
      </c>
      <c r="B19" s="39">
        <v>70000</v>
      </c>
      <c r="I19" s="3" t="s">
        <v>28</v>
      </c>
      <c r="J19" s="7">
        <v>100000</v>
      </c>
    </row>
    <row r="20" spans="1:11" x14ac:dyDescent="0.3">
      <c r="A20" s="36"/>
      <c r="B20" s="37"/>
      <c r="I20" s="3" t="s">
        <v>30</v>
      </c>
      <c r="J20" s="7">
        <v>75000</v>
      </c>
    </row>
    <row r="21" spans="1:11" ht="15" customHeight="1" thickBot="1" x14ac:dyDescent="0.35">
      <c r="A21" s="34" t="s">
        <v>27</v>
      </c>
      <c r="B21" s="37"/>
      <c r="I21" s="3" t="s">
        <v>32</v>
      </c>
      <c r="J21" s="11">
        <v>65500</v>
      </c>
    </row>
    <row r="22" spans="1:11" ht="15" thickBot="1" x14ac:dyDescent="0.35">
      <c r="A22" s="36" t="s">
        <v>29</v>
      </c>
      <c r="B22" s="37">
        <v>21000</v>
      </c>
      <c r="I22" s="4" t="s">
        <v>33</v>
      </c>
      <c r="J22" s="13">
        <v>303000</v>
      </c>
    </row>
    <row r="23" spans="1:11" ht="15" thickTop="1" x14ac:dyDescent="0.3">
      <c r="A23" s="36" t="s">
        <v>31</v>
      </c>
      <c r="B23" s="37">
        <v>9000</v>
      </c>
      <c r="J23" s="24"/>
    </row>
    <row r="26" spans="1:11" x14ac:dyDescent="0.3">
      <c r="A26" s="42" t="s">
        <v>0</v>
      </c>
      <c r="B26" s="42"/>
      <c r="C26" s="2"/>
      <c r="D26" s="2"/>
      <c r="E26" s="2"/>
      <c r="F26" s="2"/>
      <c r="G26" s="2"/>
      <c r="K26" s="9"/>
    </row>
    <row r="27" spans="1:11" x14ac:dyDescent="0.3">
      <c r="A27" s="1" t="s">
        <v>36</v>
      </c>
      <c r="B27" s="1"/>
      <c r="C27" s="2"/>
      <c r="D27" s="2"/>
      <c r="E27" s="2"/>
      <c r="F27" s="2"/>
      <c r="G27" s="2"/>
      <c r="I27" s="26"/>
      <c r="K27" s="9"/>
    </row>
    <row r="28" spans="1:11" x14ac:dyDescent="0.3">
      <c r="A28" s="42" t="s">
        <v>34</v>
      </c>
      <c r="B28" s="42"/>
      <c r="C28" s="42"/>
      <c r="D28" s="1"/>
      <c r="E28" s="1"/>
      <c r="F28" s="1"/>
      <c r="G28" s="1"/>
      <c r="J28" s="27"/>
      <c r="K28" s="9"/>
    </row>
    <row r="29" spans="1:11" x14ac:dyDescent="0.3">
      <c r="A29" s="40"/>
      <c r="B29" s="40"/>
      <c r="C29" s="14" t="s">
        <v>46</v>
      </c>
      <c r="D29" s="46" t="s">
        <v>44</v>
      </c>
      <c r="E29" s="32" t="s">
        <v>43</v>
      </c>
      <c r="F29" s="25"/>
      <c r="G29" s="46" t="s">
        <v>45</v>
      </c>
      <c r="J29" s="27"/>
      <c r="K29" s="9"/>
    </row>
    <row r="30" spans="1:11" x14ac:dyDescent="0.3">
      <c r="A30" s="41" t="s">
        <v>1</v>
      </c>
      <c r="B30" s="41"/>
      <c r="C30" s="7">
        <v>250000</v>
      </c>
      <c r="H30" s="15"/>
      <c r="J30" s="27"/>
      <c r="K30" s="9"/>
    </row>
    <row r="31" spans="1:11" x14ac:dyDescent="0.3">
      <c r="A31" s="41" t="s">
        <v>3</v>
      </c>
      <c r="B31" s="41"/>
      <c r="C31" s="7">
        <f>-(C32+C33)</f>
        <v>-175000</v>
      </c>
      <c r="H31" s="7"/>
      <c r="J31" s="27"/>
    </row>
    <row r="32" spans="1:11" x14ac:dyDescent="0.3">
      <c r="A32" s="18" t="s">
        <v>37</v>
      </c>
      <c r="C32" s="19">
        <f>B18</f>
        <v>105000</v>
      </c>
    </row>
    <row r="33" spans="1:10" x14ac:dyDescent="0.3">
      <c r="A33" s="18" t="s">
        <v>38</v>
      </c>
      <c r="C33" s="20">
        <v>70000</v>
      </c>
      <c r="I33" s="24"/>
    </row>
    <row r="34" spans="1:10" x14ac:dyDescent="0.3">
      <c r="A34" s="41" t="s">
        <v>5</v>
      </c>
      <c r="B34" s="41"/>
      <c r="C34" s="7">
        <f>C30+C31</f>
        <v>75000</v>
      </c>
      <c r="H34" s="7"/>
      <c r="J34" s="27"/>
    </row>
    <row r="35" spans="1:10" ht="15" thickBot="1" x14ac:dyDescent="0.35">
      <c r="A35" s="41" t="s">
        <v>7</v>
      </c>
      <c r="B35" s="41"/>
      <c r="C35" s="8">
        <f>-(C36+C37)</f>
        <v>-30000</v>
      </c>
      <c r="H35" s="7"/>
      <c r="J35" s="27"/>
    </row>
    <row r="36" spans="1:10" x14ac:dyDescent="0.3">
      <c r="A36" s="18" t="s">
        <v>39</v>
      </c>
      <c r="C36" s="19">
        <v>21000</v>
      </c>
      <c r="J36" s="27"/>
    </row>
    <row r="37" spans="1:10" x14ac:dyDescent="0.3">
      <c r="A37" s="18" t="s">
        <v>40</v>
      </c>
      <c r="C37" s="20">
        <v>9000</v>
      </c>
    </row>
    <row r="38" spans="1:10" x14ac:dyDescent="0.3">
      <c r="A38" s="41" t="s">
        <v>9</v>
      </c>
      <c r="B38" s="41"/>
      <c r="C38" s="7">
        <v>45000</v>
      </c>
      <c r="H38" s="7"/>
    </row>
    <row r="39" spans="1:10" ht="15" thickBot="1" x14ac:dyDescent="0.35">
      <c r="A39" s="6" t="s">
        <v>11</v>
      </c>
      <c r="B39" s="6"/>
      <c r="C39" s="8">
        <v>-11250</v>
      </c>
      <c r="H39" s="7"/>
      <c r="I39" s="4"/>
      <c r="J39" s="3"/>
    </row>
    <row r="40" spans="1:10" x14ac:dyDescent="0.3">
      <c r="A40" s="6" t="s">
        <v>13</v>
      </c>
      <c r="B40" s="6"/>
      <c r="C40" s="7">
        <v>33750</v>
      </c>
      <c r="H40" s="7"/>
      <c r="I40" s="44"/>
      <c r="J40" s="44"/>
    </row>
    <row r="41" spans="1:10" ht="15" thickBot="1" x14ac:dyDescent="0.35">
      <c r="A41" s="6" t="s">
        <v>15</v>
      </c>
      <c r="B41" s="6"/>
      <c r="C41" s="8">
        <v>-5000</v>
      </c>
      <c r="H41" s="17"/>
      <c r="I41" s="45"/>
      <c r="J41" s="45"/>
    </row>
    <row r="42" spans="1:10" ht="15" thickBot="1" x14ac:dyDescent="0.35">
      <c r="A42" s="1" t="s">
        <v>17</v>
      </c>
      <c r="B42" s="1"/>
      <c r="C42" s="13">
        <v>28750</v>
      </c>
      <c r="H42" s="7"/>
    </row>
    <row r="43" spans="1:10" ht="15" thickTop="1" x14ac:dyDescent="0.3">
      <c r="J43" s="27"/>
    </row>
    <row r="44" spans="1:10" x14ac:dyDescent="0.3">
      <c r="J44" s="27"/>
    </row>
    <row r="45" spans="1:10" x14ac:dyDescent="0.3">
      <c r="J45" s="27"/>
    </row>
    <row r="46" spans="1:10" x14ac:dyDescent="0.3">
      <c r="J46" s="27"/>
    </row>
    <row r="47" spans="1:10" x14ac:dyDescent="0.3">
      <c r="J47" s="28"/>
    </row>
    <row r="50" spans="9:10" x14ac:dyDescent="0.3">
      <c r="I50" s="4"/>
      <c r="J50" s="3"/>
    </row>
    <row r="51" spans="9:10" x14ac:dyDescent="0.3">
      <c r="I51" s="44"/>
      <c r="J51" s="44"/>
    </row>
    <row r="52" spans="9:10" x14ac:dyDescent="0.3">
      <c r="I52" s="45"/>
      <c r="J52" s="45"/>
    </row>
    <row r="54" spans="9:10" x14ac:dyDescent="0.3">
      <c r="I54" s="29"/>
    </row>
    <row r="55" spans="9:10" x14ac:dyDescent="0.3">
      <c r="J55" s="27"/>
    </row>
    <row r="56" spans="9:10" x14ac:dyDescent="0.3">
      <c r="J56" s="27"/>
    </row>
    <row r="57" spans="9:10" x14ac:dyDescent="0.3">
      <c r="J57" s="27"/>
    </row>
    <row r="58" spans="9:10" x14ac:dyDescent="0.3">
      <c r="J58" s="27"/>
    </row>
    <row r="59" spans="9:10" x14ac:dyDescent="0.3">
      <c r="J59" s="27"/>
    </row>
    <row r="60" spans="9:10" x14ac:dyDescent="0.3">
      <c r="J60" s="27"/>
    </row>
    <row r="61" spans="9:10" x14ac:dyDescent="0.3">
      <c r="I61" s="29"/>
    </row>
    <row r="62" spans="9:10" x14ac:dyDescent="0.3">
      <c r="J62" s="27"/>
    </row>
    <row r="63" spans="9:10" x14ac:dyDescent="0.3">
      <c r="J63" s="27"/>
    </row>
    <row r="64" spans="9:10" x14ac:dyDescent="0.3">
      <c r="I64" s="29"/>
    </row>
    <row r="65" spans="9:10" x14ac:dyDescent="0.3">
      <c r="J65" s="27"/>
    </row>
    <row r="66" spans="9:10" x14ac:dyDescent="0.3">
      <c r="J66" s="27"/>
    </row>
    <row r="67" spans="9:10" x14ac:dyDescent="0.3">
      <c r="J67" s="27"/>
    </row>
    <row r="68" spans="9:10" x14ac:dyDescent="0.3">
      <c r="I68" s="30"/>
    </row>
    <row r="69" spans="9:10" x14ac:dyDescent="0.3">
      <c r="I69" s="31"/>
    </row>
    <row r="70" spans="9:10" x14ac:dyDescent="0.3">
      <c r="I70" s="30"/>
      <c r="J70" s="29"/>
    </row>
  </sheetData>
  <mergeCells count="27">
    <mergeCell ref="I51:J51"/>
    <mergeCell ref="I52:J52"/>
    <mergeCell ref="I2:J2"/>
    <mergeCell ref="I40:J40"/>
    <mergeCell ref="I41:J41"/>
    <mergeCell ref="I3:J3"/>
    <mergeCell ref="A31:B31"/>
    <mergeCell ref="A34:B34"/>
    <mergeCell ref="A35:B35"/>
    <mergeCell ref="A38:B38"/>
    <mergeCell ref="A16:B16"/>
    <mergeCell ref="A26:B26"/>
    <mergeCell ref="A28:C28"/>
    <mergeCell ref="A29:B29"/>
    <mergeCell ref="A30:B30"/>
    <mergeCell ref="A13:B13"/>
    <mergeCell ref="A10:B10"/>
    <mergeCell ref="A11:B11"/>
    <mergeCell ref="A12:B12"/>
    <mergeCell ref="A7:B7"/>
    <mergeCell ref="A8:B8"/>
    <mergeCell ref="A9:B9"/>
    <mergeCell ref="A4:B4"/>
    <mergeCell ref="A5:B5"/>
    <mergeCell ref="A6:B6"/>
    <mergeCell ref="A1:B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ENUNCIADO</vt:lpstr>
      <vt:lpstr>SOLUCIÓN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Paz</dc:creator>
  <cp:lastModifiedBy>Mariel  Paz</cp:lastModifiedBy>
  <dcterms:created xsi:type="dcterms:W3CDTF">2021-09-07T22:01:42Z</dcterms:created>
  <dcterms:modified xsi:type="dcterms:W3CDTF">2023-09-12T17:20:45Z</dcterms:modified>
</cp:coreProperties>
</file>