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RL\Segundo Ciclo\Fundamentos de administracion y analisis financiero\"/>
    </mc:Choice>
  </mc:AlternateContent>
  <xr:revisionPtr revIDLastSave="0" documentId="13_ncr:40009_{01CF533E-14D6-4194-804A-6BE0BEE762FE}" xr6:coauthVersionLast="47" xr6:coauthVersionMax="47" xr10:uidLastSave="{00000000-0000-0000-0000-000000000000}"/>
  <bookViews>
    <workbookView xWindow="-120" yWindow="-120" windowWidth="20730" windowHeight="11040"/>
  </bookViews>
  <sheets>
    <sheet name="TSLA" sheetId="1" r:id="rId1"/>
    <sheet name="Hoja1" sheetId="2" r:id="rId2"/>
  </sheets>
  <definedNames>
    <definedName name="_xlnm._FilterDatabase" localSheetId="1" hidden="1">Hoja1!$A$1:$B$252</definedName>
  </definedNames>
  <calcPr calcId="0"/>
</workbook>
</file>

<file path=xl/calcChain.xml><?xml version="1.0" encoding="utf-8"?>
<calcChain xmlns="http://schemas.openxmlformats.org/spreadsheetml/2006/main">
  <c r="I31" i="1" l="1"/>
  <c r="K7" i="1"/>
  <c r="K9" i="1"/>
  <c r="K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3" i="1"/>
</calcChain>
</file>

<file path=xl/sharedStrings.xml><?xml version="1.0" encoding="utf-8"?>
<sst xmlns="http://schemas.openxmlformats.org/spreadsheetml/2006/main" count="16" uniqueCount="15">
  <si>
    <t>Date</t>
  </si>
  <si>
    <t>Fecha</t>
  </si>
  <si>
    <t xml:space="preserve">Cierre Ajustado </t>
  </si>
  <si>
    <t>TESLA</t>
  </si>
  <si>
    <t>MERCADO</t>
  </si>
  <si>
    <t xml:space="preserve">Retorno </t>
  </si>
  <si>
    <t>X=MERCADO</t>
  </si>
  <si>
    <t>Y=TESLA</t>
  </si>
  <si>
    <t>CALCULO DE BETA OCN EL METODO DE COVARIANZA</t>
  </si>
  <si>
    <t>COVARIANZA(EMPRESA, MERCADO)</t>
  </si>
  <si>
    <t>VARIAZA (MERCADO)</t>
  </si>
  <si>
    <t>BETA(COVARIANZA/VARIANZA)</t>
  </si>
  <si>
    <t xml:space="preserve">CALCULO DE BETA OCN EL METODO DE REGRESION </t>
  </si>
  <si>
    <t>BETA</t>
  </si>
  <si>
    <t xml:space="preserve">CALCULO DE BETA OCN EL METODO DE PENDIENTE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</si>
</sst>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32A3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000000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5" fontId="18" fillId="33" borderId="10" xfId="0" applyNumberFormat="1" applyFont="1" applyFill="1" applyBorder="1" applyAlignment="1">
      <alignment horizontal="left" vertical="center" indent="1"/>
    </xf>
    <xf numFmtId="4" fontId="18" fillId="33" borderId="10" xfId="0" applyNumberFormat="1" applyFont="1" applyFill="1" applyBorder="1" applyAlignment="1">
      <alignment horizontal="right" vertical="center" inden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16" fillId="0" borderId="0" xfId="0" applyFont="1"/>
    <xf numFmtId="2" fontId="0" fillId="0" borderId="0" xfId="0" applyNumberForma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RELACION ENTRE TESLA Y EL MERCADO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s-GT" baseline="0"/>
                      <a:t>y = </a:t>
                    </a:r>
                    <a:r>
                      <a:rPr lang="es-GT" b="1" baseline="0">
                        <a:solidFill>
                          <a:srgbClr val="FF0000"/>
                        </a:solidFill>
                      </a:rPr>
                      <a:t>1.9475x</a:t>
                    </a:r>
                    <a:r>
                      <a:rPr lang="es-GT" baseline="0"/>
                      <a:t> - 9E-05</a:t>
                    </a:r>
                    <a:endParaRPr lang="es-GT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TSLA!$E$3:$E$252</c:f>
              <c:numCache>
                <c:formatCode>0.00%</c:formatCode>
                <c:ptCount val="250"/>
                <c:pt idx="0">
                  <c:v>-2.3662705624933496E-2</c:v>
                </c:pt>
                <c:pt idx="1">
                  <c:v>2.6480085513260875E-2</c:v>
                </c:pt>
                <c:pt idx="2">
                  <c:v>1.1427561549232643E-2</c:v>
                </c:pt>
                <c:pt idx="3">
                  <c:v>-6.6720788821445715E-3</c:v>
                </c:pt>
                <c:pt idx="4">
                  <c:v>-7.9509412312321129E-3</c:v>
                </c:pt>
                <c:pt idx="5">
                  <c:v>2.3724828003862695E-2</c:v>
                </c:pt>
                <c:pt idx="6">
                  <c:v>1.188195323429489E-2</c:v>
                </c:pt>
                <c:pt idx="7">
                  <c:v>1.6266649812763666E-2</c:v>
                </c:pt>
                <c:pt idx="8">
                  <c:v>-7.3877137474703276E-3</c:v>
                </c:pt>
                <c:pt idx="9">
                  <c:v>-6.0825980264187663E-3</c:v>
                </c:pt>
                <c:pt idx="10">
                  <c:v>2.4626375646783747E-2</c:v>
                </c:pt>
                <c:pt idx="11">
                  <c:v>-7.4543841930141876E-3</c:v>
                </c:pt>
                <c:pt idx="12">
                  <c:v>-4.1012608536201397E-3</c:v>
                </c:pt>
                <c:pt idx="13">
                  <c:v>-2.500194497030675E-2</c:v>
                </c:pt>
                <c:pt idx="14">
                  <c:v>-1.0585979163175736E-2</c:v>
                </c:pt>
                <c:pt idx="15">
                  <c:v>1.3618682272862991E-2</c:v>
                </c:pt>
                <c:pt idx="16">
                  <c:v>9.613982045059739E-3</c:v>
                </c:pt>
                <c:pt idx="17">
                  <c:v>5.5978774823999015E-3</c:v>
                </c:pt>
                <c:pt idx="18">
                  <c:v>-2.0777877333723421E-2</c:v>
                </c:pt>
                <c:pt idx="19">
                  <c:v>5.5434472345454323E-2</c:v>
                </c:pt>
                <c:pt idx="20">
                  <c:v>9.2407939601199963E-3</c:v>
                </c:pt>
                <c:pt idx="21">
                  <c:v>-8.9357940159231035E-3</c:v>
                </c:pt>
                <c:pt idx="22">
                  <c:v>8.7131214858803506E-3</c:v>
                </c:pt>
                <c:pt idx="23">
                  <c:v>-8.2520611363995199E-3</c:v>
                </c:pt>
                <c:pt idx="24">
                  <c:v>-3.0893277996559602E-3</c:v>
                </c:pt>
                <c:pt idx="25">
                  <c:v>4.7585745560691341E-3</c:v>
                </c:pt>
                <c:pt idx="26">
                  <c:v>-3.8836518432215374E-3</c:v>
                </c:pt>
                <c:pt idx="27">
                  <c:v>1.3579953113211814E-2</c:v>
                </c:pt>
                <c:pt idx="28">
                  <c:v>5.9147063378277168E-3</c:v>
                </c:pt>
                <c:pt idx="29">
                  <c:v>-2.8307087200735176E-4</c:v>
                </c:pt>
                <c:pt idx="30">
                  <c:v>-1.5444149702443007E-2</c:v>
                </c:pt>
                <c:pt idx="31">
                  <c:v>-1.5918505325509329E-3</c:v>
                </c:pt>
                <c:pt idx="32">
                  <c:v>3.094781472750106E-2</c:v>
                </c:pt>
                <c:pt idx="33">
                  <c:v>-8.6762366700896877E-4</c:v>
                </c:pt>
                <c:pt idx="34">
                  <c:v>-1.1946317615054679E-3</c:v>
                </c:pt>
                <c:pt idx="35">
                  <c:v>-1.7894245646781364E-2</c:v>
                </c:pt>
                <c:pt idx="36">
                  <c:v>-1.4399175760970663E-2</c:v>
                </c:pt>
                <c:pt idx="37">
                  <c:v>-1.8623485890299409E-3</c:v>
                </c:pt>
                <c:pt idx="38">
                  <c:v>7.5217594663847115E-3</c:v>
                </c:pt>
                <c:pt idx="39">
                  <c:v>-7.349546235533683E-3</c:v>
                </c:pt>
                <c:pt idx="40">
                  <c:v>1.4279251114533887E-2</c:v>
                </c:pt>
                <c:pt idx="41">
                  <c:v>7.2897037007337686E-3</c:v>
                </c:pt>
                <c:pt idx="42">
                  <c:v>-6.052765788066107E-3</c:v>
                </c:pt>
                <c:pt idx="43">
                  <c:v>-2.492165834025814E-2</c:v>
                </c:pt>
                <c:pt idx="44">
                  <c:v>-1.1137778348199928E-2</c:v>
                </c:pt>
                <c:pt idx="45">
                  <c:v>-9.007465553582809E-3</c:v>
                </c:pt>
                <c:pt idx="46">
                  <c:v>1.0372846193741811E-3</c:v>
                </c:pt>
                <c:pt idx="47">
                  <c:v>1.4868040255179784E-2</c:v>
                </c:pt>
                <c:pt idx="48">
                  <c:v>-1.4451686760656394E-2</c:v>
                </c:pt>
                <c:pt idx="49">
                  <c:v>5.8680563731069542E-3</c:v>
                </c:pt>
                <c:pt idx="50">
                  <c:v>-4.0496044028069354E-3</c:v>
                </c:pt>
                <c:pt idx="51">
                  <c:v>-1.2020630671802625E-2</c:v>
                </c:pt>
                <c:pt idx="52">
                  <c:v>1.7461316021801641E-2</c:v>
                </c:pt>
                <c:pt idx="53">
                  <c:v>-2.5407348906809064E-3</c:v>
                </c:pt>
                <c:pt idx="54">
                  <c:v>-4.0005209011590385E-3</c:v>
                </c:pt>
                <c:pt idx="55">
                  <c:v>7.5389499338413156E-3</c:v>
                </c:pt>
                <c:pt idx="56">
                  <c:v>-1.1645561735492332E-2</c:v>
                </c:pt>
                <c:pt idx="57">
                  <c:v>2.2840786744045591E-2</c:v>
                </c:pt>
                <c:pt idx="58">
                  <c:v>-7.6763506782910281E-4</c:v>
                </c:pt>
                <c:pt idx="59">
                  <c:v>6.9782558985017956E-3</c:v>
                </c:pt>
                <c:pt idx="60">
                  <c:v>1.2849397206098139E-2</c:v>
                </c:pt>
                <c:pt idx="61">
                  <c:v>3.4159527006431224E-3</c:v>
                </c:pt>
                <c:pt idx="62">
                  <c:v>3.9968166058692127E-3</c:v>
                </c:pt>
                <c:pt idx="63">
                  <c:v>-2.0304619300891818E-3</c:v>
                </c:pt>
                <c:pt idx="64">
                  <c:v>-1.5562632643191925E-2</c:v>
                </c:pt>
                <c:pt idx="65">
                  <c:v>-7.6383480195273482E-3</c:v>
                </c:pt>
                <c:pt idx="66">
                  <c:v>1.8918399015094251E-2</c:v>
                </c:pt>
                <c:pt idx="67">
                  <c:v>1.188135759613952E-2</c:v>
                </c:pt>
                <c:pt idx="68">
                  <c:v>-7.1147641306433074E-4</c:v>
                </c:pt>
                <c:pt idx="69">
                  <c:v>-1.8172991946626625E-4</c:v>
                </c:pt>
                <c:pt idx="70">
                  <c:v>1.1007863115068408E-2</c:v>
                </c:pt>
                <c:pt idx="71">
                  <c:v>2.4948096630160129E-3</c:v>
                </c:pt>
                <c:pt idx="72">
                  <c:v>-1.2968731575016696E-2</c:v>
                </c:pt>
                <c:pt idx="73">
                  <c:v>1.4642450911824203E-2</c:v>
                </c:pt>
                <c:pt idx="74">
                  <c:v>1.045233773242411E-2</c:v>
                </c:pt>
                <c:pt idx="75">
                  <c:v>1.4699420519954112E-2</c:v>
                </c:pt>
                <c:pt idx="76">
                  <c:v>-1.0354661511665898E-2</c:v>
                </c:pt>
                <c:pt idx="77">
                  <c:v>-6.1404865973000329E-3</c:v>
                </c:pt>
                <c:pt idx="78">
                  <c:v>1.2872529846171828E-2</c:v>
                </c:pt>
                <c:pt idx="79">
                  <c:v>-1.1080691642651375E-2</c:v>
                </c:pt>
                <c:pt idx="80">
                  <c:v>-8.8298290859814745E-3</c:v>
                </c:pt>
                <c:pt idx="81">
                  <c:v>2.1952713463187644E-3</c:v>
                </c:pt>
                <c:pt idx="82">
                  <c:v>1.1448590134116927E-2</c:v>
                </c:pt>
                <c:pt idx="83">
                  <c:v>-2.8037676836766446E-4</c:v>
                </c:pt>
                <c:pt idx="84">
                  <c:v>2.7731236687435486E-3</c:v>
                </c:pt>
                <c:pt idx="85">
                  <c:v>-1.3788697077828264E-2</c:v>
                </c:pt>
                <c:pt idx="86">
                  <c:v>-2.7674487398573026E-3</c:v>
                </c:pt>
                <c:pt idx="87">
                  <c:v>-2.0041234687148357E-2</c:v>
                </c:pt>
                <c:pt idx="88">
                  <c:v>-1.5735464083615513E-3</c:v>
                </c:pt>
                <c:pt idx="89">
                  <c:v>5.3294245875145588E-3</c:v>
                </c:pt>
                <c:pt idx="90">
                  <c:v>-1.0537544363360898E-2</c:v>
                </c:pt>
                <c:pt idx="91">
                  <c:v>3.0730168965551526E-3</c:v>
                </c:pt>
                <c:pt idx="92">
                  <c:v>-3.0359797500903239E-3</c:v>
                </c:pt>
                <c:pt idx="93">
                  <c:v>-4.7252622696875978E-3</c:v>
                </c:pt>
                <c:pt idx="94">
                  <c:v>7.5821419804170277E-3</c:v>
                </c:pt>
                <c:pt idx="95">
                  <c:v>1.6147789066522655E-2</c:v>
                </c:pt>
                <c:pt idx="96">
                  <c:v>6.8715950999105211E-4</c:v>
                </c:pt>
                <c:pt idx="97">
                  <c:v>-1.532696706369403E-2</c:v>
                </c:pt>
                <c:pt idx="98">
                  <c:v>1.4148210025663266E-3</c:v>
                </c:pt>
                <c:pt idx="99">
                  <c:v>-1.8459372596762044E-2</c:v>
                </c:pt>
                <c:pt idx="100">
                  <c:v>-1.447814369423631E-2</c:v>
                </c:pt>
                <c:pt idx="101">
                  <c:v>-1.5097408062481846E-3</c:v>
                </c:pt>
                <c:pt idx="102">
                  <c:v>1.6476647924144588E-2</c:v>
                </c:pt>
                <c:pt idx="103">
                  <c:v>-6.9808562265104464E-3</c:v>
                </c:pt>
                <c:pt idx="104">
                  <c:v>1.7561980816715707E-2</c:v>
                </c:pt>
                <c:pt idx="105">
                  <c:v>-1.1019422869090146E-2</c:v>
                </c:pt>
                <c:pt idx="106">
                  <c:v>8.9183585930798573E-3</c:v>
                </c:pt>
                <c:pt idx="107">
                  <c:v>1.2982181765728488E-2</c:v>
                </c:pt>
                <c:pt idx="108">
                  <c:v>-1.6463187662851927E-2</c:v>
                </c:pt>
                <c:pt idx="109">
                  <c:v>2.9845287111662016E-3</c:v>
                </c:pt>
                <c:pt idx="110">
                  <c:v>5.6398022650377801E-3</c:v>
                </c:pt>
                <c:pt idx="111">
                  <c:v>1.6469444647305631E-3</c:v>
                </c:pt>
                <c:pt idx="112">
                  <c:v>-1.5738410521102841E-3</c:v>
                </c:pt>
                <c:pt idx="113">
                  <c:v>1.4237259113583303E-2</c:v>
                </c:pt>
                <c:pt idx="114">
                  <c:v>5.7152646227106004E-3</c:v>
                </c:pt>
                <c:pt idx="115">
                  <c:v>1.4436547571732329E-2</c:v>
                </c:pt>
                <c:pt idx="116">
                  <c:v>3.6989178231868164E-3</c:v>
                </c:pt>
                <c:pt idx="117">
                  <c:v>-5.7970522559043025E-3</c:v>
                </c:pt>
                <c:pt idx="118">
                  <c:v>-2.4923181973370368E-3</c:v>
                </c:pt>
                <c:pt idx="119">
                  <c:v>3.5791295674241336E-3</c:v>
                </c:pt>
                <c:pt idx="120">
                  <c:v>9.963410653295807E-4</c:v>
                </c:pt>
                <c:pt idx="121">
                  <c:v>-4.1371489203275837E-5</c:v>
                </c:pt>
                <c:pt idx="122">
                  <c:v>-4.1348863697206048E-3</c:v>
                </c:pt>
                <c:pt idx="123">
                  <c:v>1.3262625398648673E-2</c:v>
                </c:pt>
                <c:pt idx="124">
                  <c:v>-2.0693547375681769E-3</c:v>
                </c:pt>
                <c:pt idx="125">
                  <c:v>3.3062325383550477E-3</c:v>
                </c:pt>
                <c:pt idx="126">
                  <c:v>8.5514968732841167E-4</c:v>
                </c:pt>
                <c:pt idx="127">
                  <c:v>-8.4238496029828691E-5</c:v>
                </c:pt>
                <c:pt idx="128">
                  <c:v>-5.9525528821621921E-3</c:v>
                </c:pt>
                <c:pt idx="129">
                  <c:v>9.031936248575528E-4</c:v>
                </c:pt>
                <c:pt idx="130">
                  <c:v>8.5157444502494887E-4</c:v>
                </c:pt>
                <c:pt idx="131">
                  <c:v>-1.5810821263512041E-2</c:v>
                </c:pt>
                <c:pt idx="132">
                  <c:v>-3.8412134697898203E-3</c:v>
                </c:pt>
                <c:pt idx="133">
                  <c:v>1.9566123190639176E-2</c:v>
                </c:pt>
                <c:pt idx="134">
                  <c:v>8.2532312863479989E-3</c:v>
                </c:pt>
                <c:pt idx="135">
                  <c:v>-3.8613927875890346E-4</c:v>
                </c:pt>
                <c:pt idx="136">
                  <c:v>-1.1586253889876596E-2</c:v>
                </c:pt>
                <c:pt idx="137">
                  <c:v>-6.9982862330625764E-3</c:v>
                </c:pt>
                <c:pt idx="138">
                  <c:v>-7.2187251726456517E-3</c:v>
                </c:pt>
                <c:pt idx="139">
                  <c:v>1.8474744042430651E-2</c:v>
                </c:pt>
                <c:pt idx="140">
                  <c:v>4.5210033242668865E-4</c:v>
                </c:pt>
                <c:pt idx="141">
                  <c:v>-4.5793742085777642E-3</c:v>
                </c:pt>
                <c:pt idx="142">
                  <c:v>4.4839130213126079E-3</c:v>
                </c:pt>
                <c:pt idx="143">
                  <c:v>-1.6966193288929041E-3</c:v>
                </c:pt>
                <c:pt idx="144">
                  <c:v>-1.5832974226629329E-3</c:v>
                </c:pt>
                <c:pt idx="145">
                  <c:v>2.9582355337432393E-3</c:v>
                </c:pt>
                <c:pt idx="146">
                  <c:v>-6.3777113735047214E-3</c:v>
                </c:pt>
                <c:pt idx="147">
                  <c:v>1.1890800262780311E-2</c:v>
                </c:pt>
                <c:pt idx="148">
                  <c:v>9.4451003541912004E-3</c:v>
                </c:pt>
                <c:pt idx="149">
                  <c:v>-1.4459094103216061E-3</c:v>
                </c:pt>
                <c:pt idx="150">
                  <c:v>1.5505799168902184E-4</c:v>
                </c:pt>
                <c:pt idx="151">
                  <c:v>-1.1222073018606503E-2</c:v>
                </c:pt>
                <c:pt idx="152">
                  <c:v>-7.3186381640205104E-3</c:v>
                </c:pt>
                <c:pt idx="153">
                  <c:v>8.757690924466122E-3</c:v>
                </c:pt>
                <c:pt idx="154">
                  <c:v>1.3048987300302576E-2</c:v>
                </c:pt>
                <c:pt idx="155">
                  <c:v>1.6645067709904639E-5</c:v>
                </c:pt>
                <c:pt idx="156">
                  <c:v>-6.1086381707851842E-3</c:v>
                </c:pt>
                <c:pt idx="157">
                  <c:v>9.8544677654355591E-3</c:v>
                </c:pt>
                <c:pt idx="158">
                  <c:v>1.4534401637518762E-2</c:v>
                </c:pt>
                <c:pt idx="159">
                  <c:v>-2.0035634473433935E-3</c:v>
                </c:pt>
                <c:pt idx="160">
                  <c:v>2.35388261940816E-3</c:v>
                </c:pt>
                <c:pt idx="161">
                  <c:v>-3.8119915496574171E-3</c:v>
                </c:pt>
                <c:pt idx="162">
                  <c:v>6.1886060287942067E-3</c:v>
                </c:pt>
                <c:pt idx="163">
                  <c:v>1.1481323635921827E-3</c:v>
                </c:pt>
                <c:pt idx="164">
                  <c:v>9.3210758201012871E-3</c:v>
                </c:pt>
                <c:pt idx="165">
                  <c:v>6.9325847616808576E-3</c:v>
                </c:pt>
                <c:pt idx="166">
                  <c:v>8.1940760034880373E-4</c:v>
                </c:pt>
                <c:pt idx="167">
                  <c:v>1.2178136985173546E-2</c:v>
                </c:pt>
                <c:pt idx="168">
                  <c:v>-3.671619398803391E-3</c:v>
                </c:pt>
                <c:pt idx="169">
                  <c:v>-4.7351341054383987E-3</c:v>
                </c:pt>
                <c:pt idx="170">
                  <c:v>-5.2452770859775276E-3</c:v>
                </c:pt>
                <c:pt idx="171">
                  <c:v>3.7107536265746604E-3</c:v>
                </c:pt>
                <c:pt idx="172">
                  <c:v>-7.6587956338475859E-3</c:v>
                </c:pt>
                <c:pt idx="173">
                  <c:v>-4.4867799822001135E-3</c:v>
                </c:pt>
                <c:pt idx="174">
                  <c:v>1.1455777787018206E-2</c:v>
                </c:pt>
                <c:pt idx="175">
                  <c:v>-3.5400978894168934E-4</c:v>
                </c:pt>
                <c:pt idx="176">
                  <c:v>4.4735266835128221E-3</c:v>
                </c:pt>
                <c:pt idx="177">
                  <c:v>1.2269017659743E-2</c:v>
                </c:pt>
                <c:pt idx="178">
                  <c:v>1.1706865481150006E-3</c:v>
                </c:pt>
                <c:pt idx="179">
                  <c:v>-1.9683139606652398E-3</c:v>
                </c:pt>
                <c:pt idx="180">
                  <c:v>-7.9225154155103117E-3</c:v>
                </c:pt>
                <c:pt idx="181">
                  <c:v>-2.8651801277998017E-3</c:v>
                </c:pt>
                <c:pt idx="182">
                  <c:v>2.4051194034939993E-3</c:v>
                </c:pt>
                <c:pt idx="183">
                  <c:v>6.7422151567174899E-3</c:v>
                </c:pt>
                <c:pt idx="184">
                  <c:v>7.4111451007599543E-3</c:v>
                </c:pt>
                <c:pt idx="185">
                  <c:v>8.470179957783288E-3</c:v>
                </c:pt>
                <c:pt idx="186">
                  <c:v>-1.0243811584819405E-3</c:v>
                </c:pt>
                <c:pt idx="187">
                  <c:v>3.8553564373576469E-3</c:v>
                </c:pt>
                <c:pt idx="188">
                  <c:v>7.1172882225351165E-3</c:v>
                </c:pt>
                <c:pt idx="189">
                  <c:v>2.3578588709501891E-3</c:v>
                </c:pt>
                <c:pt idx="190">
                  <c:v>-6.7568751478409459E-3</c:v>
                </c:pt>
                <c:pt idx="191">
                  <c:v>3.2415482693004533E-4</c:v>
                </c:pt>
                <c:pt idx="192">
                  <c:v>4.0340891555747981E-3</c:v>
                </c:pt>
                <c:pt idx="193">
                  <c:v>2.8147120299298533E-3</c:v>
                </c:pt>
                <c:pt idx="194">
                  <c:v>-1.554474478156429E-4</c:v>
                </c:pt>
                <c:pt idx="195">
                  <c:v>-6.4247002791920178E-3</c:v>
                </c:pt>
                <c:pt idx="196">
                  <c:v>9.8778818753429178E-3</c:v>
                </c:pt>
                <c:pt idx="197">
                  <c:v>1.4687171966488966E-3</c:v>
                </c:pt>
                <c:pt idx="198">
                  <c:v>-2.6650918726684202E-3</c:v>
                </c:pt>
                <c:pt idx="199">
                  <c:v>-1.3839575417382987E-2</c:v>
                </c:pt>
                <c:pt idx="200">
                  <c:v>-2.5479739176096014E-3</c:v>
                </c:pt>
                <c:pt idx="201">
                  <c:v>-5.2999962238083516E-3</c:v>
                </c:pt>
                <c:pt idx="202">
                  <c:v>9.024057453835695E-3</c:v>
                </c:pt>
                <c:pt idx="203">
                  <c:v>-4.218270022396998E-3</c:v>
                </c:pt>
                <c:pt idx="204">
                  <c:v>-7.0387475607750563E-3</c:v>
                </c:pt>
                <c:pt idx="205">
                  <c:v>2.5068771249698186E-4</c:v>
                </c:pt>
                <c:pt idx="206">
                  <c:v>-1.0696312010078132E-3</c:v>
                </c:pt>
                <c:pt idx="207">
                  <c:v>5.7503836202551653E-3</c:v>
                </c:pt>
                <c:pt idx="208">
                  <c:v>-1.1550831677699406E-2</c:v>
                </c:pt>
                <c:pt idx="209">
                  <c:v>-7.5554433893813113E-3</c:v>
                </c:pt>
                <c:pt idx="210">
                  <c:v>-7.7128643857295558E-3</c:v>
                </c:pt>
                <c:pt idx="211">
                  <c:v>-1.4872916647590501E-4</c:v>
                </c:pt>
                <c:pt idx="212">
                  <c:v>6.8791750482298363E-3</c:v>
                </c:pt>
                <c:pt idx="213">
                  <c:v>-2.777417910481742E-3</c:v>
                </c:pt>
                <c:pt idx="214">
                  <c:v>1.1044888377340438E-2</c:v>
                </c:pt>
                <c:pt idx="215">
                  <c:v>-1.3458039995401232E-2</c:v>
                </c:pt>
                <c:pt idx="216">
                  <c:v>6.7179884423177591E-3</c:v>
                </c:pt>
                <c:pt idx="217">
                  <c:v>6.2645975336552712E-3</c:v>
                </c:pt>
                <c:pt idx="218">
                  <c:v>1.4508347036412907E-2</c:v>
                </c:pt>
                <c:pt idx="219">
                  <c:v>3.8331298928546325E-3</c:v>
                </c:pt>
                <c:pt idx="220">
                  <c:v>-1.5969452055098012E-3</c:v>
                </c:pt>
                <c:pt idx="221">
                  <c:v>1.7991596526802337E-3</c:v>
                </c:pt>
                <c:pt idx="222">
                  <c:v>-4.1941905810084458E-3</c:v>
                </c:pt>
                <c:pt idx="223">
                  <c:v>-6.9715777558858943E-3</c:v>
                </c:pt>
                <c:pt idx="224">
                  <c:v>-3.2113009127796425E-3</c:v>
                </c:pt>
                <c:pt idx="225">
                  <c:v>1.4266008258557255E-3</c:v>
                </c:pt>
                <c:pt idx="226">
                  <c:v>6.723514803174041E-3</c:v>
                </c:pt>
                <c:pt idx="227">
                  <c:v>-5.6958724980279265E-3</c:v>
                </c:pt>
                <c:pt idx="228">
                  <c:v>1.2416235236110097E-3</c:v>
                </c:pt>
                <c:pt idx="229">
                  <c:v>8.429883781315645E-3</c:v>
                </c:pt>
                <c:pt idx="230">
                  <c:v>-1.2159552507158698E-2</c:v>
                </c:pt>
                <c:pt idx="231">
                  <c:v>7.2129644609826636E-4</c:v>
                </c:pt>
                <c:pt idx="232">
                  <c:v>-2.151102608492573E-3</c:v>
                </c:pt>
                <c:pt idx="233">
                  <c:v>-9.3947951709627692E-3</c:v>
                </c:pt>
                <c:pt idx="234">
                  <c:v>-1.6400890463858939E-2</c:v>
                </c:pt>
                <c:pt idx="235">
                  <c:v>-2.2956120092377827E-3</c:v>
                </c:pt>
                <c:pt idx="236">
                  <c:v>4.0230922718664085E-3</c:v>
                </c:pt>
                <c:pt idx="237">
                  <c:v>-1.4734497768268809E-2</c:v>
                </c:pt>
                <c:pt idx="238">
                  <c:v>2.2931861950202127E-4</c:v>
                </c:pt>
                <c:pt idx="239">
                  <c:v>5.8930731241708641E-3</c:v>
                </c:pt>
                <c:pt idx="240">
                  <c:v>-2.7094913598622317E-3</c:v>
                </c:pt>
                <c:pt idx="241">
                  <c:v>7.9290120217848556E-5</c:v>
                </c:pt>
                <c:pt idx="242">
                  <c:v>-1.3744085775780773E-2</c:v>
                </c:pt>
                <c:pt idx="243">
                  <c:v>8.1098015108347857E-3</c:v>
                </c:pt>
                <c:pt idx="244">
                  <c:v>-1.3040164174729757E-3</c:v>
                </c:pt>
                <c:pt idx="245">
                  <c:v>1.1814879091820798E-2</c:v>
                </c:pt>
                <c:pt idx="246">
                  <c:v>6.3038180341185692E-3</c:v>
                </c:pt>
                <c:pt idx="247">
                  <c:v>5.2079729499084175E-3</c:v>
                </c:pt>
                <c:pt idx="248">
                  <c:v>4.2930173648078208E-3</c:v>
                </c:pt>
                <c:pt idx="249">
                  <c:v>-6.246358765807274E-3</c:v>
                </c:pt>
              </c:numCache>
            </c:numRef>
          </c:xVal>
          <c:yVal>
            <c:numRef>
              <c:f>TSLA!$C$3:$C$252</c:f>
              <c:numCache>
                <c:formatCode>0.00%</c:formatCode>
                <c:ptCount val="250"/>
                <c:pt idx="0">
                  <c:v>-7.5455511115571389E-2</c:v>
                </c:pt>
                <c:pt idx="1">
                  <c:v>7.0052200837792122E-2</c:v>
                </c:pt>
                <c:pt idx="2">
                  <c:v>3.8294778984413842E-3</c:v>
                </c:pt>
                <c:pt idx="3">
                  <c:v>8.4017938289496774E-3</c:v>
                </c:pt>
                <c:pt idx="4">
                  <c:v>-6.6474484170966464E-2</c:v>
                </c:pt>
                <c:pt idx="5">
                  <c:v>3.4542662266222747E-2</c:v>
                </c:pt>
                <c:pt idx="6">
                  <c:v>-1.4875965166237933E-2</c:v>
                </c:pt>
                <c:pt idx="7">
                  <c:v>5.2875730177514756E-2</c:v>
                </c:pt>
                <c:pt idx="8">
                  <c:v>9.9811213917913814E-3</c:v>
                </c:pt>
                <c:pt idx="9">
                  <c:v>2.0031917824217256E-3</c:v>
                </c:pt>
                <c:pt idx="10">
                  <c:v>1.5238384916937785E-2</c:v>
                </c:pt>
                <c:pt idx="11">
                  <c:v>-4.2885129653681894E-3</c:v>
                </c:pt>
                <c:pt idx="12">
                  <c:v>1.2306144353269545E-3</c:v>
                </c:pt>
                <c:pt idx="13">
                  <c:v>-5.6360330987084921E-2</c:v>
                </c:pt>
                <c:pt idx="14">
                  <c:v>1.535035845846827E-3</c:v>
                </c:pt>
                <c:pt idx="15">
                  <c:v>-3.641260077481405E-2</c:v>
                </c:pt>
                <c:pt idx="16">
                  <c:v>-5.0079524509184292E-2</c:v>
                </c:pt>
                <c:pt idx="17">
                  <c:v>-2.9328186225612091E-2</c:v>
                </c:pt>
                <c:pt idx="18">
                  <c:v>-7.1667573366425874E-2</c:v>
                </c:pt>
                <c:pt idx="19">
                  <c:v>7.3934372969972822E-2</c:v>
                </c:pt>
                <c:pt idx="20">
                  <c:v>2.7527264956337748E-2</c:v>
                </c:pt>
                <c:pt idx="21">
                  <c:v>-2.5616186020226639E-2</c:v>
                </c:pt>
                <c:pt idx="22">
                  <c:v>1.8172301935150049E-2</c:v>
                </c:pt>
                <c:pt idx="23">
                  <c:v>-3.8576278557517524E-2</c:v>
                </c:pt>
                <c:pt idx="24">
                  <c:v>-2.0062058849369343E-2</c:v>
                </c:pt>
                <c:pt idx="25">
                  <c:v>-1.6269018029906841E-2</c:v>
                </c:pt>
                <c:pt idx="26">
                  <c:v>-6.8372311800074262E-2</c:v>
                </c:pt>
                <c:pt idx="27">
                  <c:v>1.2152314652776381E-2</c:v>
                </c:pt>
                <c:pt idx="28">
                  <c:v>7.8217837014470382E-2</c:v>
                </c:pt>
                <c:pt idx="29">
                  <c:v>-1.8558733928362733E-3</c:v>
                </c:pt>
                <c:pt idx="30">
                  <c:v>3.2810346533893665E-4</c:v>
                </c:pt>
                <c:pt idx="31">
                  <c:v>-1.1425738152479015E-2</c:v>
                </c:pt>
                <c:pt idx="32">
                  <c:v>7.6701846190324038E-2</c:v>
                </c:pt>
                <c:pt idx="33">
                  <c:v>0</c:v>
                </c:pt>
                <c:pt idx="34">
                  <c:v>8.2179765005345592E-4</c:v>
                </c:pt>
                <c:pt idx="35">
                  <c:v>-6.3686769661876447E-2</c:v>
                </c:pt>
                <c:pt idx="36">
                  <c:v>-1.4414853621510295E-2</c:v>
                </c:pt>
                <c:pt idx="37">
                  <c:v>-3.2143330969840268E-2</c:v>
                </c:pt>
                <c:pt idx="38">
                  <c:v>-3.447431763571819E-3</c:v>
                </c:pt>
                <c:pt idx="39">
                  <c:v>3.2345485097492167E-2</c:v>
                </c:pt>
                <c:pt idx="40">
                  <c:v>-6.2719887248479961E-2</c:v>
                </c:pt>
                <c:pt idx="41">
                  <c:v>-4.093677579217362E-2</c:v>
                </c:pt>
                <c:pt idx="42">
                  <c:v>-2.5784368296695229E-2</c:v>
                </c:pt>
                <c:pt idx="43">
                  <c:v>5.5484373938436008E-3</c:v>
                </c:pt>
                <c:pt idx="44">
                  <c:v>-4.7187176345369099E-2</c:v>
                </c:pt>
                <c:pt idx="45">
                  <c:v>-2.3963323542923552E-3</c:v>
                </c:pt>
                <c:pt idx="46">
                  <c:v>-8.0536414243558133E-2</c:v>
                </c:pt>
                <c:pt idx="47">
                  <c:v>-1.6690565674370838E-3</c:v>
                </c:pt>
                <c:pt idx="48">
                  <c:v>-8.8827566898357455E-2</c:v>
                </c:pt>
                <c:pt idx="49">
                  <c:v>-1.7550825968102517E-2</c:v>
                </c:pt>
                <c:pt idx="50">
                  <c:v>-0.11408854057509477</c:v>
                </c:pt>
                <c:pt idx="51">
                  <c:v>3.3088919030044316E-2</c:v>
                </c:pt>
                <c:pt idx="52">
                  <c:v>8.0826910485555029E-2</c:v>
                </c:pt>
                <c:pt idx="53">
                  <c:v>1.1164012477425822E-2</c:v>
                </c:pt>
                <c:pt idx="54">
                  <c:v>-0.12242248741678849</c:v>
                </c:pt>
                <c:pt idx="55">
                  <c:v>5.1248853862143492E-2</c:v>
                </c:pt>
                <c:pt idx="56">
                  <c:v>-2.9039097404427148E-2</c:v>
                </c:pt>
                <c:pt idx="57">
                  <c:v>2.4651097504118032E-2</c:v>
                </c:pt>
                <c:pt idx="58">
                  <c:v>5.9349010425420415E-2</c:v>
                </c:pt>
                <c:pt idx="59">
                  <c:v>-7.6813811726154108E-3</c:v>
                </c:pt>
                <c:pt idx="60">
                  <c:v>3.6769062461406161E-2</c:v>
                </c:pt>
                <c:pt idx="61">
                  <c:v>2.7592679535848792E-3</c:v>
                </c:pt>
                <c:pt idx="62">
                  <c:v>-9.3881192843657431E-3</c:v>
                </c:pt>
                <c:pt idx="63">
                  <c:v>7.4264729178680863E-2</c:v>
                </c:pt>
                <c:pt idx="64">
                  <c:v>-2.0609977161381909E-2</c:v>
                </c:pt>
                <c:pt idx="65">
                  <c:v>-1.2501949157492981E-2</c:v>
                </c:pt>
                <c:pt idx="66">
                  <c:v>4.9146812127810094E-2</c:v>
                </c:pt>
                <c:pt idx="67">
                  <c:v>7.7424690112797095E-2</c:v>
                </c:pt>
                <c:pt idx="68">
                  <c:v>9.739060869564444E-4</c:v>
                </c:pt>
                <c:pt idx="69">
                  <c:v>3.7528251007911068E-3</c:v>
                </c:pt>
                <c:pt idx="70">
                  <c:v>0.10967258718900585</c:v>
                </c:pt>
                <c:pt idx="71">
                  <c:v>0.11000180670114659</c:v>
                </c:pt>
                <c:pt idx="72">
                  <c:v>-6.3181508595216734E-2</c:v>
                </c:pt>
                <c:pt idx="73">
                  <c:v>3.9361555517543431E-2</c:v>
                </c:pt>
                <c:pt idx="74">
                  <c:v>4.7280931490122725E-2</c:v>
                </c:pt>
                <c:pt idx="75">
                  <c:v>3.7814893604213876E-2</c:v>
                </c:pt>
                <c:pt idx="76">
                  <c:v>9.0826576919815633E-3</c:v>
                </c:pt>
                <c:pt idx="77">
                  <c:v>2.516053848111463E-2</c:v>
                </c:pt>
                <c:pt idx="78">
                  <c:v>1.0525790987004307E-2</c:v>
                </c:pt>
                <c:pt idx="79">
                  <c:v>2.2763045808272413E-2</c:v>
                </c:pt>
                <c:pt idx="80">
                  <c:v>2.9956849370052857E-2</c:v>
                </c:pt>
                <c:pt idx="81">
                  <c:v>-5.0308738413268599E-2</c:v>
                </c:pt>
                <c:pt idx="82">
                  <c:v>-1.1427700804650826E-2</c:v>
                </c:pt>
                <c:pt idx="83">
                  <c:v>7.5061657804468093E-2</c:v>
                </c:pt>
                <c:pt idx="84">
                  <c:v>2.384709677419353E-2</c:v>
                </c:pt>
                <c:pt idx="85">
                  <c:v>-5.6945536385699706E-2</c:v>
                </c:pt>
                <c:pt idx="86">
                  <c:v>3.103348454382493E-2</c:v>
                </c:pt>
                <c:pt idx="87">
                  <c:v>-5.2517896908625662E-2</c:v>
                </c:pt>
                <c:pt idx="88">
                  <c:v>1.7682556054176433E-2</c:v>
                </c:pt>
                <c:pt idx="89">
                  <c:v>6.0241262271027909E-3</c:v>
                </c:pt>
                <c:pt idx="90">
                  <c:v>-2.568417786020066E-2</c:v>
                </c:pt>
                <c:pt idx="91">
                  <c:v>5.4601786504424356E-2</c:v>
                </c:pt>
                <c:pt idx="92">
                  <c:v>-9.2472087548233738E-3</c:v>
                </c:pt>
                <c:pt idx="93">
                  <c:v>-1.4291978513228044E-2</c:v>
                </c:pt>
                <c:pt idx="94">
                  <c:v>-5.8539279803930012E-2</c:v>
                </c:pt>
                <c:pt idx="95">
                  <c:v>3.6092190762457635E-2</c:v>
                </c:pt>
                <c:pt idx="96">
                  <c:v>-2.0122327422297862E-2</c:v>
                </c:pt>
                <c:pt idx="97">
                  <c:v>-3.1474078029762001E-2</c:v>
                </c:pt>
                <c:pt idx="98">
                  <c:v>-3.0419299915107834E-2</c:v>
                </c:pt>
                <c:pt idx="99">
                  <c:v>-4.9890120879120918E-2</c:v>
                </c:pt>
                <c:pt idx="100">
                  <c:v>3.0071941129677792E-3</c:v>
                </c:pt>
                <c:pt idx="101">
                  <c:v>5.996275299858491E-3</c:v>
                </c:pt>
                <c:pt idx="102">
                  <c:v>5.0320949113272583E-2</c:v>
                </c:pt>
                <c:pt idx="103">
                  <c:v>-1.5333395594603215E-2</c:v>
                </c:pt>
                <c:pt idx="104">
                  <c:v>2.0393505465117936E-2</c:v>
                </c:pt>
                <c:pt idx="105">
                  <c:v>-2.172378152056206E-2</c:v>
                </c:pt>
                <c:pt idx="106">
                  <c:v>1.7320795610925501E-2</c:v>
                </c:pt>
                <c:pt idx="107">
                  <c:v>7.8199192360163747E-2</c:v>
                </c:pt>
                <c:pt idx="108">
                  <c:v>-3.2543819895294944E-2</c:v>
                </c:pt>
                <c:pt idx="109">
                  <c:v>5.5977349389820224E-3</c:v>
                </c:pt>
                <c:pt idx="110">
                  <c:v>-9.4162781738826948E-3</c:v>
                </c:pt>
                <c:pt idx="111">
                  <c:v>7.3525233474603623E-3</c:v>
                </c:pt>
                <c:pt idx="112">
                  <c:v>-1.3659329687287806E-2</c:v>
                </c:pt>
                <c:pt idx="113">
                  <c:v>2.4789909352609545E-2</c:v>
                </c:pt>
                <c:pt idx="114">
                  <c:v>7.2209302862355114E-3</c:v>
                </c:pt>
                <c:pt idx="115">
                  <c:v>6.2372019983469924E-2</c:v>
                </c:pt>
                <c:pt idx="116">
                  <c:v>-6.1168430404998447E-2</c:v>
                </c:pt>
                <c:pt idx="117">
                  <c:v>-1.1244041459279288E-2</c:v>
                </c:pt>
                <c:pt idx="118">
                  <c:v>-3.6660078547511944E-2</c:v>
                </c:pt>
                <c:pt idx="119">
                  <c:v>-2.4795493212688416E-3</c:v>
                </c:pt>
                <c:pt idx="120">
                  <c:v>-2.9720253212150351E-3</c:v>
                </c:pt>
                <c:pt idx="121">
                  <c:v>1.2357043313561447E-2</c:v>
                </c:pt>
                <c:pt idx="122">
                  <c:v>-3.3460036587720197E-2</c:v>
                </c:pt>
                <c:pt idx="123">
                  <c:v>2.9688718332895818E-2</c:v>
                </c:pt>
                <c:pt idx="124">
                  <c:v>-4.8412804144576382E-3</c:v>
                </c:pt>
                <c:pt idx="125">
                  <c:v>1.1026989189189242E-2</c:v>
                </c:pt>
                <c:pt idx="126">
                  <c:v>-1.4595782197233093E-2</c:v>
                </c:pt>
                <c:pt idx="127">
                  <c:v>-2.0183397755774452E-2</c:v>
                </c:pt>
                <c:pt idx="128">
                  <c:v>-9.7458283348098723E-2</c:v>
                </c:pt>
                <c:pt idx="129">
                  <c:v>1.2822853769468939E-2</c:v>
                </c:pt>
                <c:pt idx="130">
                  <c:v>-1.5325896349334933E-2</c:v>
                </c:pt>
                <c:pt idx="131">
                  <c:v>-1.1565702647203342E-2</c:v>
                </c:pt>
                <c:pt idx="132">
                  <c:v>-4.3069633946220584E-2</c:v>
                </c:pt>
                <c:pt idx="133">
                  <c:v>4.1886191869918654E-2</c:v>
                </c:pt>
                <c:pt idx="134">
                  <c:v>2.5719432851995436E-2</c:v>
                </c:pt>
                <c:pt idx="135">
                  <c:v>-1.5093396812043049E-2</c:v>
                </c:pt>
                <c:pt idx="136">
                  <c:v>-9.3925970537898154E-3</c:v>
                </c:pt>
                <c:pt idx="137">
                  <c:v>1.8713929495526771E-3</c:v>
                </c:pt>
                <c:pt idx="138">
                  <c:v>3.6734698731493379E-3</c:v>
                </c:pt>
                <c:pt idx="139">
                  <c:v>5.4962786382682198E-2</c:v>
                </c:pt>
                <c:pt idx="140">
                  <c:v>1.017285087819419E-2</c:v>
                </c:pt>
                <c:pt idx="141">
                  <c:v>-1.5367594781845163E-2</c:v>
                </c:pt>
                <c:pt idx="142">
                  <c:v>-3.6062726670861292E-3</c:v>
                </c:pt>
                <c:pt idx="143">
                  <c:v>2.1003970256483859E-2</c:v>
                </c:pt>
                <c:pt idx="144">
                  <c:v>-2.3826161973196675E-2</c:v>
                </c:pt>
                <c:pt idx="145">
                  <c:v>-9.7034768354202858E-3</c:v>
                </c:pt>
                <c:pt idx="146">
                  <c:v>1.021929629506551E-3</c:v>
                </c:pt>
                <c:pt idx="147">
                  <c:v>4.4078770259938324E-2</c:v>
                </c:pt>
                <c:pt idx="148">
                  <c:v>1.7427803879973391E-2</c:v>
                </c:pt>
                <c:pt idx="149">
                  <c:v>1.8373000273463738E-2</c:v>
                </c:pt>
                <c:pt idx="150">
                  <c:v>4.8462285158556044E-2</c:v>
                </c:pt>
                <c:pt idx="151">
                  <c:v>-1.641335882917765E-2</c:v>
                </c:pt>
                <c:pt idx="152">
                  <c:v>-1.544926488778031E-2</c:v>
                </c:pt>
                <c:pt idx="153">
                  <c:v>8.5839641963028381E-3</c:v>
                </c:pt>
                <c:pt idx="154">
                  <c:v>4.7162123666926181E-2</c:v>
                </c:pt>
                <c:pt idx="155">
                  <c:v>4.1362561902599355E-2</c:v>
                </c:pt>
                <c:pt idx="156">
                  <c:v>1.3770078270628837E-2</c:v>
                </c:pt>
                <c:pt idx="157">
                  <c:v>1.7604134375662946E-2</c:v>
                </c:pt>
                <c:pt idx="158">
                  <c:v>3.108132650190194E-2</c:v>
                </c:pt>
                <c:pt idx="159">
                  <c:v>1.7011730536936415E-2</c:v>
                </c:pt>
                <c:pt idx="160">
                  <c:v>1.7002881223276114E-2</c:v>
                </c:pt>
                <c:pt idx="161">
                  <c:v>1.4730509373553004E-2</c:v>
                </c:pt>
                <c:pt idx="162">
                  <c:v>4.5820874022593799E-2</c:v>
                </c:pt>
                <c:pt idx="163">
                  <c:v>4.0619913818360158E-2</c:v>
                </c:pt>
                <c:pt idx="164">
                  <c:v>2.2217709219747424E-2</c:v>
                </c:pt>
                <c:pt idx="165">
                  <c:v>3.5544125721137347E-2</c:v>
                </c:pt>
                <c:pt idx="166">
                  <c:v>-7.4213678125790066E-3</c:v>
                </c:pt>
                <c:pt idx="167">
                  <c:v>-3.4659253429131869E-3</c:v>
                </c:pt>
                <c:pt idx="168">
                  <c:v>1.813214188664657E-2</c:v>
                </c:pt>
                <c:pt idx="169">
                  <c:v>5.3389124585468246E-2</c:v>
                </c:pt>
                <c:pt idx="170">
                  <c:v>-5.4618401692764405E-2</c:v>
                </c:pt>
                <c:pt idx="171">
                  <c:v>1.9848894544978197E-2</c:v>
                </c:pt>
                <c:pt idx="172">
                  <c:v>-3.0270887170036259E-2</c:v>
                </c:pt>
                <c:pt idx="173">
                  <c:v>-6.0600166158998464E-2</c:v>
                </c:pt>
                <c:pt idx="174">
                  <c:v>3.8000430972821797E-2</c:v>
                </c:pt>
                <c:pt idx="175">
                  <c:v>2.4099687587635085E-2</c:v>
                </c:pt>
                <c:pt idx="176">
                  <c:v>4.9173042818180827E-3</c:v>
                </c:pt>
                <c:pt idx="177">
                  <c:v>1.6582481553398094E-2</c:v>
                </c:pt>
                <c:pt idx="178">
                  <c:v>6.8953733271540016E-2</c:v>
                </c:pt>
                <c:pt idx="179">
                  <c:v>9.5061251285009623E-3</c:v>
                </c:pt>
                <c:pt idx="180">
                  <c:v>-2.1028043644475761E-2</c:v>
                </c:pt>
                <c:pt idx="181">
                  <c:v>-7.6300568862712852E-3</c:v>
                </c:pt>
                <c:pt idx="182">
                  <c:v>-1.7563707039849791E-2</c:v>
                </c:pt>
                <c:pt idx="183">
                  <c:v>6.6772007720709262E-4</c:v>
                </c:pt>
                <c:pt idx="184">
                  <c:v>8.1544198325000979E-3</c:v>
                </c:pt>
                <c:pt idx="185">
                  <c:v>2.1728755532510646E-2</c:v>
                </c:pt>
                <c:pt idx="186">
                  <c:v>1.2522529957305399E-2</c:v>
                </c:pt>
                <c:pt idx="187">
                  <c:v>3.1985215154147151E-2</c:v>
                </c:pt>
                <c:pt idx="188">
                  <c:v>1.0193508330575318E-2</c:v>
                </c:pt>
                <c:pt idx="189">
                  <c:v>-7.0907003080478755E-3</c:v>
                </c:pt>
                <c:pt idx="190">
                  <c:v>-9.7370098971019156E-2</c:v>
                </c:pt>
                <c:pt idx="191">
                  <c:v>-1.0954754909579735E-2</c:v>
                </c:pt>
                <c:pt idx="192">
                  <c:v>3.4766592502240269E-2</c:v>
                </c:pt>
                <c:pt idx="193">
                  <c:v>-1.4048907411350059E-2</c:v>
                </c:pt>
                <c:pt idx="194">
                  <c:v>-3.5057034209351294E-3</c:v>
                </c:pt>
                <c:pt idx="195">
                  <c:v>-3.2683937219203305E-2</c:v>
                </c:pt>
                <c:pt idx="196">
                  <c:v>4.1961576419651044E-2</c:v>
                </c:pt>
                <c:pt idx="197">
                  <c:v>3.7156245029604522E-3</c:v>
                </c:pt>
                <c:pt idx="198">
                  <c:v>-2.378187251420243E-2</c:v>
                </c:pt>
                <c:pt idx="199">
                  <c:v>-2.6659538872268712E-2</c:v>
                </c:pt>
                <c:pt idx="200">
                  <c:v>2.0502955332324619E-2</c:v>
                </c:pt>
                <c:pt idx="201">
                  <c:v>-2.105508966764745E-2</c:v>
                </c:pt>
                <c:pt idx="202">
                  <c:v>-9.4934372902646235E-3</c:v>
                </c:pt>
                <c:pt idx="203">
                  <c:v>-6.9596342051258808E-3</c:v>
                </c:pt>
                <c:pt idx="204">
                  <c:v>-3.0076071646889142E-2</c:v>
                </c:pt>
                <c:pt idx="205">
                  <c:v>1.3006292472800017E-2</c:v>
                </c:pt>
                <c:pt idx="206">
                  <c:v>-1.0964384298759101E-2</c:v>
                </c:pt>
                <c:pt idx="207">
                  <c:v>-1.1910154838083322E-2</c:v>
                </c:pt>
                <c:pt idx="208">
                  <c:v>-2.8361645569770774E-2</c:v>
                </c:pt>
                <c:pt idx="209">
                  <c:v>-3.1593409936667725E-2</c:v>
                </c:pt>
                <c:pt idx="210">
                  <c:v>-2.8280163254960244E-2</c:v>
                </c:pt>
                <c:pt idx="211">
                  <c:v>-1.7014852581813462E-2</c:v>
                </c:pt>
                <c:pt idx="212">
                  <c:v>7.327483239883914E-2</c:v>
                </c:pt>
                <c:pt idx="213">
                  <c:v>8.2584011080006486E-3</c:v>
                </c:pt>
                <c:pt idx="214">
                  <c:v>1.5738234780751956E-2</c:v>
                </c:pt>
                <c:pt idx="215">
                  <c:v>-2.8793413709391993E-2</c:v>
                </c:pt>
                <c:pt idx="216">
                  <c:v>3.7167463311477335E-2</c:v>
                </c:pt>
                <c:pt idx="217">
                  <c:v>9.6404293497699884E-4</c:v>
                </c:pt>
                <c:pt idx="218">
                  <c:v>7.687792254356654E-2</c:v>
                </c:pt>
                <c:pt idx="219">
                  <c:v>-1.0887277689599752E-3</c:v>
                </c:pt>
                <c:pt idx="220">
                  <c:v>4.5931997958708571E-3</c:v>
                </c:pt>
                <c:pt idx="221">
                  <c:v>-5.0643182960172776E-2</c:v>
                </c:pt>
                <c:pt idx="222">
                  <c:v>4.6855210947618582E-2</c:v>
                </c:pt>
                <c:pt idx="223">
                  <c:v>-1.7817428274686218E-2</c:v>
                </c:pt>
                <c:pt idx="224">
                  <c:v>-1.7068633034841327E-3</c:v>
                </c:pt>
                <c:pt idx="225">
                  <c:v>-1.1889160366432838E-2</c:v>
                </c:pt>
                <c:pt idx="226">
                  <c:v>0.10092550100603628</c:v>
                </c:pt>
                <c:pt idx="227">
                  <c:v>-2.2296864865338363E-2</c:v>
                </c:pt>
                <c:pt idx="228">
                  <c:v>1.4281355028058506E-2</c:v>
                </c:pt>
                <c:pt idx="229">
                  <c:v>1.7471512014958192E-2</c:v>
                </c:pt>
                <c:pt idx="230">
                  <c:v>-5.9773726496291793E-3</c:v>
                </c:pt>
                <c:pt idx="231">
                  <c:v>-3.320097489699117E-2</c:v>
                </c:pt>
                <c:pt idx="232">
                  <c:v>4.5989181415822637E-3</c:v>
                </c:pt>
                <c:pt idx="233">
                  <c:v>-1.4671684803001931E-2</c:v>
                </c:pt>
                <c:pt idx="234">
                  <c:v>-2.623861953979385E-2</c:v>
                </c:pt>
                <c:pt idx="235">
                  <c:v>-4.2315182350197621E-2</c:v>
                </c:pt>
                <c:pt idx="236">
                  <c:v>8.6164650315160886E-3</c:v>
                </c:pt>
                <c:pt idx="237">
                  <c:v>-1.1619943892061575E-2</c:v>
                </c:pt>
                <c:pt idx="238">
                  <c:v>-1.4828752556708798E-2</c:v>
                </c:pt>
                <c:pt idx="239">
                  <c:v>2.4449085239085285E-2</c:v>
                </c:pt>
                <c:pt idx="240">
                  <c:v>1.5585664104520109E-2</c:v>
                </c:pt>
                <c:pt idx="241">
                  <c:v>5.5151666313038314E-3</c:v>
                </c:pt>
                <c:pt idx="242">
                  <c:v>-2.0151060727717166E-2</c:v>
                </c:pt>
                <c:pt idx="243">
                  <c:v>5.9343710945295593E-2</c:v>
                </c:pt>
                <c:pt idx="244">
                  <c:v>-4.2503292349468256E-3</c:v>
                </c:pt>
                <c:pt idx="245">
                  <c:v>1.8458412695638749E-3</c:v>
                </c:pt>
                <c:pt idx="246">
                  <c:v>-3.3009096967754267E-3</c:v>
                </c:pt>
                <c:pt idx="247">
                  <c:v>1.5211544661493256E-2</c:v>
                </c:pt>
                <c:pt idx="248">
                  <c:v>-2.3898225170668093E-3</c:v>
                </c:pt>
                <c:pt idx="249">
                  <c:v>-1.5665976488306498E-2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68-4EA0-926E-2078AE3A2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412864"/>
        <c:axId val="80857936"/>
      </c:scatterChart>
      <c:valAx>
        <c:axId val="188641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MERCADO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0857936"/>
        <c:crosses val="autoZero"/>
        <c:crossBetween val="midCat"/>
      </c:valAx>
      <c:valAx>
        <c:axId val="8085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TESLA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8641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637761</xdr:colOff>
      <xdr:row>13</xdr:row>
      <xdr:rowOff>28161</xdr:rowOff>
    </xdr:from>
    <xdr:to>
      <xdr:col>11</xdr:col>
      <xdr:colOff>637761</xdr:colOff>
      <xdr:row>27</xdr:row>
      <xdr:rowOff>104361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70ED1B-A661-92EC-3147-7975BFC0C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2"/>
  <sheetViews>
    <sheetView tabSelected="1" topLeftCell="A4" zoomScale="115" zoomScaleNormal="115" workbookViewId="0">
      <selection activeCell="J32" sqref="J32"/>
    </sheetView>
  </sheetViews>
  <sheetFormatPr baseColWidth="10" defaultRowHeight="15" x14ac:dyDescent="0.25"/>
  <cols>
    <col min="1" max="1" width="11.85546875" style="3" bestFit="1" customWidth="1"/>
    <col min="2" max="3" width="11.42578125" style="3"/>
    <col min="4" max="4" width="15.140625" style="3" bestFit="1" customWidth="1"/>
    <col min="5" max="5" width="11.42578125" style="3"/>
  </cols>
  <sheetData>
    <row r="1" spans="1:11" x14ac:dyDescent="0.25">
      <c r="A1" s="3" t="s">
        <v>0</v>
      </c>
      <c r="B1" s="3" t="s">
        <v>3</v>
      </c>
      <c r="C1" s="3" t="s">
        <v>5</v>
      </c>
      <c r="D1" s="3" t="s">
        <v>4</v>
      </c>
      <c r="E1" s="3" t="s">
        <v>5</v>
      </c>
      <c r="G1" s="3" t="s">
        <v>6</v>
      </c>
    </row>
    <row r="2" spans="1:11" x14ac:dyDescent="0.25">
      <c r="A2" s="4">
        <v>44847</v>
      </c>
      <c r="B2" s="3">
        <v>221.720001</v>
      </c>
      <c r="D2" s="3">
        <v>3669.91</v>
      </c>
      <c r="G2" s="3" t="s">
        <v>7</v>
      </c>
    </row>
    <row r="3" spans="1:11" x14ac:dyDescent="0.25">
      <c r="A3" s="4">
        <v>44848</v>
      </c>
      <c r="B3" s="3">
        <v>204.990005</v>
      </c>
      <c r="C3" s="5">
        <f>(B3-B2)/B2</f>
        <v>-7.5455511115571389E-2</v>
      </c>
      <c r="D3" s="3">
        <v>3583.07</v>
      </c>
      <c r="E3" s="5">
        <f>(D3-D2)/D2</f>
        <v>-2.3662705624933496E-2</v>
      </c>
    </row>
    <row r="4" spans="1:11" x14ac:dyDescent="0.25">
      <c r="A4" s="4">
        <v>44851</v>
      </c>
      <c r="B4" s="3">
        <v>219.35000600000001</v>
      </c>
      <c r="C4" s="5">
        <f t="shared" ref="C4:C67" si="0">(B4-B3)/B3</f>
        <v>7.0052200837792122E-2</v>
      </c>
      <c r="D4" s="3">
        <v>3677.95</v>
      </c>
      <c r="E4" s="5">
        <f t="shared" ref="E4:E67" si="1">(D4-D3)/D3</f>
        <v>2.6480085513260875E-2</v>
      </c>
      <c r="G4" s="6" t="s">
        <v>8</v>
      </c>
    </row>
    <row r="5" spans="1:11" x14ac:dyDescent="0.25">
      <c r="A5" s="4">
        <v>44852</v>
      </c>
      <c r="B5" s="3">
        <v>220.19000199999999</v>
      </c>
      <c r="C5" s="5">
        <f t="shared" si="0"/>
        <v>3.8294778984413842E-3</v>
      </c>
      <c r="D5" s="3">
        <v>3719.98</v>
      </c>
      <c r="E5" s="5">
        <f t="shared" si="1"/>
        <v>1.1427561549232643E-2</v>
      </c>
    </row>
    <row r="6" spans="1:11" x14ac:dyDescent="0.25">
      <c r="A6" s="4">
        <v>44853</v>
      </c>
      <c r="B6" s="3">
        <v>222.03999300000001</v>
      </c>
      <c r="C6" s="5">
        <f t="shared" si="0"/>
        <v>8.4017938289496774E-3</v>
      </c>
      <c r="D6" s="3">
        <v>3695.16</v>
      </c>
      <c r="E6" s="5">
        <f t="shared" si="1"/>
        <v>-6.6720788821445715E-3</v>
      </c>
      <c r="G6" t="s">
        <v>9</v>
      </c>
      <c r="K6">
        <f>_xlfn.COVARIANCE.P(C3:C252,E3:E252)</f>
        <v>2.0236436015790083E-4</v>
      </c>
    </row>
    <row r="7" spans="1:11" x14ac:dyDescent="0.25">
      <c r="A7" s="4">
        <v>44854</v>
      </c>
      <c r="B7" s="3">
        <v>207.279999</v>
      </c>
      <c r="C7" s="5">
        <f t="shared" si="0"/>
        <v>-6.6474484170966464E-2</v>
      </c>
      <c r="D7" s="3">
        <v>3665.78</v>
      </c>
      <c r="E7" s="5">
        <f t="shared" si="1"/>
        <v>-7.9509412312321129E-3</v>
      </c>
      <c r="G7" t="s">
        <v>10</v>
      </c>
      <c r="K7">
        <f>_xlfn.VAR.P(E3:E252)</f>
        <v>1.0390998016723718E-4</v>
      </c>
    </row>
    <row r="8" spans="1:11" x14ac:dyDescent="0.25">
      <c r="A8" s="4">
        <v>44855</v>
      </c>
      <c r="B8" s="3">
        <v>214.44000199999999</v>
      </c>
      <c r="C8" s="5">
        <f t="shared" si="0"/>
        <v>3.4542662266222747E-2</v>
      </c>
      <c r="D8" s="3">
        <v>3752.75</v>
      </c>
      <c r="E8" s="5">
        <f t="shared" si="1"/>
        <v>2.3724828003862695E-2</v>
      </c>
    </row>
    <row r="9" spans="1:11" x14ac:dyDescent="0.25">
      <c r="A9" s="4">
        <v>44858</v>
      </c>
      <c r="B9" s="3">
        <v>211.25</v>
      </c>
      <c r="C9" s="5">
        <f t="shared" si="0"/>
        <v>-1.4875965166237933E-2</v>
      </c>
      <c r="D9" s="3">
        <v>3797.34</v>
      </c>
      <c r="E9" s="5">
        <f t="shared" si="1"/>
        <v>1.188195323429489E-2</v>
      </c>
      <c r="G9" t="s">
        <v>11</v>
      </c>
      <c r="K9" s="7">
        <f>K6/K7</f>
        <v>1.9474968605730358</v>
      </c>
    </row>
    <row r="10" spans="1:11" x14ac:dyDescent="0.25">
      <c r="A10" s="4">
        <v>44859</v>
      </c>
      <c r="B10" s="3">
        <v>222.41999799999999</v>
      </c>
      <c r="C10" s="5">
        <f t="shared" si="0"/>
        <v>5.2875730177514756E-2</v>
      </c>
      <c r="D10" s="3">
        <v>3859.11</v>
      </c>
      <c r="E10" s="5">
        <f t="shared" si="1"/>
        <v>1.6266649812763666E-2</v>
      </c>
    </row>
    <row r="11" spans="1:11" x14ac:dyDescent="0.25">
      <c r="A11" s="4">
        <v>44860</v>
      </c>
      <c r="B11" s="3">
        <v>224.63999899999999</v>
      </c>
      <c r="C11" s="5">
        <f t="shared" si="0"/>
        <v>9.9811213917913814E-3</v>
      </c>
      <c r="D11" s="3">
        <v>3830.6</v>
      </c>
      <c r="E11" s="5">
        <f t="shared" si="1"/>
        <v>-7.3877137474703276E-3</v>
      </c>
    </row>
    <row r="12" spans="1:11" x14ac:dyDescent="0.25">
      <c r="A12" s="4">
        <v>44861</v>
      </c>
      <c r="B12" s="3">
        <v>225.08999600000001</v>
      </c>
      <c r="C12" s="5">
        <f t="shared" si="0"/>
        <v>2.0031917824217256E-3</v>
      </c>
      <c r="D12" s="3">
        <v>3807.3</v>
      </c>
      <c r="E12" s="5">
        <f t="shared" si="1"/>
        <v>-6.0825980264187663E-3</v>
      </c>
      <c r="G12" s="6" t="s">
        <v>12</v>
      </c>
    </row>
    <row r="13" spans="1:11" x14ac:dyDescent="0.25">
      <c r="A13" s="4">
        <v>44862</v>
      </c>
      <c r="B13" s="3">
        <v>228.520004</v>
      </c>
      <c r="C13" s="5">
        <f t="shared" si="0"/>
        <v>1.5238384916937785E-2</v>
      </c>
      <c r="D13" s="3">
        <v>3901.06</v>
      </c>
      <c r="E13" s="5">
        <f t="shared" si="1"/>
        <v>2.4626375646783747E-2</v>
      </c>
    </row>
    <row r="14" spans="1:11" x14ac:dyDescent="0.25">
      <c r="A14" s="4">
        <v>44865</v>
      </c>
      <c r="B14" s="3">
        <v>227.53999300000001</v>
      </c>
      <c r="C14" s="5">
        <f t="shared" si="0"/>
        <v>-4.2885129653681894E-3</v>
      </c>
      <c r="D14" s="3">
        <v>3871.98</v>
      </c>
      <c r="E14" s="5">
        <f t="shared" si="1"/>
        <v>-7.4543841930141876E-3</v>
      </c>
    </row>
    <row r="15" spans="1:11" x14ac:dyDescent="0.25">
      <c r="A15" s="4">
        <v>44866</v>
      </c>
      <c r="B15" s="3">
        <v>227.820007</v>
      </c>
      <c r="C15" s="5">
        <f t="shared" si="0"/>
        <v>1.2306144353269545E-3</v>
      </c>
      <c r="D15" s="3">
        <v>3856.1</v>
      </c>
      <c r="E15" s="5">
        <f t="shared" si="1"/>
        <v>-4.1012608536201397E-3</v>
      </c>
    </row>
    <row r="16" spans="1:11" x14ac:dyDescent="0.25">
      <c r="A16" s="4">
        <v>44867</v>
      </c>
      <c r="B16" s="3">
        <v>214.979996</v>
      </c>
      <c r="C16" s="5">
        <f t="shared" si="0"/>
        <v>-5.6360330987084921E-2</v>
      </c>
      <c r="D16" s="3">
        <v>3759.69</v>
      </c>
      <c r="E16" s="5">
        <f t="shared" si="1"/>
        <v>-2.500194497030675E-2</v>
      </c>
    </row>
    <row r="17" spans="1:9" x14ac:dyDescent="0.25">
      <c r="A17" s="4">
        <v>44868</v>
      </c>
      <c r="B17" s="3">
        <v>215.30999800000001</v>
      </c>
      <c r="C17" s="5">
        <f t="shared" si="0"/>
        <v>1.535035845846827E-3</v>
      </c>
      <c r="D17" s="3">
        <v>3719.89</v>
      </c>
      <c r="E17" s="5">
        <f t="shared" si="1"/>
        <v>-1.0585979163175736E-2</v>
      </c>
    </row>
    <row r="18" spans="1:9" x14ac:dyDescent="0.25">
      <c r="A18" s="4">
        <v>44869</v>
      </c>
      <c r="B18" s="3">
        <v>207.470001</v>
      </c>
      <c r="C18" s="5">
        <f t="shared" si="0"/>
        <v>-3.641260077481405E-2</v>
      </c>
      <c r="D18" s="3">
        <v>3770.55</v>
      </c>
      <c r="E18" s="5">
        <f t="shared" si="1"/>
        <v>1.3618682272862991E-2</v>
      </c>
    </row>
    <row r="19" spans="1:9" x14ac:dyDescent="0.25">
      <c r="A19" s="4">
        <v>44872</v>
      </c>
      <c r="B19" s="3">
        <v>197.08000200000001</v>
      </c>
      <c r="C19" s="5">
        <f t="shared" si="0"/>
        <v>-5.0079524509184292E-2</v>
      </c>
      <c r="D19" s="3">
        <v>3806.8</v>
      </c>
      <c r="E19" s="5">
        <f t="shared" si="1"/>
        <v>9.613982045059739E-3</v>
      </c>
    </row>
    <row r="20" spans="1:9" x14ac:dyDescent="0.25">
      <c r="A20" s="4">
        <v>44873</v>
      </c>
      <c r="B20" s="3">
        <v>191.300003</v>
      </c>
      <c r="C20" s="5">
        <f t="shared" si="0"/>
        <v>-2.9328186225612091E-2</v>
      </c>
      <c r="D20" s="3">
        <v>3828.11</v>
      </c>
      <c r="E20" s="5">
        <f t="shared" si="1"/>
        <v>5.5978774823999015E-3</v>
      </c>
    </row>
    <row r="21" spans="1:9" x14ac:dyDescent="0.25">
      <c r="A21" s="4">
        <v>44874</v>
      </c>
      <c r="B21" s="3">
        <v>177.58999600000001</v>
      </c>
      <c r="C21" s="5">
        <f t="shared" si="0"/>
        <v>-7.1667573366425874E-2</v>
      </c>
      <c r="D21" s="3">
        <v>3748.57</v>
      </c>
      <c r="E21" s="5">
        <f t="shared" si="1"/>
        <v>-2.0777877333723421E-2</v>
      </c>
    </row>
    <row r="22" spans="1:9" x14ac:dyDescent="0.25">
      <c r="A22" s="4">
        <v>44875</v>
      </c>
      <c r="B22" s="3">
        <v>190.720001</v>
      </c>
      <c r="C22" s="5">
        <f t="shared" si="0"/>
        <v>7.3934372969972822E-2</v>
      </c>
      <c r="D22" s="3">
        <v>3956.37</v>
      </c>
      <c r="E22" s="5">
        <f t="shared" si="1"/>
        <v>5.5434472345454323E-2</v>
      </c>
    </row>
    <row r="23" spans="1:9" x14ac:dyDescent="0.25">
      <c r="A23" s="4">
        <v>44876</v>
      </c>
      <c r="B23" s="3">
        <v>195.970001</v>
      </c>
      <c r="C23" s="5">
        <f t="shared" si="0"/>
        <v>2.7527264956337748E-2</v>
      </c>
      <c r="D23" s="3">
        <v>3992.93</v>
      </c>
      <c r="E23" s="5">
        <f t="shared" si="1"/>
        <v>9.2407939601199963E-3</v>
      </c>
    </row>
    <row r="24" spans="1:9" x14ac:dyDescent="0.25">
      <c r="A24" s="4">
        <v>44879</v>
      </c>
      <c r="B24" s="3">
        <v>190.949997</v>
      </c>
      <c r="C24" s="5">
        <f t="shared" si="0"/>
        <v>-2.5616186020226639E-2</v>
      </c>
      <c r="D24" s="3">
        <v>3957.25</v>
      </c>
      <c r="E24" s="5">
        <f t="shared" si="1"/>
        <v>-8.9357940159231035E-3</v>
      </c>
    </row>
    <row r="25" spans="1:9" x14ac:dyDescent="0.25">
      <c r="A25" s="4">
        <v>44880</v>
      </c>
      <c r="B25" s="3">
        <v>194.41999799999999</v>
      </c>
      <c r="C25" s="5">
        <f t="shared" si="0"/>
        <v>1.8172301935150049E-2</v>
      </c>
      <c r="D25" s="3">
        <v>3991.73</v>
      </c>
      <c r="E25" s="5">
        <f t="shared" si="1"/>
        <v>8.7131214858803506E-3</v>
      </c>
    </row>
    <row r="26" spans="1:9" x14ac:dyDescent="0.25">
      <c r="A26" s="4">
        <v>44881</v>
      </c>
      <c r="B26" s="3">
        <v>186.91999799999999</v>
      </c>
      <c r="C26" s="5">
        <f t="shared" si="0"/>
        <v>-3.8576278557517524E-2</v>
      </c>
      <c r="D26" s="3">
        <v>3958.79</v>
      </c>
      <c r="E26" s="5">
        <f t="shared" si="1"/>
        <v>-8.2520611363995199E-3</v>
      </c>
    </row>
    <row r="27" spans="1:9" x14ac:dyDescent="0.25">
      <c r="A27" s="4">
        <v>44882</v>
      </c>
      <c r="B27" s="3">
        <v>183.16999799999999</v>
      </c>
      <c r="C27" s="5">
        <f t="shared" si="0"/>
        <v>-2.0062058849369343E-2</v>
      </c>
      <c r="D27" s="3">
        <v>3946.56</v>
      </c>
      <c r="E27" s="5">
        <f t="shared" si="1"/>
        <v>-3.0893277996559602E-3</v>
      </c>
    </row>
    <row r="28" spans="1:9" x14ac:dyDescent="0.25">
      <c r="A28" s="4">
        <v>44883</v>
      </c>
      <c r="B28" s="3">
        <v>180.19000199999999</v>
      </c>
      <c r="C28" s="5">
        <f t="shared" si="0"/>
        <v>-1.6269018029906841E-2</v>
      </c>
      <c r="D28" s="3">
        <v>3965.34</v>
      </c>
      <c r="E28" s="5">
        <f t="shared" si="1"/>
        <v>4.7585745560691341E-3</v>
      </c>
    </row>
    <row r="29" spans="1:9" x14ac:dyDescent="0.25">
      <c r="A29" s="4">
        <v>44886</v>
      </c>
      <c r="B29" s="3">
        <v>167.86999499999999</v>
      </c>
      <c r="C29" s="5">
        <f t="shared" si="0"/>
        <v>-6.8372311800074262E-2</v>
      </c>
      <c r="D29" s="3">
        <v>3949.94</v>
      </c>
      <c r="E29" s="5">
        <f t="shared" si="1"/>
        <v>-3.8836518432215374E-3</v>
      </c>
    </row>
    <row r="30" spans="1:9" x14ac:dyDescent="0.25">
      <c r="A30" s="4">
        <v>44887</v>
      </c>
      <c r="B30" s="3">
        <v>169.91000399999999</v>
      </c>
      <c r="C30" s="5">
        <f t="shared" si="0"/>
        <v>1.2152314652776381E-2</v>
      </c>
      <c r="D30" s="3">
        <v>4003.58</v>
      </c>
      <c r="E30" s="5">
        <f t="shared" si="1"/>
        <v>1.3579953113211814E-2</v>
      </c>
      <c r="G30" s="6" t="s">
        <v>14</v>
      </c>
    </row>
    <row r="31" spans="1:9" x14ac:dyDescent="0.25">
      <c r="A31" s="4">
        <v>44888</v>
      </c>
      <c r="B31" s="3">
        <v>183.199997</v>
      </c>
      <c r="C31" s="5">
        <f t="shared" si="0"/>
        <v>7.8217837014470382E-2</v>
      </c>
      <c r="D31" s="3">
        <v>4027.26</v>
      </c>
      <c r="E31" s="5">
        <f t="shared" si="1"/>
        <v>5.9147063378277168E-3</v>
      </c>
      <c r="H31" t="s">
        <v>13</v>
      </c>
      <c r="I31" s="7">
        <f>SLOPE(C3:C252,E3:E252)</f>
        <v>1.9474968605730363</v>
      </c>
    </row>
    <row r="32" spans="1:9" x14ac:dyDescent="0.25">
      <c r="A32" s="4">
        <v>44890</v>
      </c>
      <c r="B32" s="3">
        <v>182.86000100000001</v>
      </c>
      <c r="C32" s="5">
        <f t="shared" si="0"/>
        <v>-1.8558733928362733E-3</v>
      </c>
      <c r="D32" s="3">
        <v>4026.12</v>
      </c>
      <c r="E32" s="5">
        <f t="shared" si="1"/>
        <v>-2.8307087200735176E-4</v>
      </c>
    </row>
    <row r="33" spans="1:5" x14ac:dyDescent="0.25">
      <c r="A33" s="4">
        <v>44893</v>
      </c>
      <c r="B33" s="3">
        <v>182.91999799999999</v>
      </c>
      <c r="C33" s="5">
        <f t="shared" si="0"/>
        <v>3.2810346533893665E-4</v>
      </c>
      <c r="D33" s="3">
        <v>3963.94</v>
      </c>
      <c r="E33" s="5">
        <f t="shared" si="1"/>
        <v>-1.5444149702443007E-2</v>
      </c>
    </row>
    <row r="34" spans="1:5" x14ac:dyDescent="0.25">
      <c r="A34" s="4">
        <v>44894</v>
      </c>
      <c r="B34" s="3">
        <v>180.83000200000001</v>
      </c>
      <c r="C34" s="5">
        <f t="shared" si="0"/>
        <v>-1.1425738152479015E-2</v>
      </c>
      <c r="D34" s="3">
        <v>3957.63</v>
      </c>
      <c r="E34" s="5">
        <f t="shared" si="1"/>
        <v>-1.5918505325509329E-3</v>
      </c>
    </row>
    <row r="35" spans="1:5" x14ac:dyDescent="0.25">
      <c r="A35" s="4">
        <v>44895</v>
      </c>
      <c r="B35" s="3">
        <v>194.699997</v>
      </c>
      <c r="C35" s="5">
        <f t="shared" si="0"/>
        <v>7.6701846190324038E-2</v>
      </c>
      <c r="D35" s="3">
        <v>4080.11</v>
      </c>
      <c r="E35" s="5">
        <f t="shared" si="1"/>
        <v>3.094781472750106E-2</v>
      </c>
    </row>
    <row r="36" spans="1:5" x14ac:dyDescent="0.25">
      <c r="A36" s="4">
        <v>44896</v>
      </c>
      <c r="B36" s="3">
        <v>194.699997</v>
      </c>
      <c r="C36" s="5">
        <f t="shared" si="0"/>
        <v>0</v>
      </c>
      <c r="D36" s="3">
        <v>4076.57</v>
      </c>
      <c r="E36" s="5">
        <f t="shared" si="1"/>
        <v>-8.6762366700896877E-4</v>
      </c>
    </row>
    <row r="37" spans="1:5" x14ac:dyDescent="0.25">
      <c r="A37" s="4">
        <v>44897</v>
      </c>
      <c r="B37" s="3">
        <v>194.86000100000001</v>
      </c>
      <c r="C37" s="5">
        <f t="shared" si="0"/>
        <v>8.2179765005345592E-4</v>
      </c>
      <c r="D37" s="3">
        <v>4071.7</v>
      </c>
      <c r="E37" s="5">
        <f t="shared" si="1"/>
        <v>-1.1946317615054679E-3</v>
      </c>
    </row>
    <row r="38" spans="1:5" x14ac:dyDescent="0.25">
      <c r="A38" s="4">
        <v>44900</v>
      </c>
      <c r="B38" s="3">
        <v>182.449997</v>
      </c>
      <c r="C38" s="5">
        <f t="shared" si="0"/>
        <v>-6.3686769661876447E-2</v>
      </c>
      <c r="D38" s="3">
        <v>3998.84</v>
      </c>
      <c r="E38" s="5">
        <f t="shared" si="1"/>
        <v>-1.7894245646781364E-2</v>
      </c>
    </row>
    <row r="39" spans="1:5" x14ac:dyDescent="0.25">
      <c r="A39" s="4">
        <v>44901</v>
      </c>
      <c r="B39" s="3">
        <v>179.820007</v>
      </c>
      <c r="C39" s="5">
        <f t="shared" si="0"/>
        <v>-1.4414853621510295E-2</v>
      </c>
      <c r="D39" s="3">
        <v>3941.26</v>
      </c>
      <c r="E39" s="5">
        <f t="shared" si="1"/>
        <v>-1.4399175760970663E-2</v>
      </c>
    </row>
    <row r="40" spans="1:5" x14ac:dyDescent="0.25">
      <c r="A40" s="4">
        <v>44902</v>
      </c>
      <c r="B40" s="3">
        <v>174.03999300000001</v>
      </c>
      <c r="C40" s="5">
        <f t="shared" si="0"/>
        <v>-3.2143330969840268E-2</v>
      </c>
      <c r="D40" s="3">
        <v>3933.92</v>
      </c>
      <c r="E40" s="5">
        <f t="shared" si="1"/>
        <v>-1.8623485890299409E-3</v>
      </c>
    </row>
    <row r="41" spans="1:5" x14ac:dyDescent="0.25">
      <c r="A41" s="4">
        <v>44903</v>
      </c>
      <c r="B41" s="3">
        <v>173.44000199999999</v>
      </c>
      <c r="C41" s="5">
        <f t="shared" si="0"/>
        <v>-3.447431763571819E-3</v>
      </c>
      <c r="D41" s="3">
        <v>3963.51</v>
      </c>
      <c r="E41" s="5">
        <f t="shared" si="1"/>
        <v>7.5217594663847115E-3</v>
      </c>
    </row>
    <row r="42" spans="1:5" x14ac:dyDescent="0.25">
      <c r="A42" s="4">
        <v>44904</v>
      </c>
      <c r="B42" s="3">
        <v>179.050003</v>
      </c>
      <c r="C42" s="5">
        <f t="shared" si="0"/>
        <v>3.2345485097492167E-2</v>
      </c>
      <c r="D42" s="3">
        <v>3934.38</v>
      </c>
      <c r="E42" s="5">
        <f t="shared" si="1"/>
        <v>-7.349546235533683E-3</v>
      </c>
    </row>
    <row r="43" spans="1:5" x14ac:dyDescent="0.25">
      <c r="A43" s="4">
        <v>44907</v>
      </c>
      <c r="B43" s="3">
        <v>167.820007</v>
      </c>
      <c r="C43" s="5">
        <f t="shared" si="0"/>
        <v>-6.2719887248479961E-2</v>
      </c>
      <c r="D43" s="3">
        <v>3990.56</v>
      </c>
      <c r="E43" s="5">
        <f t="shared" si="1"/>
        <v>1.4279251114533887E-2</v>
      </c>
    </row>
    <row r="44" spans="1:5" x14ac:dyDescent="0.25">
      <c r="A44" s="4">
        <v>44908</v>
      </c>
      <c r="B44" s="3">
        <v>160.949997</v>
      </c>
      <c r="C44" s="5">
        <f t="shared" si="0"/>
        <v>-4.093677579217362E-2</v>
      </c>
      <c r="D44" s="3">
        <v>4019.65</v>
      </c>
      <c r="E44" s="5">
        <f t="shared" si="1"/>
        <v>7.2897037007337686E-3</v>
      </c>
    </row>
    <row r="45" spans="1:5" x14ac:dyDescent="0.25">
      <c r="A45" s="4">
        <v>44909</v>
      </c>
      <c r="B45" s="3">
        <v>156.800003</v>
      </c>
      <c r="C45" s="5">
        <f t="shared" si="0"/>
        <v>-2.5784368296695229E-2</v>
      </c>
      <c r="D45" s="3">
        <v>3995.32</v>
      </c>
      <c r="E45" s="5">
        <f t="shared" si="1"/>
        <v>-6.052765788066107E-3</v>
      </c>
    </row>
    <row r="46" spans="1:5" x14ac:dyDescent="0.25">
      <c r="A46" s="4">
        <v>44910</v>
      </c>
      <c r="B46" s="3">
        <v>157.66999799999999</v>
      </c>
      <c r="C46" s="5">
        <f t="shared" si="0"/>
        <v>5.5484373938436008E-3</v>
      </c>
      <c r="D46" s="3">
        <v>3895.75</v>
      </c>
      <c r="E46" s="5">
        <f t="shared" si="1"/>
        <v>-2.492165834025814E-2</v>
      </c>
    </row>
    <row r="47" spans="1:5" x14ac:dyDescent="0.25">
      <c r="A47" s="4">
        <v>44911</v>
      </c>
      <c r="B47" s="3">
        <v>150.229996</v>
      </c>
      <c r="C47" s="5">
        <f t="shared" si="0"/>
        <v>-4.7187176345369099E-2</v>
      </c>
      <c r="D47" s="3">
        <v>3852.36</v>
      </c>
      <c r="E47" s="5">
        <f t="shared" si="1"/>
        <v>-1.1137778348199928E-2</v>
      </c>
    </row>
    <row r="48" spans="1:5" x14ac:dyDescent="0.25">
      <c r="A48" s="4">
        <v>44914</v>
      </c>
      <c r="B48" s="3">
        <v>149.86999499999999</v>
      </c>
      <c r="C48" s="5">
        <f t="shared" si="0"/>
        <v>-2.3963323542923552E-3</v>
      </c>
      <c r="D48" s="3">
        <v>3817.66</v>
      </c>
      <c r="E48" s="5">
        <f t="shared" si="1"/>
        <v>-9.007465553582809E-3</v>
      </c>
    </row>
    <row r="49" spans="1:5" x14ac:dyDescent="0.25">
      <c r="A49" s="4">
        <v>44915</v>
      </c>
      <c r="B49" s="3">
        <v>137.800003</v>
      </c>
      <c r="C49" s="5">
        <f t="shared" si="0"/>
        <v>-8.0536414243558133E-2</v>
      </c>
      <c r="D49" s="3">
        <v>3821.62</v>
      </c>
      <c r="E49" s="5">
        <f t="shared" si="1"/>
        <v>1.0372846193741811E-3</v>
      </c>
    </row>
    <row r="50" spans="1:5" x14ac:dyDescent="0.25">
      <c r="A50" s="4">
        <v>44916</v>
      </c>
      <c r="B50" s="3">
        <v>137.570007</v>
      </c>
      <c r="C50" s="5">
        <f t="shared" si="0"/>
        <v>-1.6690565674370838E-3</v>
      </c>
      <c r="D50" s="3">
        <v>3878.44</v>
      </c>
      <c r="E50" s="5">
        <f t="shared" si="1"/>
        <v>1.4868040255179784E-2</v>
      </c>
    </row>
    <row r="51" spans="1:5" x14ac:dyDescent="0.25">
      <c r="A51" s="4">
        <v>44917</v>
      </c>
      <c r="B51" s="3">
        <v>125.349998</v>
      </c>
      <c r="C51" s="5">
        <f t="shared" si="0"/>
        <v>-8.8827566898357455E-2</v>
      </c>
      <c r="D51" s="3">
        <v>3822.39</v>
      </c>
      <c r="E51" s="5">
        <f t="shared" si="1"/>
        <v>-1.4451686760656394E-2</v>
      </c>
    </row>
    <row r="52" spans="1:5" x14ac:dyDescent="0.25">
      <c r="A52" s="4">
        <v>44918</v>
      </c>
      <c r="B52" s="3">
        <v>123.150002</v>
      </c>
      <c r="C52" s="5">
        <f t="shared" si="0"/>
        <v>-1.7550825968102517E-2</v>
      </c>
      <c r="D52" s="3">
        <v>3844.82</v>
      </c>
      <c r="E52" s="5">
        <f t="shared" si="1"/>
        <v>5.8680563731069542E-3</v>
      </c>
    </row>
    <row r="53" spans="1:5" x14ac:dyDescent="0.25">
      <c r="A53" s="4">
        <v>44922</v>
      </c>
      <c r="B53" s="3">
        <v>109.099998</v>
      </c>
      <c r="C53" s="5">
        <f t="shared" si="0"/>
        <v>-0.11408854057509477</v>
      </c>
      <c r="D53" s="3">
        <v>3829.25</v>
      </c>
      <c r="E53" s="5">
        <f t="shared" si="1"/>
        <v>-4.0496044028069354E-3</v>
      </c>
    </row>
    <row r="54" spans="1:5" x14ac:dyDescent="0.25">
      <c r="A54" s="4">
        <v>44923</v>
      </c>
      <c r="B54" s="3">
        <v>112.709999</v>
      </c>
      <c r="C54" s="5">
        <f t="shared" si="0"/>
        <v>3.3088919030044316E-2</v>
      </c>
      <c r="D54" s="3">
        <v>3783.22</v>
      </c>
      <c r="E54" s="5">
        <f t="shared" si="1"/>
        <v>-1.2020630671802625E-2</v>
      </c>
    </row>
    <row r="55" spans="1:5" x14ac:dyDescent="0.25">
      <c r="A55" s="4">
        <v>44924</v>
      </c>
      <c r="B55" s="3">
        <v>121.82</v>
      </c>
      <c r="C55" s="5">
        <f t="shared" si="0"/>
        <v>8.0826910485555029E-2</v>
      </c>
      <c r="D55" s="3">
        <v>3849.28</v>
      </c>
      <c r="E55" s="5">
        <f t="shared" si="1"/>
        <v>1.7461316021801641E-2</v>
      </c>
    </row>
    <row r="56" spans="1:5" x14ac:dyDescent="0.25">
      <c r="A56" s="4">
        <v>44925</v>
      </c>
      <c r="B56" s="3">
        <v>123.18</v>
      </c>
      <c r="C56" s="5">
        <f t="shared" si="0"/>
        <v>1.1164012477425822E-2</v>
      </c>
      <c r="D56" s="3">
        <v>3839.5</v>
      </c>
      <c r="E56" s="5">
        <f t="shared" si="1"/>
        <v>-2.5407348906809064E-3</v>
      </c>
    </row>
    <row r="57" spans="1:5" x14ac:dyDescent="0.25">
      <c r="A57" s="4">
        <v>44929</v>
      </c>
      <c r="B57" s="3">
        <v>108.099998</v>
      </c>
      <c r="C57" s="5">
        <f t="shared" si="0"/>
        <v>-0.12242248741678849</v>
      </c>
      <c r="D57" s="3">
        <v>3824.14</v>
      </c>
      <c r="E57" s="5">
        <f t="shared" si="1"/>
        <v>-4.0005209011590385E-3</v>
      </c>
    </row>
    <row r="58" spans="1:5" x14ac:dyDescent="0.25">
      <c r="A58" s="4">
        <v>44930</v>
      </c>
      <c r="B58" s="3">
        <v>113.639999</v>
      </c>
      <c r="C58" s="5">
        <f t="shared" si="0"/>
        <v>5.1248853862143492E-2</v>
      </c>
      <c r="D58" s="3">
        <v>3852.97</v>
      </c>
      <c r="E58" s="5">
        <f t="shared" si="1"/>
        <v>7.5389499338413156E-3</v>
      </c>
    </row>
    <row r="59" spans="1:5" x14ac:dyDescent="0.25">
      <c r="A59" s="4">
        <v>44931</v>
      </c>
      <c r="B59" s="3">
        <v>110.339996</v>
      </c>
      <c r="C59" s="5">
        <f t="shared" si="0"/>
        <v>-2.9039097404427148E-2</v>
      </c>
      <c r="D59" s="3">
        <v>3808.1</v>
      </c>
      <c r="E59" s="5">
        <f t="shared" si="1"/>
        <v>-1.1645561735492332E-2</v>
      </c>
    </row>
    <row r="60" spans="1:5" x14ac:dyDescent="0.25">
      <c r="A60" s="4">
        <v>44932</v>
      </c>
      <c r="B60" s="3">
        <v>113.05999799999999</v>
      </c>
      <c r="C60" s="5">
        <f t="shared" si="0"/>
        <v>2.4651097504118032E-2</v>
      </c>
      <c r="D60" s="3">
        <v>3895.08</v>
      </c>
      <c r="E60" s="5">
        <f t="shared" si="1"/>
        <v>2.2840786744045591E-2</v>
      </c>
    </row>
    <row r="61" spans="1:5" x14ac:dyDescent="0.25">
      <c r="A61" s="4">
        <v>44935</v>
      </c>
      <c r="B61" s="3">
        <v>119.769997</v>
      </c>
      <c r="C61" s="5">
        <f t="shared" si="0"/>
        <v>5.9349010425420415E-2</v>
      </c>
      <c r="D61" s="3">
        <v>3892.09</v>
      </c>
      <c r="E61" s="5">
        <f t="shared" si="1"/>
        <v>-7.6763506782910281E-4</v>
      </c>
    </row>
    <row r="62" spans="1:5" x14ac:dyDescent="0.25">
      <c r="A62" s="4">
        <v>44936</v>
      </c>
      <c r="B62" s="3">
        <v>118.849998</v>
      </c>
      <c r="C62" s="5">
        <f t="shared" si="0"/>
        <v>-7.6813811726154108E-3</v>
      </c>
      <c r="D62" s="3">
        <v>3919.25</v>
      </c>
      <c r="E62" s="5">
        <f t="shared" si="1"/>
        <v>6.9782558985017956E-3</v>
      </c>
    </row>
    <row r="63" spans="1:5" x14ac:dyDescent="0.25">
      <c r="A63" s="4">
        <v>44937</v>
      </c>
      <c r="B63" s="3">
        <v>123.220001</v>
      </c>
      <c r="C63" s="5">
        <f t="shared" si="0"/>
        <v>3.6769062461406161E-2</v>
      </c>
      <c r="D63" s="3">
        <v>3969.61</v>
      </c>
      <c r="E63" s="5">
        <f t="shared" si="1"/>
        <v>1.2849397206098139E-2</v>
      </c>
    </row>
    <row r="64" spans="1:5" x14ac:dyDescent="0.25">
      <c r="A64" s="4">
        <v>44938</v>
      </c>
      <c r="B64" s="3">
        <v>123.55999799999999</v>
      </c>
      <c r="C64" s="5">
        <f t="shared" si="0"/>
        <v>2.7592679535848792E-3</v>
      </c>
      <c r="D64" s="3">
        <v>3983.17</v>
      </c>
      <c r="E64" s="5">
        <f t="shared" si="1"/>
        <v>3.4159527006431224E-3</v>
      </c>
    </row>
    <row r="65" spans="1:5" x14ac:dyDescent="0.25">
      <c r="A65" s="4">
        <v>44939</v>
      </c>
      <c r="B65" s="3">
        <v>122.400002</v>
      </c>
      <c r="C65" s="5">
        <f t="shared" si="0"/>
        <v>-9.3881192843657431E-3</v>
      </c>
      <c r="D65" s="3">
        <v>3999.09</v>
      </c>
      <c r="E65" s="5">
        <f t="shared" si="1"/>
        <v>3.9968166058692127E-3</v>
      </c>
    </row>
    <row r="66" spans="1:5" x14ac:dyDescent="0.25">
      <c r="A66" s="4">
        <v>44943</v>
      </c>
      <c r="B66" s="3">
        <v>131.490005</v>
      </c>
      <c r="C66" s="5">
        <f t="shared" si="0"/>
        <v>7.4264729178680863E-2</v>
      </c>
      <c r="D66" s="3">
        <v>3990.97</v>
      </c>
      <c r="E66" s="5">
        <f t="shared" si="1"/>
        <v>-2.0304619300891818E-3</v>
      </c>
    </row>
    <row r="67" spans="1:5" x14ac:dyDescent="0.25">
      <c r="A67" s="4">
        <v>44944</v>
      </c>
      <c r="B67" s="3">
        <v>128.779999</v>
      </c>
      <c r="C67" s="5">
        <f t="shared" si="0"/>
        <v>-2.0609977161381909E-2</v>
      </c>
      <c r="D67" s="3">
        <v>3928.86</v>
      </c>
      <c r="E67" s="5">
        <f t="shared" si="1"/>
        <v>-1.5562632643191925E-2</v>
      </c>
    </row>
    <row r="68" spans="1:5" x14ac:dyDescent="0.25">
      <c r="A68" s="4">
        <v>44945</v>
      </c>
      <c r="B68" s="3">
        <v>127.16999800000001</v>
      </c>
      <c r="C68" s="5">
        <f t="shared" ref="C68:C131" si="2">(B68-B67)/B67</f>
        <v>-1.2501949157492981E-2</v>
      </c>
      <c r="D68" s="3">
        <v>3898.85</v>
      </c>
      <c r="E68" s="5">
        <f t="shared" ref="E68:E131" si="3">(D68-D67)/D67</f>
        <v>-7.6383480195273482E-3</v>
      </c>
    </row>
    <row r="69" spans="1:5" x14ac:dyDescent="0.25">
      <c r="A69" s="4">
        <v>44946</v>
      </c>
      <c r="B69" s="3">
        <v>133.41999799999999</v>
      </c>
      <c r="C69" s="5">
        <f t="shared" si="2"/>
        <v>4.9146812127810094E-2</v>
      </c>
      <c r="D69" s="3">
        <v>3972.61</v>
      </c>
      <c r="E69" s="5">
        <f t="shared" si="3"/>
        <v>1.8918399015094251E-2</v>
      </c>
    </row>
    <row r="70" spans="1:5" x14ac:dyDescent="0.25">
      <c r="A70" s="4">
        <v>44949</v>
      </c>
      <c r="B70" s="3">
        <v>143.75</v>
      </c>
      <c r="C70" s="5">
        <f t="shared" si="2"/>
        <v>7.7424690112797095E-2</v>
      </c>
      <c r="D70" s="3">
        <v>4019.81</v>
      </c>
      <c r="E70" s="5">
        <f t="shared" si="3"/>
        <v>1.188135759613952E-2</v>
      </c>
    </row>
    <row r="71" spans="1:5" x14ac:dyDescent="0.25">
      <c r="A71" s="4">
        <v>44950</v>
      </c>
      <c r="B71" s="3">
        <v>143.88999899999999</v>
      </c>
      <c r="C71" s="5">
        <f t="shared" si="2"/>
        <v>9.739060869564444E-4</v>
      </c>
      <c r="D71" s="3">
        <v>4016.95</v>
      </c>
      <c r="E71" s="5">
        <f t="shared" si="3"/>
        <v>-7.1147641306433074E-4</v>
      </c>
    </row>
    <row r="72" spans="1:5" x14ac:dyDescent="0.25">
      <c r="A72" s="4">
        <v>44951</v>
      </c>
      <c r="B72" s="3">
        <v>144.429993</v>
      </c>
      <c r="C72" s="5">
        <f t="shared" si="2"/>
        <v>3.7528251007911068E-3</v>
      </c>
      <c r="D72" s="3">
        <v>4016.22</v>
      </c>
      <c r="E72" s="5">
        <f t="shared" si="3"/>
        <v>-1.8172991946626625E-4</v>
      </c>
    </row>
    <row r="73" spans="1:5" x14ac:dyDescent="0.25">
      <c r="A73" s="4">
        <v>44952</v>
      </c>
      <c r="B73" s="3">
        <v>160.270004</v>
      </c>
      <c r="C73" s="5">
        <f t="shared" si="2"/>
        <v>0.10967258718900585</v>
      </c>
      <c r="D73" s="3">
        <v>4060.43</v>
      </c>
      <c r="E73" s="5">
        <f t="shared" si="3"/>
        <v>1.1007863115068408E-2</v>
      </c>
    </row>
    <row r="74" spans="1:5" x14ac:dyDescent="0.25">
      <c r="A74" s="4">
        <v>44953</v>
      </c>
      <c r="B74" s="3">
        <v>177.89999399999999</v>
      </c>
      <c r="C74" s="5">
        <f t="shared" si="2"/>
        <v>0.11000180670114659</v>
      </c>
      <c r="D74" s="3">
        <v>4070.56</v>
      </c>
      <c r="E74" s="5">
        <f t="shared" si="3"/>
        <v>2.4948096630160129E-3</v>
      </c>
    </row>
    <row r="75" spans="1:5" x14ac:dyDescent="0.25">
      <c r="A75" s="4">
        <v>44956</v>
      </c>
      <c r="B75" s="3">
        <v>166.66000399999999</v>
      </c>
      <c r="C75" s="5">
        <f t="shared" si="2"/>
        <v>-6.3181508595216734E-2</v>
      </c>
      <c r="D75" s="3">
        <v>4017.77</v>
      </c>
      <c r="E75" s="5">
        <f t="shared" si="3"/>
        <v>-1.2968731575016696E-2</v>
      </c>
    </row>
    <row r="76" spans="1:5" x14ac:dyDescent="0.25">
      <c r="A76" s="4">
        <v>44957</v>
      </c>
      <c r="B76" s="3">
        <v>173.220001</v>
      </c>
      <c r="C76" s="5">
        <f t="shared" si="2"/>
        <v>3.9361555517543431E-2</v>
      </c>
      <c r="D76" s="3">
        <v>4076.6</v>
      </c>
      <c r="E76" s="5">
        <f t="shared" si="3"/>
        <v>1.4642450911824203E-2</v>
      </c>
    </row>
    <row r="77" spans="1:5" x14ac:dyDescent="0.25">
      <c r="A77" s="4">
        <v>44958</v>
      </c>
      <c r="B77" s="3">
        <v>181.41000399999999</v>
      </c>
      <c r="C77" s="5">
        <f t="shared" si="2"/>
        <v>4.7280931490122725E-2</v>
      </c>
      <c r="D77" s="3">
        <v>4119.21</v>
      </c>
      <c r="E77" s="5">
        <f t="shared" si="3"/>
        <v>1.045233773242411E-2</v>
      </c>
    </row>
    <row r="78" spans="1:5" x14ac:dyDescent="0.25">
      <c r="A78" s="4">
        <v>44959</v>
      </c>
      <c r="B78" s="3">
        <v>188.270004</v>
      </c>
      <c r="C78" s="5">
        <f t="shared" si="2"/>
        <v>3.7814893604213876E-2</v>
      </c>
      <c r="D78" s="3">
        <v>4179.76</v>
      </c>
      <c r="E78" s="5">
        <f t="shared" si="3"/>
        <v>1.4699420519954112E-2</v>
      </c>
    </row>
    <row r="79" spans="1:5" x14ac:dyDescent="0.25">
      <c r="A79" s="4">
        <v>44960</v>
      </c>
      <c r="B79" s="3">
        <v>189.979996</v>
      </c>
      <c r="C79" s="5">
        <f t="shared" si="2"/>
        <v>9.0826576919815633E-3</v>
      </c>
      <c r="D79" s="3">
        <v>4136.4799999999996</v>
      </c>
      <c r="E79" s="5">
        <f t="shared" si="3"/>
        <v>-1.0354661511665898E-2</v>
      </c>
    </row>
    <row r="80" spans="1:5" x14ac:dyDescent="0.25">
      <c r="A80" s="4">
        <v>44963</v>
      </c>
      <c r="B80" s="3">
        <v>194.759995</v>
      </c>
      <c r="C80" s="5">
        <f t="shared" si="2"/>
        <v>2.516053848111463E-2</v>
      </c>
      <c r="D80" s="3">
        <v>4111.08</v>
      </c>
      <c r="E80" s="5">
        <f t="shared" si="3"/>
        <v>-6.1404865973000329E-3</v>
      </c>
    </row>
    <row r="81" spans="1:5" x14ac:dyDescent="0.25">
      <c r="A81" s="4">
        <v>44964</v>
      </c>
      <c r="B81" s="3">
        <v>196.80999800000001</v>
      </c>
      <c r="C81" s="5">
        <f t="shared" si="2"/>
        <v>1.0525790987004307E-2</v>
      </c>
      <c r="D81" s="3">
        <v>4164</v>
      </c>
      <c r="E81" s="5">
        <f t="shared" si="3"/>
        <v>1.2872529846171828E-2</v>
      </c>
    </row>
    <row r="82" spans="1:5" x14ac:dyDescent="0.25">
      <c r="A82" s="4">
        <v>44965</v>
      </c>
      <c r="B82" s="3">
        <v>201.28999300000001</v>
      </c>
      <c r="C82" s="5">
        <f t="shared" si="2"/>
        <v>2.2763045808272413E-2</v>
      </c>
      <c r="D82" s="3">
        <v>4117.8599999999997</v>
      </c>
      <c r="E82" s="5">
        <f t="shared" si="3"/>
        <v>-1.1080691642651375E-2</v>
      </c>
    </row>
    <row r="83" spans="1:5" x14ac:dyDescent="0.25">
      <c r="A83" s="4">
        <v>44966</v>
      </c>
      <c r="B83" s="3">
        <v>207.320007</v>
      </c>
      <c r="C83" s="5">
        <f t="shared" si="2"/>
        <v>2.9956849370052857E-2</v>
      </c>
      <c r="D83" s="3">
        <v>4081.5</v>
      </c>
      <c r="E83" s="5">
        <f t="shared" si="3"/>
        <v>-8.8298290859814745E-3</v>
      </c>
    </row>
    <row r="84" spans="1:5" x14ac:dyDescent="0.25">
      <c r="A84" s="4">
        <v>44967</v>
      </c>
      <c r="B84" s="3">
        <v>196.88999899999999</v>
      </c>
      <c r="C84" s="5">
        <f t="shared" si="2"/>
        <v>-5.0308738413268599E-2</v>
      </c>
      <c r="D84" s="3">
        <v>4090.46</v>
      </c>
      <c r="E84" s="5">
        <f t="shared" si="3"/>
        <v>2.1952713463187644E-3</v>
      </c>
    </row>
    <row r="85" spans="1:5" x14ac:dyDescent="0.25">
      <c r="A85" s="4">
        <v>44970</v>
      </c>
      <c r="B85" s="3">
        <v>194.63999899999999</v>
      </c>
      <c r="C85" s="5">
        <f t="shared" si="2"/>
        <v>-1.1427700804650826E-2</v>
      </c>
      <c r="D85" s="3">
        <v>4137.29</v>
      </c>
      <c r="E85" s="5">
        <f t="shared" si="3"/>
        <v>1.1448590134116927E-2</v>
      </c>
    </row>
    <row r="86" spans="1:5" x14ac:dyDescent="0.25">
      <c r="A86" s="4">
        <v>44971</v>
      </c>
      <c r="B86" s="3">
        <v>209.25</v>
      </c>
      <c r="C86" s="5">
        <f t="shared" si="2"/>
        <v>7.5061657804468093E-2</v>
      </c>
      <c r="D86" s="3">
        <v>4136.13</v>
      </c>
      <c r="E86" s="5">
        <f t="shared" si="3"/>
        <v>-2.8037676836766446E-4</v>
      </c>
    </row>
    <row r="87" spans="1:5" x14ac:dyDescent="0.25">
      <c r="A87" s="4">
        <v>44972</v>
      </c>
      <c r="B87" s="3">
        <v>214.240005</v>
      </c>
      <c r="C87" s="5">
        <f t="shared" si="2"/>
        <v>2.384709677419353E-2</v>
      </c>
      <c r="D87" s="3">
        <v>4147.6000000000004</v>
      </c>
      <c r="E87" s="5">
        <f t="shared" si="3"/>
        <v>2.7731236687435486E-3</v>
      </c>
    </row>
    <row r="88" spans="1:5" x14ac:dyDescent="0.25">
      <c r="A88" s="4">
        <v>44973</v>
      </c>
      <c r="B88" s="3">
        <v>202.03999300000001</v>
      </c>
      <c r="C88" s="5">
        <f t="shared" si="2"/>
        <v>-5.6945536385699706E-2</v>
      </c>
      <c r="D88" s="3">
        <v>4090.41</v>
      </c>
      <c r="E88" s="5">
        <f t="shared" si="3"/>
        <v>-1.3788697077828264E-2</v>
      </c>
    </row>
    <row r="89" spans="1:5" x14ac:dyDescent="0.25">
      <c r="A89" s="4">
        <v>44974</v>
      </c>
      <c r="B89" s="3">
        <v>208.30999800000001</v>
      </c>
      <c r="C89" s="5">
        <f t="shared" si="2"/>
        <v>3.103348454382493E-2</v>
      </c>
      <c r="D89" s="3">
        <v>4079.09</v>
      </c>
      <c r="E89" s="5">
        <f t="shared" si="3"/>
        <v>-2.7674487398573026E-3</v>
      </c>
    </row>
    <row r="90" spans="1:5" x14ac:dyDescent="0.25">
      <c r="A90" s="4">
        <v>44978</v>
      </c>
      <c r="B90" s="3">
        <v>197.36999499999999</v>
      </c>
      <c r="C90" s="5">
        <f t="shared" si="2"/>
        <v>-5.2517896908625662E-2</v>
      </c>
      <c r="D90" s="3">
        <v>3997.34</v>
      </c>
      <c r="E90" s="5">
        <f t="shared" si="3"/>
        <v>-2.0041234687148357E-2</v>
      </c>
    </row>
    <row r="91" spans="1:5" x14ac:dyDescent="0.25">
      <c r="A91" s="4">
        <v>44979</v>
      </c>
      <c r="B91" s="3">
        <v>200.86000100000001</v>
      </c>
      <c r="C91" s="5">
        <f t="shared" si="2"/>
        <v>1.7682556054176433E-2</v>
      </c>
      <c r="D91" s="3">
        <v>3991.05</v>
      </c>
      <c r="E91" s="5">
        <f t="shared" si="3"/>
        <v>-1.5735464083615513E-3</v>
      </c>
    </row>
    <row r="92" spans="1:5" x14ac:dyDescent="0.25">
      <c r="A92" s="4">
        <v>44980</v>
      </c>
      <c r="B92" s="3">
        <v>202.070007</v>
      </c>
      <c r="C92" s="5">
        <f t="shared" si="2"/>
        <v>6.0241262271027909E-3</v>
      </c>
      <c r="D92" s="3">
        <v>4012.32</v>
      </c>
      <c r="E92" s="5">
        <f t="shared" si="3"/>
        <v>5.3294245875145588E-3</v>
      </c>
    </row>
    <row r="93" spans="1:5" x14ac:dyDescent="0.25">
      <c r="A93" s="4">
        <v>44981</v>
      </c>
      <c r="B93" s="3">
        <v>196.88000500000001</v>
      </c>
      <c r="C93" s="5">
        <f t="shared" si="2"/>
        <v>-2.568417786020066E-2</v>
      </c>
      <c r="D93" s="3">
        <v>3970.04</v>
      </c>
      <c r="E93" s="5">
        <f t="shared" si="3"/>
        <v>-1.0537544363360898E-2</v>
      </c>
    </row>
    <row r="94" spans="1:5" x14ac:dyDescent="0.25">
      <c r="A94" s="4">
        <v>44984</v>
      </c>
      <c r="B94" s="3">
        <v>207.63000500000001</v>
      </c>
      <c r="C94" s="5">
        <f t="shared" si="2"/>
        <v>5.4601786504424356E-2</v>
      </c>
      <c r="D94" s="3">
        <v>3982.24</v>
      </c>
      <c r="E94" s="5">
        <f t="shared" si="3"/>
        <v>3.0730168965551526E-3</v>
      </c>
    </row>
    <row r="95" spans="1:5" x14ac:dyDescent="0.25">
      <c r="A95" s="4">
        <v>44985</v>
      </c>
      <c r="B95" s="3">
        <v>205.71000699999999</v>
      </c>
      <c r="C95" s="5">
        <f t="shared" si="2"/>
        <v>-9.2472087548233738E-3</v>
      </c>
      <c r="D95" s="3">
        <v>3970.15</v>
      </c>
      <c r="E95" s="5">
        <f t="shared" si="3"/>
        <v>-3.0359797500903239E-3</v>
      </c>
    </row>
    <row r="96" spans="1:5" x14ac:dyDescent="0.25">
      <c r="A96" s="4">
        <v>44986</v>
      </c>
      <c r="B96" s="3">
        <v>202.770004</v>
      </c>
      <c r="C96" s="5">
        <f t="shared" si="2"/>
        <v>-1.4291978513228044E-2</v>
      </c>
      <c r="D96" s="3">
        <v>3951.39</v>
      </c>
      <c r="E96" s="5">
        <f t="shared" si="3"/>
        <v>-4.7252622696875978E-3</v>
      </c>
    </row>
    <row r="97" spans="1:5" x14ac:dyDescent="0.25">
      <c r="A97" s="4">
        <v>44987</v>
      </c>
      <c r="B97" s="3">
        <v>190.89999399999999</v>
      </c>
      <c r="C97" s="5">
        <f t="shared" si="2"/>
        <v>-5.8539279803930012E-2</v>
      </c>
      <c r="D97" s="3">
        <v>3981.35</v>
      </c>
      <c r="E97" s="5">
        <f t="shared" si="3"/>
        <v>7.5821419804170277E-3</v>
      </c>
    </row>
    <row r="98" spans="1:5" x14ac:dyDescent="0.25">
      <c r="A98" s="4">
        <v>44988</v>
      </c>
      <c r="B98" s="3">
        <v>197.78999300000001</v>
      </c>
      <c r="C98" s="5">
        <f t="shared" si="2"/>
        <v>3.6092190762457635E-2</v>
      </c>
      <c r="D98" s="3">
        <v>4045.64</v>
      </c>
      <c r="E98" s="5">
        <f t="shared" si="3"/>
        <v>1.6147789066522655E-2</v>
      </c>
    </row>
    <row r="99" spans="1:5" x14ac:dyDescent="0.25">
      <c r="A99" s="4">
        <v>44991</v>
      </c>
      <c r="B99" s="3">
        <v>193.80999800000001</v>
      </c>
      <c r="C99" s="5">
        <f t="shared" si="2"/>
        <v>-2.0122327422297862E-2</v>
      </c>
      <c r="D99" s="3">
        <v>4048.42</v>
      </c>
      <c r="E99" s="5">
        <f t="shared" si="3"/>
        <v>6.8715950999105211E-4</v>
      </c>
    </row>
    <row r="100" spans="1:5" x14ac:dyDescent="0.25">
      <c r="A100" s="4">
        <v>44992</v>
      </c>
      <c r="B100" s="3">
        <v>187.71000699999999</v>
      </c>
      <c r="C100" s="5">
        <f t="shared" si="2"/>
        <v>-3.1474078029762001E-2</v>
      </c>
      <c r="D100" s="3">
        <v>3986.37</v>
      </c>
      <c r="E100" s="5">
        <f t="shared" si="3"/>
        <v>-1.532696706369403E-2</v>
      </c>
    </row>
    <row r="101" spans="1:5" x14ac:dyDescent="0.25">
      <c r="A101" s="4">
        <v>44993</v>
      </c>
      <c r="B101" s="3">
        <v>182</v>
      </c>
      <c r="C101" s="5">
        <f t="shared" si="2"/>
        <v>-3.0419299915107834E-2</v>
      </c>
      <c r="D101" s="3">
        <v>3992.01</v>
      </c>
      <c r="E101" s="5">
        <f t="shared" si="3"/>
        <v>1.4148210025663266E-3</v>
      </c>
    </row>
    <row r="102" spans="1:5" x14ac:dyDescent="0.25">
      <c r="A102" s="4">
        <v>44994</v>
      </c>
      <c r="B102" s="3">
        <v>172.91999799999999</v>
      </c>
      <c r="C102" s="5">
        <f t="shared" si="2"/>
        <v>-4.9890120879120918E-2</v>
      </c>
      <c r="D102" s="3">
        <v>3918.32</v>
      </c>
      <c r="E102" s="5">
        <f t="shared" si="3"/>
        <v>-1.8459372596762044E-2</v>
      </c>
    </row>
    <row r="103" spans="1:5" x14ac:dyDescent="0.25">
      <c r="A103" s="4">
        <v>44995</v>
      </c>
      <c r="B103" s="3">
        <v>173.44000199999999</v>
      </c>
      <c r="C103" s="5">
        <f t="shared" si="2"/>
        <v>3.0071941129677792E-3</v>
      </c>
      <c r="D103" s="3">
        <v>3861.59</v>
      </c>
      <c r="E103" s="5">
        <f t="shared" si="3"/>
        <v>-1.447814369423631E-2</v>
      </c>
    </row>
    <row r="104" spans="1:5" x14ac:dyDescent="0.25">
      <c r="A104" s="4">
        <v>44998</v>
      </c>
      <c r="B104" s="3">
        <v>174.479996</v>
      </c>
      <c r="C104" s="5">
        <f t="shared" si="2"/>
        <v>5.996275299858491E-3</v>
      </c>
      <c r="D104" s="3">
        <v>3855.76</v>
      </c>
      <c r="E104" s="5">
        <f t="shared" si="3"/>
        <v>-1.5097408062481846E-3</v>
      </c>
    </row>
    <row r="105" spans="1:5" x14ac:dyDescent="0.25">
      <c r="A105" s="4">
        <v>44999</v>
      </c>
      <c r="B105" s="3">
        <v>183.259995</v>
      </c>
      <c r="C105" s="5">
        <f t="shared" si="2"/>
        <v>5.0320949113272583E-2</v>
      </c>
      <c r="D105" s="3">
        <v>3919.29</v>
      </c>
      <c r="E105" s="5">
        <f t="shared" si="3"/>
        <v>1.6476647924144588E-2</v>
      </c>
    </row>
    <row r="106" spans="1:5" x14ac:dyDescent="0.25">
      <c r="A106" s="4">
        <v>45000</v>
      </c>
      <c r="B106" s="3">
        <v>180.449997</v>
      </c>
      <c r="C106" s="5">
        <f t="shared" si="2"/>
        <v>-1.5333395594603215E-2</v>
      </c>
      <c r="D106" s="3">
        <v>3891.93</v>
      </c>
      <c r="E106" s="5">
        <f t="shared" si="3"/>
        <v>-6.9808562265104464E-3</v>
      </c>
    </row>
    <row r="107" spans="1:5" x14ac:dyDescent="0.25">
      <c r="A107" s="4">
        <v>45001</v>
      </c>
      <c r="B107" s="3">
        <v>184.13000500000001</v>
      </c>
      <c r="C107" s="5">
        <f t="shared" si="2"/>
        <v>2.0393505465117936E-2</v>
      </c>
      <c r="D107" s="3">
        <v>3960.28</v>
      </c>
      <c r="E107" s="5">
        <f t="shared" si="3"/>
        <v>1.7561980816715707E-2</v>
      </c>
    </row>
    <row r="108" spans="1:5" x14ac:dyDescent="0.25">
      <c r="A108" s="4">
        <v>45002</v>
      </c>
      <c r="B108" s="3">
        <v>180.13000500000001</v>
      </c>
      <c r="C108" s="5">
        <f t="shared" si="2"/>
        <v>-2.172378152056206E-2</v>
      </c>
      <c r="D108" s="3">
        <v>3916.64</v>
      </c>
      <c r="E108" s="5">
        <f t="shared" si="3"/>
        <v>-1.1019422869090146E-2</v>
      </c>
    </row>
    <row r="109" spans="1:5" x14ac:dyDescent="0.25">
      <c r="A109" s="4">
        <v>45005</v>
      </c>
      <c r="B109" s="3">
        <v>183.25</v>
      </c>
      <c r="C109" s="5">
        <f t="shared" si="2"/>
        <v>1.7320795610925501E-2</v>
      </c>
      <c r="D109" s="3">
        <v>3951.57</v>
      </c>
      <c r="E109" s="5">
        <f t="shared" si="3"/>
        <v>8.9183585930798573E-3</v>
      </c>
    </row>
    <row r="110" spans="1:5" x14ac:dyDescent="0.25">
      <c r="A110" s="4">
        <v>45006</v>
      </c>
      <c r="B110" s="3">
        <v>197.58000200000001</v>
      </c>
      <c r="C110" s="5">
        <f t="shared" si="2"/>
        <v>7.8199192360163747E-2</v>
      </c>
      <c r="D110" s="3">
        <v>4002.87</v>
      </c>
      <c r="E110" s="5">
        <f t="shared" si="3"/>
        <v>1.2982181765728488E-2</v>
      </c>
    </row>
    <row r="111" spans="1:5" x14ac:dyDescent="0.25">
      <c r="A111" s="4">
        <v>45007</v>
      </c>
      <c r="B111" s="3">
        <v>191.14999399999999</v>
      </c>
      <c r="C111" s="5">
        <f t="shared" si="2"/>
        <v>-3.2543819895294944E-2</v>
      </c>
      <c r="D111" s="3">
        <v>3936.97</v>
      </c>
      <c r="E111" s="5">
        <f t="shared" si="3"/>
        <v>-1.6463187662851927E-2</v>
      </c>
    </row>
    <row r="112" spans="1:5" x14ac:dyDescent="0.25">
      <c r="A112" s="4">
        <v>45008</v>
      </c>
      <c r="B112" s="3">
        <v>192.220001</v>
      </c>
      <c r="C112" s="5">
        <f t="shared" si="2"/>
        <v>5.5977349389820224E-3</v>
      </c>
      <c r="D112" s="3">
        <v>3948.72</v>
      </c>
      <c r="E112" s="5">
        <f t="shared" si="3"/>
        <v>2.9845287111662016E-3</v>
      </c>
    </row>
    <row r="113" spans="1:5" x14ac:dyDescent="0.25">
      <c r="A113" s="4">
        <v>45009</v>
      </c>
      <c r="B113" s="3">
        <v>190.41000399999999</v>
      </c>
      <c r="C113" s="5">
        <f t="shared" si="2"/>
        <v>-9.4162781738826948E-3</v>
      </c>
      <c r="D113" s="3">
        <v>3970.99</v>
      </c>
      <c r="E113" s="5">
        <f t="shared" si="3"/>
        <v>5.6398022650377801E-3</v>
      </c>
    </row>
    <row r="114" spans="1:5" x14ac:dyDescent="0.25">
      <c r="A114" s="4">
        <v>45012</v>
      </c>
      <c r="B114" s="3">
        <v>191.80999800000001</v>
      </c>
      <c r="C114" s="5">
        <f t="shared" si="2"/>
        <v>7.3525233474603623E-3</v>
      </c>
      <c r="D114" s="3">
        <v>3977.53</v>
      </c>
      <c r="E114" s="5">
        <f t="shared" si="3"/>
        <v>1.6469444647305631E-3</v>
      </c>
    </row>
    <row r="115" spans="1:5" x14ac:dyDescent="0.25">
      <c r="A115" s="4">
        <v>45013</v>
      </c>
      <c r="B115" s="3">
        <v>189.19000199999999</v>
      </c>
      <c r="C115" s="5">
        <f t="shared" si="2"/>
        <v>-1.3659329687287806E-2</v>
      </c>
      <c r="D115" s="3">
        <v>3971.27</v>
      </c>
      <c r="E115" s="5">
        <f t="shared" si="3"/>
        <v>-1.5738410521102841E-3</v>
      </c>
    </row>
    <row r="116" spans="1:5" x14ac:dyDescent="0.25">
      <c r="A116" s="4">
        <v>45014</v>
      </c>
      <c r="B116" s="3">
        <v>193.88000500000001</v>
      </c>
      <c r="C116" s="5">
        <f t="shared" si="2"/>
        <v>2.4789909352609545E-2</v>
      </c>
      <c r="D116" s="3">
        <v>4027.81</v>
      </c>
      <c r="E116" s="5">
        <f t="shared" si="3"/>
        <v>1.4237259113583303E-2</v>
      </c>
    </row>
    <row r="117" spans="1:5" x14ac:dyDescent="0.25">
      <c r="A117" s="4">
        <v>45015</v>
      </c>
      <c r="B117" s="3">
        <v>195.279999</v>
      </c>
      <c r="C117" s="5">
        <f t="shared" si="2"/>
        <v>7.2209302862355114E-3</v>
      </c>
      <c r="D117" s="3">
        <v>4050.83</v>
      </c>
      <c r="E117" s="5">
        <f t="shared" si="3"/>
        <v>5.7152646227106004E-3</v>
      </c>
    </row>
    <row r="118" spans="1:5" x14ac:dyDescent="0.25">
      <c r="A118" s="4">
        <v>45016</v>
      </c>
      <c r="B118" s="3">
        <v>207.46000699999999</v>
      </c>
      <c r="C118" s="5">
        <f t="shared" si="2"/>
        <v>6.2372019983469924E-2</v>
      </c>
      <c r="D118" s="3">
        <v>4109.3100000000004</v>
      </c>
      <c r="E118" s="5">
        <f t="shared" si="3"/>
        <v>1.4436547571732329E-2</v>
      </c>
    </row>
    <row r="119" spans="1:5" x14ac:dyDescent="0.25">
      <c r="A119" s="4">
        <v>45019</v>
      </c>
      <c r="B119" s="3">
        <v>194.770004</v>
      </c>
      <c r="C119" s="5">
        <f t="shared" si="2"/>
        <v>-6.1168430404998447E-2</v>
      </c>
      <c r="D119" s="3">
        <v>4124.51</v>
      </c>
      <c r="E119" s="5">
        <f t="shared" si="3"/>
        <v>3.6989178231868164E-3</v>
      </c>
    </row>
    <row r="120" spans="1:5" x14ac:dyDescent="0.25">
      <c r="A120" s="4">
        <v>45020</v>
      </c>
      <c r="B120" s="3">
        <v>192.58000200000001</v>
      </c>
      <c r="C120" s="5">
        <f t="shared" si="2"/>
        <v>-1.1244041459279288E-2</v>
      </c>
      <c r="D120" s="3">
        <v>4100.6000000000004</v>
      </c>
      <c r="E120" s="5">
        <f t="shared" si="3"/>
        <v>-5.7970522559043025E-3</v>
      </c>
    </row>
    <row r="121" spans="1:5" x14ac:dyDescent="0.25">
      <c r="A121" s="4">
        <v>45021</v>
      </c>
      <c r="B121" s="3">
        <v>185.520004</v>
      </c>
      <c r="C121" s="5">
        <f t="shared" si="2"/>
        <v>-3.6660078547511944E-2</v>
      </c>
      <c r="D121" s="3">
        <v>4090.38</v>
      </c>
      <c r="E121" s="5">
        <f t="shared" si="3"/>
        <v>-2.4923181973370368E-3</v>
      </c>
    </row>
    <row r="122" spans="1:5" x14ac:dyDescent="0.25">
      <c r="A122" s="4">
        <v>45022</v>
      </c>
      <c r="B122" s="3">
        <v>185.05999800000001</v>
      </c>
      <c r="C122" s="5">
        <f t="shared" si="2"/>
        <v>-2.4795493212688416E-3</v>
      </c>
      <c r="D122" s="3">
        <v>4105.0200000000004</v>
      </c>
      <c r="E122" s="5">
        <f t="shared" si="3"/>
        <v>3.5791295674241336E-3</v>
      </c>
    </row>
    <row r="123" spans="1:5" x14ac:dyDescent="0.25">
      <c r="A123" s="4">
        <v>45026</v>
      </c>
      <c r="B123" s="3">
        <v>184.509995</v>
      </c>
      <c r="C123" s="5">
        <f t="shared" si="2"/>
        <v>-2.9720253212150351E-3</v>
      </c>
      <c r="D123" s="3">
        <v>4109.1099999999997</v>
      </c>
      <c r="E123" s="5">
        <f t="shared" si="3"/>
        <v>9.963410653295807E-4</v>
      </c>
    </row>
    <row r="124" spans="1:5" x14ac:dyDescent="0.25">
      <c r="A124" s="4">
        <v>45027</v>
      </c>
      <c r="B124" s="3">
        <v>186.78999300000001</v>
      </c>
      <c r="C124" s="5">
        <f t="shared" si="2"/>
        <v>1.2357043313561447E-2</v>
      </c>
      <c r="D124" s="3">
        <v>4108.9399999999996</v>
      </c>
      <c r="E124" s="5">
        <f t="shared" si="3"/>
        <v>-4.1371489203275837E-5</v>
      </c>
    </row>
    <row r="125" spans="1:5" x14ac:dyDescent="0.25">
      <c r="A125" s="4">
        <v>45028</v>
      </c>
      <c r="B125" s="3">
        <v>180.53999300000001</v>
      </c>
      <c r="C125" s="5">
        <f t="shared" si="2"/>
        <v>-3.3460036587720197E-2</v>
      </c>
      <c r="D125" s="3">
        <v>4091.95</v>
      </c>
      <c r="E125" s="5">
        <f t="shared" si="3"/>
        <v>-4.1348863697206048E-3</v>
      </c>
    </row>
    <row r="126" spans="1:5" x14ac:dyDescent="0.25">
      <c r="A126" s="4">
        <v>45029</v>
      </c>
      <c r="B126" s="3">
        <v>185.89999399999999</v>
      </c>
      <c r="C126" s="5">
        <f t="shared" si="2"/>
        <v>2.9688718332895818E-2</v>
      </c>
      <c r="D126" s="3">
        <v>4146.22</v>
      </c>
      <c r="E126" s="5">
        <f t="shared" si="3"/>
        <v>1.3262625398648673E-2</v>
      </c>
    </row>
    <row r="127" spans="1:5" x14ac:dyDescent="0.25">
      <c r="A127" s="4">
        <v>45030</v>
      </c>
      <c r="B127" s="3">
        <v>185</v>
      </c>
      <c r="C127" s="5">
        <f t="shared" si="2"/>
        <v>-4.8412804144576382E-3</v>
      </c>
      <c r="D127" s="3">
        <v>4137.6400000000003</v>
      </c>
      <c r="E127" s="5">
        <f t="shared" si="3"/>
        <v>-2.0693547375681769E-3</v>
      </c>
    </row>
    <row r="128" spans="1:5" x14ac:dyDescent="0.25">
      <c r="A128" s="4">
        <v>45033</v>
      </c>
      <c r="B128" s="3">
        <v>187.03999300000001</v>
      </c>
      <c r="C128" s="5">
        <f t="shared" si="2"/>
        <v>1.1026989189189242E-2</v>
      </c>
      <c r="D128" s="3">
        <v>4151.32</v>
      </c>
      <c r="E128" s="5">
        <f t="shared" si="3"/>
        <v>3.3062325383550477E-3</v>
      </c>
    </row>
    <row r="129" spans="1:5" x14ac:dyDescent="0.25">
      <c r="A129" s="4">
        <v>45034</v>
      </c>
      <c r="B129" s="3">
        <v>184.30999800000001</v>
      </c>
      <c r="C129" s="5">
        <f t="shared" si="2"/>
        <v>-1.4595782197233093E-2</v>
      </c>
      <c r="D129" s="3">
        <v>4154.87</v>
      </c>
      <c r="E129" s="5">
        <f t="shared" si="3"/>
        <v>8.5514968732841167E-4</v>
      </c>
    </row>
    <row r="130" spans="1:5" x14ac:dyDescent="0.25">
      <c r="A130" s="4">
        <v>45035</v>
      </c>
      <c r="B130" s="3">
        <v>180.58999600000001</v>
      </c>
      <c r="C130" s="5">
        <f t="shared" si="2"/>
        <v>-2.0183397755774452E-2</v>
      </c>
      <c r="D130" s="3">
        <v>4154.5200000000004</v>
      </c>
      <c r="E130" s="5">
        <f t="shared" si="3"/>
        <v>-8.4238496029828691E-5</v>
      </c>
    </row>
    <row r="131" spans="1:5" x14ac:dyDescent="0.25">
      <c r="A131" s="4">
        <v>45036</v>
      </c>
      <c r="B131" s="3">
        <v>162.990005</v>
      </c>
      <c r="C131" s="5">
        <f t="shared" si="2"/>
        <v>-9.7458283348098723E-2</v>
      </c>
      <c r="D131" s="3">
        <v>4129.79</v>
      </c>
      <c r="E131" s="5">
        <f t="shared" si="3"/>
        <v>-5.9525528821621921E-3</v>
      </c>
    </row>
    <row r="132" spans="1:5" x14ac:dyDescent="0.25">
      <c r="A132" s="4">
        <v>45037</v>
      </c>
      <c r="B132" s="3">
        <v>165.08000200000001</v>
      </c>
      <c r="C132" s="5">
        <f t="shared" ref="C132:C195" si="4">(B132-B131)/B131</f>
        <v>1.2822853769468939E-2</v>
      </c>
      <c r="D132" s="3">
        <v>4133.5200000000004</v>
      </c>
      <c r="E132" s="5">
        <f t="shared" ref="E132:E195" si="5">(D132-D131)/D131</f>
        <v>9.031936248575528E-4</v>
      </c>
    </row>
    <row r="133" spans="1:5" x14ac:dyDescent="0.25">
      <c r="A133" s="4">
        <v>45040</v>
      </c>
      <c r="B133" s="3">
        <v>162.550003</v>
      </c>
      <c r="C133" s="5">
        <f t="shared" si="4"/>
        <v>-1.5325896349334933E-2</v>
      </c>
      <c r="D133" s="3">
        <v>4137.04</v>
      </c>
      <c r="E133" s="5">
        <f t="shared" si="5"/>
        <v>8.5157444502494887E-4</v>
      </c>
    </row>
    <row r="134" spans="1:5" x14ac:dyDescent="0.25">
      <c r="A134" s="4">
        <v>45041</v>
      </c>
      <c r="B134" s="3">
        <v>160.66999799999999</v>
      </c>
      <c r="C134" s="5">
        <f t="shared" si="4"/>
        <v>-1.1565702647203342E-2</v>
      </c>
      <c r="D134" s="3">
        <v>4071.63</v>
      </c>
      <c r="E134" s="5">
        <f t="shared" si="5"/>
        <v>-1.5810821263512041E-2</v>
      </c>
    </row>
    <row r="135" spans="1:5" x14ac:dyDescent="0.25">
      <c r="A135" s="4">
        <v>45042</v>
      </c>
      <c r="B135" s="3">
        <v>153.75</v>
      </c>
      <c r="C135" s="5">
        <f t="shared" si="4"/>
        <v>-4.3069633946220584E-2</v>
      </c>
      <c r="D135" s="3">
        <v>4055.99</v>
      </c>
      <c r="E135" s="5">
        <f t="shared" si="5"/>
        <v>-3.8412134697898203E-3</v>
      </c>
    </row>
    <row r="136" spans="1:5" x14ac:dyDescent="0.25">
      <c r="A136" s="4">
        <v>45043</v>
      </c>
      <c r="B136" s="3">
        <v>160.19000199999999</v>
      </c>
      <c r="C136" s="5">
        <f t="shared" si="4"/>
        <v>4.1886191869918654E-2</v>
      </c>
      <c r="D136" s="3">
        <v>4135.3500000000004</v>
      </c>
      <c r="E136" s="5">
        <f t="shared" si="5"/>
        <v>1.9566123190639176E-2</v>
      </c>
    </row>
    <row r="137" spans="1:5" x14ac:dyDescent="0.25">
      <c r="A137" s="4">
        <v>45044</v>
      </c>
      <c r="B137" s="3">
        <v>164.30999800000001</v>
      </c>
      <c r="C137" s="5">
        <f t="shared" si="4"/>
        <v>2.5719432851995436E-2</v>
      </c>
      <c r="D137" s="3">
        <v>4169.4799999999996</v>
      </c>
      <c r="E137" s="5">
        <f t="shared" si="5"/>
        <v>8.2532312863479989E-3</v>
      </c>
    </row>
    <row r="138" spans="1:5" x14ac:dyDescent="0.25">
      <c r="A138" s="4">
        <v>45047</v>
      </c>
      <c r="B138" s="3">
        <v>161.83000200000001</v>
      </c>
      <c r="C138" s="5">
        <f t="shared" si="4"/>
        <v>-1.5093396812043049E-2</v>
      </c>
      <c r="D138" s="3">
        <v>4167.87</v>
      </c>
      <c r="E138" s="5">
        <f t="shared" si="5"/>
        <v>-3.8613927875890346E-4</v>
      </c>
    </row>
    <row r="139" spans="1:5" x14ac:dyDescent="0.25">
      <c r="A139" s="4">
        <v>45048</v>
      </c>
      <c r="B139" s="3">
        <v>160.30999800000001</v>
      </c>
      <c r="C139" s="5">
        <f t="shared" si="4"/>
        <v>-9.3925970537898154E-3</v>
      </c>
      <c r="D139" s="3">
        <v>4119.58</v>
      </c>
      <c r="E139" s="5">
        <f t="shared" si="5"/>
        <v>-1.1586253889876596E-2</v>
      </c>
    </row>
    <row r="140" spans="1:5" x14ac:dyDescent="0.25">
      <c r="A140" s="4">
        <v>45049</v>
      </c>
      <c r="B140" s="3">
        <v>160.61000100000001</v>
      </c>
      <c r="C140" s="5">
        <f t="shared" si="4"/>
        <v>1.8713929495526771E-3</v>
      </c>
      <c r="D140" s="3">
        <v>4090.75</v>
      </c>
      <c r="E140" s="5">
        <f t="shared" si="5"/>
        <v>-6.9982862330625764E-3</v>
      </c>
    </row>
    <row r="141" spans="1:5" x14ac:dyDescent="0.25">
      <c r="A141" s="4">
        <v>45050</v>
      </c>
      <c r="B141" s="3">
        <v>161.199997</v>
      </c>
      <c r="C141" s="5">
        <f t="shared" si="4"/>
        <v>3.6734698731493379E-3</v>
      </c>
      <c r="D141" s="3">
        <v>4061.22</v>
      </c>
      <c r="E141" s="5">
        <f t="shared" si="5"/>
        <v>-7.2187251726456517E-3</v>
      </c>
    </row>
    <row r="142" spans="1:5" x14ac:dyDescent="0.25">
      <c r="A142" s="4">
        <v>45051</v>
      </c>
      <c r="B142" s="3">
        <v>170.05999800000001</v>
      </c>
      <c r="C142" s="5">
        <f t="shared" si="4"/>
        <v>5.4962786382682198E-2</v>
      </c>
      <c r="D142" s="3">
        <v>4136.25</v>
      </c>
      <c r="E142" s="5">
        <f t="shared" si="5"/>
        <v>1.8474744042430651E-2</v>
      </c>
    </row>
    <row r="143" spans="1:5" x14ac:dyDescent="0.25">
      <c r="A143" s="4">
        <v>45054</v>
      </c>
      <c r="B143" s="3">
        <v>171.78999300000001</v>
      </c>
      <c r="C143" s="5">
        <f t="shared" si="4"/>
        <v>1.017285087819419E-2</v>
      </c>
      <c r="D143" s="3">
        <v>4138.12</v>
      </c>
      <c r="E143" s="5">
        <f t="shared" si="5"/>
        <v>4.5210033242668865E-4</v>
      </c>
    </row>
    <row r="144" spans="1:5" x14ac:dyDescent="0.25">
      <c r="A144" s="4">
        <v>45055</v>
      </c>
      <c r="B144" s="3">
        <v>169.14999399999999</v>
      </c>
      <c r="C144" s="5">
        <f t="shared" si="4"/>
        <v>-1.5367594781845163E-2</v>
      </c>
      <c r="D144" s="3">
        <v>4119.17</v>
      </c>
      <c r="E144" s="5">
        <f t="shared" si="5"/>
        <v>-4.5793742085777642E-3</v>
      </c>
    </row>
    <row r="145" spans="1:5" x14ac:dyDescent="0.25">
      <c r="A145" s="4">
        <v>45056</v>
      </c>
      <c r="B145" s="3">
        <v>168.53999300000001</v>
      </c>
      <c r="C145" s="5">
        <f t="shared" si="4"/>
        <v>-3.6062726670861292E-3</v>
      </c>
      <c r="D145" s="3">
        <v>4137.6400000000003</v>
      </c>
      <c r="E145" s="5">
        <f t="shared" si="5"/>
        <v>4.4839130213126079E-3</v>
      </c>
    </row>
    <row r="146" spans="1:5" x14ac:dyDescent="0.25">
      <c r="A146" s="4">
        <v>45057</v>
      </c>
      <c r="B146" s="3">
        <v>172.08000200000001</v>
      </c>
      <c r="C146" s="5">
        <f t="shared" si="4"/>
        <v>2.1003970256483859E-2</v>
      </c>
      <c r="D146" s="3">
        <v>4130.62</v>
      </c>
      <c r="E146" s="5">
        <f t="shared" si="5"/>
        <v>-1.6966193288929041E-3</v>
      </c>
    </row>
    <row r="147" spans="1:5" x14ac:dyDescent="0.25">
      <c r="A147" s="4">
        <v>45058</v>
      </c>
      <c r="B147" s="3">
        <v>167.979996</v>
      </c>
      <c r="C147" s="5">
        <f t="shared" si="4"/>
        <v>-2.3826161973196675E-2</v>
      </c>
      <c r="D147" s="3">
        <v>4124.08</v>
      </c>
      <c r="E147" s="5">
        <f t="shared" si="5"/>
        <v>-1.5832974226629329E-3</v>
      </c>
    </row>
    <row r="148" spans="1:5" x14ac:dyDescent="0.25">
      <c r="A148" s="4">
        <v>45061</v>
      </c>
      <c r="B148" s="3">
        <v>166.35000600000001</v>
      </c>
      <c r="C148" s="5">
        <f t="shared" si="4"/>
        <v>-9.7034768354202858E-3</v>
      </c>
      <c r="D148" s="3">
        <v>4136.28</v>
      </c>
      <c r="E148" s="5">
        <f t="shared" si="5"/>
        <v>2.9582355337432393E-3</v>
      </c>
    </row>
    <row r="149" spans="1:5" x14ac:dyDescent="0.25">
      <c r="A149" s="4">
        <v>45062</v>
      </c>
      <c r="B149" s="3">
        <v>166.520004</v>
      </c>
      <c r="C149" s="5">
        <f t="shared" si="4"/>
        <v>1.021929629506551E-3</v>
      </c>
      <c r="D149" s="3">
        <v>4109.8999999999996</v>
      </c>
      <c r="E149" s="5">
        <f t="shared" si="5"/>
        <v>-6.3777113735047214E-3</v>
      </c>
    </row>
    <row r="150" spans="1:5" x14ac:dyDescent="0.25">
      <c r="A150" s="4">
        <v>45063</v>
      </c>
      <c r="B150" s="3">
        <v>173.86000100000001</v>
      </c>
      <c r="C150" s="5">
        <f t="shared" si="4"/>
        <v>4.4078770259938324E-2</v>
      </c>
      <c r="D150" s="3">
        <v>4158.7700000000004</v>
      </c>
      <c r="E150" s="5">
        <f t="shared" si="5"/>
        <v>1.1890800262780311E-2</v>
      </c>
    </row>
    <row r="151" spans="1:5" x14ac:dyDescent="0.25">
      <c r="A151" s="4">
        <v>45064</v>
      </c>
      <c r="B151" s="3">
        <v>176.88999899999999</v>
      </c>
      <c r="C151" s="5">
        <f t="shared" si="4"/>
        <v>1.7427803879973391E-2</v>
      </c>
      <c r="D151" s="3">
        <v>4198.05</v>
      </c>
      <c r="E151" s="5">
        <f t="shared" si="5"/>
        <v>9.4451003541912004E-3</v>
      </c>
    </row>
    <row r="152" spans="1:5" x14ac:dyDescent="0.25">
      <c r="A152" s="4">
        <v>45065</v>
      </c>
      <c r="B152" s="3">
        <v>180.13999899999999</v>
      </c>
      <c r="C152" s="5">
        <f t="shared" si="4"/>
        <v>1.8373000273463738E-2</v>
      </c>
      <c r="D152" s="3">
        <v>4191.9799999999996</v>
      </c>
      <c r="E152" s="5">
        <f t="shared" si="5"/>
        <v>-1.4459094103216061E-3</v>
      </c>
    </row>
    <row r="153" spans="1:5" x14ac:dyDescent="0.25">
      <c r="A153" s="4">
        <v>45068</v>
      </c>
      <c r="B153" s="3">
        <v>188.86999499999999</v>
      </c>
      <c r="C153" s="5">
        <f t="shared" si="4"/>
        <v>4.8462285158556044E-2</v>
      </c>
      <c r="D153" s="3">
        <v>4192.63</v>
      </c>
      <c r="E153" s="5">
        <f t="shared" si="5"/>
        <v>1.5505799168902184E-4</v>
      </c>
    </row>
    <row r="154" spans="1:5" x14ac:dyDescent="0.25">
      <c r="A154" s="4">
        <v>45069</v>
      </c>
      <c r="B154" s="3">
        <v>185.770004</v>
      </c>
      <c r="C154" s="5">
        <f t="shared" si="4"/>
        <v>-1.641335882917765E-2</v>
      </c>
      <c r="D154" s="3">
        <v>4145.58</v>
      </c>
      <c r="E154" s="5">
        <f t="shared" si="5"/>
        <v>-1.1222073018606503E-2</v>
      </c>
    </row>
    <row r="155" spans="1:5" x14ac:dyDescent="0.25">
      <c r="A155" s="4">
        <v>45070</v>
      </c>
      <c r="B155" s="3">
        <v>182.89999399999999</v>
      </c>
      <c r="C155" s="5">
        <f t="shared" si="4"/>
        <v>-1.544926488778031E-2</v>
      </c>
      <c r="D155" s="3">
        <v>4115.24</v>
      </c>
      <c r="E155" s="5">
        <f t="shared" si="5"/>
        <v>-7.3186381640205104E-3</v>
      </c>
    </row>
    <row r="156" spans="1:5" x14ac:dyDescent="0.25">
      <c r="A156" s="4">
        <v>45071</v>
      </c>
      <c r="B156" s="3">
        <v>184.470001</v>
      </c>
      <c r="C156" s="5">
        <f t="shared" si="4"/>
        <v>8.5839641963028381E-3</v>
      </c>
      <c r="D156" s="3">
        <v>4151.28</v>
      </c>
      <c r="E156" s="5">
        <f t="shared" si="5"/>
        <v>8.757690924466122E-3</v>
      </c>
    </row>
    <row r="157" spans="1:5" x14ac:dyDescent="0.25">
      <c r="A157" s="4">
        <v>45072</v>
      </c>
      <c r="B157" s="3">
        <v>193.16999799999999</v>
      </c>
      <c r="C157" s="5">
        <f t="shared" si="4"/>
        <v>4.7162123666926181E-2</v>
      </c>
      <c r="D157" s="3">
        <v>4205.45</v>
      </c>
      <c r="E157" s="5">
        <f t="shared" si="5"/>
        <v>1.3048987300302576E-2</v>
      </c>
    </row>
    <row r="158" spans="1:5" x14ac:dyDescent="0.25">
      <c r="A158" s="4">
        <v>45076</v>
      </c>
      <c r="B158" s="3">
        <v>201.16000399999999</v>
      </c>
      <c r="C158" s="5">
        <f t="shared" si="4"/>
        <v>4.1362561902599355E-2</v>
      </c>
      <c r="D158" s="3">
        <v>4205.5200000000004</v>
      </c>
      <c r="E158" s="5">
        <f t="shared" si="5"/>
        <v>1.6645067709904639E-5</v>
      </c>
    </row>
    <row r="159" spans="1:5" x14ac:dyDescent="0.25">
      <c r="A159" s="4">
        <v>45077</v>
      </c>
      <c r="B159" s="3">
        <v>203.929993</v>
      </c>
      <c r="C159" s="5">
        <f t="shared" si="4"/>
        <v>1.3770078270628837E-2</v>
      </c>
      <c r="D159" s="3">
        <v>4179.83</v>
      </c>
      <c r="E159" s="5">
        <f t="shared" si="5"/>
        <v>-6.1086381707851842E-3</v>
      </c>
    </row>
    <row r="160" spans="1:5" x14ac:dyDescent="0.25">
      <c r="A160" s="4">
        <v>45078</v>
      </c>
      <c r="B160" s="3">
        <v>207.520004</v>
      </c>
      <c r="C160" s="5">
        <f t="shared" si="4"/>
        <v>1.7604134375662946E-2</v>
      </c>
      <c r="D160" s="3">
        <v>4221.0200000000004</v>
      </c>
      <c r="E160" s="5">
        <f t="shared" si="5"/>
        <v>9.8544677654355591E-3</v>
      </c>
    </row>
    <row r="161" spans="1:5" x14ac:dyDescent="0.25">
      <c r="A161" s="4">
        <v>45079</v>
      </c>
      <c r="B161" s="3">
        <v>213.970001</v>
      </c>
      <c r="C161" s="5">
        <f t="shared" si="4"/>
        <v>3.108132650190194E-2</v>
      </c>
      <c r="D161" s="3">
        <v>4282.37</v>
      </c>
      <c r="E161" s="5">
        <f t="shared" si="5"/>
        <v>1.4534401637518762E-2</v>
      </c>
    </row>
    <row r="162" spans="1:5" x14ac:dyDescent="0.25">
      <c r="A162" s="4">
        <v>45082</v>
      </c>
      <c r="B162" s="3">
        <v>217.61000100000001</v>
      </c>
      <c r="C162" s="5">
        <f t="shared" si="4"/>
        <v>1.7011730536936415E-2</v>
      </c>
      <c r="D162" s="3">
        <v>4273.79</v>
      </c>
      <c r="E162" s="5">
        <f t="shared" si="5"/>
        <v>-2.0035634473433935E-3</v>
      </c>
    </row>
    <row r="163" spans="1:5" x14ac:dyDescent="0.25">
      <c r="A163" s="4">
        <v>45083</v>
      </c>
      <c r="B163" s="3">
        <v>221.30999800000001</v>
      </c>
      <c r="C163" s="5">
        <f t="shared" si="4"/>
        <v>1.7002881223276114E-2</v>
      </c>
      <c r="D163" s="3">
        <v>4283.8500000000004</v>
      </c>
      <c r="E163" s="5">
        <f t="shared" si="5"/>
        <v>2.35388261940816E-3</v>
      </c>
    </row>
    <row r="164" spans="1:5" x14ac:dyDescent="0.25">
      <c r="A164" s="4">
        <v>45084</v>
      </c>
      <c r="B164" s="3">
        <v>224.570007</v>
      </c>
      <c r="C164" s="5">
        <f t="shared" si="4"/>
        <v>1.4730509373553004E-2</v>
      </c>
      <c r="D164" s="3">
        <v>4267.5200000000004</v>
      </c>
      <c r="E164" s="5">
        <f t="shared" si="5"/>
        <v>-3.8119915496574171E-3</v>
      </c>
    </row>
    <row r="165" spans="1:5" x14ac:dyDescent="0.25">
      <c r="A165" s="4">
        <v>45085</v>
      </c>
      <c r="B165" s="3">
        <v>234.86000100000001</v>
      </c>
      <c r="C165" s="5">
        <f t="shared" si="4"/>
        <v>4.5820874022593799E-2</v>
      </c>
      <c r="D165" s="3">
        <v>4293.93</v>
      </c>
      <c r="E165" s="5">
        <f t="shared" si="5"/>
        <v>6.1886060287942067E-3</v>
      </c>
    </row>
    <row r="166" spans="1:5" x14ac:dyDescent="0.25">
      <c r="A166" s="4">
        <v>45086</v>
      </c>
      <c r="B166" s="3">
        <v>244.39999399999999</v>
      </c>
      <c r="C166" s="5">
        <f t="shared" si="4"/>
        <v>4.0619913818360158E-2</v>
      </c>
      <c r="D166" s="3">
        <v>4298.8599999999997</v>
      </c>
      <c r="E166" s="5">
        <f t="shared" si="5"/>
        <v>1.1481323635921827E-3</v>
      </c>
    </row>
    <row r="167" spans="1:5" x14ac:dyDescent="0.25">
      <c r="A167" s="4">
        <v>45089</v>
      </c>
      <c r="B167" s="3">
        <v>249.83000200000001</v>
      </c>
      <c r="C167" s="5">
        <f t="shared" si="4"/>
        <v>2.2217709219747424E-2</v>
      </c>
      <c r="D167" s="3">
        <v>4338.93</v>
      </c>
      <c r="E167" s="5">
        <f t="shared" si="5"/>
        <v>9.3210758201012871E-3</v>
      </c>
    </row>
    <row r="168" spans="1:5" x14ac:dyDescent="0.25">
      <c r="A168" s="4">
        <v>45090</v>
      </c>
      <c r="B168" s="3">
        <v>258.709991</v>
      </c>
      <c r="C168" s="5">
        <f t="shared" si="4"/>
        <v>3.5544125721137347E-2</v>
      </c>
      <c r="D168" s="3">
        <v>4369.01</v>
      </c>
      <c r="E168" s="5">
        <f t="shared" si="5"/>
        <v>6.9325847616808576E-3</v>
      </c>
    </row>
    <row r="169" spans="1:5" x14ac:dyDescent="0.25">
      <c r="A169" s="4">
        <v>45091</v>
      </c>
      <c r="B169" s="3">
        <v>256.790009</v>
      </c>
      <c r="C169" s="5">
        <f t="shared" si="4"/>
        <v>-7.4213678125790066E-3</v>
      </c>
      <c r="D169" s="3">
        <v>4372.59</v>
      </c>
      <c r="E169" s="5">
        <f t="shared" si="5"/>
        <v>8.1940760034880373E-4</v>
      </c>
    </row>
    <row r="170" spans="1:5" x14ac:dyDescent="0.25">
      <c r="A170" s="4">
        <v>45092</v>
      </c>
      <c r="B170" s="3">
        <v>255.89999399999999</v>
      </c>
      <c r="C170" s="5">
        <f t="shared" si="4"/>
        <v>-3.4659253429131869E-3</v>
      </c>
      <c r="D170" s="3">
        <v>4425.84</v>
      </c>
      <c r="E170" s="5">
        <f t="shared" si="5"/>
        <v>1.2178136985173546E-2</v>
      </c>
    </row>
    <row r="171" spans="1:5" x14ac:dyDescent="0.25">
      <c r="A171" s="4">
        <v>45093</v>
      </c>
      <c r="B171" s="3">
        <v>260.540009</v>
      </c>
      <c r="C171" s="5">
        <f t="shared" si="4"/>
        <v>1.813214188664657E-2</v>
      </c>
      <c r="D171" s="3">
        <v>4409.59</v>
      </c>
      <c r="E171" s="5">
        <f t="shared" si="5"/>
        <v>-3.671619398803391E-3</v>
      </c>
    </row>
    <row r="172" spans="1:5" x14ac:dyDescent="0.25">
      <c r="A172" s="4">
        <v>45097</v>
      </c>
      <c r="B172" s="3">
        <v>274.45001200000002</v>
      </c>
      <c r="C172" s="5">
        <f t="shared" si="4"/>
        <v>5.3389124585468246E-2</v>
      </c>
      <c r="D172" s="3">
        <v>4388.71</v>
      </c>
      <c r="E172" s="5">
        <f t="shared" si="5"/>
        <v>-4.7351341054383987E-3</v>
      </c>
    </row>
    <row r="173" spans="1:5" x14ac:dyDescent="0.25">
      <c r="A173" s="4">
        <v>45098</v>
      </c>
      <c r="B173" s="3">
        <v>259.459991</v>
      </c>
      <c r="C173" s="5">
        <f t="shared" si="4"/>
        <v>-5.4618401692764405E-2</v>
      </c>
      <c r="D173" s="3">
        <v>4365.6899999999996</v>
      </c>
      <c r="E173" s="5">
        <f t="shared" si="5"/>
        <v>-5.2452770859775276E-3</v>
      </c>
    </row>
    <row r="174" spans="1:5" x14ac:dyDescent="0.25">
      <c r="A174" s="4">
        <v>45099</v>
      </c>
      <c r="B174" s="3">
        <v>264.60998499999999</v>
      </c>
      <c r="C174" s="5">
        <f t="shared" si="4"/>
        <v>1.9848894544978197E-2</v>
      </c>
      <c r="D174" s="3">
        <v>4381.8900000000003</v>
      </c>
      <c r="E174" s="5">
        <f t="shared" si="5"/>
        <v>3.7107536265746604E-3</v>
      </c>
    </row>
    <row r="175" spans="1:5" x14ac:dyDescent="0.25">
      <c r="A175" s="4">
        <v>45100</v>
      </c>
      <c r="B175" s="3">
        <v>256.60000600000001</v>
      </c>
      <c r="C175" s="5">
        <f t="shared" si="4"/>
        <v>-3.0270887170036259E-2</v>
      </c>
      <c r="D175" s="3">
        <v>4348.33</v>
      </c>
      <c r="E175" s="5">
        <f t="shared" si="5"/>
        <v>-7.6587956338475859E-3</v>
      </c>
    </row>
    <row r="176" spans="1:5" x14ac:dyDescent="0.25">
      <c r="A176" s="4">
        <v>45103</v>
      </c>
      <c r="B176" s="3">
        <v>241.050003</v>
      </c>
      <c r="C176" s="5">
        <f t="shared" si="4"/>
        <v>-6.0600166158998464E-2</v>
      </c>
      <c r="D176" s="3">
        <v>4328.82</v>
      </c>
      <c r="E176" s="5">
        <f t="shared" si="5"/>
        <v>-4.4867799822001135E-3</v>
      </c>
    </row>
    <row r="177" spans="1:5" x14ac:dyDescent="0.25">
      <c r="A177" s="4">
        <v>45104</v>
      </c>
      <c r="B177" s="3">
        <v>250.21000699999999</v>
      </c>
      <c r="C177" s="5">
        <f t="shared" si="4"/>
        <v>3.8000430972821797E-2</v>
      </c>
      <c r="D177" s="3">
        <v>4378.41</v>
      </c>
      <c r="E177" s="5">
        <f t="shared" si="5"/>
        <v>1.1455777787018206E-2</v>
      </c>
    </row>
    <row r="178" spans="1:5" x14ac:dyDescent="0.25">
      <c r="A178" s="4">
        <v>45105</v>
      </c>
      <c r="B178" s="3">
        <v>256.23998999999998</v>
      </c>
      <c r="C178" s="5">
        <f t="shared" si="4"/>
        <v>2.4099687587635085E-2</v>
      </c>
      <c r="D178" s="3">
        <v>4376.8599999999997</v>
      </c>
      <c r="E178" s="5">
        <f t="shared" si="5"/>
        <v>-3.5400978894168934E-4</v>
      </c>
    </row>
    <row r="179" spans="1:5" x14ac:dyDescent="0.25">
      <c r="A179" s="4">
        <v>45106</v>
      </c>
      <c r="B179" s="3">
        <v>257.5</v>
      </c>
      <c r="C179" s="5">
        <f t="shared" si="4"/>
        <v>4.9173042818180827E-3</v>
      </c>
      <c r="D179" s="3">
        <v>4396.4399999999996</v>
      </c>
      <c r="E179" s="5">
        <f t="shared" si="5"/>
        <v>4.4735266835128221E-3</v>
      </c>
    </row>
    <row r="180" spans="1:5" x14ac:dyDescent="0.25">
      <c r="A180" s="4">
        <v>45107</v>
      </c>
      <c r="B180" s="3">
        <v>261.76998900000001</v>
      </c>
      <c r="C180" s="5">
        <f t="shared" si="4"/>
        <v>1.6582481553398094E-2</v>
      </c>
      <c r="D180" s="3">
        <v>4450.38</v>
      </c>
      <c r="E180" s="5">
        <f t="shared" si="5"/>
        <v>1.2269017659743E-2</v>
      </c>
    </row>
    <row r="181" spans="1:5" x14ac:dyDescent="0.25">
      <c r="A181" s="4">
        <v>45110</v>
      </c>
      <c r="B181" s="3">
        <v>279.82000699999998</v>
      </c>
      <c r="C181" s="5">
        <f t="shared" si="4"/>
        <v>6.8953733271540016E-2</v>
      </c>
      <c r="D181" s="3">
        <v>4455.59</v>
      </c>
      <c r="E181" s="5">
        <f t="shared" si="5"/>
        <v>1.1706865481150006E-3</v>
      </c>
    </row>
    <row r="182" spans="1:5" x14ac:dyDescent="0.25">
      <c r="A182" s="4">
        <v>45112</v>
      </c>
      <c r="B182" s="3">
        <v>282.48001099999999</v>
      </c>
      <c r="C182" s="5">
        <f t="shared" si="4"/>
        <v>9.5061251285009623E-3</v>
      </c>
      <c r="D182" s="3">
        <v>4446.82</v>
      </c>
      <c r="E182" s="5">
        <f t="shared" si="5"/>
        <v>-1.9683139606652398E-3</v>
      </c>
    </row>
    <row r="183" spans="1:5" x14ac:dyDescent="0.25">
      <c r="A183" s="4">
        <v>45113</v>
      </c>
      <c r="B183" s="3">
        <v>276.540009</v>
      </c>
      <c r="C183" s="5">
        <f t="shared" si="4"/>
        <v>-2.1028043644475761E-2</v>
      </c>
      <c r="D183" s="3">
        <v>4411.59</v>
      </c>
      <c r="E183" s="5">
        <f t="shared" si="5"/>
        <v>-7.9225154155103117E-3</v>
      </c>
    </row>
    <row r="184" spans="1:5" x14ac:dyDescent="0.25">
      <c r="A184" s="4">
        <v>45114</v>
      </c>
      <c r="B184" s="3">
        <v>274.42999300000002</v>
      </c>
      <c r="C184" s="5">
        <f t="shared" si="4"/>
        <v>-7.6300568862712852E-3</v>
      </c>
      <c r="D184" s="3">
        <v>4398.95</v>
      </c>
      <c r="E184" s="5">
        <f t="shared" si="5"/>
        <v>-2.8651801277998017E-3</v>
      </c>
    </row>
    <row r="185" spans="1:5" x14ac:dyDescent="0.25">
      <c r="A185" s="4">
        <v>45117</v>
      </c>
      <c r="B185" s="3">
        <v>269.60998499999999</v>
      </c>
      <c r="C185" s="5">
        <f t="shared" si="4"/>
        <v>-1.7563707039849791E-2</v>
      </c>
      <c r="D185" s="3">
        <v>4409.53</v>
      </c>
      <c r="E185" s="5">
        <f t="shared" si="5"/>
        <v>2.4051194034939993E-3</v>
      </c>
    </row>
    <row r="186" spans="1:5" x14ac:dyDescent="0.25">
      <c r="A186" s="4">
        <v>45118</v>
      </c>
      <c r="B186" s="3">
        <v>269.790009</v>
      </c>
      <c r="C186" s="5">
        <f t="shared" si="4"/>
        <v>6.6772007720709262E-4</v>
      </c>
      <c r="D186" s="3">
        <v>4439.26</v>
      </c>
      <c r="E186" s="5">
        <f t="shared" si="5"/>
        <v>6.7422151567174899E-3</v>
      </c>
    </row>
    <row r="187" spans="1:5" x14ac:dyDescent="0.25">
      <c r="A187" s="4">
        <v>45119</v>
      </c>
      <c r="B187" s="3">
        <v>271.98998999999998</v>
      </c>
      <c r="C187" s="5">
        <f t="shared" si="4"/>
        <v>8.1544198325000979E-3</v>
      </c>
      <c r="D187" s="3">
        <v>4472.16</v>
      </c>
      <c r="E187" s="5">
        <f t="shared" si="5"/>
        <v>7.4111451007599543E-3</v>
      </c>
    </row>
    <row r="188" spans="1:5" x14ac:dyDescent="0.25">
      <c r="A188" s="4">
        <v>45120</v>
      </c>
      <c r="B188" s="3">
        <v>277.89999399999999</v>
      </c>
      <c r="C188" s="5">
        <f t="shared" si="4"/>
        <v>2.1728755532510646E-2</v>
      </c>
      <c r="D188" s="3">
        <v>4510.04</v>
      </c>
      <c r="E188" s="5">
        <f t="shared" si="5"/>
        <v>8.470179957783288E-3</v>
      </c>
    </row>
    <row r="189" spans="1:5" x14ac:dyDescent="0.25">
      <c r="A189" s="4">
        <v>45121</v>
      </c>
      <c r="B189" s="3">
        <v>281.38000499999998</v>
      </c>
      <c r="C189" s="5">
        <f t="shared" si="4"/>
        <v>1.2522529957305399E-2</v>
      </c>
      <c r="D189" s="3">
        <v>4505.42</v>
      </c>
      <c r="E189" s="5">
        <f t="shared" si="5"/>
        <v>-1.0243811584819405E-3</v>
      </c>
    </row>
    <row r="190" spans="1:5" x14ac:dyDescent="0.25">
      <c r="A190" s="4">
        <v>45124</v>
      </c>
      <c r="B190" s="3">
        <v>290.38000499999998</v>
      </c>
      <c r="C190" s="5">
        <f t="shared" si="4"/>
        <v>3.1985215154147151E-2</v>
      </c>
      <c r="D190" s="3">
        <v>4522.79</v>
      </c>
      <c r="E190" s="5">
        <f t="shared" si="5"/>
        <v>3.8553564373576469E-3</v>
      </c>
    </row>
    <row r="191" spans="1:5" x14ac:dyDescent="0.25">
      <c r="A191" s="4">
        <v>45125</v>
      </c>
      <c r="B191" s="3">
        <v>293.33999599999999</v>
      </c>
      <c r="C191" s="5">
        <f t="shared" si="4"/>
        <v>1.0193508330575318E-2</v>
      </c>
      <c r="D191" s="3">
        <v>4554.9799999999996</v>
      </c>
      <c r="E191" s="5">
        <f t="shared" si="5"/>
        <v>7.1172882225351165E-3</v>
      </c>
    </row>
    <row r="192" spans="1:5" x14ac:dyDescent="0.25">
      <c r="A192" s="4">
        <v>45126</v>
      </c>
      <c r="B192" s="3">
        <v>291.26001000000002</v>
      </c>
      <c r="C192" s="5">
        <f t="shared" si="4"/>
        <v>-7.0907003080478755E-3</v>
      </c>
      <c r="D192" s="3">
        <v>4565.72</v>
      </c>
      <c r="E192" s="5">
        <f t="shared" si="5"/>
        <v>2.3578588709501891E-3</v>
      </c>
    </row>
    <row r="193" spans="1:5" x14ac:dyDescent="0.25">
      <c r="A193" s="4">
        <v>45127</v>
      </c>
      <c r="B193" s="3">
        <v>262.89999399999999</v>
      </c>
      <c r="C193" s="5">
        <f t="shared" si="4"/>
        <v>-9.7370098971019156E-2</v>
      </c>
      <c r="D193" s="3">
        <v>4534.87</v>
      </c>
      <c r="E193" s="5">
        <f t="shared" si="5"/>
        <v>-6.7568751478409459E-3</v>
      </c>
    </row>
    <row r="194" spans="1:5" x14ac:dyDescent="0.25">
      <c r="A194" s="4">
        <v>45128</v>
      </c>
      <c r="B194" s="3">
        <v>260.01998900000001</v>
      </c>
      <c r="C194" s="5">
        <f t="shared" si="4"/>
        <v>-1.0954754909579735E-2</v>
      </c>
      <c r="D194" s="3">
        <v>4536.34</v>
      </c>
      <c r="E194" s="5">
        <f t="shared" si="5"/>
        <v>3.2415482693004533E-4</v>
      </c>
    </row>
    <row r="195" spans="1:5" x14ac:dyDescent="0.25">
      <c r="A195" s="4">
        <v>45131</v>
      </c>
      <c r="B195" s="3">
        <v>269.05999800000001</v>
      </c>
      <c r="C195" s="5">
        <f t="shared" si="4"/>
        <v>3.4766592502240269E-2</v>
      </c>
      <c r="D195" s="3">
        <v>4554.6400000000003</v>
      </c>
      <c r="E195" s="5">
        <f t="shared" si="5"/>
        <v>4.0340891555747981E-3</v>
      </c>
    </row>
    <row r="196" spans="1:5" x14ac:dyDescent="0.25">
      <c r="A196" s="4">
        <v>45132</v>
      </c>
      <c r="B196" s="3">
        <v>265.27999899999998</v>
      </c>
      <c r="C196" s="5">
        <f t="shared" ref="C196:C252" si="6">(B196-B195)/B195</f>
        <v>-1.4048907411350059E-2</v>
      </c>
      <c r="D196" s="3">
        <v>4567.46</v>
      </c>
      <c r="E196" s="5">
        <f t="shared" ref="E196:E252" si="7">(D196-D195)/D195</f>
        <v>2.8147120299298533E-3</v>
      </c>
    </row>
    <row r="197" spans="1:5" x14ac:dyDescent="0.25">
      <c r="A197" s="4">
        <v>45133</v>
      </c>
      <c r="B197" s="3">
        <v>264.35000600000001</v>
      </c>
      <c r="C197" s="5">
        <f t="shared" si="6"/>
        <v>-3.5057034209351294E-3</v>
      </c>
      <c r="D197" s="3">
        <v>4566.75</v>
      </c>
      <c r="E197" s="5">
        <f t="shared" si="7"/>
        <v>-1.554474478156429E-4</v>
      </c>
    </row>
    <row r="198" spans="1:5" x14ac:dyDescent="0.25">
      <c r="A198" s="4">
        <v>45134</v>
      </c>
      <c r="B198" s="3">
        <v>255.71000699999999</v>
      </c>
      <c r="C198" s="5">
        <f t="shared" si="6"/>
        <v>-3.2683937219203305E-2</v>
      </c>
      <c r="D198" s="3">
        <v>4537.41</v>
      </c>
      <c r="E198" s="5">
        <f t="shared" si="7"/>
        <v>-6.4247002791920178E-3</v>
      </c>
    </row>
    <row r="199" spans="1:5" x14ac:dyDescent="0.25">
      <c r="A199" s="4">
        <v>45135</v>
      </c>
      <c r="B199" s="3">
        <v>266.44000199999999</v>
      </c>
      <c r="C199" s="5">
        <f t="shared" si="6"/>
        <v>4.1961576419651044E-2</v>
      </c>
      <c r="D199" s="3">
        <v>4582.2299999999996</v>
      </c>
      <c r="E199" s="5">
        <f t="shared" si="7"/>
        <v>9.8778818753429178E-3</v>
      </c>
    </row>
    <row r="200" spans="1:5" x14ac:dyDescent="0.25">
      <c r="A200" s="4">
        <v>45138</v>
      </c>
      <c r="B200" s="3">
        <v>267.42999300000002</v>
      </c>
      <c r="C200" s="5">
        <f t="shared" si="6"/>
        <v>3.7156245029604522E-3</v>
      </c>
      <c r="D200" s="3">
        <v>4588.96</v>
      </c>
      <c r="E200" s="5">
        <f t="shared" si="7"/>
        <v>1.4687171966488966E-3</v>
      </c>
    </row>
    <row r="201" spans="1:5" x14ac:dyDescent="0.25">
      <c r="A201" s="4">
        <v>45139</v>
      </c>
      <c r="B201" s="3">
        <v>261.07000699999998</v>
      </c>
      <c r="C201" s="5">
        <f t="shared" si="6"/>
        <v>-2.378187251420243E-2</v>
      </c>
      <c r="D201" s="3">
        <v>4576.7299999999996</v>
      </c>
      <c r="E201" s="5">
        <f t="shared" si="7"/>
        <v>-2.6650918726684202E-3</v>
      </c>
    </row>
    <row r="202" spans="1:5" x14ac:dyDescent="0.25">
      <c r="A202" s="4">
        <v>45140</v>
      </c>
      <c r="B202" s="3">
        <v>254.11000100000001</v>
      </c>
      <c r="C202" s="5">
        <f t="shared" si="6"/>
        <v>-2.6659538872268712E-2</v>
      </c>
      <c r="D202" s="3">
        <v>4513.3900000000003</v>
      </c>
      <c r="E202" s="5">
        <f t="shared" si="7"/>
        <v>-1.3839575417382987E-2</v>
      </c>
    </row>
    <row r="203" spans="1:5" x14ac:dyDescent="0.25">
      <c r="A203" s="4">
        <v>45141</v>
      </c>
      <c r="B203" s="3">
        <v>259.32000699999998</v>
      </c>
      <c r="C203" s="5">
        <f t="shared" si="6"/>
        <v>2.0502955332324619E-2</v>
      </c>
      <c r="D203" s="3">
        <v>4501.8900000000003</v>
      </c>
      <c r="E203" s="5">
        <f t="shared" si="7"/>
        <v>-2.5479739176096014E-3</v>
      </c>
    </row>
    <row r="204" spans="1:5" x14ac:dyDescent="0.25">
      <c r="A204" s="4">
        <v>45142</v>
      </c>
      <c r="B204" s="3">
        <v>253.86000100000001</v>
      </c>
      <c r="C204" s="5">
        <f t="shared" si="6"/>
        <v>-2.105508966764745E-2</v>
      </c>
      <c r="D204" s="3">
        <v>4478.03</v>
      </c>
      <c r="E204" s="5">
        <f t="shared" si="7"/>
        <v>-5.2999962238083516E-3</v>
      </c>
    </row>
    <row r="205" spans="1:5" x14ac:dyDescent="0.25">
      <c r="A205" s="4">
        <v>45145</v>
      </c>
      <c r="B205" s="3">
        <v>251.449997</v>
      </c>
      <c r="C205" s="5">
        <f t="shared" si="6"/>
        <v>-9.4934372902646235E-3</v>
      </c>
      <c r="D205" s="3">
        <v>4518.4399999999996</v>
      </c>
      <c r="E205" s="5">
        <f t="shared" si="7"/>
        <v>9.024057453835695E-3</v>
      </c>
    </row>
    <row r="206" spans="1:5" x14ac:dyDescent="0.25">
      <c r="A206" s="4">
        <v>45146</v>
      </c>
      <c r="B206" s="3">
        <v>249.699997</v>
      </c>
      <c r="C206" s="5">
        <f t="shared" si="6"/>
        <v>-6.9596342051258808E-3</v>
      </c>
      <c r="D206" s="3">
        <v>4499.38</v>
      </c>
      <c r="E206" s="5">
        <f t="shared" si="7"/>
        <v>-4.218270022396998E-3</v>
      </c>
    </row>
    <row r="207" spans="1:5" x14ac:dyDescent="0.25">
      <c r="A207" s="4">
        <v>45147</v>
      </c>
      <c r="B207" s="3">
        <v>242.19000199999999</v>
      </c>
      <c r="C207" s="5">
        <f t="shared" si="6"/>
        <v>-3.0076071646889142E-2</v>
      </c>
      <c r="D207" s="3">
        <v>4467.71</v>
      </c>
      <c r="E207" s="5">
        <f t="shared" si="7"/>
        <v>-7.0387475607750563E-3</v>
      </c>
    </row>
    <row r="208" spans="1:5" x14ac:dyDescent="0.25">
      <c r="A208" s="4">
        <v>45148</v>
      </c>
      <c r="B208" s="3">
        <v>245.33999600000001</v>
      </c>
      <c r="C208" s="5">
        <f t="shared" si="6"/>
        <v>1.3006292472800017E-2</v>
      </c>
      <c r="D208" s="3">
        <v>4468.83</v>
      </c>
      <c r="E208" s="5">
        <f t="shared" si="7"/>
        <v>2.5068771249698186E-4</v>
      </c>
    </row>
    <row r="209" spans="1:5" x14ac:dyDescent="0.25">
      <c r="A209" s="4">
        <v>45149</v>
      </c>
      <c r="B209" s="3">
        <v>242.64999399999999</v>
      </c>
      <c r="C209" s="5">
        <f t="shared" si="6"/>
        <v>-1.0964384298759101E-2</v>
      </c>
      <c r="D209" s="3">
        <v>4464.05</v>
      </c>
      <c r="E209" s="5">
        <f t="shared" si="7"/>
        <v>-1.0696312010078132E-3</v>
      </c>
    </row>
    <row r="210" spans="1:5" x14ac:dyDescent="0.25">
      <c r="A210" s="4">
        <v>45152</v>
      </c>
      <c r="B210" s="3">
        <v>239.759995</v>
      </c>
      <c r="C210" s="5">
        <f t="shared" si="6"/>
        <v>-1.1910154838083322E-2</v>
      </c>
      <c r="D210" s="3">
        <v>4489.72</v>
      </c>
      <c r="E210" s="5">
        <f t="shared" si="7"/>
        <v>5.7503836202551653E-3</v>
      </c>
    </row>
    <row r="211" spans="1:5" x14ac:dyDescent="0.25">
      <c r="A211" s="4">
        <v>45153</v>
      </c>
      <c r="B211" s="3">
        <v>232.96000699999999</v>
      </c>
      <c r="C211" s="5">
        <f t="shared" si="6"/>
        <v>-2.8361645569770774E-2</v>
      </c>
      <c r="D211" s="3">
        <v>4437.8599999999997</v>
      </c>
      <c r="E211" s="5">
        <f t="shared" si="7"/>
        <v>-1.1550831677699406E-2</v>
      </c>
    </row>
    <row r="212" spans="1:5" x14ac:dyDescent="0.25">
      <c r="A212" s="4">
        <v>45154</v>
      </c>
      <c r="B212" s="3">
        <v>225.60000600000001</v>
      </c>
      <c r="C212" s="5">
        <f t="shared" si="6"/>
        <v>-3.1593409936667725E-2</v>
      </c>
      <c r="D212" s="3">
        <v>4404.33</v>
      </c>
      <c r="E212" s="5">
        <f t="shared" si="7"/>
        <v>-7.5554433893813113E-3</v>
      </c>
    </row>
    <row r="213" spans="1:5" x14ac:dyDescent="0.25">
      <c r="A213" s="4">
        <v>45155</v>
      </c>
      <c r="B213" s="3">
        <v>219.220001</v>
      </c>
      <c r="C213" s="5">
        <f t="shared" si="6"/>
        <v>-2.8280163254960244E-2</v>
      </c>
      <c r="D213" s="3">
        <v>4370.3599999999997</v>
      </c>
      <c r="E213" s="5">
        <f t="shared" si="7"/>
        <v>-7.7128643857295558E-3</v>
      </c>
    </row>
    <row r="214" spans="1:5" x14ac:dyDescent="0.25">
      <c r="A214" s="4">
        <v>45156</v>
      </c>
      <c r="B214" s="3">
        <v>215.490005</v>
      </c>
      <c r="C214" s="5">
        <f t="shared" si="6"/>
        <v>-1.7014852581813462E-2</v>
      </c>
      <c r="D214" s="3">
        <v>4369.71</v>
      </c>
      <c r="E214" s="5">
        <f t="shared" si="7"/>
        <v>-1.4872916647590501E-4</v>
      </c>
    </row>
    <row r="215" spans="1:5" x14ac:dyDescent="0.25">
      <c r="A215" s="4">
        <v>45159</v>
      </c>
      <c r="B215" s="3">
        <v>231.279999</v>
      </c>
      <c r="C215" s="5">
        <f t="shared" si="6"/>
        <v>7.327483239883914E-2</v>
      </c>
      <c r="D215" s="3">
        <v>4399.7700000000004</v>
      </c>
      <c r="E215" s="5">
        <f t="shared" si="7"/>
        <v>6.8791750482298363E-3</v>
      </c>
    </row>
    <row r="216" spans="1:5" x14ac:dyDescent="0.25">
      <c r="A216" s="4">
        <v>45160</v>
      </c>
      <c r="B216" s="3">
        <v>233.19000199999999</v>
      </c>
      <c r="C216" s="5">
        <f t="shared" si="6"/>
        <v>8.2584011080006486E-3</v>
      </c>
      <c r="D216" s="3">
        <v>4387.55</v>
      </c>
      <c r="E216" s="5">
        <f t="shared" si="7"/>
        <v>-2.777417910481742E-3</v>
      </c>
    </row>
    <row r="217" spans="1:5" x14ac:dyDescent="0.25">
      <c r="A217" s="4">
        <v>45161</v>
      </c>
      <c r="B217" s="3">
        <v>236.86000100000001</v>
      </c>
      <c r="C217" s="5">
        <f t="shared" si="6"/>
        <v>1.5738234780751956E-2</v>
      </c>
      <c r="D217" s="3">
        <v>4436.01</v>
      </c>
      <c r="E217" s="5">
        <f t="shared" si="7"/>
        <v>1.1044888377340438E-2</v>
      </c>
    </row>
    <row r="218" spans="1:5" x14ac:dyDescent="0.25">
      <c r="A218" s="4">
        <v>45162</v>
      </c>
      <c r="B218" s="3">
        <v>230.03999300000001</v>
      </c>
      <c r="C218" s="5">
        <f t="shared" si="6"/>
        <v>-2.8793413709391993E-2</v>
      </c>
      <c r="D218" s="3">
        <v>4376.3100000000004</v>
      </c>
      <c r="E218" s="5">
        <f t="shared" si="7"/>
        <v>-1.3458039995401232E-2</v>
      </c>
    </row>
    <row r="219" spans="1:5" x14ac:dyDescent="0.25">
      <c r="A219" s="4">
        <v>45163</v>
      </c>
      <c r="B219" s="3">
        <v>238.58999600000001</v>
      </c>
      <c r="C219" s="5">
        <f t="shared" si="6"/>
        <v>3.7167463311477335E-2</v>
      </c>
      <c r="D219" s="3">
        <v>4405.71</v>
      </c>
      <c r="E219" s="5">
        <f t="shared" si="7"/>
        <v>6.7179884423177591E-3</v>
      </c>
    </row>
    <row r="220" spans="1:5" x14ac:dyDescent="0.25">
      <c r="A220" s="4">
        <v>45166</v>
      </c>
      <c r="B220" s="3">
        <v>238.820007</v>
      </c>
      <c r="C220" s="5">
        <f t="shared" si="6"/>
        <v>9.6404293497699884E-4</v>
      </c>
      <c r="D220" s="3">
        <v>4433.3100000000004</v>
      </c>
      <c r="E220" s="5">
        <f t="shared" si="7"/>
        <v>6.2645975336552712E-3</v>
      </c>
    </row>
    <row r="221" spans="1:5" x14ac:dyDescent="0.25">
      <c r="A221" s="4">
        <v>45167</v>
      </c>
      <c r="B221" s="3">
        <v>257.17999300000002</v>
      </c>
      <c r="C221" s="5">
        <f t="shared" si="6"/>
        <v>7.687792254356654E-2</v>
      </c>
      <c r="D221" s="3">
        <v>4497.63</v>
      </c>
      <c r="E221" s="5">
        <f t="shared" si="7"/>
        <v>1.4508347036412907E-2</v>
      </c>
    </row>
    <row r="222" spans="1:5" x14ac:dyDescent="0.25">
      <c r="A222" s="4">
        <v>45168</v>
      </c>
      <c r="B222" s="3">
        <v>256.89999399999999</v>
      </c>
      <c r="C222" s="5">
        <f t="shared" si="6"/>
        <v>-1.0887277689599752E-3</v>
      </c>
      <c r="D222" s="3">
        <v>4514.87</v>
      </c>
      <c r="E222" s="5">
        <f t="shared" si="7"/>
        <v>3.8331298928546325E-3</v>
      </c>
    </row>
    <row r="223" spans="1:5" x14ac:dyDescent="0.25">
      <c r="A223" s="4">
        <v>45169</v>
      </c>
      <c r="B223" s="3">
        <v>258.07998700000002</v>
      </c>
      <c r="C223" s="5">
        <f t="shared" si="6"/>
        <v>4.5931997958708571E-3</v>
      </c>
      <c r="D223" s="3">
        <v>4507.66</v>
      </c>
      <c r="E223" s="5">
        <f t="shared" si="7"/>
        <v>-1.5969452055098012E-3</v>
      </c>
    </row>
    <row r="224" spans="1:5" x14ac:dyDescent="0.25">
      <c r="A224" s="4">
        <v>45170</v>
      </c>
      <c r="B224" s="3">
        <v>245.009995</v>
      </c>
      <c r="C224" s="5">
        <f t="shared" si="6"/>
        <v>-5.0643182960172776E-2</v>
      </c>
      <c r="D224" s="3">
        <v>4515.7700000000004</v>
      </c>
      <c r="E224" s="5">
        <f t="shared" si="7"/>
        <v>1.7991596526802337E-3</v>
      </c>
    </row>
    <row r="225" spans="1:5" x14ac:dyDescent="0.25">
      <c r="A225" s="4">
        <v>45174</v>
      </c>
      <c r="B225" s="3">
        <v>256.48998999999998</v>
      </c>
      <c r="C225" s="5">
        <f t="shared" si="6"/>
        <v>4.6855210947618582E-2</v>
      </c>
      <c r="D225" s="3">
        <v>4496.83</v>
      </c>
      <c r="E225" s="5">
        <f t="shared" si="7"/>
        <v>-4.1941905810084458E-3</v>
      </c>
    </row>
    <row r="226" spans="1:5" x14ac:dyDescent="0.25">
      <c r="A226" s="4">
        <v>45175</v>
      </c>
      <c r="B226" s="3">
        <v>251.91999799999999</v>
      </c>
      <c r="C226" s="5">
        <f t="shared" si="6"/>
        <v>-1.7817428274686218E-2</v>
      </c>
      <c r="D226" s="3">
        <v>4465.4799999999996</v>
      </c>
      <c r="E226" s="5">
        <f t="shared" si="7"/>
        <v>-6.9715777558858943E-3</v>
      </c>
    </row>
    <row r="227" spans="1:5" x14ac:dyDescent="0.25">
      <c r="A227" s="4">
        <v>45176</v>
      </c>
      <c r="B227" s="3">
        <v>251.490005</v>
      </c>
      <c r="C227" s="5">
        <f t="shared" si="6"/>
        <v>-1.7068633034841327E-3</v>
      </c>
      <c r="D227" s="3">
        <v>4451.1400000000003</v>
      </c>
      <c r="E227" s="5">
        <f t="shared" si="7"/>
        <v>-3.2113009127796425E-3</v>
      </c>
    </row>
    <row r="228" spans="1:5" x14ac:dyDescent="0.25">
      <c r="A228" s="4">
        <v>45177</v>
      </c>
      <c r="B228" s="3">
        <v>248.5</v>
      </c>
      <c r="C228" s="5">
        <f t="shared" si="6"/>
        <v>-1.1889160366432838E-2</v>
      </c>
      <c r="D228" s="3">
        <v>4457.49</v>
      </c>
      <c r="E228" s="5">
        <f t="shared" si="7"/>
        <v>1.4266008258557255E-3</v>
      </c>
    </row>
    <row r="229" spans="1:5" x14ac:dyDescent="0.25">
      <c r="A229" s="4">
        <v>45180</v>
      </c>
      <c r="B229" s="3">
        <v>273.57998700000002</v>
      </c>
      <c r="C229" s="5">
        <f t="shared" si="6"/>
        <v>0.10092550100603628</v>
      </c>
      <c r="D229" s="3">
        <v>4487.46</v>
      </c>
      <c r="E229" s="5">
        <f t="shared" si="7"/>
        <v>6.723514803174041E-3</v>
      </c>
    </row>
    <row r="230" spans="1:5" x14ac:dyDescent="0.25">
      <c r="A230" s="4">
        <v>45181</v>
      </c>
      <c r="B230" s="3">
        <v>267.48001099999999</v>
      </c>
      <c r="C230" s="5">
        <f t="shared" si="6"/>
        <v>-2.2296864865338363E-2</v>
      </c>
      <c r="D230" s="3">
        <v>4461.8999999999996</v>
      </c>
      <c r="E230" s="5">
        <f t="shared" si="7"/>
        <v>-5.6958724980279265E-3</v>
      </c>
    </row>
    <row r="231" spans="1:5" x14ac:dyDescent="0.25">
      <c r="A231" s="4">
        <v>45182</v>
      </c>
      <c r="B231" s="3">
        <v>271.29998799999998</v>
      </c>
      <c r="C231" s="5">
        <f t="shared" si="6"/>
        <v>1.4281355028058506E-2</v>
      </c>
      <c r="D231" s="3">
        <v>4467.4399999999996</v>
      </c>
      <c r="E231" s="5">
        <f t="shared" si="7"/>
        <v>1.2416235236110097E-3</v>
      </c>
    </row>
    <row r="232" spans="1:5" x14ac:dyDescent="0.25">
      <c r="A232" s="4">
        <v>45183</v>
      </c>
      <c r="B232" s="3">
        <v>276.040009</v>
      </c>
      <c r="C232" s="5">
        <f t="shared" si="6"/>
        <v>1.7471512014958192E-2</v>
      </c>
      <c r="D232" s="3">
        <v>4505.1000000000004</v>
      </c>
      <c r="E232" s="5">
        <f t="shared" si="7"/>
        <v>8.429883781315645E-3</v>
      </c>
    </row>
    <row r="233" spans="1:5" x14ac:dyDescent="0.25">
      <c r="A233" s="4">
        <v>45184</v>
      </c>
      <c r="B233" s="3">
        <v>274.39001500000001</v>
      </c>
      <c r="C233" s="5">
        <f t="shared" si="6"/>
        <v>-5.9773726496291793E-3</v>
      </c>
      <c r="D233" s="3">
        <v>4450.32</v>
      </c>
      <c r="E233" s="5">
        <f t="shared" si="7"/>
        <v>-1.2159552507158698E-2</v>
      </c>
    </row>
    <row r="234" spans="1:5" x14ac:dyDescent="0.25">
      <c r="A234" s="4">
        <v>45187</v>
      </c>
      <c r="B234" s="3">
        <v>265.27999899999998</v>
      </c>
      <c r="C234" s="5">
        <f t="shared" si="6"/>
        <v>-3.320097489699117E-2</v>
      </c>
      <c r="D234" s="3">
        <v>4453.53</v>
      </c>
      <c r="E234" s="5">
        <f t="shared" si="7"/>
        <v>7.2129644609826636E-4</v>
      </c>
    </row>
    <row r="235" spans="1:5" x14ac:dyDescent="0.25">
      <c r="A235" s="4">
        <v>45188</v>
      </c>
      <c r="B235" s="3">
        <v>266.5</v>
      </c>
      <c r="C235" s="5">
        <f t="shared" si="6"/>
        <v>4.5989181415822637E-3</v>
      </c>
      <c r="D235" s="3">
        <v>4443.95</v>
      </c>
      <c r="E235" s="5">
        <f t="shared" si="7"/>
        <v>-2.151102608492573E-3</v>
      </c>
    </row>
    <row r="236" spans="1:5" x14ac:dyDescent="0.25">
      <c r="A236" s="4">
        <v>45189</v>
      </c>
      <c r="B236" s="3">
        <v>262.58999599999999</v>
      </c>
      <c r="C236" s="5">
        <f t="shared" si="6"/>
        <v>-1.4671684803001931E-2</v>
      </c>
      <c r="D236" s="3">
        <v>4402.2</v>
      </c>
      <c r="E236" s="5">
        <f t="shared" si="7"/>
        <v>-9.3947951709627692E-3</v>
      </c>
    </row>
    <row r="237" spans="1:5" x14ac:dyDescent="0.25">
      <c r="A237" s="4">
        <v>45190</v>
      </c>
      <c r="B237" s="3">
        <v>255.699997</v>
      </c>
      <c r="C237" s="5">
        <f t="shared" si="6"/>
        <v>-2.623861953979385E-2</v>
      </c>
      <c r="D237" s="3">
        <v>4330</v>
      </c>
      <c r="E237" s="5">
        <f t="shared" si="7"/>
        <v>-1.6400890463858939E-2</v>
      </c>
    </row>
    <row r="238" spans="1:5" x14ac:dyDescent="0.25">
      <c r="A238" s="4">
        <v>45191</v>
      </c>
      <c r="B238" s="3">
        <v>244.88000500000001</v>
      </c>
      <c r="C238" s="5">
        <f t="shared" si="6"/>
        <v>-4.2315182350197621E-2</v>
      </c>
      <c r="D238" s="3">
        <v>4320.0600000000004</v>
      </c>
      <c r="E238" s="5">
        <f t="shared" si="7"/>
        <v>-2.2956120092377827E-3</v>
      </c>
    </row>
    <row r="239" spans="1:5" x14ac:dyDescent="0.25">
      <c r="A239" s="4">
        <v>45194</v>
      </c>
      <c r="B239" s="3">
        <v>246.990005</v>
      </c>
      <c r="C239" s="5">
        <f t="shared" si="6"/>
        <v>8.6164650315160886E-3</v>
      </c>
      <c r="D239" s="3">
        <v>4337.4399999999996</v>
      </c>
      <c r="E239" s="5">
        <f t="shared" si="7"/>
        <v>4.0230922718664085E-3</v>
      </c>
    </row>
    <row r="240" spans="1:5" x14ac:dyDescent="0.25">
      <c r="A240" s="4">
        <v>45195</v>
      </c>
      <c r="B240" s="3">
        <v>244.11999499999999</v>
      </c>
      <c r="C240" s="5">
        <f t="shared" si="6"/>
        <v>-1.1619943892061575E-2</v>
      </c>
      <c r="D240" s="3">
        <v>4273.53</v>
      </c>
      <c r="E240" s="5">
        <f t="shared" si="7"/>
        <v>-1.4734497768268809E-2</v>
      </c>
    </row>
    <row r="241" spans="1:5" x14ac:dyDescent="0.25">
      <c r="A241" s="4">
        <v>45196</v>
      </c>
      <c r="B241" s="3">
        <v>240.5</v>
      </c>
      <c r="C241" s="5">
        <f t="shared" si="6"/>
        <v>-1.4828752556708798E-2</v>
      </c>
      <c r="D241" s="3">
        <v>4274.51</v>
      </c>
      <c r="E241" s="5">
        <f t="shared" si="7"/>
        <v>2.2931861950202127E-4</v>
      </c>
    </row>
    <row r="242" spans="1:5" x14ac:dyDescent="0.25">
      <c r="A242" s="4">
        <v>45197</v>
      </c>
      <c r="B242" s="3">
        <v>246.38000500000001</v>
      </c>
      <c r="C242" s="5">
        <f t="shared" si="6"/>
        <v>2.4449085239085285E-2</v>
      </c>
      <c r="D242" s="3">
        <v>4299.7</v>
      </c>
      <c r="E242" s="5">
        <f t="shared" si="7"/>
        <v>5.8930731241708641E-3</v>
      </c>
    </row>
    <row r="243" spans="1:5" x14ac:dyDescent="0.25">
      <c r="A243" s="4">
        <v>45198</v>
      </c>
      <c r="B243" s="3">
        <v>250.220001</v>
      </c>
      <c r="C243" s="5">
        <f t="shared" si="6"/>
        <v>1.5585664104520109E-2</v>
      </c>
      <c r="D243" s="3">
        <v>4288.05</v>
      </c>
      <c r="E243" s="5">
        <f t="shared" si="7"/>
        <v>-2.7094913598622317E-3</v>
      </c>
    </row>
    <row r="244" spans="1:5" x14ac:dyDescent="0.25">
      <c r="A244" s="4">
        <v>45201</v>
      </c>
      <c r="B244" s="3">
        <v>251.60000600000001</v>
      </c>
      <c r="C244" s="5">
        <f t="shared" si="6"/>
        <v>5.5151666313038314E-3</v>
      </c>
      <c r="D244" s="3">
        <v>4288.3900000000003</v>
      </c>
      <c r="E244" s="5">
        <f t="shared" si="7"/>
        <v>7.9290120217848556E-5</v>
      </c>
    </row>
    <row r="245" spans="1:5" x14ac:dyDescent="0.25">
      <c r="A245" s="4">
        <v>45202</v>
      </c>
      <c r="B245" s="3">
        <v>246.529999</v>
      </c>
      <c r="C245" s="5">
        <f t="shared" si="6"/>
        <v>-2.0151060727717166E-2</v>
      </c>
      <c r="D245" s="3">
        <v>4229.45</v>
      </c>
      <c r="E245" s="5">
        <f t="shared" si="7"/>
        <v>-1.3744085775780773E-2</v>
      </c>
    </row>
    <row r="246" spans="1:5" x14ac:dyDescent="0.25">
      <c r="A246" s="4">
        <v>45203</v>
      </c>
      <c r="B246" s="3">
        <v>261.16000400000001</v>
      </c>
      <c r="C246" s="5">
        <f t="shared" si="6"/>
        <v>5.9343710945295593E-2</v>
      </c>
      <c r="D246" s="3">
        <v>4263.75</v>
      </c>
      <c r="E246" s="5">
        <f t="shared" si="7"/>
        <v>8.1098015108347857E-3</v>
      </c>
    </row>
    <row r="247" spans="1:5" x14ac:dyDescent="0.25">
      <c r="A247" s="4">
        <v>45204</v>
      </c>
      <c r="B247" s="3">
        <v>260.04998799999998</v>
      </c>
      <c r="C247" s="5">
        <f t="shared" si="6"/>
        <v>-4.2503292349468256E-3</v>
      </c>
      <c r="D247" s="3">
        <v>4258.1899999999996</v>
      </c>
      <c r="E247" s="5">
        <f t="shared" si="7"/>
        <v>-1.3040164174729757E-3</v>
      </c>
    </row>
    <row r="248" spans="1:5" x14ac:dyDescent="0.25">
      <c r="A248" s="4">
        <v>45205</v>
      </c>
      <c r="B248" s="3">
        <v>260.52999899999998</v>
      </c>
      <c r="C248" s="5">
        <f t="shared" si="6"/>
        <v>1.8458412695638749E-3</v>
      </c>
      <c r="D248" s="3">
        <v>4308.5</v>
      </c>
      <c r="E248" s="5">
        <f t="shared" si="7"/>
        <v>1.1814879091820798E-2</v>
      </c>
    </row>
    <row r="249" spans="1:5" x14ac:dyDescent="0.25">
      <c r="A249" s="4">
        <v>45208</v>
      </c>
      <c r="B249" s="3">
        <v>259.67001299999998</v>
      </c>
      <c r="C249" s="5">
        <f t="shared" si="6"/>
        <v>-3.3009096967754267E-3</v>
      </c>
      <c r="D249" s="3">
        <v>4335.66</v>
      </c>
      <c r="E249" s="5">
        <f t="shared" si="7"/>
        <v>6.3038180341185692E-3</v>
      </c>
    </row>
    <row r="250" spans="1:5" x14ac:dyDescent="0.25">
      <c r="A250" s="4">
        <v>45209</v>
      </c>
      <c r="B250" s="3">
        <v>263.61999500000002</v>
      </c>
      <c r="C250" s="5">
        <f t="shared" si="6"/>
        <v>1.5211544661493256E-2</v>
      </c>
      <c r="D250" s="3">
        <v>4358.24</v>
      </c>
      <c r="E250" s="5">
        <f t="shared" si="7"/>
        <v>5.2079729499084175E-3</v>
      </c>
    </row>
    <row r="251" spans="1:5" x14ac:dyDescent="0.25">
      <c r="A251" s="4">
        <v>45210</v>
      </c>
      <c r="B251" s="3">
        <v>262.98998999999998</v>
      </c>
      <c r="C251" s="5">
        <f t="shared" si="6"/>
        <v>-2.3898225170668093E-3</v>
      </c>
      <c r="D251" s="3">
        <v>4376.95</v>
      </c>
      <c r="E251" s="5">
        <f t="shared" si="7"/>
        <v>4.2930173648078208E-3</v>
      </c>
    </row>
    <row r="252" spans="1:5" x14ac:dyDescent="0.25">
      <c r="A252" s="4">
        <v>45211</v>
      </c>
      <c r="B252" s="3">
        <v>258.86999500000002</v>
      </c>
      <c r="C252" s="5">
        <f t="shared" si="6"/>
        <v>-1.5665976488306498E-2</v>
      </c>
      <c r="D252" s="3">
        <v>4349.6099999999997</v>
      </c>
      <c r="E252" s="5">
        <f t="shared" si="7"/>
        <v>-6.246358765807274E-3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2"/>
  <sheetViews>
    <sheetView workbookViewId="0">
      <selection activeCell="B1" sqref="B1:B1048576"/>
    </sheetView>
  </sheetViews>
  <sheetFormatPr baseColWidth="10" defaultRowHeight="15" x14ac:dyDescent="0.25"/>
  <cols>
    <col min="1" max="1" width="11" bestFit="1" customWidth="1"/>
    <col min="2" max="2" width="15.140625" bestFit="1" customWidth="1"/>
  </cols>
  <sheetData>
    <row r="1" spans="1:2" ht="15.75" thickBot="1" x14ac:dyDescent="0.3">
      <c r="A1" t="s">
        <v>1</v>
      </c>
      <c r="B1" t="s">
        <v>2</v>
      </c>
    </row>
    <row r="2" spans="1:2" ht="15.75" thickBot="1" x14ac:dyDescent="0.3">
      <c r="A2" s="1">
        <v>44847</v>
      </c>
      <c r="B2" s="2">
        <v>3669.91</v>
      </c>
    </row>
    <row r="3" spans="1:2" ht="15.75" thickBot="1" x14ac:dyDescent="0.3">
      <c r="A3" s="1">
        <v>44848</v>
      </c>
      <c r="B3" s="2">
        <v>3583.07</v>
      </c>
    </row>
    <row r="4" spans="1:2" ht="15.75" thickBot="1" x14ac:dyDescent="0.3">
      <c r="A4" s="1">
        <v>44851</v>
      </c>
      <c r="B4" s="2">
        <v>3677.95</v>
      </c>
    </row>
    <row r="5" spans="1:2" ht="15.75" thickBot="1" x14ac:dyDescent="0.3">
      <c r="A5" s="1">
        <v>44852</v>
      </c>
      <c r="B5" s="2">
        <v>3719.98</v>
      </c>
    </row>
    <row r="6" spans="1:2" ht="15.75" thickBot="1" x14ac:dyDescent="0.3">
      <c r="A6" s="1">
        <v>44853</v>
      </c>
      <c r="B6" s="2">
        <v>3695.16</v>
      </c>
    </row>
    <row r="7" spans="1:2" ht="15.75" thickBot="1" x14ac:dyDescent="0.3">
      <c r="A7" s="1">
        <v>44854</v>
      </c>
      <c r="B7" s="2">
        <v>3665.78</v>
      </c>
    </row>
    <row r="8" spans="1:2" ht="15.75" thickBot="1" x14ac:dyDescent="0.3">
      <c r="A8" s="1">
        <v>44855</v>
      </c>
      <c r="B8" s="2">
        <v>3752.75</v>
      </c>
    </row>
    <row r="9" spans="1:2" ht="15.75" thickBot="1" x14ac:dyDescent="0.3">
      <c r="A9" s="1">
        <v>44858</v>
      </c>
      <c r="B9" s="2">
        <v>3797.34</v>
      </c>
    </row>
    <row r="10" spans="1:2" ht="15.75" thickBot="1" x14ac:dyDescent="0.3">
      <c r="A10" s="1">
        <v>44859</v>
      </c>
      <c r="B10" s="2">
        <v>3859.11</v>
      </c>
    </row>
    <row r="11" spans="1:2" ht="15.75" thickBot="1" x14ac:dyDescent="0.3">
      <c r="A11" s="1">
        <v>44860</v>
      </c>
      <c r="B11" s="2">
        <v>3830.6</v>
      </c>
    </row>
    <row r="12" spans="1:2" ht="15.75" thickBot="1" x14ac:dyDescent="0.3">
      <c r="A12" s="1">
        <v>44861</v>
      </c>
      <c r="B12" s="2">
        <v>3807.3</v>
      </c>
    </row>
    <row r="13" spans="1:2" ht="15.75" thickBot="1" x14ac:dyDescent="0.3">
      <c r="A13" s="1">
        <v>44862</v>
      </c>
      <c r="B13" s="2">
        <v>3901.06</v>
      </c>
    </row>
    <row r="14" spans="1:2" ht="15.75" thickBot="1" x14ac:dyDescent="0.3">
      <c r="A14" s="1">
        <v>44865</v>
      </c>
      <c r="B14" s="2">
        <v>3871.98</v>
      </c>
    </row>
    <row r="15" spans="1:2" ht="15.75" thickBot="1" x14ac:dyDescent="0.3">
      <c r="A15" s="1">
        <v>44866</v>
      </c>
      <c r="B15" s="2">
        <v>3856.1</v>
      </c>
    </row>
    <row r="16" spans="1:2" ht="15.75" thickBot="1" x14ac:dyDescent="0.3">
      <c r="A16" s="1">
        <v>44867</v>
      </c>
      <c r="B16" s="2">
        <v>3759.69</v>
      </c>
    </row>
    <row r="17" spans="1:2" ht="15.75" thickBot="1" x14ac:dyDescent="0.3">
      <c r="A17" s="1">
        <v>44868</v>
      </c>
      <c r="B17" s="2">
        <v>3719.89</v>
      </c>
    </row>
    <row r="18" spans="1:2" ht="15.75" thickBot="1" x14ac:dyDescent="0.3">
      <c r="A18" s="1">
        <v>44869</v>
      </c>
      <c r="B18" s="2">
        <v>3770.55</v>
      </c>
    </row>
    <row r="19" spans="1:2" ht="15.75" thickBot="1" x14ac:dyDescent="0.3">
      <c r="A19" s="1">
        <v>44872</v>
      </c>
      <c r="B19" s="2">
        <v>3806.8</v>
      </c>
    </row>
    <row r="20" spans="1:2" ht="15.75" thickBot="1" x14ac:dyDescent="0.3">
      <c r="A20" s="1">
        <v>44873</v>
      </c>
      <c r="B20" s="2">
        <v>3828.11</v>
      </c>
    </row>
    <row r="21" spans="1:2" ht="15.75" thickBot="1" x14ac:dyDescent="0.3">
      <c r="A21" s="1">
        <v>44874</v>
      </c>
      <c r="B21" s="2">
        <v>3748.57</v>
      </c>
    </row>
    <row r="22" spans="1:2" ht="15.75" thickBot="1" x14ac:dyDescent="0.3">
      <c r="A22" s="1">
        <v>44875</v>
      </c>
      <c r="B22" s="2">
        <v>3956.37</v>
      </c>
    </row>
    <row r="23" spans="1:2" ht="15.75" thickBot="1" x14ac:dyDescent="0.3">
      <c r="A23" s="1">
        <v>44876</v>
      </c>
      <c r="B23" s="2">
        <v>3992.93</v>
      </c>
    </row>
    <row r="24" spans="1:2" ht="15.75" thickBot="1" x14ac:dyDescent="0.3">
      <c r="A24" s="1">
        <v>44879</v>
      </c>
      <c r="B24" s="2">
        <v>3957.25</v>
      </c>
    </row>
    <row r="25" spans="1:2" ht="15.75" thickBot="1" x14ac:dyDescent="0.3">
      <c r="A25" s="1">
        <v>44880</v>
      </c>
      <c r="B25" s="2">
        <v>3991.73</v>
      </c>
    </row>
    <row r="26" spans="1:2" ht="15.75" thickBot="1" x14ac:dyDescent="0.3">
      <c r="A26" s="1">
        <v>44881</v>
      </c>
      <c r="B26" s="2">
        <v>3958.79</v>
      </c>
    </row>
    <row r="27" spans="1:2" ht="15.75" thickBot="1" x14ac:dyDescent="0.3">
      <c r="A27" s="1">
        <v>44882</v>
      </c>
      <c r="B27" s="2">
        <v>3946.56</v>
      </c>
    </row>
    <row r="28" spans="1:2" ht="15.75" thickBot="1" x14ac:dyDescent="0.3">
      <c r="A28" s="1">
        <v>44883</v>
      </c>
      <c r="B28" s="2">
        <v>3965.34</v>
      </c>
    </row>
    <row r="29" spans="1:2" ht="15.75" thickBot="1" x14ac:dyDescent="0.3">
      <c r="A29" s="1">
        <v>44886</v>
      </c>
      <c r="B29" s="2">
        <v>3949.94</v>
      </c>
    </row>
    <row r="30" spans="1:2" ht="15.75" thickBot="1" x14ac:dyDescent="0.3">
      <c r="A30" s="1">
        <v>44887</v>
      </c>
      <c r="B30" s="2">
        <v>4003.58</v>
      </c>
    </row>
    <row r="31" spans="1:2" ht="15.75" thickBot="1" x14ac:dyDescent="0.3">
      <c r="A31" s="1">
        <v>44888</v>
      </c>
      <c r="B31" s="2">
        <v>4027.26</v>
      </c>
    </row>
    <row r="32" spans="1:2" ht="15.75" thickBot="1" x14ac:dyDescent="0.3">
      <c r="A32" s="1">
        <v>44890</v>
      </c>
      <c r="B32" s="2">
        <v>4026.12</v>
      </c>
    </row>
    <row r="33" spans="1:2" ht="15.75" thickBot="1" x14ac:dyDescent="0.3">
      <c r="A33" s="1">
        <v>44893</v>
      </c>
      <c r="B33" s="2">
        <v>3963.94</v>
      </c>
    </row>
    <row r="34" spans="1:2" ht="15.75" thickBot="1" x14ac:dyDescent="0.3">
      <c r="A34" s="1">
        <v>44894</v>
      </c>
      <c r="B34" s="2">
        <v>3957.63</v>
      </c>
    </row>
    <row r="35" spans="1:2" ht="15.75" thickBot="1" x14ac:dyDescent="0.3">
      <c r="A35" s="1">
        <v>44895</v>
      </c>
      <c r="B35" s="2">
        <v>4080.11</v>
      </c>
    </row>
    <row r="36" spans="1:2" ht="15.75" thickBot="1" x14ac:dyDescent="0.3">
      <c r="A36" s="1">
        <v>44896</v>
      </c>
      <c r="B36" s="2">
        <v>4076.57</v>
      </c>
    </row>
    <row r="37" spans="1:2" ht="15.75" thickBot="1" x14ac:dyDescent="0.3">
      <c r="A37" s="1">
        <v>44897</v>
      </c>
      <c r="B37" s="2">
        <v>4071.7</v>
      </c>
    </row>
    <row r="38" spans="1:2" ht="15.75" thickBot="1" x14ac:dyDescent="0.3">
      <c r="A38" s="1">
        <v>44900</v>
      </c>
      <c r="B38" s="2">
        <v>3998.84</v>
      </c>
    </row>
    <row r="39" spans="1:2" ht="15.75" thickBot="1" x14ac:dyDescent="0.3">
      <c r="A39" s="1">
        <v>44901</v>
      </c>
      <c r="B39" s="2">
        <v>3941.26</v>
      </c>
    </row>
    <row r="40" spans="1:2" ht="15.75" thickBot="1" x14ac:dyDescent="0.3">
      <c r="A40" s="1">
        <v>44902</v>
      </c>
      <c r="B40" s="2">
        <v>3933.92</v>
      </c>
    </row>
    <row r="41" spans="1:2" ht="15.75" thickBot="1" x14ac:dyDescent="0.3">
      <c r="A41" s="1">
        <v>44903</v>
      </c>
      <c r="B41" s="2">
        <v>3963.51</v>
      </c>
    </row>
    <row r="42" spans="1:2" ht="15.75" thickBot="1" x14ac:dyDescent="0.3">
      <c r="A42" s="1">
        <v>44904</v>
      </c>
      <c r="B42" s="2">
        <v>3934.38</v>
      </c>
    </row>
    <row r="43" spans="1:2" ht="15.75" thickBot="1" x14ac:dyDescent="0.3">
      <c r="A43" s="1">
        <v>44907</v>
      </c>
      <c r="B43" s="2">
        <v>3990.56</v>
      </c>
    </row>
    <row r="44" spans="1:2" ht="15.75" thickBot="1" x14ac:dyDescent="0.3">
      <c r="A44" s="1">
        <v>44908</v>
      </c>
      <c r="B44" s="2">
        <v>4019.65</v>
      </c>
    </row>
    <row r="45" spans="1:2" ht="15.75" thickBot="1" x14ac:dyDescent="0.3">
      <c r="A45" s="1">
        <v>44909</v>
      </c>
      <c r="B45" s="2">
        <v>3995.32</v>
      </c>
    </row>
    <row r="46" spans="1:2" ht="15.75" thickBot="1" x14ac:dyDescent="0.3">
      <c r="A46" s="1">
        <v>44910</v>
      </c>
      <c r="B46" s="2">
        <v>3895.75</v>
      </c>
    </row>
    <row r="47" spans="1:2" ht="15.75" thickBot="1" x14ac:dyDescent="0.3">
      <c r="A47" s="1">
        <v>44911</v>
      </c>
      <c r="B47" s="2">
        <v>3852.36</v>
      </c>
    </row>
    <row r="48" spans="1:2" ht="15.75" thickBot="1" x14ac:dyDescent="0.3">
      <c r="A48" s="1">
        <v>44914</v>
      </c>
      <c r="B48" s="2">
        <v>3817.66</v>
      </c>
    </row>
    <row r="49" spans="1:2" ht="15.75" thickBot="1" x14ac:dyDescent="0.3">
      <c r="A49" s="1">
        <v>44915</v>
      </c>
      <c r="B49" s="2">
        <v>3821.62</v>
      </c>
    </row>
    <row r="50" spans="1:2" ht="15.75" thickBot="1" x14ac:dyDescent="0.3">
      <c r="A50" s="1">
        <v>44916</v>
      </c>
      <c r="B50" s="2">
        <v>3878.44</v>
      </c>
    </row>
    <row r="51" spans="1:2" ht="15.75" thickBot="1" x14ac:dyDescent="0.3">
      <c r="A51" s="1">
        <v>44917</v>
      </c>
      <c r="B51" s="2">
        <v>3822.39</v>
      </c>
    </row>
    <row r="52" spans="1:2" ht="15.75" thickBot="1" x14ac:dyDescent="0.3">
      <c r="A52" s="1">
        <v>44918</v>
      </c>
      <c r="B52" s="2">
        <v>3844.82</v>
      </c>
    </row>
    <row r="53" spans="1:2" ht="15.75" thickBot="1" x14ac:dyDescent="0.3">
      <c r="A53" s="1">
        <v>44922</v>
      </c>
      <c r="B53" s="2">
        <v>3829.25</v>
      </c>
    </row>
    <row r="54" spans="1:2" ht="15.75" thickBot="1" x14ac:dyDescent="0.3">
      <c r="A54" s="1">
        <v>44923</v>
      </c>
      <c r="B54" s="2">
        <v>3783.22</v>
      </c>
    </row>
    <row r="55" spans="1:2" ht="15.75" thickBot="1" x14ac:dyDescent="0.3">
      <c r="A55" s="1">
        <v>44924</v>
      </c>
      <c r="B55" s="2">
        <v>3849.28</v>
      </c>
    </row>
    <row r="56" spans="1:2" ht="15.75" thickBot="1" x14ac:dyDescent="0.3">
      <c r="A56" s="1">
        <v>44925</v>
      </c>
      <c r="B56" s="2">
        <v>3839.5</v>
      </c>
    </row>
    <row r="57" spans="1:2" ht="15.75" thickBot="1" x14ac:dyDescent="0.3">
      <c r="A57" s="1">
        <v>44929</v>
      </c>
      <c r="B57" s="2">
        <v>3824.14</v>
      </c>
    </row>
    <row r="58" spans="1:2" ht="15.75" thickBot="1" x14ac:dyDescent="0.3">
      <c r="A58" s="1">
        <v>44930</v>
      </c>
      <c r="B58" s="2">
        <v>3852.97</v>
      </c>
    </row>
    <row r="59" spans="1:2" ht="15.75" thickBot="1" x14ac:dyDescent="0.3">
      <c r="A59" s="1">
        <v>44931</v>
      </c>
      <c r="B59" s="2">
        <v>3808.1</v>
      </c>
    </row>
    <row r="60" spans="1:2" ht="15.75" thickBot="1" x14ac:dyDescent="0.3">
      <c r="A60" s="1">
        <v>44932</v>
      </c>
      <c r="B60" s="2">
        <v>3895.08</v>
      </c>
    </row>
    <row r="61" spans="1:2" ht="15.75" thickBot="1" x14ac:dyDescent="0.3">
      <c r="A61" s="1">
        <v>44935</v>
      </c>
      <c r="B61" s="2">
        <v>3892.09</v>
      </c>
    </row>
    <row r="62" spans="1:2" ht="15.75" thickBot="1" x14ac:dyDescent="0.3">
      <c r="A62" s="1">
        <v>44936</v>
      </c>
      <c r="B62" s="2">
        <v>3919.25</v>
      </c>
    </row>
    <row r="63" spans="1:2" ht="15.75" thickBot="1" x14ac:dyDescent="0.3">
      <c r="A63" s="1">
        <v>44937</v>
      </c>
      <c r="B63" s="2">
        <v>3969.61</v>
      </c>
    </row>
    <row r="64" spans="1:2" ht="15.75" thickBot="1" x14ac:dyDescent="0.3">
      <c r="A64" s="1">
        <v>44938</v>
      </c>
      <c r="B64" s="2">
        <v>3983.17</v>
      </c>
    </row>
    <row r="65" spans="1:2" ht="15.75" thickBot="1" x14ac:dyDescent="0.3">
      <c r="A65" s="1">
        <v>44939</v>
      </c>
      <c r="B65" s="2">
        <v>3999.09</v>
      </c>
    </row>
    <row r="66" spans="1:2" ht="15.75" thickBot="1" x14ac:dyDescent="0.3">
      <c r="A66" s="1">
        <v>44943</v>
      </c>
      <c r="B66" s="2">
        <v>3990.97</v>
      </c>
    </row>
    <row r="67" spans="1:2" ht="15.75" thickBot="1" x14ac:dyDescent="0.3">
      <c r="A67" s="1">
        <v>44944</v>
      </c>
      <c r="B67" s="2">
        <v>3928.86</v>
      </c>
    </row>
    <row r="68" spans="1:2" ht="15.75" thickBot="1" x14ac:dyDescent="0.3">
      <c r="A68" s="1">
        <v>44945</v>
      </c>
      <c r="B68" s="2">
        <v>3898.85</v>
      </c>
    </row>
    <row r="69" spans="1:2" ht="15.75" thickBot="1" x14ac:dyDescent="0.3">
      <c r="A69" s="1">
        <v>44946</v>
      </c>
      <c r="B69" s="2">
        <v>3972.61</v>
      </c>
    </row>
    <row r="70" spans="1:2" ht="15.75" thickBot="1" x14ac:dyDescent="0.3">
      <c r="A70" s="1">
        <v>44949</v>
      </c>
      <c r="B70" s="2">
        <v>4019.81</v>
      </c>
    </row>
    <row r="71" spans="1:2" ht="15.75" thickBot="1" x14ac:dyDescent="0.3">
      <c r="A71" s="1">
        <v>44950</v>
      </c>
      <c r="B71" s="2">
        <v>4016.95</v>
      </c>
    </row>
    <row r="72" spans="1:2" ht="15.75" thickBot="1" x14ac:dyDescent="0.3">
      <c r="A72" s="1">
        <v>44951</v>
      </c>
      <c r="B72" s="2">
        <v>4016.22</v>
      </c>
    </row>
    <row r="73" spans="1:2" ht="15.75" thickBot="1" x14ac:dyDescent="0.3">
      <c r="A73" s="1">
        <v>44952</v>
      </c>
      <c r="B73" s="2">
        <v>4060.43</v>
      </c>
    </row>
    <row r="74" spans="1:2" ht="15.75" thickBot="1" x14ac:dyDescent="0.3">
      <c r="A74" s="1">
        <v>44953</v>
      </c>
      <c r="B74" s="2">
        <v>4070.56</v>
      </c>
    </row>
    <row r="75" spans="1:2" ht="15.75" thickBot="1" x14ac:dyDescent="0.3">
      <c r="A75" s="1">
        <v>44956</v>
      </c>
      <c r="B75" s="2">
        <v>4017.77</v>
      </c>
    </row>
    <row r="76" spans="1:2" ht="15.75" thickBot="1" x14ac:dyDescent="0.3">
      <c r="A76" s="1">
        <v>44957</v>
      </c>
      <c r="B76" s="2">
        <v>4076.6</v>
      </c>
    </row>
    <row r="77" spans="1:2" ht="15.75" thickBot="1" x14ac:dyDescent="0.3">
      <c r="A77" s="1">
        <v>44958</v>
      </c>
      <c r="B77" s="2">
        <v>4119.21</v>
      </c>
    </row>
    <row r="78" spans="1:2" ht="15.75" thickBot="1" x14ac:dyDescent="0.3">
      <c r="A78" s="1">
        <v>44959</v>
      </c>
      <c r="B78" s="2">
        <v>4179.76</v>
      </c>
    </row>
    <row r="79" spans="1:2" ht="15.75" thickBot="1" x14ac:dyDescent="0.3">
      <c r="A79" s="1">
        <v>44960</v>
      </c>
      <c r="B79" s="2">
        <v>4136.4799999999996</v>
      </c>
    </row>
    <row r="80" spans="1:2" ht="15.75" thickBot="1" x14ac:dyDescent="0.3">
      <c r="A80" s="1">
        <v>44963</v>
      </c>
      <c r="B80" s="2">
        <v>4111.08</v>
      </c>
    </row>
    <row r="81" spans="1:2" ht="15.75" thickBot="1" x14ac:dyDescent="0.3">
      <c r="A81" s="1">
        <v>44964</v>
      </c>
      <c r="B81" s="2">
        <v>4164</v>
      </c>
    </row>
    <row r="82" spans="1:2" ht="15.75" thickBot="1" x14ac:dyDescent="0.3">
      <c r="A82" s="1">
        <v>44965</v>
      </c>
      <c r="B82" s="2">
        <v>4117.8599999999997</v>
      </c>
    </row>
    <row r="83" spans="1:2" ht="15.75" thickBot="1" x14ac:dyDescent="0.3">
      <c r="A83" s="1">
        <v>44966</v>
      </c>
      <c r="B83" s="2">
        <v>4081.5</v>
      </c>
    </row>
    <row r="84" spans="1:2" ht="15.75" thickBot="1" x14ac:dyDescent="0.3">
      <c r="A84" s="1">
        <v>44967</v>
      </c>
      <c r="B84" s="2">
        <v>4090.46</v>
      </c>
    </row>
    <row r="85" spans="1:2" ht="15.75" thickBot="1" x14ac:dyDescent="0.3">
      <c r="A85" s="1">
        <v>44970</v>
      </c>
      <c r="B85" s="2">
        <v>4137.29</v>
      </c>
    </row>
    <row r="86" spans="1:2" ht="15.75" thickBot="1" x14ac:dyDescent="0.3">
      <c r="A86" s="1">
        <v>44971</v>
      </c>
      <c r="B86" s="2">
        <v>4136.13</v>
      </c>
    </row>
    <row r="87" spans="1:2" ht="15.75" thickBot="1" x14ac:dyDescent="0.3">
      <c r="A87" s="1">
        <v>44972</v>
      </c>
      <c r="B87" s="2">
        <v>4147.6000000000004</v>
      </c>
    </row>
    <row r="88" spans="1:2" ht="15.75" thickBot="1" x14ac:dyDescent="0.3">
      <c r="A88" s="1">
        <v>44973</v>
      </c>
      <c r="B88" s="2">
        <v>4090.41</v>
      </c>
    </row>
    <row r="89" spans="1:2" ht="15.75" thickBot="1" x14ac:dyDescent="0.3">
      <c r="A89" s="1">
        <v>44974</v>
      </c>
      <c r="B89" s="2">
        <v>4079.09</v>
      </c>
    </row>
    <row r="90" spans="1:2" ht="15.75" thickBot="1" x14ac:dyDescent="0.3">
      <c r="A90" s="1">
        <v>44978</v>
      </c>
      <c r="B90" s="2">
        <v>3997.34</v>
      </c>
    </row>
    <row r="91" spans="1:2" ht="15.75" thickBot="1" x14ac:dyDescent="0.3">
      <c r="A91" s="1">
        <v>44979</v>
      </c>
      <c r="B91" s="2">
        <v>3991.05</v>
      </c>
    </row>
    <row r="92" spans="1:2" ht="15.75" thickBot="1" x14ac:dyDescent="0.3">
      <c r="A92" s="1">
        <v>44980</v>
      </c>
      <c r="B92" s="2">
        <v>4012.32</v>
      </c>
    </row>
    <row r="93" spans="1:2" ht="15.75" thickBot="1" x14ac:dyDescent="0.3">
      <c r="A93" s="1">
        <v>44981</v>
      </c>
      <c r="B93" s="2">
        <v>3970.04</v>
      </c>
    </row>
    <row r="94" spans="1:2" ht="15.75" thickBot="1" x14ac:dyDescent="0.3">
      <c r="A94" s="1">
        <v>44984</v>
      </c>
      <c r="B94" s="2">
        <v>3982.24</v>
      </c>
    </row>
    <row r="95" spans="1:2" ht="15.75" thickBot="1" x14ac:dyDescent="0.3">
      <c r="A95" s="1">
        <v>44985</v>
      </c>
      <c r="B95" s="2">
        <v>3970.15</v>
      </c>
    </row>
    <row r="96" spans="1:2" ht="15.75" thickBot="1" x14ac:dyDescent="0.3">
      <c r="A96" s="1">
        <v>44986</v>
      </c>
      <c r="B96" s="2">
        <v>3951.39</v>
      </c>
    </row>
    <row r="97" spans="1:2" ht="15.75" thickBot="1" x14ac:dyDescent="0.3">
      <c r="A97" s="1">
        <v>44987</v>
      </c>
      <c r="B97" s="2">
        <v>3981.35</v>
      </c>
    </row>
    <row r="98" spans="1:2" ht="15.75" thickBot="1" x14ac:dyDescent="0.3">
      <c r="A98" s="1">
        <v>44988</v>
      </c>
      <c r="B98" s="2">
        <v>4045.64</v>
      </c>
    </row>
    <row r="99" spans="1:2" ht="15.75" thickBot="1" x14ac:dyDescent="0.3">
      <c r="A99" s="1">
        <v>44991</v>
      </c>
      <c r="B99" s="2">
        <v>4048.42</v>
      </c>
    </row>
    <row r="100" spans="1:2" ht="15.75" thickBot="1" x14ac:dyDescent="0.3">
      <c r="A100" s="1">
        <v>44992</v>
      </c>
      <c r="B100" s="2">
        <v>3986.37</v>
      </c>
    </row>
    <row r="101" spans="1:2" ht="15.75" thickBot="1" x14ac:dyDescent="0.3">
      <c r="A101" s="1">
        <v>44993</v>
      </c>
      <c r="B101" s="2">
        <v>3992.01</v>
      </c>
    </row>
    <row r="102" spans="1:2" ht="15.75" thickBot="1" x14ac:dyDescent="0.3">
      <c r="A102" s="1">
        <v>44994</v>
      </c>
      <c r="B102" s="2">
        <v>3918.32</v>
      </c>
    </row>
    <row r="103" spans="1:2" ht="15.75" thickBot="1" x14ac:dyDescent="0.3">
      <c r="A103" s="1">
        <v>44995</v>
      </c>
      <c r="B103" s="2">
        <v>3861.59</v>
      </c>
    </row>
    <row r="104" spans="1:2" ht="15.75" thickBot="1" x14ac:dyDescent="0.3">
      <c r="A104" s="1">
        <v>44998</v>
      </c>
      <c r="B104" s="2">
        <v>3855.76</v>
      </c>
    </row>
    <row r="105" spans="1:2" ht="15.75" thickBot="1" x14ac:dyDescent="0.3">
      <c r="A105" s="1">
        <v>44999</v>
      </c>
      <c r="B105" s="2">
        <v>3919.29</v>
      </c>
    </row>
    <row r="106" spans="1:2" ht="15.75" thickBot="1" x14ac:dyDescent="0.3">
      <c r="A106" s="1">
        <v>45000</v>
      </c>
      <c r="B106" s="2">
        <v>3891.93</v>
      </c>
    </row>
    <row r="107" spans="1:2" ht="15.75" thickBot="1" x14ac:dyDescent="0.3">
      <c r="A107" s="1">
        <v>45001</v>
      </c>
      <c r="B107" s="2">
        <v>3960.28</v>
      </c>
    </row>
    <row r="108" spans="1:2" ht="15.75" thickBot="1" x14ac:dyDescent="0.3">
      <c r="A108" s="1">
        <v>45002</v>
      </c>
      <c r="B108" s="2">
        <v>3916.64</v>
      </c>
    </row>
    <row r="109" spans="1:2" ht="15.75" thickBot="1" x14ac:dyDescent="0.3">
      <c r="A109" s="1">
        <v>45005</v>
      </c>
      <c r="B109" s="2">
        <v>3951.57</v>
      </c>
    </row>
    <row r="110" spans="1:2" ht="15.75" thickBot="1" x14ac:dyDescent="0.3">
      <c r="A110" s="1">
        <v>45006</v>
      </c>
      <c r="B110" s="2">
        <v>4002.87</v>
      </c>
    </row>
    <row r="111" spans="1:2" ht="15.75" thickBot="1" x14ac:dyDescent="0.3">
      <c r="A111" s="1">
        <v>45007</v>
      </c>
      <c r="B111" s="2">
        <v>3936.97</v>
      </c>
    </row>
    <row r="112" spans="1:2" ht="15.75" thickBot="1" x14ac:dyDescent="0.3">
      <c r="A112" s="1">
        <v>45008</v>
      </c>
      <c r="B112" s="2">
        <v>3948.72</v>
      </c>
    </row>
    <row r="113" spans="1:2" ht="15.75" thickBot="1" x14ac:dyDescent="0.3">
      <c r="A113" s="1">
        <v>45009</v>
      </c>
      <c r="B113" s="2">
        <v>3970.99</v>
      </c>
    </row>
    <row r="114" spans="1:2" ht="15.75" thickBot="1" x14ac:dyDescent="0.3">
      <c r="A114" s="1">
        <v>45012</v>
      </c>
      <c r="B114" s="2">
        <v>3977.53</v>
      </c>
    </row>
    <row r="115" spans="1:2" ht="15.75" thickBot="1" x14ac:dyDescent="0.3">
      <c r="A115" s="1">
        <v>45013</v>
      </c>
      <c r="B115" s="2">
        <v>3971.27</v>
      </c>
    </row>
    <row r="116" spans="1:2" ht="15.75" thickBot="1" x14ac:dyDescent="0.3">
      <c r="A116" s="1">
        <v>45014</v>
      </c>
      <c r="B116" s="2">
        <v>4027.81</v>
      </c>
    </row>
    <row r="117" spans="1:2" ht="15.75" thickBot="1" x14ac:dyDescent="0.3">
      <c r="A117" s="1">
        <v>45015</v>
      </c>
      <c r="B117" s="2">
        <v>4050.83</v>
      </c>
    </row>
    <row r="118" spans="1:2" ht="15.75" thickBot="1" x14ac:dyDescent="0.3">
      <c r="A118" s="1">
        <v>45016</v>
      </c>
      <c r="B118" s="2">
        <v>4109.3100000000004</v>
      </c>
    </row>
    <row r="119" spans="1:2" ht="15.75" thickBot="1" x14ac:dyDescent="0.3">
      <c r="A119" s="1">
        <v>45019</v>
      </c>
      <c r="B119" s="2">
        <v>4124.51</v>
      </c>
    </row>
    <row r="120" spans="1:2" ht="15.75" thickBot="1" x14ac:dyDescent="0.3">
      <c r="A120" s="1">
        <v>45020</v>
      </c>
      <c r="B120" s="2">
        <v>4100.6000000000004</v>
      </c>
    </row>
    <row r="121" spans="1:2" ht="15.75" thickBot="1" x14ac:dyDescent="0.3">
      <c r="A121" s="1">
        <v>45021</v>
      </c>
      <c r="B121" s="2">
        <v>4090.38</v>
      </c>
    </row>
    <row r="122" spans="1:2" ht="15.75" thickBot="1" x14ac:dyDescent="0.3">
      <c r="A122" s="1">
        <v>45022</v>
      </c>
      <c r="B122" s="2">
        <v>4105.0200000000004</v>
      </c>
    </row>
    <row r="123" spans="1:2" ht="15.75" thickBot="1" x14ac:dyDescent="0.3">
      <c r="A123" s="1">
        <v>45026</v>
      </c>
      <c r="B123" s="2">
        <v>4109.1099999999997</v>
      </c>
    </row>
    <row r="124" spans="1:2" ht="15.75" thickBot="1" x14ac:dyDescent="0.3">
      <c r="A124" s="1">
        <v>45027</v>
      </c>
      <c r="B124" s="2">
        <v>4108.9399999999996</v>
      </c>
    </row>
    <row r="125" spans="1:2" ht="15.75" thickBot="1" x14ac:dyDescent="0.3">
      <c r="A125" s="1">
        <v>45028</v>
      </c>
      <c r="B125" s="2">
        <v>4091.95</v>
      </c>
    </row>
    <row r="126" spans="1:2" ht="15.75" thickBot="1" x14ac:dyDescent="0.3">
      <c r="A126" s="1">
        <v>45029</v>
      </c>
      <c r="B126" s="2">
        <v>4146.22</v>
      </c>
    </row>
    <row r="127" spans="1:2" ht="15.75" thickBot="1" x14ac:dyDescent="0.3">
      <c r="A127" s="1">
        <v>45030</v>
      </c>
      <c r="B127" s="2">
        <v>4137.6400000000003</v>
      </c>
    </row>
    <row r="128" spans="1:2" ht="15.75" thickBot="1" x14ac:dyDescent="0.3">
      <c r="A128" s="1">
        <v>45033</v>
      </c>
      <c r="B128" s="2">
        <v>4151.32</v>
      </c>
    </row>
    <row r="129" spans="1:2" ht="15.75" thickBot="1" x14ac:dyDescent="0.3">
      <c r="A129" s="1">
        <v>45034</v>
      </c>
      <c r="B129" s="2">
        <v>4154.87</v>
      </c>
    </row>
    <row r="130" spans="1:2" ht="15.75" thickBot="1" x14ac:dyDescent="0.3">
      <c r="A130" s="1">
        <v>45035</v>
      </c>
      <c r="B130" s="2">
        <v>4154.5200000000004</v>
      </c>
    </row>
    <row r="131" spans="1:2" ht="15.75" thickBot="1" x14ac:dyDescent="0.3">
      <c r="A131" s="1">
        <v>45036</v>
      </c>
      <c r="B131" s="2">
        <v>4129.79</v>
      </c>
    </row>
    <row r="132" spans="1:2" ht="15.75" thickBot="1" x14ac:dyDescent="0.3">
      <c r="A132" s="1">
        <v>45037</v>
      </c>
      <c r="B132" s="2">
        <v>4133.5200000000004</v>
      </c>
    </row>
    <row r="133" spans="1:2" ht="15.75" thickBot="1" x14ac:dyDescent="0.3">
      <c r="A133" s="1">
        <v>45040</v>
      </c>
      <c r="B133" s="2">
        <v>4137.04</v>
      </c>
    </row>
    <row r="134" spans="1:2" ht="15.75" thickBot="1" x14ac:dyDescent="0.3">
      <c r="A134" s="1">
        <v>45041</v>
      </c>
      <c r="B134" s="2">
        <v>4071.63</v>
      </c>
    </row>
    <row r="135" spans="1:2" ht="15.75" thickBot="1" x14ac:dyDescent="0.3">
      <c r="A135" s="1">
        <v>45042</v>
      </c>
      <c r="B135" s="2">
        <v>4055.99</v>
      </c>
    </row>
    <row r="136" spans="1:2" ht="15.75" thickBot="1" x14ac:dyDescent="0.3">
      <c r="A136" s="1">
        <v>45043</v>
      </c>
      <c r="B136" s="2">
        <v>4135.3500000000004</v>
      </c>
    </row>
    <row r="137" spans="1:2" ht="15.75" thickBot="1" x14ac:dyDescent="0.3">
      <c r="A137" s="1">
        <v>45044</v>
      </c>
      <c r="B137" s="2">
        <v>4169.4799999999996</v>
      </c>
    </row>
    <row r="138" spans="1:2" ht="15.75" thickBot="1" x14ac:dyDescent="0.3">
      <c r="A138" s="1">
        <v>45047</v>
      </c>
      <c r="B138" s="2">
        <v>4167.87</v>
      </c>
    </row>
    <row r="139" spans="1:2" ht="15.75" thickBot="1" x14ac:dyDescent="0.3">
      <c r="A139" s="1">
        <v>45048</v>
      </c>
      <c r="B139" s="2">
        <v>4119.58</v>
      </c>
    </row>
    <row r="140" spans="1:2" ht="15.75" thickBot="1" x14ac:dyDescent="0.3">
      <c r="A140" s="1">
        <v>45049</v>
      </c>
      <c r="B140" s="2">
        <v>4090.75</v>
      </c>
    </row>
    <row r="141" spans="1:2" ht="15.75" thickBot="1" x14ac:dyDescent="0.3">
      <c r="A141" s="1">
        <v>45050</v>
      </c>
      <c r="B141" s="2">
        <v>4061.22</v>
      </c>
    </row>
    <row r="142" spans="1:2" ht="15.75" thickBot="1" x14ac:dyDescent="0.3">
      <c r="A142" s="1">
        <v>45051</v>
      </c>
      <c r="B142" s="2">
        <v>4136.25</v>
      </c>
    </row>
    <row r="143" spans="1:2" ht="15.75" thickBot="1" x14ac:dyDescent="0.3">
      <c r="A143" s="1">
        <v>45054</v>
      </c>
      <c r="B143" s="2">
        <v>4138.12</v>
      </c>
    </row>
    <row r="144" spans="1:2" ht="15.75" thickBot="1" x14ac:dyDescent="0.3">
      <c r="A144" s="1">
        <v>45055</v>
      </c>
      <c r="B144" s="2">
        <v>4119.17</v>
      </c>
    </row>
    <row r="145" spans="1:2" ht="15.75" thickBot="1" x14ac:dyDescent="0.3">
      <c r="A145" s="1">
        <v>45056</v>
      </c>
      <c r="B145" s="2">
        <v>4137.6400000000003</v>
      </c>
    </row>
    <row r="146" spans="1:2" ht="15.75" thickBot="1" x14ac:dyDescent="0.3">
      <c r="A146" s="1">
        <v>45057</v>
      </c>
      <c r="B146" s="2">
        <v>4130.62</v>
      </c>
    </row>
    <row r="147" spans="1:2" ht="15.75" thickBot="1" x14ac:dyDescent="0.3">
      <c r="A147" s="1">
        <v>45058</v>
      </c>
      <c r="B147" s="2">
        <v>4124.08</v>
      </c>
    </row>
    <row r="148" spans="1:2" ht="15.75" thickBot="1" x14ac:dyDescent="0.3">
      <c r="A148" s="1">
        <v>45061</v>
      </c>
      <c r="B148" s="2">
        <v>4136.28</v>
      </c>
    </row>
    <row r="149" spans="1:2" ht="15.75" thickBot="1" x14ac:dyDescent="0.3">
      <c r="A149" s="1">
        <v>45062</v>
      </c>
      <c r="B149" s="2">
        <v>4109.8999999999996</v>
      </c>
    </row>
    <row r="150" spans="1:2" ht="15.75" thickBot="1" x14ac:dyDescent="0.3">
      <c r="A150" s="1">
        <v>45063</v>
      </c>
      <c r="B150" s="2">
        <v>4158.7700000000004</v>
      </c>
    </row>
    <row r="151" spans="1:2" ht="15.75" thickBot="1" x14ac:dyDescent="0.3">
      <c r="A151" s="1">
        <v>45064</v>
      </c>
      <c r="B151" s="2">
        <v>4198.05</v>
      </c>
    </row>
    <row r="152" spans="1:2" ht="15.75" thickBot="1" x14ac:dyDescent="0.3">
      <c r="A152" s="1">
        <v>45065</v>
      </c>
      <c r="B152" s="2">
        <v>4191.9799999999996</v>
      </c>
    </row>
    <row r="153" spans="1:2" ht="15.75" thickBot="1" x14ac:dyDescent="0.3">
      <c r="A153" s="1">
        <v>45068</v>
      </c>
      <c r="B153" s="2">
        <v>4192.63</v>
      </c>
    </row>
    <row r="154" spans="1:2" ht="15.75" thickBot="1" x14ac:dyDescent="0.3">
      <c r="A154" s="1">
        <v>45069</v>
      </c>
      <c r="B154" s="2">
        <v>4145.58</v>
      </c>
    </row>
    <row r="155" spans="1:2" ht="15.75" thickBot="1" x14ac:dyDescent="0.3">
      <c r="A155" s="1">
        <v>45070</v>
      </c>
      <c r="B155" s="2">
        <v>4115.24</v>
      </c>
    </row>
    <row r="156" spans="1:2" ht="15.75" thickBot="1" x14ac:dyDescent="0.3">
      <c r="A156" s="1">
        <v>45071</v>
      </c>
      <c r="B156" s="2">
        <v>4151.28</v>
      </c>
    </row>
    <row r="157" spans="1:2" ht="15.75" thickBot="1" x14ac:dyDescent="0.3">
      <c r="A157" s="1">
        <v>45072</v>
      </c>
      <c r="B157" s="2">
        <v>4205.45</v>
      </c>
    </row>
    <row r="158" spans="1:2" ht="15.75" thickBot="1" x14ac:dyDescent="0.3">
      <c r="A158" s="1">
        <v>45076</v>
      </c>
      <c r="B158" s="2">
        <v>4205.5200000000004</v>
      </c>
    </row>
    <row r="159" spans="1:2" ht="15.75" thickBot="1" x14ac:dyDescent="0.3">
      <c r="A159" s="1">
        <v>45077</v>
      </c>
      <c r="B159" s="2">
        <v>4179.83</v>
      </c>
    </row>
    <row r="160" spans="1:2" ht="15.75" thickBot="1" x14ac:dyDescent="0.3">
      <c r="A160" s="1">
        <v>45078</v>
      </c>
      <c r="B160" s="2">
        <v>4221.0200000000004</v>
      </c>
    </row>
    <row r="161" spans="1:2" ht="15.75" thickBot="1" x14ac:dyDescent="0.3">
      <c r="A161" s="1">
        <v>45079</v>
      </c>
      <c r="B161" s="2">
        <v>4282.37</v>
      </c>
    </row>
    <row r="162" spans="1:2" ht="15.75" thickBot="1" x14ac:dyDescent="0.3">
      <c r="A162" s="1">
        <v>45082</v>
      </c>
      <c r="B162" s="2">
        <v>4273.79</v>
      </c>
    </row>
    <row r="163" spans="1:2" ht="15.75" thickBot="1" x14ac:dyDescent="0.3">
      <c r="A163" s="1">
        <v>45083</v>
      </c>
      <c r="B163" s="2">
        <v>4283.8500000000004</v>
      </c>
    </row>
    <row r="164" spans="1:2" ht="15.75" thickBot="1" x14ac:dyDescent="0.3">
      <c r="A164" s="1">
        <v>45084</v>
      </c>
      <c r="B164" s="2">
        <v>4267.5200000000004</v>
      </c>
    </row>
    <row r="165" spans="1:2" ht="15.75" thickBot="1" x14ac:dyDescent="0.3">
      <c r="A165" s="1">
        <v>45085</v>
      </c>
      <c r="B165" s="2">
        <v>4293.93</v>
      </c>
    </row>
    <row r="166" spans="1:2" ht="15.75" thickBot="1" x14ac:dyDescent="0.3">
      <c r="A166" s="1">
        <v>45086</v>
      </c>
      <c r="B166" s="2">
        <v>4298.8599999999997</v>
      </c>
    </row>
    <row r="167" spans="1:2" ht="15.75" thickBot="1" x14ac:dyDescent="0.3">
      <c r="A167" s="1">
        <v>45089</v>
      </c>
      <c r="B167" s="2">
        <v>4338.93</v>
      </c>
    </row>
    <row r="168" spans="1:2" ht="15.75" thickBot="1" x14ac:dyDescent="0.3">
      <c r="A168" s="1">
        <v>45090</v>
      </c>
      <c r="B168" s="2">
        <v>4369.01</v>
      </c>
    </row>
    <row r="169" spans="1:2" ht="15.75" thickBot="1" x14ac:dyDescent="0.3">
      <c r="A169" s="1">
        <v>45091</v>
      </c>
      <c r="B169" s="2">
        <v>4372.59</v>
      </c>
    </row>
    <row r="170" spans="1:2" ht="15.75" thickBot="1" x14ac:dyDescent="0.3">
      <c r="A170" s="1">
        <v>45092</v>
      </c>
      <c r="B170" s="2">
        <v>4425.84</v>
      </c>
    </row>
    <row r="171" spans="1:2" ht="15.75" thickBot="1" x14ac:dyDescent="0.3">
      <c r="A171" s="1">
        <v>45093</v>
      </c>
      <c r="B171" s="2">
        <v>4409.59</v>
      </c>
    </row>
    <row r="172" spans="1:2" ht="15.75" thickBot="1" x14ac:dyDescent="0.3">
      <c r="A172" s="1">
        <v>45097</v>
      </c>
      <c r="B172" s="2">
        <v>4388.71</v>
      </c>
    </row>
    <row r="173" spans="1:2" ht="15.75" thickBot="1" x14ac:dyDescent="0.3">
      <c r="A173" s="1">
        <v>45098</v>
      </c>
      <c r="B173" s="2">
        <v>4365.6899999999996</v>
      </c>
    </row>
    <row r="174" spans="1:2" ht="15.75" thickBot="1" x14ac:dyDescent="0.3">
      <c r="A174" s="1">
        <v>45099</v>
      </c>
      <c r="B174" s="2">
        <v>4381.8900000000003</v>
      </c>
    </row>
    <row r="175" spans="1:2" ht="15.75" thickBot="1" x14ac:dyDescent="0.3">
      <c r="A175" s="1">
        <v>45100</v>
      </c>
      <c r="B175" s="2">
        <v>4348.33</v>
      </c>
    </row>
    <row r="176" spans="1:2" ht="15.75" thickBot="1" x14ac:dyDescent="0.3">
      <c r="A176" s="1">
        <v>45103</v>
      </c>
      <c r="B176" s="2">
        <v>4328.82</v>
      </c>
    </row>
    <row r="177" spans="1:2" ht="15.75" thickBot="1" x14ac:dyDescent="0.3">
      <c r="A177" s="1">
        <v>45104</v>
      </c>
      <c r="B177" s="2">
        <v>4378.41</v>
      </c>
    </row>
    <row r="178" spans="1:2" ht="15.75" thickBot="1" x14ac:dyDescent="0.3">
      <c r="A178" s="1">
        <v>45105</v>
      </c>
      <c r="B178" s="2">
        <v>4376.8599999999997</v>
      </c>
    </row>
    <row r="179" spans="1:2" ht="15.75" thickBot="1" x14ac:dyDescent="0.3">
      <c r="A179" s="1">
        <v>45106</v>
      </c>
      <c r="B179" s="2">
        <v>4396.4399999999996</v>
      </c>
    </row>
    <row r="180" spans="1:2" ht="15.75" thickBot="1" x14ac:dyDescent="0.3">
      <c r="A180" s="1">
        <v>45107</v>
      </c>
      <c r="B180" s="2">
        <v>4450.38</v>
      </c>
    </row>
    <row r="181" spans="1:2" ht="15.75" thickBot="1" x14ac:dyDescent="0.3">
      <c r="A181" s="1">
        <v>45110</v>
      </c>
      <c r="B181" s="2">
        <v>4455.59</v>
      </c>
    </row>
    <row r="182" spans="1:2" ht="15.75" thickBot="1" x14ac:dyDescent="0.3">
      <c r="A182" s="1">
        <v>45112</v>
      </c>
      <c r="B182" s="2">
        <v>4446.82</v>
      </c>
    </row>
    <row r="183" spans="1:2" ht="15.75" thickBot="1" x14ac:dyDescent="0.3">
      <c r="A183" s="1">
        <v>45113</v>
      </c>
      <c r="B183" s="2">
        <v>4411.59</v>
      </c>
    </row>
    <row r="184" spans="1:2" ht="15.75" thickBot="1" x14ac:dyDescent="0.3">
      <c r="A184" s="1">
        <v>45114</v>
      </c>
      <c r="B184" s="2">
        <v>4398.95</v>
      </c>
    </row>
    <row r="185" spans="1:2" ht="15.75" thickBot="1" x14ac:dyDescent="0.3">
      <c r="A185" s="1">
        <v>45117</v>
      </c>
      <c r="B185" s="2">
        <v>4409.53</v>
      </c>
    </row>
    <row r="186" spans="1:2" ht="15.75" thickBot="1" x14ac:dyDescent="0.3">
      <c r="A186" s="1">
        <v>45118</v>
      </c>
      <c r="B186" s="2">
        <v>4439.26</v>
      </c>
    </row>
    <row r="187" spans="1:2" ht="15.75" thickBot="1" x14ac:dyDescent="0.3">
      <c r="A187" s="1">
        <v>45119</v>
      </c>
      <c r="B187" s="2">
        <v>4472.16</v>
      </c>
    </row>
    <row r="188" spans="1:2" ht="15.75" thickBot="1" x14ac:dyDescent="0.3">
      <c r="A188" s="1">
        <v>45120</v>
      </c>
      <c r="B188" s="2">
        <v>4510.04</v>
      </c>
    </row>
    <row r="189" spans="1:2" ht="15.75" thickBot="1" x14ac:dyDescent="0.3">
      <c r="A189" s="1">
        <v>45121</v>
      </c>
      <c r="B189" s="2">
        <v>4505.42</v>
      </c>
    </row>
    <row r="190" spans="1:2" ht="15.75" thickBot="1" x14ac:dyDescent="0.3">
      <c r="A190" s="1">
        <v>45124</v>
      </c>
      <c r="B190" s="2">
        <v>4522.79</v>
      </c>
    </row>
    <row r="191" spans="1:2" ht="15.75" thickBot="1" x14ac:dyDescent="0.3">
      <c r="A191" s="1">
        <v>45125</v>
      </c>
      <c r="B191" s="2">
        <v>4554.9799999999996</v>
      </c>
    </row>
    <row r="192" spans="1:2" ht="15.75" thickBot="1" x14ac:dyDescent="0.3">
      <c r="A192" s="1">
        <v>45126</v>
      </c>
      <c r="B192" s="2">
        <v>4565.72</v>
      </c>
    </row>
    <row r="193" spans="1:2" ht="15.75" thickBot="1" x14ac:dyDescent="0.3">
      <c r="A193" s="1">
        <v>45127</v>
      </c>
      <c r="B193" s="2">
        <v>4534.87</v>
      </c>
    </row>
    <row r="194" spans="1:2" ht="15.75" thickBot="1" x14ac:dyDescent="0.3">
      <c r="A194" s="1">
        <v>45128</v>
      </c>
      <c r="B194" s="2">
        <v>4536.34</v>
      </c>
    </row>
    <row r="195" spans="1:2" ht="15.75" thickBot="1" x14ac:dyDescent="0.3">
      <c r="A195" s="1">
        <v>45131</v>
      </c>
      <c r="B195" s="2">
        <v>4554.6400000000003</v>
      </c>
    </row>
    <row r="196" spans="1:2" ht="15.75" thickBot="1" x14ac:dyDescent="0.3">
      <c r="A196" s="1">
        <v>45132</v>
      </c>
      <c r="B196" s="2">
        <v>4567.46</v>
      </c>
    </row>
    <row r="197" spans="1:2" ht="15.75" thickBot="1" x14ac:dyDescent="0.3">
      <c r="A197" s="1">
        <v>45133</v>
      </c>
      <c r="B197" s="2">
        <v>4566.75</v>
      </c>
    </row>
    <row r="198" spans="1:2" ht="15.75" thickBot="1" x14ac:dyDescent="0.3">
      <c r="A198" s="1">
        <v>45134</v>
      </c>
      <c r="B198" s="2">
        <v>4537.41</v>
      </c>
    </row>
    <row r="199" spans="1:2" ht="15.75" thickBot="1" x14ac:dyDescent="0.3">
      <c r="A199" s="1">
        <v>45135</v>
      </c>
      <c r="B199" s="2">
        <v>4582.2299999999996</v>
      </c>
    </row>
    <row r="200" spans="1:2" ht="15.75" thickBot="1" x14ac:dyDescent="0.3">
      <c r="A200" s="1">
        <v>45138</v>
      </c>
      <c r="B200" s="2">
        <v>4588.96</v>
      </c>
    </row>
    <row r="201" spans="1:2" ht="15.75" thickBot="1" x14ac:dyDescent="0.3">
      <c r="A201" s="1">
        <v>45139</v>
      </c>
      <c r="B201" s="2">
        <v>4576.7299999999996</v>
      </c>
    </row>
    <row r="202" spans="1:2" ht="15.75" thickBot="1" x14ac:dyDescent="0.3">
      <c r="A202" s="1">
        <v>45140</v>
      </c>
      <c r="B202" s="2">
        <v>4513.3900000000003</v>
      </c>
    </row>
    <row r="203" spans="1:2" ht="15.75" thickBot="1" x14ac:dyDescent="0.3">
      <c r="A203" s="1">
        <v>45141</v>
      </c>
      <c r="B203" s="2">
        <v>4501.8900000000003</v>
      </c>
    </row>
    <row r="204" spans="1:2" ht="15.75" thickBot="1" x14ac:dyDescent="0.3">
      <c r="A204" s="1">
        <v>45142</v>
      </c>
      <c r="B204" s="2">
        <v>4478.03</v>
      </c>
    </row>
    <row r="205" spans="1:2" ht="15.75" thickBot="1" x14ac:dyDescent="0.3">
      <c r="A205" s="1">
        <v>45145</v>
      </c>
      <c r="B205" s="2">
        <v>4518.4399999999996</v>
      </c>
    </row>
    <row r="206" spans="1:2" ht="15.75" thickBot="1" x14ac:dyDescent="0.3">
      <c r="A206" s="1">
        <v>45146</v>
      </c>
      <c r="B206" s="2">
        <v>4499.38</v>
      </c>
    </row>
    <row r="207" spans="1:2" ht="15.75" thickBot="1" x14ac:dyDescent="0.3">
      <c r="A207" s="1">
        <v>45147</v>
      </c>
      <c r="B207" s="2">
        <v>4467.71</v>
      </c>
    </row>
    <row r="208" spans="1:2" ht="15.75" thickBot="1" x14ac:dyDescent="0.3">
      <c r="A208" s="1">
        <v>45148</v>
      </c>
      <c r="B208" s="2">
        <v>4468.83</v>
      </c>
    </row>
    <row r="209" spans="1:2" ht="15.75" thickBot="1" x14ac:dyDescent="0.3">
      <c r="A209" s="1">
        <v>45149</v>
      </c>
      <c r="B209" s="2">
        <v>4464.05</v>
      </c>
    </row>
    <row r="210" spans="1:2" ht="15.75" thickBot="1" x14ac:dyDescent="0.3">
      <c r="A210" s="1">
        <v>45152</v>
      </c>
      <c r="B210" s="2">
        <v>4489.72</v>
      </c>
    </row>
    <row r="211" spans="1:2" ht="15.75" thickBot="1" x14ac:dyDescent="0.3">
      <c r="A211" s="1">
        <v>45153</v>
      </c>
      <c r="B211" s="2">
        <v>4437.8599999999997</v>
      </c>
    </row>
    <row r="212" spans="1:2" ht="15.75" thickBot="1" x14ac:dyDescent="0.3">
      <c r="A212" s="1">
        <v>45154</v>
      </c>
      <c r="B212" s="2">
        <v>4404.33</v>
      </c>
    </row>
    <row r="213" spans="1:2" ht="15.75" thickBot="1" x14ac:dyDescent="0.3">
      <c r="A213" s="1">
        <v>45155</v>
      </c>
      <c r="B213" s="2">
        <v>4370.3599999999997</v>
      </c>
    </row>
    <row r="214" spans="1:2" ht="15.75" thickBot="1" x14ac:dyDescent="0.3">
      <c r="A214" s="1">
        <v>45156</v>
      </c>
      <c r="B214" s="2">
        <v>4369.71</v>
      </c>
    </row>
    <row r="215" spans="1:2" ht="15.75" thickBot="1" x14ac:dyDescent="0.3">
      <c r="A215" s="1">
        <v>45159</v>
      </c>
      <c r="B215" s="2">
        <v>4399.7700000000004</v>
      </c>
    </row>
    <row r="216" spans="1:2" ht="15.75" thickBot="1" x14ac:dyDescent="0.3">
      <c r="A216" s="1">
        <v>45160</v>
      </c>
      <c r="B216" s="2">
        <v>4387.55</v>
      </c>
    </row>
    <row r="217" spans="1:2" ht="15.75" thickBot="1" x14ac:dyDescent="0.3">
      <c r="A217" s="1">
        <v>45161</v>
      </c>
      <c r="B217" s="2">
        <v>4436.01</v>
      </c>
    </row>
    <row r="218" spans="1:2" ht="15.75" thickBot="1" x14ac:dyDescent="0.3">
      <c r="A218" s="1">
        <v>45162</v>
      </c>
      <c r="B218" s="2">
        <v>4376.3100000000004</v>
      </c>
    </row>
    <row r="219" spans="1:2" ht="15.75" thickBot="1" x14ac:dyDescent="0.3">
      <c r="A219" s="1">
        <v>45163</v>
      </c>
      <c r="B219" s="2">
        <v>4405.71</v>
      </c>
    </row>
    <row r="220" spans="1:2" ht="15.75" thickBot="1" x14ac:dyDescent="0.3">
      <c r="A220" s="1">
        <v>45166</v>
      </c>
      <c r="B220" s="2">
        <v>4433.3100000000004</v>
      </c>
    </row>
    <row r="221" spans="1:2" ht="15.75" thickBot="1" x14ac:dyDescent="0.3">
      <c r="A221" s="1">
        <v>45167</v>
      </c>
      <c r="B221" s="2">
        <v>4497.63</v>
      </c>
    </row>
    <row r="222" spans="1:2" ht="15.75" thickBot="1" x14ac:dyDescent="0.3">
      <c r="A222" s="1">
        <v>45168</v>
      </c>
      <c r="B222" s="2">
        <v>4514.87</v>
      </c>
    </row>
    <row r="223" spans="1:2" ht="15.75" thickBot="1" x14ac:dyDescent="0.3">
      <c r="A223" s="1">
        <v>45169</v>
      </c>
      <c r="B223" s="2">
        <v>4507.66</v>
      </c>
    </row>
    <row r="224" spans="1:2" ht="15.75" thickBot="1" x14ac:dyDescent="0.3">
      <c r="A224" s="1">
        <v>45170</v>
      </c>
      <c r="B224" s="2">
        <v>4515.7700000000004</v>
      </c>
    </row>
    <row r="225" spans="1:2" ht="15.75" thickBot="1" x14ac:dyDescent="0.3">
      <c r="A225" s="1">
        <v>45174</v>
      </c>
      <c r="B225" s="2">
        <v>4496.83</v>
      </c>
    </row>
    <row r="226" spans="1:2" ht="15.75" thickBot="1" x14ac:dyDescent="0.3">
      <c r="A226" s="1">
        <v>45175</v>
      </c>
      <c r="B226" s="2">
        <v>4465.4799999999996</v>
      </c>
    </row>
    <row r="227" spans="1:2" ht="15.75" thickBot="1" x14ac:dyDescent="0.3">
      <c r="A227" s="1">
        <v>45176</v>
      </c>
      <c r="B227" s="2">
        <v>4451.1400000000003</v>
      </c>
    </row>
    <row r="228" spans="1:2" ht="15.75" thickBot="1" x14ac:dyDescent="0.3">
      <c r="A228" s="1">
        <v>45177</v>
      </c>
      <c r="B228" s="2">
        <v>4457.49</v>
      </c>
    </row>
    <row r="229" spans="1:2" ht="15.75" thickBot="1" x14ac:dyDescent="0.3">
      <c r="A229" s="1">
        <v>45180</v>
      </c>
      <c r="B229" s="2">
        <v>4487.46</v>
      </c>
    </row>
    <row r="230" spans="1:2" ht="15.75" thickBot="1" x14ac:dyDescent="0.3">
      <c r="A230" s="1">
        <v>45181</v>
      </c>
      <c r="B230" s="2">
        <v>4461.8999999999996</v>
      </c>
    </row>
    <row r="231" spans="1:2" ht="15.75" thickBot="1" x14ac:dyDescent="0.3">
      <c r="A231" s="1">
        <v>45182</v>
      </c>
      <c r="B231" s="2">
        <v>4467.4399999999996</v>
      </c>
    </row>
    <row r="232" spans="1:2" ht="15.75" thickBot="1" x14ac:dyDescent="0.3">
      <c r="A232" s="1">
        <v>45183</v>
      </c>
      <c r="B232" s="2">
        <v>4505.1000000000004</v>
      </c>
    </row>
    <row r="233" spans="1:2" ht="15.75" thickBot="1" x14ac:dyDescent="0.3">
      <c r="A233" s="1">
        <v>45184</v>
      </c>
      <c r="B233" s="2">
        <v>4450.32</v>
      </c>
    </row>
    <row r="234" spans="1:2" ht="15.75" thickBot="1" x14ac:dyDescent="0.3">
      <c r="A234" s="1">
        <v>45187</v>
      </c>
      <c r="B234" s="2">
        <v>4453.53</v>
      </c>
    </row>
    <row r="235" spans="1:2" ht="15.75" thickBot="1" x14ac:dyDescent="0.3">
      <c r="A235" s="1">
        <v>45188</v>
      </c>
      <c r="B235" s="2">
        <v>4443.95</v>
      </c>
    </row>
    <row r="236" spans="1:2" ht="15.75" thickBot="1" x14ac:dyDescent="0.3">
      <c r="A236" s="1">
        <v>45189</v>
      </c>
      <c r="B236" s="2">
        <v>4402.2</v>
      </c>
    </row>
    <row r="237" spans="1:2" ht="15.75" thickBot="1" x14ac:dyDescent="0.3">
      <c r="A237" s="1">
        <v>45190</v>
      </c>
      <c r="B237" s="2">
        <v>4330</v>
      </c>
    </row>
    <row r="238" spans="1:2" ht="15.75" thickBot="1" x14ac:dyDescent="0.3">
      <c r="A238" s="1">
        <v>45191</v>
      </c>
      <c r="B238" s="2">
        <v>4320.0600000000004</v>
      </c>
    </row>
    <row r="239" spans="1:2" ht="15.75" thickBot="1" x14ac:dyDescent="0.3">
      <c r="A239" s="1">
        <v>45194</v>
      </c>
      <c r="B239" s="2">
        <v>4337.4399999999996</v>
      </c>
    </row>
    <row r="240" spans="1:2" ht="15.75" thickBot="1" x14ac:dyDescent="0.3">
      <c r="A240" s="1">
        <v>45195</v>
      </c>
      <c r="B240" s="2">
        <v>4273.53</v>
      </c>
    </row>
    <row r="241" spans="1:2" ht="15.75" thickBot="1" x14ac:dyDescent="0.3">
      <c r="A241" s="1">
        <v>45196</v>
      </c>
      <c r="B241" s="2">
        <v>4274.51</v>
      </c>
    </row>
    <row r="242" spans="1:2" ht="15.75" thickBot="1" x14ac:dyDescent="0.3">
      <c r="A242" s="1">
        <v>45197</v>
      </c>
      <c r="B242" s="2">
        <v>4299.7</v>
      </c>
    </row>
    <row r="243" spans="1:2" ht="15.75" thickBot="1" x14ac:dyDescent="0.3">
      <c r="A243" s="1">
        <v>45198</v>
      </c>
      <c r="B243" s="2">
        <v>4288.05</v>
      </c>
    </row>
    <row r="244" spans="1:2" ht="15.75" thickBot="1" x14ac:dyDescent="0.3">
      <c r="A244" s="1">
        <v>45201</v>
      </c>
      <c r="B244" s="2">
        <v>4288.3900000000003</v>
      </c>
    </row>
    <row r="245" spans="1:2" ht="15.75" thickBot="1" x14ac:dyDescent="0.3">
      <c r="A245" s="1">
        <v>45202</v>
      </c>
      <c r="B245" s="2">
        <v>4229.45</v>
      </c>
    </row>
    <row r="246" spans="1:2" ht="15.75" thickBot="1" x14ac:dyDescent="0.3">
      <c r="A246" s="1">
        <v>45203</v>
      </c>
      <c r="B246" s="2">
        <v>4263.75</v>
      </c>
    </row>
    <row r="247" spans="1:2" ht="15.75" thickBot="1" x14ac:dyDescent="0.3">
      <c r="A247" s="1">
        <v>45204</v>
      </c>
      <c r="B247" s="2">
        <v>4258.1899999999996</v>
      </c>
    </row>
    <row r="248" spans="1:2" ht="15.75" thickBot="1" x14ac:dyDescent="0.3">
      <c r="A248" s="1">
        <v>45205</v>
      </c>
      <c r="B248" s="2">
        <v>4308.5</v>
      </c>
    </row>
    <row r="249" spans="1:2" ht="15.75" thickBot="1" x14ac:dyDescent="0.3">
      <c r="A249" s="1">
        <v>45208</v>
      </c>
      <c r="B249" s="2">
        <v>4335.66</v>
      </c>
    </row>
    <row r="250" spans="1:2" ht="15.75" thickBot="1" x14ac:dyDescent="0.3">
      <c r="A250" s="1">
        <v>45209</v>
      </c>
      <c r="B250" s="2">
        <v>4358.24</v>
      </c>
    </row>
    <row r="251" spans="1:2" ht="15.75" thickBot="1" x14ac:dyDescent="0.3">
      <c r="A251" s="1">
        <v>45210</v>
      </c>
      <c r="B251" s="2">
        <v>4376.95</v>
      </c>
    </row>
    <row r="252" spans="1:2" x14ac:dyDescent="0.25">
      <c r="A252" s="1">
        <v>45211</v>
      </c>
      <c r="B252" s="2">
        <v>4349.6099999999997</v>
      </c>
    </row>
  </sheetData>
  <autoFilter ref="A1:B252">
    <sortState xmlns:xlrd2="http://schemas.microsoft.com/office/spreadsheetml/2017/richdata2" ref="A2:B252">
      <sortCondition ref="A1:A25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TSLA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Alvarez</cp:lastModifiedBy>
  <dcterms:created xsi:type="dcterms:W3CDTF">2023-10-12T23:06:11Z</dcterms:created>
  <dcterms:modified xsi:type="dcterms:W3CDTF">2023-10-12T23:06:14Z</dcterms:modified>
</cp:coreProperties>
</file>