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 3" sheetId="1" r:id="rId4"/>
    <sheet state="visible" name="problema 6" sheetId="2" r:id="rId5"/>
  </sheets>
  <definedNames>
    <definedName hidden="1" localSheetId="0" name="_xlnm._FilterDatabase">'problema 3'!$B$24:$D$24</definedName>
  </definedNames>
  <calcPr/>
</workbook>
</file>

<file path=xl/sharedStrings.xml><?xml version="1.0" encoding="utf-8"?>
<sst xmlns="http://schemas.openxmlformats.org/spreadsheetml/2006/main" count="29" uniqueCount="29">
  <si>
    <t>POI (programa de oportunidad de inversion)</t>
  </si>
  <si>
    <t>proyecto</t>
  </si>
  <si>
    <t>Inversion inicial</t>
  </si>
  <si>
    <t>TIR</t>
  </si>
  <si>
    <t>x</t>
  </si>
  <si>
    <t>y</t>
  </si>
  <si>
    <t>TMAR (costo marginal)</t>
  </si>
  <si>
    <t>F</t>
  </si>
  <si>
    <t>E</t>
  </si>
  <si>
    <t>G</t>
  </si>
  <si>
    <t>C</t>
  </si>
  <si>
    <t>B</t>
  </si>
  <si>
    <t>A</t>
  </si>
  <si>
    <t>D</t>
  </si>
  <si>
    <t>se sugiere invertir en los proyectos F,E,G</t>
  </si>
  <si>
    <t>costos de flote</t>
  </si>
  <si>
    <t xml:space="preserve">intereses </t>
  </si>
  <si>
    <t xml:space="preserve">valor a la par </t>
  </si>
  <si>
    <t>kp</t>
  </si>
  <si>
    <t xml:space="preserve">valor de la accion </t>
  </si>
  <si>
    <t xml:space="preserve">Dp </t>
  </si>
  <si>
    <t>intereses * valor a la para</t>
  </si>
  <si>
    <t xml:space="preserve"> DP </t>
  </si>
  <si>
    <t>dividendo preferente</t>
  </si>
  <si>
    <t>Np</t>
  </si>
  <si>
    <t>valor a la par - costo de flotacion</t>
  </si>
  <si>
    <t>Kp</t>
  </si>
  <si>
    <t>kp acciones preferentes</t>
  </si>
  <si>
    <t>mi error fue no haberlo hecho en porcentaje y lo deje en decimales.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</si>
</sst>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Q-100A]* #,##0.00_-;\-[$Q-100A]* #,##0.00_-;_-[$Q-100A]* &quot;-&quot;??_-;_-@"/>
    <numFmt numFmtId="165" formatCode="0.0%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10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9" xfId="0" applyFont="1" applyNumberFormat="1"/>
    <xf borderId="1" fillId="2" fontId="1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9" fillId="2" fontId="1" numFmtId="0" xfId="0" applyBorder="1" applyFont="1"/>
    <xf borderId="9" fillId="2" fontId="3" numFmtId="165" xfId="0" applyBorder="1" applyFont="1" applyNumberFormat="1"/>
    <xf borderId="1" fillId="3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Programa de oportunidades de inversion
</a:t>
            </a:r>
          </a:p>
        </c:rich>
      </c:tx>
      <c:layout>
        <c:manualLayout>
          <c:xMode val="edge"/>
          <c:yMode val="edge"/>
          <c:x val="0.2299316510350882"/>
          <c:y val="0.0"/>
        </c:manualLayout>
      </c:layout>
      <c:overlay val="0"/>
    </c:title>
    <c:plotArea>
      <c:layout>
        <c:manualLayout>
          <c:xMode val="edge"/>
          <c:yMode val="edge"/>
          <c:x val="0.0793439643573965"/>
          <c:y val="0.12265343544385722"/>
          <c:w val="0.6700832395950506"/>
          <c:h val="0.7351298553434246"/>
        </c:manualLayout>
      </c:layout>
      <c:scatterChart>
        <c:scatterStyle val="lineMarker"/>
        <c:varyColors val="0"/>
        <c:ser>
          <c:idx val="0"/>
          <c:order val="0"/>
          <c:tx>
            <c:v>inversion acumulada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'problema 3'!$F$25:$F$38</c:f>
            </c:numRef>
          </c:xVal>
          <c:yVal>
            <c:numRef>
              <c:f>'problema 3'!$G$25:$G$37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65779"/>
        <c:axId val="993373136"/>
      </c:scatterChart>
      <c:valAx>
        <c:axId val="766565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inversion total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373136"/>
      </c:valAx>
      <c:valAx>
        <c:axId val="993373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TMAR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65657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30</xdr:row>
      <xdr:rowOff>47625</xdr:rowOff>
    </xdr:from>
    <xdr:ext cx="5381625" cy="4381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171450</xdr:colOff>
      <xdr:row>32</xdr:row>
      <xdr:rowOff>123825</xdr:rowOff>
    </xdr:from>
    <xdr:ext cx="257175" cy="266700"/>
    <xdr:sp>
      <xdr:nvSpPr>
        <xdr:cNvPr id="3" name="Shape 3"/>
        <xdr:cNvSpPr txBox="1"/>
      </xdr:nvSpPr>
      <xdr:spPr>
        <a:xfrm>
          <a:off x="5221254" y="3647720"/>
          <a:ext cx="249492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8</xdr:col>
      <xdr:colOff>685800</xdr:colOff>
      <xdr:row>33</xdr:row>
      <xdr:rowOff>66675</xdr:rowOff>
    </xdr:from>
    <xdr:ext cx="257175" cy="266700"/>
    <xdr:sp>
      <xdr:nvSpPr>
        <xdr:cNvPr id="4" name="Shape 4"/>
        <xdr:cNvSpPr txBox="1"/>
      </xdr:nvSpPr>
      <xdr:spPr>
        <a:xfrm>
          <a:off x="5219235" y="3647720"/>
          <a:ext cx="2535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9</xdr:col>
      <xdr:colOff>114300</xdr:colOff>
      <xdr:row>34</xdr:row>
      <xdr:rowOff>161925</xdr:rowOff>
    </xdr:from>
    <xdr:ext cx="276225" cy="438150"/>
    <xdr:sp>
      <xdr:nvSpPr>
        <xdr:cNvPr id="5" name="Shape 5"/>
        <xdr:cNvSpPr txBox="1"/>
      </xdr:nvSpPr>
      <xdr:spPr>
        <a:xfrm>
          <a:off x="5209168" y="3561607"/>
          <a:ext cx="273665" cy="436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561975</xdr:colOff>
      <xdr:row>0</xdr:row>
      <xdr:rowOff>171450</xdr:rowOff>
    </xdr:from>
    <xdr:ext cx="4914900" cy="35528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180975</xdr:rowOff>
    </xdr:from>
    <xdr:ext cx="10067925" cy="1314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6.57"/>
    <col customWidth="1" min="4" max="5" width="10.71"/>
    <col customWidth="1" min="6" max="6" width="14.57"/>
    <col customWidth="1" min="7" max="8" width="10.71"/>
    <col customWidth="1" min="9" max="9" width="13.0"/>
    <col customWidth="1" min="10" max="26" width="10.71"/>
  </cols>
  <sheetData>
    <row r="21" ht="15.75" customHeight="1"/>
    <row r="22" ht="15.75" customHeight="1">
      <c r="B22" s="1" t="s">
        <v>0</v>
      </c>
    </row>
    <row r="23" ht="15.75" customHeight="1"/>
    <row r="24" ht="15.75" customHeight="1">
      <c r="B24" s="2" t="s">
        <v>1</v>
      </c>
      <c r="C24" s="3" t="s">
        <v>2</v>
      </c>
      <c r="D24" s="3" t="s">
        <v>3</v>
      </c>
      <c r="E24" s="3"/>
      <c r="F24" s="3" t="s">
        <v>4</v>
      </c>
      <c r="G24" s="3" t="s">
        <v>5</v>
      </c>
      <c r="H24" s="3"/>
      <c r="I24" s="4" t="s">
        <v>6</v>
      </c>
    </row>
    <row r="25" ht="15.75" customHeight="1">
      <c r="B25" s="2" t="s">
        <v>7</v>
      </c>
      <c r="C25" s="3">
        <v>250000.0</v>
      </c>
      <c r="D25" s="5">
        <v>0.23</v>
      </c>
      <c r="E25" s="3"/>
      <c r="F25" s="3">
        <v>0.0</v>
      </c>
      <c r="G25" s="5">
        <v>0.23</v>
      </c>
      <c r="H25" s="3"/>
      <c r="I25" s="3">
        <v>0.0</v>
      </c>
      <c r="J25" s="5">
        <v>0.15</v>
      </c>
    </row>
    <row r="26" ht="15.75" customHeight="1">
      <c r="B26" s="2" t="s">
        <v>8</v>
      </c>
      <c r="C26" s="3">
        <v>80000.0</v>
      </c>
      <c r="D26" s="5">
        <v>0.22</v>
      </c>
      <c r="E26" s="3"/>
      <c r="F26" s="3">
        <v>250000.0</v>
      </c>
      <c r="G26" s="5">
        <v>0.23</v>
      </c>
      <c r="H26" s="3"/>
      <c r="I26" s="3">
        <v>450000.0</v>
      </c>
      <c r="J26" s="5">
        <v>0.15</v>
      </c>
    </row>
    <row r="27" ht="15.75" customHeight="1">
      <c r="B27" s="2" t="s">
        <v>9</v>
      </c>
      <c r="C27" s="3">
        <v>120000.0</v>
      </c>
      <c r="D27" s="5">
        <v>0.2</v>
      </c>
      <c r="E27" s="3"/>
      <c r="F27" s="2">
        <v>250000.0</v>
      </c>
      <c r="G27" s="5">
        <v>0.22</v>
      </c>
      <c r="H27" s="3"/>
      <c r="I27" s="3"/>
    </row>
    <row r="28" ht="15.75" customHeight="1">
      <c r="B28" s="2" t="s">
        <v>10</v>
      </c>
      <c r="C28" s="3">
        <v>200000.0</v>
      </c>
      <c r="D28" s="5">
        <v>0.19</v>
      </c>
      <c r="E28" s="3"/>
      <c r="F28" s="3">
        <f>+C25+C26</f>
        <v>330000</v>
      </c>
      <c r="G28" s="5">
        <v>0.22</v>
      </c>
      <c r="H28" s="3"/>
      <c r="I28" s="3"/>
    </row>
    <row r="29" ht="15.75" customHeight="1">
      <c r="B29" s="2" t="s">
        <v>11</v>
      </c>
      <c r="C29" s="3">
        <v>80000.0</v>
      </c>
      <c r="D29" s="5">
        <v>0.18</v>
      </c>
      <c r="E29" s="3"/>
      <c r="F29" s="3">
        <v>330000.0</v>
      </c>
      <c r="G29" s="5">
        <v>0.2</v>
      </c>
      <c r="H29" s="3"/>
      <c r="I29" s="3"/>
    </row>
    <row r="30" ht="15.75" customHeight="1">
      <c r="B30" s="2" t="s">
        <v>12</v>
      </c>
      <c r="C30" s="3">
        <v>500000.0</v>
      </c>
      <c r="D30" s="5">
        <v>0.17</v>
      </c>
      <c r="E30" s="3"/>
      <c r="F30" s="3">
        <f>+F29+C27</f>
        <v>450000</v>
      </c>
      <c r="G30" s="5">
        <v>0.2</v>
      </c>
      <c r="H30" s="3"/>
      <c r="I30" s="3"/>
    </row>
    <row r="31" ht="15.75" customHeight="1">
      <c r="B31" s="2" t="s">
        <v>13</v>
      </c>
      <c r="C31" s="3">
        <v>150000.0</v>
      </c>
      <c r="D31" s="5">
        <v>0.16</v>
      </c>
      <c r="E31" s="3"/>
      <c r="F31" s="3">
        <v>450000.0</v>
      </c>
      <c r="G31" s="5">
        <v>0.19</v>
      </c>
      <c r="H31" s="3"/>
      <c r="I31" s="3"/>
    </row>
    <row r="32" ht="15.75" customHeight="1">
      <c r="F32" s="3">
        <f>+C28+F31</f>
        <v>650000</v>
      </c>
      <c r="G32" s="5">
        <v>0.19</v>
      </c>
    </row>
    <row r="33" ht="15.75" customHeight="1">
      <c r="F33" s="3">
        <v>650000.0</v>
      </c>
      <c r="G33" s="5">
        <v>0.18</v>
      </c>
    </row>
    <row r="34" ht="15.75" customHeight="1">
      <c r="F34" s="3">
        <f>+F33+C29</f>
        <v>730000</v>
      </c>
      <c r="G34" s="5">
        <v>0.18</v>
      </c>
    </row>
    <row r="35" ht="15.75" customHeight="1">
      <c r="F35" s="3">
        <v>730000.0</v>
      </c>
      <c r="G35" s="5">
        <v>0.17</v>
      </c>
    </row>
    <row r="36" ht="15.75" customHeight="1">
      <c r="F36" s="3">
        <f>+C30+F35</f>
        <v>1230000</v>
      </c>
      <c r="G36" s="5">
        <v>0.17</v>
      </c>
    </row>
    <row r="37" ht="15.75" customHeight="1">
      <c r="F37" s="3">
        <v>1230000.0</v>
      </c>
      <c r="G37" s="5">
        <v>0.16</v>
      </c>
    </row>
    <row r="38" ht="15.75" customHeight="1">
      <c r="F38" s="3">
        <f>+F37+C31</f>
        <v>1380000</v>
      </c>
      <c r="G38" s="5">
        <v>0.16</v>
      </c>
    </row>
    <row r="39" ht="15.75" customHeight="1">
      <c r="F39" s="3"/>
      <c r="G39" s="5"/>
    </row>
    <row r="40" ht="15.75" customHeight="1">
      <c r="F40" s="3"/>
      <c r="G40" s="5"/>
    </row>
    <row r="41" ht="15.75" customHeight="1">
      <c r="A41" s="6" t="s">
        <v>14</v>
      </c>
      <c r="B41" s="7"/>
      <c r="C41" s="7"/>
      <c r="D41" s="7"/>
      <c r="E41" s="7"/>
      <c r="F41" s="8"/>
      <c r="G41" s="5"/>
    </row>
    <row r="42" ht="15.75" customHeight="1">
      <c r="A42" s="9"/>
      <c r="F42" s="10"/>
    </row>
    <row r="43" ht="15.75" customHeight="1">
      <c r="A43" s="9"/>
      <c r="F43" s="10"/>
    </row>
    <row r="44" ht="15.75" customHeight="1">
      <c r="A44" s="11"/>
      <c r="B44" s="12"/>
      <c r="C44" s="12"/>
      <c r="D44" s="12"/>
      <c r="E44" s="12"/>
      <c r="F44" s="13"/>
    </row>
    <row r="45" ht="15.75" customHeight="1">
      <c r="F45" s="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4:$D$24">
    <sortState ref="B24:D24">
      <sortCondition descending="1" ref="D24"/>
    </sortState>
  </autoFilter>
  <mergeCells count="3">
    <mergeCell ref="B22:F22"/>
    <mergeCell ref="I24:J24"/>
    <mergeCell ref="A41:F4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6" width="10.71"/>
  </cols>
  <sheetData>
    <row r="11">
      <c r="A11" s="14" t="s">
        <v>15</v>
      </c>
      <c r="B11" s="14">
        <v>3.0</v>
      </c>
      <c r="C11" s="14"/>
      <c r="D11" s="14"/>
      <c r="E11" s="14"/>
      <c r="F11" s="15"/>
      <c r="G11" s="5"/>
      <c r="H11" s="14"/>
    </row>
    <row r="12">
      <c r="A12" s="14" t="s">
        <v>16</v>
      </c>
      <c r="B12" s="5">
        <v>0.15</v>
      </c>
      <c r="C12" s="14"/>
      <c r="D12" s="14"/>
      <c r="E12" s="14"/>
      <c r="F12" s="15"/>
      <c r="G12" s="3"/>
      <c r="H12" s="14"/>
    </row>
    <row r="13">
      <c r="A13" s="14" t="s">
        <v>17</v>
      </c>
      <c r="B13" s="14">
        <v>35.0</v>
      </c>
      <c r="C13" s="14"/>
      <c r="D13" s="14"/>
      <c r="E13" s="14"/>
      <c r="F13" s="15"/>
      <c r="G13" s="3"/>
      <c r="H13" s="14"/>
    </row>
    <row r="14">
      <c r="A14" s="14" t="s">
        <v>18</v>
      </c>
      <c r="B14" s="14"/>
      <c r="C14" s="14"/>
      <c r="D14" s="14"/>
      <c r="E14" s="14"/>
      <c r="F14" s="15"/>
      <c r="G14" s="3"/>
      <c r="H14" s="14"/>
    </row>
    <row r="15">
      <c r="A15" s="14"/>
      <c r="B15" s="14"/>
      <c r="C15" s="14"/>
      <c r="D15" s="14"/>
      <c r="E15" s="14"/>
      <c r="F15" s="15"/>
      <c r="G15" s="14"/>
      <c r="H15" s="14"/>
    </row>
    <row r="16">
      <c r="A16" s="14"/>
      <c r="B16" s="14"/>
      <c r="C16" s="14"/>
      <c r="D16" s="14"/>
      <c r="E16" s="14"/>
      <c r="F16" s="15"/>
      <c r="G16" s="14"/>
      <c r="H16" s="14"/>
    </row>
    <row r="17">
      <c r="A17" s="14" t="s">
        <v>19</v>
      </c>
      <c r="B17" s="14">
        <f>35-3</f>
        <v>32</v>
      </c>
      <c r="C17" s="14"/>
      <c r="D17" s="14"/>
      <c r="E17" s="14"/>
      <c r="F17" s="15"/>
      <c r="G17" s="3"/>
      <c r="H17" s="14"/>
    </row>
    <row r="18">
      <c r="A18" s="14" t="s">
        <v>20</v>
      </c>
      <c r="B18" s="14">
        <f>+B13*B12</f>
        <v>5.25</v>
      </c>
      <c r="G18" s="4" t="s">
        <v>21</v>
      </c>
      <c r="I18" s="14" t="s">
        <v>22</v>
      </c>
      <c r="J18" s="14" t="s">
        <v>23</v>
      </c>
      <c r="K18" s="14"/>
    </row>
    <row r="19">
      <c r="A19" s="14" t="s">
        <v>24</v>
      </c>
      <c r="B19" s="14">
        <v>32.0</v>
      </c>
      <c r="C19" s="14"/>
      <c r="D19" s="14"/>
      <c r="H19" s="14"/>
      <c r="I19" s="16"/>
      <c r="J19" s="1" t="s">
        <v>25</v>
      </c>
      <c r="K19" s="17"/>
    </row>
    <row r="20">
      <c r="A20" s="18" t="s">
        <v>26</v>
      </c>
      <c r="B20" s="19">
        <f>+B18/B19</f>
        <v>0.1640625</v>
      </c>
      <c r="C20" s="14"/>
      <c r="D20" s="14"/>
      <c r="H20" s="14"/>
      <c r="I20" s="4" t="s">
        <v>27</v>
      </c>
      <c r="K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</row>
    <row r="22" ht="15.75" customHeight="1">
      <c r="A22" s="20" t="s">
        <v>28</v>
      </c>
      <c r="B22" s="7"/>
      <c r="C22" s="7"/>
      <c r="D22" s="7"/>
      <c r="E22" s="7"/>
      <c r="F22" s="7"/>
      <c r="G22" s="7"/>
      <c r="H22" s="7"/>
      <c r="I22" s="7"/>
      <c r="J22" s="8"/>
    </row>
    <row r="23" ht="15.75" customHeight="1">
      <c r="A23" s="11"/>
      <c r="B23" s="12"/>
      <c r="C23" s="12"/>
      <c r="D23" s="12"/>
      <c r="E23" s="12"/>
      <c r="F23" s="12"/>
      <c r="G23" s="12"/>
      <c r="H23" s="12"/>
      <c r="I23" s="12"/>
      <c r="J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8:H18"/>
    <mergeCell ref="I20:J20"/>
    <mergeCell ref="A22:J23"/>
  </mergeCells>
  <printOptions/>
  <pageMargins bottom="0.75" footer="0.0" header="0.0" left="0.7" right="0.7" top="0.75"/>
  <pageSetup orientation="landscape"/>
  <drawing r:id="rId1"/>
</worksheet>
</file>