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UNIVERSIDAD\2023 CICLO 1\FUNDAMENTOS DE ADMINISTRACIÓN Y ANÁLISIS FINANCIERO\Semana 11\"/>
    </mc:Choice>
  </mc:AlternateContent>
  <xr:revisionPtr revIDLastSave="0" documentId="13_ncr:1_{FCFE8F40-6CE3-47A2-9580-88EF446C45C1}" xr6:coauthVersionLast="47" xr6:coauthVersionMax="47" xr10:uidLastSave="{00000000-0000-0000-0000-000000000000}"/>
  <bookViews>
    <workbookView xWindow="-108" yWindow="-108" windowWidth="23256" windowHeight="12456" activeTab="2" xr2:uid="{B11E2714-FF57-48BF-BD2D-E05F05D7B34E}"/>
  </bookViews>
  <sheets>
    <sheet name="1" sheetId="1" r:id="rId1"/>
    <sheet name="2" sheetId="2" r:id="rId2"/>
    <sheet name="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3" l="1"/>
  <c r="B17" i="3"/>
  <c r="C15" i="3"/>
  <c r="C14" i="3"/>
  <c r="B20" i="2"/>
  <c r="B19" i="2"/>
  <c r="B18" i="2"/>
  <c r="B17" i="2"/>
  <c r="B16" i="2"/>
  <c r="B15" i="2"/>
  <c r="B14" i="2"/>
  <c r="B13" i="2"/>
  <c r="B10" i="2"/>
  <c r="B18" i="1"/>
  <c r="B11" i="1"/>
  <c r="C13" i="1" s="1"/>
  <c r="C16" i="1" s="1"/>
  <c r="C17" i="1" s="1"/>
  <c r="C1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Brazil Batres</author>
  </authors>
  <commentList>
    <comment ref="B11" authorId="0" shapeId="0" xr:uid="{3D4197CE-A485-41DA-A59E-BF558CAAFE88}">
      <text>
        <r>
          <rPr>
            <b/>
            <sz val="9"/>
            <color indexed="81"/>
            <rFont val="Tahoma"/>
            <charset val="1"/>
          </rPr>
          <t>Según la ley se deprecian cada 3 años.</t>
        </r>
      </text>
    </comment>
    <comment ref="B18" authorId="0" shapeId="0" xr:uid="{461741D9-F729-45EC-A639-21CCE968B336}">
      <text>
        <r>
          <rPr>
            <b/>
            <sz val="9"/>
            <color indexed="81"/>
            <rFont val="Tahoma"/>
            <charset val="1"/>
          </rPr>
          <t>Fórmula = Costo del equipo nuevo + lo que ganaré por venta del equipo viejo + (aumento/disminución en capital de trabajo)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Brazil Batres</author>
  </authors>
  <commentList>
    <comment ref="B10" authorId="0" shapeId="0" xr:uid="{2D6AC96E-A746-4E77-8FBC-6F8A158A536E}">
      <text>
        <r>
          <rPr>
            <b/>
            <sz val="9"/>
            <color indexed="81"/>
            <rFont val="Tahoma"/>
            <charset val="1"/>
          </rPr>
          <t>Todo lo que se gaste en la instalación del equipo es depreciable.
Si no me dice como se deprecia, se toma lineal.</t>
        </r>
      </text>
    </comment>
    <comment ref="B20" authorId="0" shapeId="0" xr:uid="{8A37392C-B81E-4726-AA51-24468D3BE220}">
      <text>
        <r>
          <rPr>
            <b/>
            <sz val="9"/>
            <color indexed="81"/>
            <rFont val="Tahoma"/>
            <charset val="1"/>
          </rPr>
          <t>Este flujo se da cada año</t>
        </r>
      </text>
    </comment>
  </commentList>
</comments>
</file>

<file path=xl/sharedStrings.xml><?xml version="1.0" encoding="utf-8"?>
<sst xmlns="http://schemas.openxmlformats.org/spreadsheetml/2006/main" count="23" uniqueCount="23">
  <si>
    <t>Costo del equipo hace dos años</t>
  </si>
  <si>
    <t>Depreciación por año</t>
  </si>
  <si>
    <t>a) Valor en libros = Valor original - Depreciación acumulada</t>
  </si>
  <si>
    <t>b) Ganancia en Venta después de impuestos</t>
  </si>
  <si>
    <t xml:space="preserve">Ganancia en Ventas = </t>
  </si>
  <si>
    <t>Impuesto de ISR</t>
  </si>
  <si>
    <t>c) Inversión Inicial (Año 0)</t>
  </si>
  <si>
    <t xml:space="preserve">Depreciación anual = </t>
  </si>
  <si>
    <t>Ingresos Adicionales</t>
  </si>
  <si>
    <t>Años 1 al 5</t>
  </si>
  <si>
    <t>(-) Costos y gastos de operación adicionales</t>
  </si>
  <si>
    <t>(-) Depreciación anual</t>
  </si>
  <si>
    <t>Utilidad Operativa</t>
  </si>
  <si>
    <t>(-) Impuestos (ISR 25%)</t>
  </si>
  <si>
    <t>Utilidad Neta</t>
  </si>
  <si>
    <t>(+) Depreciación anual</t>
  </si>
  <si>
    <t>FNE operativo adicional</t>
  </si>
  <si>
    <t>Valor teminal = Ganancia en venta después de impuestos del activo que se compró en el año 0 + Recuperación del capital de trabajo</t>
  </si>
  <si>
    <t>Valor en Libros = Q60,000 - Q60,000</t>
  </si>
  <si>
    <t xml:space="preserve">Ganancia en Venta = </t>
  </si>
  <si>
    <t>Impuesto de ISR =</t>
  </si>
  <si>
    <t>Ganancia en venta después de impuestos del activo que se compró en el año 0</t>
  </si>
  <si>
    <t>Valor terminal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</si>
</sst>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quot;* #,##0.00_-;\-&quot;Q&quot;* #,##0.00_-;_-&quot;Q&quot;* &quot;-&quot;??_-;_-@_-"/>
  </numFmts>
  <fonts count="3" x14ac:knownFonts="1">
    <font>
      <sz val="11"/>
      <color theme="1"/>
      <name val="Calibri"/>
      <family val="2"/>
      <scheme val="minor"/>
    </font>
    <font>
      <sz val="11"/>
      <color theme="1"/>
      <name val="Calibri"/>
      <family val="2"/>
      <scheme val="minor"/>
    </font>
    <font>
      <b/>
      <sz val="9"/>
      <color indexed="81"/>
      <name val="Tahoma"/>
      <charset val="1"/>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6">
    <xf numFmtId="0" fontId="0" fillId="0" borderId="0" xfId="0"/>
    <xf numFmtId="44" fontId="0" fillId="0" borderId="0" xfId="1" applyFont="1"/>
    <xf numFmtId="44" fontId="0" fillId="0" borderId="0" xfId="0" applyNumberFormat="1"/>
    <xf numFmtId="44" fontId="0" fillId="2" borderId="0" xfId="0" applyNumberFormat="1" applyFill="1"/>
    <xf numFmtId="44" fontId="0" fillId="0" borderId="1" xfId="0" applyNumberFormat="1" applyBorder="1"/>
    <xf numFmtId="0" fontId="0" fillId="0" borderId="0" xfId="0" applyAlignment="1">
      <alignment wrapText="1"/>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747854</xdr:colOff>
      <xdr:row>8</xdr:row>
      <xdr:rowOff>108095</xdr:rowOff>
    </xdr:to>
    <xdr:sp macro="" textlink="">
      <xdr:nvSpPr>
        <xdr:cNvPr id="2" name="1 CuadroTexto">
          <a:extLst>
            <a:ext uri="{FF2B5EF4-FFF2-40B4-BE49-F238E27FC236}">
              <a16:creationId xmlns:a16="http://schemas.microsoft.com/office/drawing/2014/main" id="{13AB20A9-351F-4AA9-87A4-935C47308BFD}"/>
            </a:ext>
          </a:extLst>
        </xdr:cNvPr>
        <xdr:cNvSpPr txBox="1"/>
      </xdr:nvSpPr>
      <xdr:spPr>
        <a:xfrm>
          <a:off x="0" y="0"/>
          <a:ext cx="12635054" cy="157113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b="1">
              <a:solidFill>
                <a:schemeClr val="dk1"/>
              </a:solidFill>
              <a:effectLst/>
              <a:latin typeface="+mn-lt"/>
              <a:ea typeface="+mn-ea"/>
              <a:cs typeface="+mn-cs"/>
            </a:rPr>
            <a:t>EJEMPLO 1</a:t>
          </a:r>
        </a:p>
        <a:p>
          <a:r>
            <a:rPr lang="es-GT" sz="1100">
              <a:solidFill>
                <a:schemeClr val="dk1"/>
              </a:solidFill>
              <a:effectLst/>
              <a:latin typeface="+mn-lt"/>
              <a:ea typeface="+mn-ea"/>
              <a:cs typeface="+mn-cs"/>
            </a:rPr>
            <a:t>Se está considerando el reemplazo de un sistema de cómputo, el cual se adquirió hace dos años a un costo de Q</a:t>
          </a:r>
          <a:r>
            <a:rPr lang="es-GT" sz="1100" baseline="0">
              <a:solidFill>
                <a:schemeClr val="dk1"/>
              </a:solidFill>
              <a:effectLst/>
              <a:latin typeface="+mn-lt"/>
              <a:ea typeface="+mn-ea"/>
              <a:cs typeface="+mn-cs"/>
            </a:rPr>
            <a:t> </a:t>
          </a:r>
          <a:r>
            <a:rPr lang="es-GT" sz="1100">
              <a:solidFill>
                <a:schemeClr val="dk1"/>
              </a:solidFill>
              <a:effectLst/>
              <a:latin typeface="+mn-lt"/>
              <a:ea typeface="+mn-ea"/>
              <a:cs typeface="+mn-cs"/>
            </a:rPr>
            <a:t>325,000.00.  El sistema puede venderse hoy en Q</a:t>
          </a:r>
          <a:r>
            <a:rPr lang="es-GT" sz="1100" baseline="0">
              <a:solidFill>
                <a:schemeClr val="dk1"/>
              </a:solidFill>
              <a:effectLst/>
              <a:latin typeface="+mn-lt"/>
              <a:ea typeface="+mn-ea"/>
              <a:cs typeface="+mn-cs"/>
            </a:rPr>
            <a:t> </a:t>
          </a:r>
          <a:r>
            <a:rPr lang="es-GT" sz="1100">
              <a:solidFill>
                <a:schemeClr val="dk1"/>
              </a:solidFill>
              <a:effectLst/>
              <a:latin typeface="+mn-lt"/>
              <a:ea typeface="+mn-ea"/>
              <a:cs typeface="+mn-cs"/>
            </a:rPr>
            <a:t>200,000.00.  El sistema se deprecia mediante el método de línea recta (no se contempló ningún valor de salvamento</a:t>
          </a:r>
          <a:r>
            <a:rPr lang="es-GT" sz="1100" baseline="0">
              <a:solidFill>
                <a:schemeClr val="dk1"/>
              </a:solidFill>
              <a:effectLst/>
              <a:latin typeface="+mn-lt"/>
              <a:ea typeface="+mn-ea"/>
              <a:cs typeface="+mn-cs"/>
            </a:rPr>
            <a:t> para efectos de depreciación)</a:t>
          </a:r>
          <a:r>
            <a:rPr lang="es-GT" sz="1100">
              <a:solidFill>
                <a:schemeClr val="dk1"/>
              </a:solidFill>
              <a:effectLst/>
              <a:latin typeface="+mn-lt"/>
              <a:ea typeface="+mn-ea"/>
              <a:cs typeface="+mn-cs"/>
            </a:rPr>
            <a:t>.  La compra e instalación de un nuevo sistema de cómputo costará Q 500,000.00.  El reemplazo del sistema de cómputo no involucraría ningún cambio en el capital de trabajo neto.</a:t>
          </a:r>
        </a:p>
        <a:p>
          <a:r>
            <a:rPr lang="es-GT" sz="1100">
              <a:solidFill>
                <a:schemeClr val="dk1"/>
              </a:solidFill>
              <a:effectLst/>
              <a:latin typeface="+mn-lt"/>
              <a:ea typeface="+mn-ea"/>
              <a:cs typeface="+mn-cs"/>
            </a:rPr>
            <a:t>a) Calcule el valor en libros del sistema de cómputo actual.</a:t>
          </a:r>
        </a:p>
        <a:p>
          <a:r>
            <a:rPr lang="es-GT" sz="1100">
              <a:solidFill>
                <a:schemeClr val="dk1"/>
              </a:solidFill>
              <a:effectLst/>
              <a:latin typeface="+mn-lt"/>
              <a:ea typeface="+mn-ea"/>
              <a:cs typeface="+mn-cs"/>
            </a:rPr>
            <a:t>b) Calcule los beneficios después de impuestos de su venta en Q</a:t>
          </a:r>
          <a:r>
            <a:rPr lang="es-GT" sz="1100" baseline="0">
              <a:solidFill>
                <a:schemeClr val="dk1"/>
              </a:solidFill>
              <a:effectLst/>
              <a:latin typeface="+mn-lt"/>
              <a:ea typeface="+mn-ea"/>
              <a:cs typeface="+mn-cs"/>
            </a:rPr>
            <a:t> </a:t>
          </a:r>
          <a:r>
            <a:rPr lang="es-GT" sz="1100">
              <a:solidFill>
                <a:schemeClr val="dk1"/>
              </a:solidFill>
              <a:effectLst/>
              <a:latin typeface="+mn-lt"/>
              <a:ea typeface="+mn-ea"/>
              <a:cs typeface="+mn-cs"/>
            </a:rPr>
            <a:t>200,000.00 (es decir, la ganancia neta en venta)</a:t>
          </a:r>
        </a:p>
        <a:p>
          <a:r>
            <a:rPr lang="es-GT" sz="1100">
              <a:solidFill>
                <a:schemeClr val="dk1"/>
              </a:solidFill>
              <a:effectLst/>
              <a:latin typeface="+mn-lt"/>
              <a:ea typeface="+mn-ea"/>
              <a:cs typeface="+mn-cs"/>
            </a:rPr>
            <a:t>c) Calcule la </a:t>
          </a:r>
          <a:r>
            <a:rPr lang="es-GT" sz="1100" b="1">
              <a:solidFill>
                <a:schemeClr val="dk1"/>
              </a:solidFill>
              <a:effectLst/>
              <a:latin typeface="+mn-lt"/>
              <a:ea typeface="+mn-ea"/>
              <a:cs typeface="+mn-cs"/>
            </a:rPr>
            <a:t>inversión inicial </a:t>
          </a:r>
          <a:r>
            <a:rPr lang="es-GT" sz="1100">
              <a:solidFill>
                <a:schemeClr val="dk1"/>
              </a:solidFill>
              <a:effectLst/>
              <a:latin typeface="+mn-lt"/>
              <a:ea typeface="+mn-ea"/>
              <a:cs typeface="+mn-cs"/>
            </a:rPr>
            <a:t>relacionada con el proyecto de reemplazo.</a:t>
          </a:r>
        </a:p>
        <a:p>
          <a:endParaRPr lang="es-G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68580</xdr:colOff>
      <xdr:row>0</xdr:row>
      <xdr:rowOff>38100</xdr:rowOff>
    </xdr:from>
    <xdr:to>
      <xdr:col>16</xdr:col>
      <xdr:colOff>234867</xdr:colOff>
      <xdr:row>8</xdr:row>
      <xdr:rowOff>30234</xdr:rowOff>
    </xdr:to>
    <xdr:sp macro="" textlink="">
      <xdr:nvSpPr>
        <xdr:cNvPr id="2" name="1 CuadroTexto">
          <a:extLst>
            <a:ext uri="{FF2B5EF4-FFF2-40B4-BE49-F238E27FC236}">
              <a16:creationId xmlns:a16="http://schemas.microsoft.com/office/drawing/2014/main" id="{AED7CD05-4CA2-4581-9F84-D9EA7C410150}"/>
            </a:ext>
          </a:extLst>
        </xdr:cNvPr>
        <xdr:cNvSpPr txBox="1"/>
      </xdr:nvSpPr>
      <xdr:spPr>
        <a:xfrm>
          <a:off x="68580" y="38100"/>
          <a:ext cx="12845967" cy="1455174"/>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b="1">
              <a:solidFill>
                <a:schemeClr val="dk1"/>
              </a:solidFill>
              <a:effectLst/>
              <a:latin typeface="+mn-lt"/>
              <a:ea typeface="+mn-ea"/>
              <a:cs typeface="+mn-cs"/>
            </a:rPr>
            <a:t>EJEMPLO</a:t>
          </a:r>
          <a:r>
            <a:rPr lang="es-GT" sz="1100" b="1" baseline="0">
              <a:solidFill>
                <a:schemeClr val="dk1"/>
              </a:solidFill>
              <a:effectLst/>
              <a:latin typeface="+mn-lt"/>
              <a:ea typeface="+mn-ea"/>
              <a:cs typeface="+mn-cs"/>
            </a:rPr>
            <a:t> 2:</a:t>
          </a:r>
        </a:p>
        <a:p>
          <a:r>
            <a:rPr lang="es-GT" sz="1100">
              <a:solidFill>
                <a:schemeClr val="dk1"/>
              </a:solidFill>
              <a:effectLst/>
              <a:latin typeface="+mn-lt"/>
              <a:ea typeface="+mn-ea"/>
              <a:cs typeface="+mn-cs"/>
            </a:rPr>
            <a:t>Una empresa considera renovar su equipo para satisfacer el aumento de la demanda de su producto.  El costo de las modificaciones del equipo es de Q.1.9 millones más Q.100,000.00 de costos de instalación.  </a:t>
          </a:r>
          <a:r>
            <a:rPr lang="es-GT" sz="1100" u="sng">
              <a:solidFill>
                <a:schemeClr val="dk1"/>
              </a:solidFill>
              <a:effectLst/>
              <a:latin typeface="+mn-lt"/>
              <a:ea typeface="+mn-ea"/>
              <a:cs typeface="+mn-cs"/>
            </a:rPr>
            <a:t>La empresa depreciará el equipo a 5 años</a:t>
          </a:r>
          <a:r>
            <a:rPr lang="es-GT" sz="1100">
              <a:solidFill>
                <a:schemeClr val="dk1"/>
              </a:solidFill>
              <a:effectLst/>
              <a:latin typeface="+mn-lt"/>
              <a:ea typeface="+mn-ea"/>
              <a:cs typeface="+mn-cs"/>
            </a:rPr>
            <a:t>.  Los ingresos adicionales por ventas obtenidos de la renovación sumarán Q.1.2 millones anuales, los gastos operativos adicionales y otros costos (excluyendo la depreciación e intereses) ascenderían a 40% de las ventas adicionales.  </a:t>
          </a:r>
          <a:r>
            <a:rPr lang="es-GT" sz="1100" u="sng">
              <a:solidFill>
                <a:schemeClr val="dk1"/>
              </a:solidFill>
              <a:effectLst/>
              <a:latin typeface="+mn-lt"/>
              <a:ea typeface="+mn-ea"/>
              <a:cs typeface="+mn-cs"/>
            </a:rPr>
            <a:t>La vida del proyecto será igual al período de depreciación</a:t>
          </a:r>
          <a:r>
            <a:rPr lang="es-GT" sz="1100">
              <a:solidFill>
                <a:schemeClr val="dk1"/>
              </a:solidFill>
              <a:effectLst/>
              <a:latin typeface="+mn-lt"/>
              <a:ea typeface="+mn-ea"/>
              <a:cs typeface="+mn-cs"/>
            </a:rPr>
            <a:t>.</a:t>
          </a:r>
        </a:p>
        <a:p>
          <a:r>
            <a:rPr lang="es-GT" sz="1100">
              <a:solidFill>
                <a:schemeClr val="dk1"/>
              </a:solidFill>
              <a:effectLst/>
              <a:latin typeface="+mn-lt"/>
              <a:ea typeface="+mn-ea"/>
              <a:cs typeface="+mn-cs"/>
            </a:rPr>
            <a:t>¿</a:t>
          </a:r>
          <a:r>
            <a:rPr lang="es-GT" sz="1100" b="1">
              <a:solidFill>
                <a:srgbClr val="FF0000"/>
              </a:solidFill>
              <a:effectLst/>
              <a:latin typeface="+mn-lt"/>
              <a:ea typeface="+mn-ea"/>
              <a:cs typeface="+mn-cs"/>
            </a:rPr>
            <a:t>Qué flujos de efectivo operativos incrementales </a:t>
          </a:r>
          <a:r>
            <a:rPr lang="es-GT" sz="1100">
              <a:solidFill>
                <a:schemeClr val="dk1"/>
              </a:solidFill>
              <a:effectLst/>
              <a:latin typeface="+mn-lt"/>
              <a:ea typeface="+mn-ea"/>
              <a:cs typeface="+mn-cs"/>
            </a:rPr>
            <a:t>se obtendrán de la renovación cada año?</a:t>
          </a:r>
        </a:p>
        <a:p>
          <a:r>
            <a:rPr lang="es-GT" sz="1100">
              <a:solidFill>
                <a:schemeClr val="dk1"/>
              </a:solidFill>
              <a:effectLst/>
              <a:latin typeface="+mn-lt"/>
              <a:ea typeface="+mn-ea"/>
              <a:cs typeface="+mn-cs"/>
            </a:rPr>
            <a:t>No hay valor de salvamento correspondiente a las modificaciones del equipo.</a:t>
          </a:r>
        </a:p>
        <a:p>
          <a:endParaRPr lang="es-GT"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0</xdr:row>
      <xdr:rowOff>83820</xdr:rowOff>
    </xdr:from>
    <xdr:to>
      <xdr:col>14</xdr:col>
      <xdr:colOff>701162</xdr:colOff>
      <xdr:row>7</xdr:row>
      <xdr:rowOff>102869</xdr:rowOff>
    </xdr:to>
    <xdr:sp macro="" textlink="">
      <xdr:nvSpPr>
        <xdr:cNvPr id="2" name="1 CuadroTexto">
          <a:extLst>
            <a:ext uri="{FF2B5EF4-FFF2-40B4-BE49-F238E27FC236}">
              <a16:creationId xmlns:a16="http://schemas.microsoft.com/office/drawing/2014/main" id="{DC7FF05E-F2C0-4DBA-947C-D2315AC8972B}"/>
            </a:ext>
          </a:extLst>
        </xdr:cNvPr>
        <xdr:cNvSpPr txBox="1"/>
      </xdr:nvSpPr>
      <xdr:spPr>
        <a:xfrm>
          <a:off x="152400" y="83820"/>
          <a:ext cx="11643482" cy="1299209"/>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b="1">
              <a:solidFill>
                <a:schemeClr val="dk1"/>
              </a:solidFill>
              <a:effectLst/>
              <a:latin typeface="+mn-lt"/>
              <a:ea typeface="+mn-ea"/>
              <a:cs typeface="+mn-cs"/>
            </a:rPr>
            <a:t>EJEMPLO 3</a:t>
          </a:r>
        </a:p>
        <a:p>
          <a:r>
            <a:rPr lang="es-GT" sz="1100">
              <a:solidFill>
                <a:schemeClr val="dk1"/>
              </a:solidFill>
              <a:effectLst/>
              <a:latin typeface="+mn-lt"/>
              <a:ea typeface="+mn-ea"/>
              <a:cs typeface="+mn-cs"/>
            </a:rPr>
            <a:t>Si una empresa planea reemplazar una máquina antigua por una nueva y </a:t>
          </a:r>
          <a:r>
            <a:rPr lang="es-GT" sz="1100" baseline="0">
              <a:solidFill>
                <a:schemeClr val="dk1"/>
              </a:solidFill>
              <a:effectLst/>
              <a:latin typeface="+mn-lt"/>
              <a:ea typeface="+mn-ea"/>
              <a:cs typeface="+mn-cs"/>
            </a:rPr>
            <a:t> ésta</a:t>
          </a:r>
          <a:r>
            <a:rPr lang="es-GT" sz="1100">
              <a:solidFill>
                <a:schemeClr val="dk1"/>
              </a:solidFill>
              <a:effectLst/>
              <a:latin typeface="+mn-lt"/>
              <a:ea typeface="+mn-ea"/>
              <a:cs typeface="+mn-cs"/>
            </a:rPr>
            <a:t> requiere una inversión inicial de Q</a:t>
          </a:r>
          <a:r>
            <a:rPr lang="es-GT" sz="1100" baseline="0">
              <a:solidFill>
                <a:schemeClr val="dk1"/>
              </a:solidFill>
              <a:effectLst/>
              <a:latin typeface="+mn-lt"/>
              <a:ea typeface="+mn-ea"/>
              <a:cs typeface="+mn-cs"/>
            </a:rPr>
            <a:t> </a:t>
          </a:r>
          <a:r>
            <a:rPr lang="es-GT" sz="1100">
              <a:solidFill>
                <a:schemeClr val="dk1"/>
              </a:solidFill>
              <a:effectLst/>
              <a:latin typeface="+mn-lt"/>
              <a:ea typeface="+mn-ea"/>
              <a:cs typeface="+mn-cs"/>
            </a:rPr>
            <a:t>60,000</a:t>
          </a:r>
          <a:r>
            <a:rPr lang="es-GT" sz="1100" baseline="0">
              <a:solidFill>
                <a:schemeClr val="dk1"/>
              </a:solidFill>
              <a:effectLst/>
              <a:latin typeface="+mn-lt"/>
              <a:ea typeface="+mn-ea"/>
              <a:cs typeface="+mn-cs"/>
            </a:rPr>
            <a:t> en el año 0.  También requerirá un aumento del </a:t>
          </a:r>
          <a:r>
            <a:rPr lang="es-GT" sz="1100" u="sng" baseline="0">
              <a:solidFill>
                <a:schemeClr val="dk1"/>
              </a:solidFill>
              <a:effectLst/>
              <a:latin typeface="+mn-lt"/>
              <a:ea typeface="+mn-ea"/>
              <a:cs typeface="+mn-cs"/>
            </a:rPr>
            <a:t>capital de trabajo </a:t>
          </a:r>
          <a:r>
            <a:rPr lang="es-GT" sz="1100" baseline="0">
              <a:solidFill>
                <a:schemeClr val="dk1"/>
              </a:solidFill>
              <a:effectLst/>
              <a:latin typeface="+mn-lt"/>
              <a:ea typeface="+mn-ea"/>
              <a:cs typeface="+mn-cs"/>
            </a:rPr>
            <a:t>en Q 5,000, </a:t>
          </a:r>
          <a:r>
            <a:rPr lang="es-GT" sz="1100" u="sng" baseline="0">
              <a:solidFill>
                <a:schemeClr val="dk1"/>
              </a:solidFill>
              <a:effectLst/>
              <a:latin typeface="+mn-lt"/>
              <a:ea typeface="+mn-ea"/>
              <a:cs typeface="+mn-cs"/>
            </a:rPr>
            <a:t>mismo que se espera recuperar al final de la vida del proyecto</a:t>
          </a:r>
          <a:r>
            <a:rPr lang="es-GT" sz="1100" baseline="0">
              <a:solidFill>
                <a:schemeClr val="dk1"/>
              </a:solidFill>
              <a:effectLst/>
              <a:latin typeface="+mn-lt"/>
              <a:ea typeface="+mn-ea"/>
              <a:cs typeface="+mn-cs"/>
            </a:rPr>
            <a:t>.  Esta inversión de la máquina nueva </a:t>
          </a:r>
          <a:r>
            <a:rPr lang="es-GT" sz="1100">
              <a:solidFill>
                <a:schemeClr val="dk1"/>
              </a:solidFill>
              <a:effectLst/>
              <a:latin typeface="+mn-lt"/>
              <a:ea typeface="+mn-ea"/>
              <a:cs typeface="+mn-cs"/>
            </a:rPr>
            <a:t>proporcionará entradas de efectivo operativas adicionales a las existentes de Q10,000 anuales durante los primeros 5 años dada la mayor capacidad que posee respecto a la anterior. Y al final de este período de tiempo ya se encontrará completamente depreciada, pero se estima</a:t>
          </a:r>
          <a:r>
            <a:rPr lang="es-GT" sz="1100" baseline="0">
              <a:solidFill>
                <a:schemeClr val="dk1"/>
              </a:solidFill>
              <a:effectLst/>
              <a:latin typeface="+mn-lt"/>
              <a:ea typeface="+mn-ea"/>
              <a:cs typeface="+mn-cs"/>
            </a:rPr>
            <a:t> que </a:t>
          </a:r>
          <a:r>
            <a:rPr lang="es-GT" sz="1100">
              <a:solidFill>
                <a:schemeClr val="dk1"/>
              </a:solidFill>
              <a:effectLst/>
              <a:latin typeface="+mn-lt"/>
              <a:ea typeface="+mn-ea"/>
              <a:cs typeface="+mn-cs"/>
            </a:rPr>
            <a:t>podrá venderse  en Q </a:t>
          </a:r>
          <a:r>
            <a:rPr lang="es-GT" sz="1100" baseline="0">
              <a:solidFill>
                <a:schemeClr val="dk1"/>
              </a:solidFill>
              <a:effectLst/>
              <a:latin typeface="+mn-lt"/>
              <a:ea typeface="+mn-ea"/>
              <a:cs typeface="+mn-cs"/>
            </a:rPr>
            <a:t> 7,000.  </a:t>
          </a:r>
        </a:p>
        <a:p>
          <a:r>
            <a:rPr lang="es-GT" sz="1100" b="1" baseline="0">
              <a:solidFill>
                <a:schemeClr val="dk1"/>
              </a:solidFill>
              <a:effectLst/>
              <a:latin typeface="+mn-lt"/>
              <a:ea typeface="+mn-ea"/>
              <a:cs typeface="+mn-cs"/>
            </a:rPr>
            <a:t>Determine el valor del flujo terminal </a:t>
          </a:r>
          <a:r>
            <a:rPr lang="es-GT" sz="1100" baseline="0">
              <a:solidFill>
                <a:schemeClr val="dk1"/>
              </a:solidFill>
              <a:effectLst/>
              <a:latin typeface="+mn-lt"/>
              <a:ea typeface="+mn-ea"/>
              <a:cs typeface="+mn-cs"/>
            </a:rPr>
            <a:t>que podría obtenerse en ese año cinco cuando finaliza este  proyecto.</a:t>
          </a:r>
          <a:endParaRPr lang="es-GT"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36D53-13C2-47B8-83BE-CB5480298AB2}">
  <dimension ref="A10:C18"/>
  <sheetViews>
    <sheetView topLeftCell="A2" workbookViewId="0">
      <selection activeCell="G19" sqref="G19"/>
    </sheetView>
  </sheetViews>
  <sheetFormatPr baseColWidth="10" defaultRowHeight="14.4" x14ac:dyDescent="0.3"/>
  <cols>
    <col min="1" max="1" width="27" bestFit="1" customWidth="1"/>
    <col min="2" max="2" width="27" customWidth="1"/>
    <col min="3" max="3" width="12.6640625" bestFit="1" customWidth="1"/>
  </cols>
  <sheetData>
    <row r="10" spans="1:3" x14ac:dyDescent="0.3">
      <c r="A10" t="s">
        <v>0</v>
      </c>
      <c r="C10" s="1">
        <v>325000</v>
      </c>
    </row>
    <row r="11" spans="1:3" x14ac:dyDescent="0.3">
      <c r="A11" t="s">
        <v>1</v>
      </c>
      <c r="B11" s="2">
        <f>C10/3</f>
        <v>108333.33333333333</v>
      </c>
    </row>
    <row r="13" spans="1:3" x14ac:dyDescent="0.3">
      <c r="A13" t="s">
        <v>2</v>
      </c>
      <c r="C13" s="3">
        <f>C10-B11*2</f>
        <v>108333.33333333334</v>
      </c>
    </row>
    <row r="14" spans="1:3" x14ac:dyDescent="0.3">
      <c r="C14" s="2"/>
    </row>
    <row r="15" spans="1:3" x14ac:dyDescent="0.3">
      <c r="A15" t="s">
        <v>3</v>
      </c>
      <c r="C15" s="3">
        <f>200000-C17</f>
        <v>190833.33333333334</v>
      </c>
    </row>
    <row r="16" spans="1:3" x14ac:dyDescent="0.3">
      <c r="B16" t="s">
        <v>4</v>
      </c>
      <c r="C16" s="2">
        <f>200000-C13</f>
        <v>91666.666666666657</v>
      </c>
    </row>
    <row r="17" spans="1:3" x14ac:dyDescent="0.3">
      <c r="B17" t="s">
        <v>5</v>
      </c>
      <c r="C17" s="2">
        <f>C16*0.1</f>
        <v>9166.6666666666661</v>
      </c>
    </row>
    <row r="18" spans="1:3" x14ac:dyDescent="0.3">
      <c r="A18" t="s">
        <v>6</v>
      </c>
      <c r="B18" s="2">
        <f>500000-C15</f>
        <v>309166.66666666663</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EC60B-BCAC-4406-B980-CBB4B75758A6}">
  <dimension ref="A10:B20"/>
  <sheetViews>
    <sheetView topLeftCell="A3" zoomScale="106" workbookViewId="0">
      <selection activeCell="F21" sqref="F21"/>
    </sheetView>
  </sheetViews>
  <sheetFormatPr baseColWidth="10" defaultRowHeight="14.4" x14ac:dyDescent="0.3"/>
  <cols>
    <col min="1" max="1" width="37" bestFit="1" customWidth="1"/>
    <col min="2" max="2" width="14.5546875" bestFit="1" customWidth="1"/>
    <col min="3" max="3" width="13" bestFit="1" customWidth="1"/>
  </cols>
  <sheetData>
    <row r="10" spans="1:2" x14ac:dyDescent="0.3">
      <c r="A10" t="s">
        <v>7</v>
      </c>
      <c r="B10" s="1">
        <f>(1900000+100000)/5</f>
        <v>400000</v>
      </c>
    </row>
    <row r="12" spans="1:2" x14ac:dyDescent="0.3">
      <c r="B12" t="s">
        <v>9</v>
      </c>
    </row>
    <row r="13" spans="1:2" x14ac:dyDescent="0.3">
      <c r="A13" t="s">
        <v>8</v>
      </c>
      <c r="B13" s="1">
        <f>1200000</f>
        <v>1200000</v>
      </c>
    </row>
    <row r="14" spans="1:2" x14ac:dyDescent="0.3">
      <c r="A14" t="s">
        <v>10</v>
      </c>
      <c r="B14" s="1">
        <f>B13*0.4</f>
        <v>480000</v>
      </c>
    </row>
    <row r="15" spans="1:2" x14ac:dyDescent="0.3">
      <c r="A15" t="s">
        <v>11</v>
      </c>
      <c r="B15" s="4">
        <f>B10</f>
        <v>400000</v>
      </c>
    </row>
    <row r="16" spans="1:2" x14ac:dyDescent="0.3">
      <c r="A16" t="s">
        <v>12</v>
      </c>
      <c r="B16" s="2">
        <f>B13-B14-B15</f>
        <v>320000</v>
      </c>
    </row>
    <row r="17" spans="1:2" x14ac:dyDescent="0.3">
      <c r="A17" t="s">
        <v>13</v>
      </c>
      <c r="B17" s="4">
        <f>B16*0.25</f>
        <v>80000</v>
      </c>
    </row>
    <row r="18" spans="1:2" x14ac:dyDescent="0.3">
      <c r="A18" t="s">
        <v>14</v>
      </c>
      <c r="B18" s="2">
        <f>B16-B17</f>
        <v>240000</v>
      </c>
    </row>
    <row r="19" spans="1:2" x14ac:dyDescent="0.3">
      <c r="A19" t="s">
        <v>15</v>
      </c>
      <c r="B19" s="4">
        <f>B10</f>
        <v>400000</v>
      </c>
    </row>
    <row r="20" spans="1:2" x14ac:dyDescent="0.3">
      <c r="A20" t="s">
        <v>16</v>
      </c>
      <c r="B20" s="2">
        <f>B18+B19</f>
        <v>640000</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A79C0-F002-4FBA-BACD-916984DAEEE8}">
  <dimension ref="A10:D19"/>
  <sheetViews>
    <sheetView tabSelected="1" workbookViewId="0">
      <selection activeCell="B20" sqref="B20"/>
    </sheetView>
  </sheetViews>
  <sheetFormatPr baseColWidth="10" defaultRowHeight="14.4" x14ac:dyDescent="0.3"/>
  <cols>
    <col min="1" max="1" width="24" customWidth="1"/>
    <col min="2" max="2" width="18.21875" bestFit="1" customWidth="1"/>
  </cols>
  <sheetData>
    <row r="10" spans="1:4" x14ac:dyDescent="0.3">
      <c r="A10" t="s">
        <v>17</v>
      </c>
    </row>
    <row r="12" spans="1:4" x14ac:dyDescent="0.3">
      <c r="A12" t="s">
        <v>18</v>
      </c>
      <c r="D12" s="1">
        <v>0</v>
      </c>
    </row>
    <row r="14" spans="1:4" x14ac:dyDescent="0.3">
      <c r="B14" t="s">
        <v>19</v>
      </c>
      <c r="C14" s="1">
        <f>7000</f>
        <v>7000</v>
      </c>
    </row>
    <row r="15" spans="1:4" x14ac:dyDescent="0.3">
      <c r="B15" t="s">
        <v>20</v>
      </c>
      <c r="C15" s="2">
        <f>C14*0.1</f>
        <v>700</v>
      </c>
    </row>
    <row r="17" spans="1:2" ht="43.2" x14ac:dyDescent="0.3">
      <c r="A17" s="5" t="s">
        <v>21</v>
      </c>
      <c r="B17" s="2">
        <f>C14-C15</f>
        <v>6300</v>
      </c>
    </row>
    <row r="19" spans="1:2" x14ac:dyDescent="0.3">
      <c r="A19" t="s">
        <v>22</v>
      </c>
      <c r="B19" s="2">
        <f>B17+5000</f>
        <v>11300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1</vt:lpstr>
      <vt:lpstr>2</vt:lpstr>
      <vt:lpstr>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Paz</dc:creator>
  <cp:lastModifiedBy>Brazil Batres</cp:lastModifiedBy>
  <dcterms:created xsi:type="dcterms:W3CDTF">2023-03-30T23:05:34Z</dcterms:created>
  <dcterms:modified xsi:type="dcterms:W3CDTF">2023-03-31T01:12:07Z</dcterms:modified>
</cp:coreProperties>
</file>