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023 CICLO 1\FUNDAMENTOS DE ADMINISTRACIÓN Y ANÁLISIS FINANCIERO\Semana 6\"/>
    </mc:Choice>
  </mc:AlternateContent>
  <xr:revisionPtr revIDLastSave="0" documentId="8_{847CC826-B773-40DB-B494-5600EC1F3CBD}" xr6:coauthVersionLast="47" xr6:coauthVersionMax="47" xr10:uidLastSave="{00000000-0000-0000-0000-000000000000}"/>
  <bookViews>
    <workbookView xWindow="-108" yWindow="-108" windowWidth="23256" windowHeight="12456" xr2:uid="{C7FB78AB-344A-4C7E-97AB-137BC9D4680A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C4" i="1"/>
  <c r="C5" i="1"/>
  <c r="B6" i="1"/>
  <c r="B7" i="1"/>
  <c r="B8" i="1"/>
  <c r="C9" i="1"/>
  <c r="B11" i="1"/>
  <c r="C10" i="1" s="1"/>
  <c r="B12" i="1"/>
  <c r="B13" i="1"/>
  <c r="C15" i="1"/>
  <c r="C14" i="1" l="1"/>
  <c r="C16" i="1" s="1"/>
  <c r="C17" i="1" s="1"/>
</calcChain>
</file>

<file path=xl/sharedStrings.xml><?xml version="1.0" encoding="utf-8"?>
<sst xmlns="http://schemas.openxmlformats.org/spreadsheetml/2006/main" count="20" uniqueCount="19">
  <si>
    <t>Utilidad Neta</t>
  </si>
  <si>
    <t>UAI</t>
  </si>
  <si>
    <t>(-) Intereses</t>
  </si>
  <si>
    <t>UAII</t>
  </si>
  <si>
    <t>Pago a vendedor</t>
  </si>
  <si>
    <t>Servicios y renta</t>
  </si>
  <si>
    <t>Sueldos adm</t>
  </si>
  <si>
    <t>(-)Gastos Operativos</t>
  </si>
  <si>
    <t>Utilidad Bruta</t>
  </si>
  <si>
    <t>(-)Inventario final</t>
  </si>
  <si>
    <t>Compras</t>
  </si>
  <si>
    <t>Inventario inicial</t>
  </si>
  <si>
    <t>(-) Costo de Ventas</t>
  </si>
  <si>
    <t>Ventas</t>
  </si>
  <si>
    <t>Inventario final</t>
  </si>
  <si>
    <t>Litros comprados</t>
  </si>
  <si>
    <t>Costo x litro</t>
  </si>
  <si>
    <t>Litros vendidos</t>
  </si>
  <si>
    <t>Precio x 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</si>
</sst>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D897-23F2-4CB9-890A-03153B0624CC}">
  <dimension ref="A1:F17"/>
  <sheetViews>
    <sheetView tabSelected="1" workbookViewId="0">
      <selection activeCell="C18" sqref="C18"/>
    </sheetView>
  </sheetViews>
  <sheetFormatPr baseColWidth="10" defaultRowHeight="14.4" x14ac:dyDescent="0.3"/>
  <sheetData>
    <row r="1" spans="1:6" x14ac:dyDescent="0.3">
      <c r="A1" t="s">
        <v>18</v>
      </c>
      <c r="B1">
        <v>14</v>
      </c>
      <c r="C1" t="s">
        <v>17</v>
      </c>
      <c r="D1">
        <v>15000</v>
      </c>
      <c r="E1" t="s">
        <v>11</v>
      </c>
      <c r="F1">
        <f>F2-D2+D1</f>
        <v>4500</v>
      </c>
    </row>
    <row r="2" spans="1:6" x14ac:dyDescent="0.3">
      <c r="A2" t="s">
        <v>16</v>
      </c>
      <c r="B2">
        <v>8</v>
      </c>
      <c r="C2" t="s">
        <v>15</v>
      </c>
      <c r="D2">
        <v>12000</v>
      </c>
      <c r="E2" t="s">
        <v>14</v>
      </c>
      <c r="F2">
        <v>1500</v>
      </c>
    </row>
    <row r="4" spans="1:6" x14ac:dyDescent="0.3">
      <c r="A4" t="s">
        <v>13</v>
      </c>
      <c r="C4">
        <f>D1*B1</f>
        <v>210000</v>
      </c>
    </row>
    <row r="5" spans="1:6" x14ac:dyDescent="0.3">
      <c r="A5" t="s">
        <v>12</v>
      </c>
      <c r="C5">
        <f>B6+B7-B8</f>
        <v>120000</v>
      </c>
    </row>
    <row r="6" spans="1:6" x14ac:dyDescent="0.3">
      <c r="A6" t="s">
        <v>11</v>
      </c>
      <c r="B6">
        <f>F1*B2</f>
        <v>36000</v>
      </c>
    </row>
    <row r="7" spans="1:6" x14ac:dyDescent="0.3">
      <c r="A7" t="s">
        <v>10</v>
      </c>
      <c r="B7">
        <f>D2*B2</f>
        <v>96000</v>
      </c>
    </row>
    <row r="8" spans="1:6" x14ac:dyDescent="0.3">
      <c r="A8" t="s">
        <v>9</v>
      </c>
      <c r="B8">
        <f>F2*B2</f>
        <v>12000</v>
      </c>
    </row>
    <row r="9" spans="1:6" x14ac:dyDescent="0.3">
      <c r="A9" t="s">
        <v>8</v>
      </c>
      <c r="C9">
        <f>C4-C5</f>
        <v>90000</v>
      </c>
    </row>
    <row r="10" spans="1:6" x14ac:dyDescent="0.3">
      <c r="A10" t="s">
        <v>7</v>
      </c>
      <c r="C10">
        <f>SUM(B11:B13)</f>
        <v>45000</v>
      </c>
    </row>
    <row r="11" spans="1:6" x14ac:dyDescent="0.3">
      <c r="A11" t="s">
        <v>6</v>
      </c>
      <c r="B11">
        <f>34000</f>
        <v>34000</v>
      </c>
    </row>
    <row r="12" spans="1:6" x14ac:dyDescent="0.3">
      <c r="A12" t="s">
        <v>5</v>
      </c>
      <c r="B12">
        <f>5000</f>
        <v>5000</v>
      </c>
    </row>
    <row r="13" spans="1:6" x14ac:dyDescent="0.3">
      <c r="A13" t="s">
        <v>4</v>
      </c>
      <c r="B13">
        <f>6000</f>
        <v>6000</v>
      </c>
    </row>
    <row r="14" spans="1:6" x14ac:dyDescent="0.3">
      <c r="A14" t="s">
        <v>3</v>
      </c>
      <c r="C14">
        <f>C9-C10</f>
        <v>45000</v>
      </c>
    </row>
    <row r="15" spans="1:6" x14ac:dyDescent="0.3">
      <c r="A15" t="s">
        <v>2</v>
      </c>
      <c r="C15">
        <f>1000</f>
        <v>1000</v>
      </c>
    </row>
    <row r="16" spans="1:6" x14ac:dyDescent="0.3">
      <c r="A16" t="s">
        <v>1</v>
      </c>
      <c r="C16">
        <f>C14-C15</f>
        <v>44000</v>
      </c>
    </row>
    <row r="17" spans="1:3" x14ac:dyDescent="0.3">
      <c r="A17" t="s">
        <v>0</v>
      </c>
      <c r="C17">
        <f>C16-C16*0.25</f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Brazil Batres</dc:creator>
  <cp:lastModifiedBy>Brazil Batres</cp:lastModifiedBy>
  <dcterms:created xsi:type="dcterms:W3CDTF">2023-02-26T18:23:05Z</dcterms:created>
  <dcterms:modified xsi:type="dcterms:W3CDTF">2023-02-26T18:24:41Z</dcterms:modified>
</cp:coreProperties>
</file>