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7\"/>
    </mc:Choice>
  </mc:AlternateContent>
  <xr:revisionPtr revIDLastSave="0" documentId="8_{8E5835A0-CCF2-4E19-A0AA-1C97591D9284}" xr6:coauthVersionLast="47" xr6:coauthVersionMax="47" xr10:uidLastSave="{00000000-0000-0000-0000-000000000000}"/>
  <bookViews>
    <workbookView xWindow="-108" yWindow="-108" windowWidth="23256" windowHeight="12456" xr2:uid="{21CE0803-62F6-407D-90B2-11B9B7DE27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C45" i="1"/>
  <c r="C38" i="1"/>
  <c r="A34" i="1"/>
  <c r="B30" i="1"/>
  <c r="C27" i="1"/>
  <c r="B22" i="1"/>
  <c r="B24" i="1" s="1"/>
  <c r="B26" i="1" l="1"/>
  <c r="B27" i="1" l="1"/>
</calcChain>
</file>

<file path=xl/sharedStrings.xml><?xml version="1.0" encoding="utf-8"?>
<sst xmlns="http://schemas.openxmlformats.org/spreadsheetml/2006/main" count="12" uniqueCount="12">
  <si>
    <t xml:space="preserve">S = uso en unidades por pedido </t>
  </si>
  <si>
    <t xml:space="preserve">O = costo de pedido por pedido  </t>
  </si>
  <si>
    <t xml:space="preserve">C = costo de mantenimiento por unidad por pedido </t>
  </si>
  <si>
    <t>Q = cantidad de pedido en unidades</t>
  </si>
  <si>
    <t>S</t>
  </si>
  <si>
    <t>O</t>
  </si>
  <si>
    <t>C</t>
  </si>
  <si>
    <t>Q</t>
  </si>
  <si>
    <t>Costo Tableta</t>
  </si>
  <si>
    <t>anuales</t>
  </si>
  <si>
    <t>Unidades por mes</t>
  </si>
  <si>
    <t>Costo de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</si>
</sst>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entury Gothic"/>
      <family val="2"/>
    </font>
    <font>
      <sz val="11"/>
      <color theme="1"/>
      <name val="Century Gothic"/>
      <family val="2"/>
    </font>
    <font>
      <b/>
      <sz val="11"/>
      <color rgb="FFFF0000"/>
      <name val="Century Gothic"/>
      <family val="2"/>
    </font>
    <font>
      <b/>
      <sz val="11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2" fontId="2" fillId="0" borderId="0" xfId="0" applyNumberFormat="1" applyFont="1"/>
    <xf numFmtId="0" fontId="3" fillId="0" borderId="0" xfId="0" applyFont="1"/>
    <xf numFmtId="0" fontId="3" fillId="2" borderId="0" xfId="0" applyFont="1" applyFill="1"/>
    <xf numFmtId="44" fontId="3" fillId="0" borderId="0" xfId="1" applyFont="1"/>
    <xf numFmtId="2" fontId="4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44" fontId="5" fillId="0" borderId="0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44" fontId="5" fillId="0" borderId="7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80387</xdr:colOff>
      <xdr:row>11</xdr:row>
      <xdr:rowOff>34045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97BFAE-FC6B-FDA6-B478-318D925D8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19047" cy="1961905"/>
        </a:xfrm>
        <a:prstGeom prst="rect">
          <a:avLst/>
        </a:prstGeom>
      </xdr:spPr>
    </xdr:pic>
    <xdr:clientData/>
  </xdr:twoCellAnchor>
  <xdr:oneCellAnchor>
    <xdr:from>
      <xdr:col>3</xdr:col>
      <xdr:colOff>762000</xdr:colOff>
      <xdr:row>11</xdr:row>
      <xdr:rowOff>114300</xdr:rowOff>
    </xdr:from>
    <xdr:ext cx="1482842" cy="5001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BF1C377-2532-483B-9811-2D68DAFC5175}"/>
                </a:ext>
              </a:extLst>
            </xdr:cNvPr>
            <xdr:cNvSpPr txBox="1"/>
          </xdr:nvSpPr>
          <xdr:spPr>
            <a:xfrm>
              <a:off x="3139440" y="212598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BF1C377-2532-483B-9811-2D68DAFC5175}"/>
                </a:ext>
              </a:extLst>
            </xdr:cNvPr>
            <xdr:cNvSpPr txBox="1"/>
          </xdr:nvSpPr>
          <xdr:spPr>
            <a:xfrm>
              <a:off x="3139440" y="2125980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22861</xdr:colOff>
      <xdr:row>16</xdr:row>
      <xdr:rowOff>144780</xdr:rowOff>
    </xdr:from>
    <xdr:to>
      <xdr:col>5</xdr:col>
      <xdr:colOff>502921</xdr:colOff>
      <xdr:row>20</xdr:row>
      <xdr:rowOff>68921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9ABE9F2-4B5A-E7F9-F10C-EC1AAAB8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1" y="2948940"/>
          <a:ext cx="5486400" cy="6251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205740</xdr:colOff>
      <xdr:row>29</xdr:row>
      <xdr:rowOff>24478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C8B7AA-9D7C-3456-5835-553FE5FD4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47260"/>
          <a:ext cx="3497580" cy="374998"/>
        </a:xfrm>
        <a:prstGeom prst="rect">
          <a:avLst/>
        </a:prstGeom>
      </xdr:spPr>
    </xdr:pic>
    <xdr:clientData/>
  </xdr:twoCellAnchor>
  <xdr:twoCellAnchor editAs="oneCell">
    <xdr:from>
      <xdr:col>3</xdr:col>
      <xdr:colOff>525780</xdr:colOff>
      <xdr:row>30</xdr:row>
      <xdr:rowOff>121920</xdr:rowOff>
    </xdr:from>
    <xdr:to>
      <xdr:col>7</xdr:col>
      <xdr:colOff>102510</xdr:colOff>
      <xdr:row>35</xdr:row>
      <xdr:rowOff>159906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A343969-589A-1E40-5FBA-A30CDCD37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7620" y="5394960"/>
          <a:ext cx="2876190" cy="9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27</xdr:row>
      <xdr:rowOff>7620</xdr:rowOff>
    </xdr:from>
    <xdr:to>
      <xdr:col>7</xdr:col>
      <xdr:colOff>253002</xdr:colOff>
      <xdr:row>29</xdr:row>
      <xdr:rowOff>142814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B6C79A-69B7-8FA8-3863-E2875B7E2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9540" y="4754880"/>
          <a:ext cx="2904762" cy="4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34</xdr:row>
      <xdr:rowOff>22860</xdr:rowOff>
    </xdr:from>
    <xdr:to>
      <xdr:col>2</xdr:col>
      <xdr:colOff>403860</xdr:colOff>
      <xdr:row>36</xdr:row>
      <xdr:rowOff>122875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0CBFDA2-4742-BFF3-CED9-AF71F736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5996940"/>
          <a:ext cx="2865120" cy="450535"/>
        </a:xfrm>
        <a:prstGeom prst="rect">
          <a:avLst/>
        </a:prstGeom>
      </xdr:spPr>
    </xdr:pic>
    <xdr:clientData/>
  </xdr:twoCellAnchor>
  <xdr:oneCellAnchor>
    <xdr:from>
      <xdr:col>0</xdr:col>
      <xdr:colOff>129540</xdr:colOff>
      <xdr:row>36</xdr:row>
      <xdr:rowOff>144780</xdr:rowOff>
    </xdr:from>
    <xdr:ext cx="1678280" cy="3421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E808708-0E8E-4B7D-8442-391B70463FAE}"/>
                </a:ext>
              </a:extLst>
            </xdr:cNvPr>
            <xdr:cNvSpPr txBox="1"/>
          </xdr:nvSpPr>
          <xdr:spPr>
            <a:xfrm>
              <a:off x="129540" y="6469380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𝐶𝑎𝑛𝑡𝑖𝑑𝑎𝑑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E808708-0E8E-4B7D-8442-391B70463FAE}"/>
                </a:ext>
              </a:extLst>
            </xdr:cNvPr>
            <xdr:cNvSpPr txBox="1"/>
          </xdr:nvSpPr>
          <xdr:spPr>
            <a:xfrm>
              <a:off x="129540" y="6469380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𝐶𝑎𝑛𝑡𝑖𝑑𝑎𝑑 𝑑𝑒 𝑝𝑒𝑑𝑖𝑑𝑜𝑠=𝐷/𝑄^∗ 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106681</xdr:colOff>
      <xdr:row>31</xdr:row>
      <xdr:rowOff>0</xdr:rowOff>
    </xdr:from>
    <xdr:to>
      <xdr:col>2</xdr:col>
      <xdr:colOff>466929</xdr:colOff>
      <xdr:row>33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C31AB8B-679A-4EE0-5419-465FB612B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1" y="5448300"/>
          <a:ext cx="2859608" cy="358140"/>
        </a:xfrm>
        <a:prstGeom prst="rect">
          <a:avLst/>
        </a:prstGeom>
      </xdr:spPr>
    </xdr:pic>
    <xdr:clientData/>
  </xdr:twoCellAnchor>
  <xdr:oneCellAnchor>
    <xdr:from>
      <xdr:col>0</xdr:col>
      <xdr:colOff>114300</xdr:colOff>
      <xdr:row>44</xdr:row>
      <xdr:rowOff>22860</xdr:rowOff>
    </xdr:from>
    <xdr:ext cx="1471621" cy="3273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FB4E839-D0F7-4B20-834E-A5C92DA8815A}"/>
                </a:ext>
              </a:extLst>
            </xdr:cNvPr>
            <xdr:cNvSpPr txBox="1"/>
          </xdr:nvSpPr>
          <xdr:spPr>
            <a:xfrm>
              <a:off x="114300" y="7749540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FB4E839-D0F7-4B20-834E-A5C92DA8815A}"/>
                </a:ext>
              </a:extLst>
            </xdr:cNvPr>
            <xdr:cNvSpPr txBox="1"/>
          </xdr:nvSpPr>
          <xdr:spPr>
            <a:xfrm>
              <a:off x="114300" y="7749540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0</xdr:col>
      <xdr:colOff>53341</xdr:colOff>
      <xdr:row>38</xdr:row>
      <xdr:rowOff>121920</xdr:rowOff>
    </xdr:from>
    <xdr:to>
      <xdr:col>6</xdr:col>
      <xdr:colOff>30481</xdr:colOff>
      <xdr:row>43</xdr:row>
      <xdr:rowOff>64260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E293799-99CB-B141-C2ED-73C555FF6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3341" y="6797040"/>
          <a:ext cx="5775960" cy="81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05C62-5902-47EC-B289-E647537185FD}">
  <dimension ref="A12:D45"/>
  <sheetViews>
    <sheetView tabSelected="1" workbookViewId="0">
      <selection activeCell="I33" sqref="I33"/>
    </sheetView>
  </sheetViews>
  <sheetFormatPr baseColWidth="10" defaultRowHeight="13.8" x14ac:dyDescent="0.25"/>
  <cols>
    <col min="1" max="1" width="24.88671875" style="2" customWidth="1"/>
    <col min="2" max="3" width="11.5546875" style="2"/>
    <col min="4" max="4" width="13.44140625" style="2" bestFit="1" customWidth="1"/>
    <col min="5" max="16384" width="11.5546875" style="2"/>
  </cols>
  <sheetData>
    <row r="12" spans="1:1" x14ac:dyDescent="0.25">
      <c r="A12" s="1" t="s">
        <v>0</v>
      </c>
    </row>
    <row r="13" spans="1:1" x14ac:dyDescent="0.25">
      <c r="A13" s="1" t="s">
        <v>1</v>
      </c>
    </row>
    <row r="14" spans="1:1" x14ac:dyDescent="0.25">
      <c r="A14" s="1" t="s">
        <v>2</v>
      </c>
    </row>
    <row r="15" spans="1:1" x14ac:dyDescent="0.25">
      <c r="A15" s="1" t="s">
        <v>3</v>
      </c>
    </row>
    <row r="16" spans="1:1" x14ac:dyDescent="0.25">
      <c r="A16" s="1"/>
    </row>
    <row r="17" spans="1:3" x14ac:dyDescent="0.25">
      <c r="A17" s="1"/>
    </row>
    <row r="18" spans="1:3" x14ac:dyDescent="0.25">
      <c r="A18" s="1"/>
    </row>
    <row r="19" spans="1:3" x14ac:dyDescent="0.25">
      <c r="A19" s="1"/>
    </row>
    <row r="20" spans="1:3" x14ac:dyDescent="0.25">
      <c r="A20" s="1"/>
    </row>
    <row r="21" spans="1:3" x14ac:dyDescent="0.25">
      <c r="A21" s="1"/>
    </row>
    <row r="22" spans="1:3" x14ac:dyDescent="0.25">
      <c r="A22" s="1" t="s">
        <v>10</v>
      </c>
      <c r="B22" s="2">
        <f>20</f>
        <v>20</v>
      </c>
    </row>
    <row r="23" spans="1:3" ht="14.4" thickBot="1" x14ac:dyDescent="0.3">
      <c r="A23" s="1" t="s">
        <v>8</v>
      </c>
      <c r="B23" s="4">
        <v>600</v>
      </c>
    </row>
    <row r="24" spans="1:3" x14ac:dyDescent="0.25">
      <c r="A24" s="6" t="s">
        <v>4</v>
      </c>
      <c r="B24" s="7">
        <f>B22*12</f>
        <v>240</v>
      </c>
      <c r="C24" s="8" t="s">
        <v>9</v>
      </c>
    </row>
    <row r="25" spans="1:3" x14ac:dyDescent="0.25">
      <c r="A25" s="9" t="s">
        <v>5</v>
      </c>
      <c r="B25" s="10">
        <v>70</v>
      </c>
      <c r="C25" s="11"/>
    </row>
    <row r="26" spans="1:3" ht="14.4" thickBot="1" x14ac:dyDescent="0.3">
      <c r="A26" s="12" t="s">
        <v>6</v>
      </c>
      <c r="B26" s="13">
        <f>B23*0.22</f>
        <v>132</v>
      </c>
      <c r="C26" s="14"/>
    </row>
    <row r="27" spans="1:3" x14ac:dyDescent="0.25">
      <c r="A27" s="5" t="s">
        <v>7</v>
      </c>
      <c r="B27" s="16">
        <f>SQRT((2*B24*B25)/B26)</f>
        <v>15.954480704349313</v>
      </c>
      <c r="C27" s="15">
        <f>ROUNDUP(B27,0)</f>
        <v>16</v>
      </c>
    </row>
    <row r="28" spans="1:3" x14ac:dyDescent="0.25">
      <c r="A28" s="5"/>
      <c r="B28" s="5"/>
    </row>
    <row r="29" spans="1:3" x14ac:dyDescent="0.25">
      <c r="A29" s="5"/>
      <c r="B29" s="5"/>
    </row>
    <row r="30" spans="1:3" x14ac:dyDescent="0.25">
      <c r="A30" s="5" t="s">
        <v>11</v>
      </c>
      <c r="B30" s="17">
        <f>B26*C27/2</f>
        <v>1056</v>
      </c>
    </row>
    <row r="31" spans="1:3" x14ac:dyDescent="0.25">
      <c r="A31" s="5"/>
      <c r="B31" s="5"/>
    </row>
    <row r="32" spans="1:3" x14ac:dyDescent="0.25">
      <c r="A32" s="5"/>
      <c r="B32" s="5"/>
    </row>
    <row r="33" spans="1:4" x14ac:dyDescent="0.25">
      <c r="A33" s="5"/>
      <c r="B33" s="5"/>
    </row>
    <row r="34" spans="1:4" x14ac:dyDescent="0.25">
      <c r="A34" s="17">
        <f>B25*B24/C27</f>
        <v>1050</v>
      </c>
      <c r="B34" s="5"/>
    </row>
    <row r="35" spans="1:4" x14ac:dyDescent="0.25">
      <c r="A35" s="5"/>
      <c r="B35" s="5"/>
    </row>
    <row r="36" spans="1:4" x14ac:dyDescent="0.25">
      <c r="A36" s="5"/>
      <c r="B36" s="5"/>
    </row>
    <row r="37" spans="1:4" x14ac:dyDescent="0.25">
      <c r="A37" s="5"/>
      <c r="B37" s="5"/>
    </row>
    <row r="38" spans="1:4" x14ac:dyDescent="0.25">
      <c r="A38" s="5"/>
      <c r="B38" s="5"/>
      <c r="C38" s="3">
        <f>B24/C27</f>
        <v>15</v>
      </c>
    </row>
    <row r="39" spans="1:4" x14ac:dyDescent="0.25">
      <c r="A39" s="5"/>
      <c r="B39" s="5"/>
    </row>
    <row r="45" spans="1:4" x14ac:dyDescent="0.25">
      <c r="C45" s="2">
        <f>250*C27/B24</f>
        <v>16.666666666666668</v>
      </c>
      <c r="D45" s="3">
        <f>ROUNDUP(C45,0)</f>
        <v>17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Brazil Batres</dc:creator>
  <cp:lastModifiedBy>Brazil Batres</cp:lastModifiedBy>
  <dcterms:created xsi:type="dcterms:W3CDTF">2023-04-18T21:06:52Z</dcterms:created>
  <dcterms:modified xsi:type="dcterms:W3CDTF">2023-04-18T22:21:17Z</dcterms:modified>
</cp:coreProperties>
</file>