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7\"/>
    </mc:Choice>
  </mc:AlternateContent>
  <xr:revisionPtr revIDLastSave="0" documentId="13_ncr:1_{7E3420DD-265E-4966-A93A-FB1E88484F2A}" xr6:coauthVersionLast="47" xr6:coauthVersionMax="47" xr10:uidLastSave="{00000000-0000-0000-0000-000000000000}"/>
  <bookViews>
    <workbookView xWindow="-108" yWindow="-108" windowWidth="23256" windowHeight="12456" xr2:uid="{CF86300D-FA77-41FC-90C2-A5BFEC091009}"/>
  </bookViews>
  <sheets>
    <sheet name="EJEMPLO 2 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F26" i="1"/>
  <c r="E26" i="1"/>
  <c r="B10" i="1" l="1"/>
  <c r="E25" i="1" l="1"/>
  <c r="E28" i="1" s="1"/>
  <c r="E35" i="1" s="1"/>
  <c r="C15" i="1"/>
  <c r="D19" i="1" s="1"/>
  <c r="F25" i="1"/>
  <c r="F28" i="1" s="1"/>
  <c r="F35" i="1" s="1"/>
  <c r="E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A24" authorId="0" shapeId="0" xr:uid="{839A78C6-66D7-46DF-A113-91DCF2B00CE3}">
      <text>
        <r>
          <rPr>
            <b/>
            <sz val="9"/>
            <color indexed="81"/>
            <rFont val="Tahoma"/>
            <family val="2"/>
          </rPr>
          <t>También se le conoce como gastos operativos</t>
        </r>
      </text>
    </comment>
  </commentList>
</comments>
</file>

<file path=xl/sharedStrings.xml><?xml version="1.0" encoding="utf-8"?>
<sst xmlns="http://schemas.openxmlformats.org/spreadsheetml/2006/main" count="23" uniqueCount="20">
  <si>
    <t>EPI = PPI</t>
  </si>
  <si>
    <t>días</t>
  </si>
  <si>
    <t>Ventas anuales</t>
  </si>
  <si>
    <t>**En la vida real estos valores no suelen ser iguales</t>
  </si>
  <si>
    <t>PPC =</t>
  </si>
  <si>
    <t>Inventario</t>
  </si>
  <si>
    <t>PPP=</t>
  </si>
  <si>
    <t>Cuentas por cobrar</t>
  </si>
  <si>
    <t>Cuentas por pagar</t>
  </si>
  <si>
    <t>a) Ciclo Operativo</t>
  </si>
  <si>
    <t>días tiene que esperar la empresa para recibir el dinero que corresponde a la inversión que hizo en sus materias primas</t>
  </si>
  <si>
    <t>b) Ciclo de Conversión de Efectivo</t>
  </si>
  <si>
    <t>c) Monto de los recursos invertidos</t>
  </si>
  <si>
    <t>RECURSOS INVERTIDOS EN EL CCE:</t>
  </si>
  <si>
    <t>Recursos asociados al PPI = 30,000,000*90/365</t>
  </si>
  <si>
    <t>Recursos asociados al PPC = 30,000,000*60/365</t>
  </si>
  <si>
    <t>Recursos asociados al PPP = 30,000,000*30/365</t>
  </si>
  <si>
    <t>**En las fórmulas de arriba sugiere qué cuentas usar pero es mejor usar las cuentas que sugieren el nombre de la fórmula (lado derecho)</t>
  </si>
  <si>
    <t>Rotación de inventario</t>
  </si>
  <si>
    <t>¿Cuánto aumentarían sus utilidades anuales al cambiar favorablemente su ciclo de conversióndle efectivo en 20 días?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</si>
</sst>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[$$-540A]* #,##0.00_ ;_-[$$-540A]* \-#,##0.00\ ;_-[$$-540A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44" fontId="0" fillId="0" borderId="0" xfId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2" borderId="0" xfId="0" applyFill="1"/>
    <xf numFmtId="0" fontId="2" fillId="0" borderId="0" xfId="0" applyFont="1"/>
    <xf numFmtId="0" fontId="5" fillId="0" borderId="0" xfId="0" applyFont="1"/>
    <xf numFmtId="164" fontId="0" fillId="0" borderId="0" xfId="0" applyNumberFormat="1"/>
    <xf numFmtId="44" fontId="0" fillId="0" borderId="0" xfId="0" applyNumberFormat="1"/>
    <xf numFmtId="44" fontId="0" fillId="0" borderId="1" xfId="0" applyNumberFormat="1" applyBorder="1"/>
    <xf numFmtId="44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44" fontId="0" fillId="2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26096</xdr:colOff>
      <xdr:row>15</xdr:row>
      <xdr:rowOff>31316</xdr:rowOff>
    </xdr:from>
    <xdr:to>
      <xdr:col>7</xdr:col>
      <xdr:colOff>130479</xdr:colOff>
      <xdr:row>17</xdr:row>
      <xdr:rowOff>151356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256B6D6-B422-4D3F-AC8C-963044C85787}"/>
            </a:ext>
          </a:extLst>
        </xdr:cNvPr>
        <xdr:cNvSpPr txBox="1"/>
      </xdr:nvSpPr>
      <xdr:spPr>
        <a:xfrm>
          <a:off x="1611056" y="2774516"/>
          <a:ext cx="4699243" cy="485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empresa debe esperar 106 días para obener el dinero de una venta al crédito, a partir de día en que compra su materia prima al proveedor.</a:t>
          </a:r>
          <a:endParaRPr lang="es-GT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835069</xdr:colOff>
      <xdr:row>22</xdr:row>
      <xdr:rowOff>120041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89651DA-90A8-4316-A1C9-A6377CA6C52A}"/>
            </a:ext>
          </a:extLst>
        </xdr:cNvPr>
        <xdr:cNvSpPr txBox="1"/>
      </xdr:nvSpPr>
      <xdr:spPr>
        <a:xfrm>
          <a:off x="2377440" y="3657600"/>
          <a:ext cx="5429929" cy="4858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Durante 71 días estuvieron inmobilizados</a:t>
          </a:r>
          <a:r>
            <a:rPr lang="es-GT" sz="1100" baseline="0"/>
            <a:t> los recursos propios de la empresa, por lo que no los pudo reinvertir dentro del negocio sino hasta después de ese lapso de tiempo.</a:t>
          </a:r>
          <a:endParaRPr lang="es-GT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10</xdr:col>
      <xdr:colOff>195451</xdr:colOff>
      <xdr:row>25</xdr:row>
      <xdr:rowOff>109439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F167A73-81C7-4CAC-9CC4-78B2D9952B76}"/>
            </a:ext>
          </a:extLst>
        </xdr:cNvPr>
        <xdr:cNvSpPr txBox="1"/>
      </xdr:nvSpPr>
      <xdr:spPr>
        <a:xfrm>
          <a:off x="6179820" y="4389120"/>
          <a:ext cx="2862451" cy="2923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Inventario =   (Costo de Ventas) * (PPI/365) 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7</xdr:col>
      <xdr:colOff>8953</xdr:colOff>
      <xdr:row>26</xdr:row>
      <xdr:rowOff>10285</xdr:rowOff>
    </xdr:from>
    <xdr:to>
      <xdr:col>10</xdr:col>
      <xdr:colOff>220993</xdr:colOff>
      <xdr:row>27</xdr:row>
      <xdr:rowOff>106955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6066C3A-BB5F-4883-893F-2DC4A74BB9B9}"/>
            </a:ext>
          </a:extLst>
        </xdr:cNvPr>
        <xdr:cNvSpPr txBox="1"/>
      </xdr:nvSpPr>
      <xdr:spPr>
        <a:xfrm>
          <a:off x="6188773" y="4765165"/>
          <a:ext cx="2879040" cy="27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Cobrar =  (Ventas * (PPC/365)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7</xdr:col>
      <xdr:colOff>440</xdr:colOff>
      <xdr:row>28</xdr:row>
      <xdr:rowOff>3542</xdr:rowOff>
    </xdr:from>
    <xdr:to>
      <xdr:col>10</xdr:col>
      <xdr:colOff>216736</xdr:colOff>
      <xdr:row>29</xdr:row>
      <xdr:rowOff>108724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D8EFCED-2487-4313-9A13-5CFDA7A362E2}"/>
            </a:ext>
          </a:extLst>
        </xdr:cNvPr>
        <xdr:cNvSpPr txBox="1"/>
      </xdr:nvSpPr>
      <xdr:spPr>
        <a:xfrm>
          <a:off x="6180260" y="5124182"/>
          <a:ext cx="2883296" cy="288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Cuentas por Pagar =  (Compras)* (PPP/365) </a:t>
          </a:r>
          <a:endParaRPr lang="es-GT" sz="1100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1</xdr:col>
      <xdr:colOff>542795</xdr:colOff>
      <xdr:row>28</xdr:row>
      <xdr:rowOff>41754</xdr:rowOff>
    </xdr:from>
    <xdr:to>
      <xdr:col>6</xdr:col>
      <xdr:colOff>454068</xdr:colOff>
      <xdr:row>31</xdr:row>
      <xdr:rowOff>10439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F4A86E7-1CDB-4EF7-BC3D-0A327C462EE7}"/>
            </a:ext>
          </a:extLst>
        </xdr:cNvPr>
        <xdr:cNvSpPr txBox="1"/>
      </xdr:nvSpPr>
      <xdr:spPr>
        <a:xfrm>
          <a:off x="1335275" y="5162394"/>
          <a:ext cx="4506133" cy="517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monto de los recursos que la empresa tuvo invertidos (e inmobilizados)</a:t>
          </a:r>
          <a:r>
            <a:rPr lang="es-GT" sz="1100" baseline="0"/>
            <a:t> durante 120 días en sus operaciones fue de Q9,863,013.70</a:t>
          </a:r>
          <a:endParaRPr lang="es-GT" sz="1100"/>
        </a:p>
      </xdr:txBody>
    </xdr:sp>
    <xdr:clientData/>
  </xdr:twoCellAnchor>
  <xdr:twoCellAnchor editAs="oneCell">
    <xdr:from>
      <xdr:col>0</xdr:col>
      <xdr:colOff>83507</xdr:colOff>
      <xdr:row>0</xdr:row>
      <xdr:rowOff>83507</xdr:rowOff>
    </xdr:from>
    <xdr:to>
      <xdr:col>7</xdr:col>
      <xdr:colOff>585498</xdr:colOff>
      <xdr:row>7</xdr:row>
      <xdr:rowOff>126590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B2162EC-28EE-F3C1-51C4-AE999180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07" y="83507"/>
          <a:ext cx="8878772" cy="1321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59B6-C8AD-4ACB-AE1D-77F9E5F58F4B}">
  <sheetPr>
    <tabColor rgb="FF00B0F0"/>
  </sheetPr>
  <dimension ref="A9:J36"/>
  <sheetViews>
    <sheetView tabSelected="1" topLeftCell="A20" zoomScale="146" zoomScaleNormal="146" workbookViewId="0">
      <selection activeCell="F32" sqref="F32"/>
    </sheetView>
  </sheetViews>
  <sheetFormatPr baseColWidth="10" defaultRowHeight="14.4" x14ac:dyDescent="0.3"/>
  <cols>
    <col min="4" max="4" width="16.6640625" bestFit="1" customWidth="1"/>
    <col min="5" max="5" width="15.6640625" bestFit="1" customWidth="1"/>
    <col min="6" max="6" width="43.5546875" bestFit="1" customWidth="1"/>
    <col min="9" max="9" width="13.109375" customWidth="1"/>
    <col min="10" max="10" width="14.21875" bestFit="1" customWidth="1"/>
  </cols>
  <sheetData>
    <row r="9" spans="1:6" ht="28.8" x14ac:dyDescent="0.3">
      <c r="A9" s="14" t="s">
        <v>18</v>
      </c>
      <c r="B9">
        <v>8</v>
      </c>
    </row>
    <row r="10" spans="1:6" x14ac:dyDescent="0.3">
      <c r="A10" s="1" t="s">
        <v>0</v>
      </c>
      <c r="B10">
        <f>365/B9</f>
        <v>45.625</v>
      </c>
      <c r="C10" t="s">
        <v>1</v>
      </c>
      <c r="D10" t="s">
        <v>2</v>
      </c>
      <c r="E10" s="2">
        <v>3500000</v>
      </c>
      <c r="F10" t="s">
        <v>3</v>
      </c>
    </row>
    <row r="11" spans="1:6" x14ac:dyDescent="0.3">
      <c r="A11" t="s">
        <v>4</v>
      </c>
      <c r="B11" s="3">
        <v>60</v>
      </c>
      <c r="C11" t="s">
        <v>1</v>
      </c>
      <c r="D11" t="s">
        <v>5</v>
      </c>
      <c r="E11" s="2">
        <v>3500000</v>
      </c>
    </row>
    <row r="12" spans="1:6" x14ac:dyDescent="0.3">
      <c r="A12" t="s">
        <v>6</v>
      </c>
      <c r="B12" s="3">
        <v>35</v>
      </c>
      <c r="C12" t="s">
        <v>1</v>
      </c>
      <c r="D12" t="s">
        <v>7</v>
      </c>
      <c r="E12" s="2">
        <v>3500000</v>
      </c>
    </row>
    <row r="13" spans="1:6" x14ac:dyDescent="0.3">
      <c r="B13" s="4"/>
      <c r="C13" s="5"/>
      <c r="D13" s="5" t="s">
        <v>8</v>
      </c>
      <c r="E13" s="2">
        <v>3500000</v>
      </c>
    </row>
    <row r="15" spans="1:6" x14ac:dyDescent="0.3">
      <c r="A15" s="1" t="s">
        <v>9</v>
      </c>
      <c r="C15" s="6">
        <f>B10+B11</f>
        <v>105.625</v>
      </c>
      <c r="D15" t="s">
        <v>10</v>
      </c>
    </row>
    <row r="16" spans="1:6" x14ac:dyDescent="0.3">
      <c r="A16" s="1"/>
    </row>
    <row r="17" spans="1:10" x14ac:dyDescent="0.3">
      <c r="B17" s="3"/>
    </row>
    <row r="18" spans="1:10" x14ac:dyDescent="0.3">
      <c r="B18" s="3"/>
    </row>
    <row r="19" spans="1:10" x14ac:dyDescent="0.3">
      <c r="A19" s="1" t="s">
        <v>11</v>
      </c>
      <c r="B19" s="3"/>
      <c r="D19" s="6">
        <f>C15-B12</f>
        <v>70.625</v>
      </c>
      <c r="E19" t="s">
        <v>1</v>
      </c>
    </row>
    <row r="20" spans="1:10" x14ac:dyDescent="0.3">
      <c r="B20" s="4"/>
      <c r="C20" s="5"/>
      <c r="D20" s="5"/>
    </row>
    <row r="22" spans="1:10" x14ac:dyDescent="0.3">
      <c r="A22" s="1"/>
      <c r="E22" s="7"/>
    </row>
    <row r="24" spans="1:10" x14ac:dyDescent="0.3">
      <c r="A24" s="1" t="s">
        <v>12</v>
      </c>
      <c r="H24" s="8" t="s">
        <v>13</v>
      </c>
      <c r="J24" s="9"/>
    </row>
    <row r="25" spans="1:10" x14ac:dyDescent="0.3">
      <c r="A25" t="s">
        <v>14</v>
      </c>
      <c r="E25" s="10">
        <f>$E$11*$B$10/365</f>
        <v>437500</v>
      </c>
      <c r="F25" s="10">
        <f>$E$11*$B$10/365</f>
        <v>437500</v>
      </c>
    </row>
    <row r="26" spans="1:10" x14ac:dyDescent="0.3">
      <c r="A26" t="s">
        <v>15</v>
      </c>
      <c r="E26" s="10">
        <f>$E$12*60/365</f>
        <v>575342.46575342468</v>
      </c>
      <c r="F26" s="10">
        <f>$E$12*(B11-20)/365</f>
        <v>383561.64383561641</v>
      </c>
    </row>
    <row r="27" spans="1:10" x14ac:dyDescent="0.3">
      <c r="A27" t="s">
        <v>16</v>
      </c>
      <c r="E27" s="11">
        <f>$E$13*$B$12/365</f>
        <v>335616.43835616438</v>
      </c>
      <c r="F27" s="11">
        <f>$E$13*$B$12/365</f>
        <v>335616.43835616438</v>
      </c>
      <c r="J27" s="9"/>
    </row>
    <row r="28" spans="1:10" x14ac:dyDescent="0.3">
      <c r="E28" s="12">
        <f>E25+E26-E27</f>
        <v>677226.0273972603</v>
      </c>
      <c r="F28" s="12">
        <f>F25+F26-F27</f>
        <v>485445.20547945204</v>
      </c>
    </row>
    <row r="30" spans="1:10" x14ac:dyDescent="0.3">
      <c r="J30" s="9"/>
    </row>
    <row r="31" spans="1:10" x14ac:dyDescent="0.3">
      <c r="H31" t="s">
        <v>17</v>
      </c>
    </row>
    <row r="32" spans="1:10" x14ac:dyDescent="0.3">
      <c r="I32" s="1"/>
      <c r="J32" s="13"/>
    </row>
    <row r="33" spans="1:10" x14ac:dyDescent="0.3">
      <c r="I33" s="1"/>
      <c r="J33" s="13"/>
    </row>
    <row r="34" spans="1:10" x14ac:dyDescent="0.3">
      <c r="A34" s="1" t="s">
        <v>19</v>
      </c>
      <c r="I34" s="1"/>
      <c r="J34" s="13"/>
    </row>
    <row r="35" spans="1:10" x14ac:dyDescent="0.3">
      <c r="E35" s="10">
        <f>E28*0.14</f>
        <v>94811.643835616458</v>
      </c>
      <c r="F35" s="10">
        <f>F28*0.14</f>
        <v>67962.328767123297</v>
      </c>
    </row>
    <row r="36" spans="1:10" x14ac:dyDescent="0.3">
      <c r="E36" s="15">
        <f>E35-F35</f>
        <v>26849.315068493161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2 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2023-03-06T05:40:26Z</dcterms:created>
  <dcterms:modified xsi:type="dcterms:W3CDTF">2023-04-18T22:36:00Z</dcterms:modified>
</cp:coreProperties>
</file>