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UNIVERSIDAD\2023 CICLO 1\FUNDAMENTOS DE ADMINISTRACIÓN Y ANÁLISIS FINANCIERO\Semana 9\"/>
    </mc:Choice>
  </mc:AlternateContent>
  <xr:revisionPtr revIDLastSave="0" documentId="13_ncr:1_{8CE65C91-EC41-4338-B9BC-10DCE6562D16}" xr6:coauthVersionLast="47" xr6:coauthVersionMax="47" xr10:uidLastSave="{00000000-0000-0000-0000-000000000000}"/>
  <bookViews>
    <workbookView xWindow="-108" yWindow="-108" windowWidth="23256" windowHeight="12456" activeTab="5" xr2:uid="{EADEE1FF-B4F8-48A6-BA2E-374D4F777BAC}"/>
  </bookViews>
  <sheets>
    <sheet name="EJEMPLO 1" sheetId="1" r:id="rId1"/>
    <sheet name="EJEMPLO 2" sheetId="3" r:id="rId2"/>
    <sheet name="EJEMPLO 3" sheetId="4" r:id="rId3"/>
    <sheet name="EJEMPLO 4" sheetId="5" r:id="rId4"/>
    <sheet name="EJEMPLO 5" sheetId="6" r:id="rId5"/>
    <sheet name="CÁLCULO DE BETA"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6" l="1"/>
  <c r="F23" i="6"/>
  <c r="F17" i="6"/>
  <c r="B20" i="5"/>
  <c r="E14" i="5"/>
  <c r="E16" i="5"/>
  <c r="E13" i="5"/>
  <c r="E12" i="5"/>
  <c r="D7" i="4"/>
  <c r="C7" i="4"/>
</calcChain>
</file>

<file path=xl/sharedStrings.xml><?xml version="1.0" encoding="utf-8"?>
<sst xmlns="http://schemas.openxmlformats.org/spreadsheetml/2006/main" count="75" uniqueCount="41">
  <si>
    <t>Activo</t>
  </si>
  <si>
    <t>Coeficiente Beta</t>
  </si>
  <si>
    <t>Proporción Cartera X</t>
  </si>
  <si>
    <t>Proporción Cartera Y</t>
  </si>
  <si>
    <t>Activo A</t>
  </si>
  <si>
    <t>Activo B</t>
  </si>
  <si>
    <t>Activo C</t>
  </si>
  <si>
    <t>Probabilidad</t>
  </si>
  <si>
    <t>Rendimiento</t>
  </si>
  <si>
    <t>a)  Rango</t>
  </si>
  <si>
    <t>Valor Mayor</t>
  </si>
  <si>
    <t>Valor Menor</t>
  </si>
  <si>
    <t>Rango</t>
  </si>
  <si>
    <t>b) Valor esperado = media</t>
  </si>
  <si>
    <t>K prom =</t>
  </si>
  <si>
    <t>Desviación =</t>
  </si>
  <si>
    <t>Cálculo de la Varianza</t>
  </si>
  <si>
    <t>Varianza =</t>
  </si>
  <si>
    <t>c) Coeficiente de variación</t>
  </si>
  <si>
    <t>CV =</t>
  </si>
  <si>
    <t>Beta  de Cartera =</t>
  </si>
  <si>
    <t xml:space="preserve"> Cartera X</t>
  </si>
  <si>
    <t xml:space="preserve"> Cartera Y</t>
  </si>
  <si>
    <t>Ganancia =</t>
  </si>
  <si>
    <t>Si mercado aumenta 15%</t>
  </si>
  <si>
    <r>
      <t xml:space="preserve">K </t>
    </r>
    <r>
      <rPr>
        <vertAlign val="subscript"/>
        <sz val="14"/>
        <color theme="1"/>
        <rFont val="Calibri"/>
        <family val="2"/>
        <scheme val="minor"/>
      </rPr>
      <t>RF</t>
    </r>
    <r>
      <rPr>
        <sz val="14"/>
        <color theme="1"/>
        <rFont val="Calibri"/>
        <family val="2"/>
        <scheme val="minor"/>
      </rPr>
      <t xml:space="preserve"> =</t>
    </r>
  </si>
  <si>
    <r>
      <t xml:space="preserve">K </t>
    </r>
    <r>
      <rPr>
        <vertAlign val="subscript"/>
        <sz val="14"/>
        <color theme="1"/>
        <rFont val="Calibri"/>
        <family val="2"/>
        <scheme val="minor"/>
      </rPr>
      <t>M</t>
    </r>
    <r>
      <rPr>
        <sz val="14"/>
        <color theme="1"/>
        <rFont val="Calibri"/>
        <family val="2"/>
        <scheme val="minor"/>
      </rPr>
      <t xml:space="preserve"> =</t>
    </r>
  </si>
  <si>
    <t>a)  K = 10%, beta = ?</t>
  </si>
  <si>
    <t>b)  K = 18%, beta = ?</t>
  </si>
  <si>
    <t>c)  Si beta = 1, k =?</t>
  </si>
  <si>
    <r>
      <t>K</t>
    </r>
    <r>
      <rPr>
        <vertAlign val="subscript"/>
        <sz val="16"/>
        <color theme="1"/>
        <rFont val="Calibri"/>
        <family val="2"/>
        <scheme val="minor"/>
      </rPr>
      <t>a</t>
    </r>
    <r>
      <rPr>
        <sz val="16"/>
        <color theme="1"/>
        <rFont val="Calibri"/>
        <family val="2"/>
        <scheme val="minor"/>
      </rPr>
      <t xml:space="preserve"> =</t>
    </r>
  </si>
  <si>
    <r>
      <t>K</t>
    </r>
    <r>
      <rPr>
        <vertAlign val="subscript"/>
        <sz val="16"/>
        <color theme="1"/>
        <rFont val="Calibri"/>
        <family val="2"/>
        <scheme val="minor"/>
      </rPr>
      <t>b</t>
    </r>
    <r>
      <rPr>
        <sz val="16"/>
        <color theme="1"/>
        <rFont val="Calibri"/>
        <family val="2"/>
        <scheme val="minor"/>
      </rPr>
      <t xml:space="preserve"> =</t>
    </r>
  </si>
  <si>
    <t>Tasa libre de riesgo</t>
  </si>
  <si>
    <t>x</t>
  </si>
  <si>
    <t>y</t>
  </si>
  <si>
    <t>**Pedir copia</t>
  </si>
  <si>
    <t>(menos riesgo que el promedio del mercado)</t>
  </si>
  <si>
    <t>tasa libre de riesgo</t>
  </si>
  <si>
    <t>Tasa del mercado</t>
  </si>
  <si>
    <t>Date</t>
  </si>
  <si>
    <t>Adj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</si>
</sst>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sz val="16"/>
      <color theme="1"/>
      <name val="Calibri"/>
      <family val="2"/>
      <scheme val="minor"/>
    </font>
    <font>
      <i/>
      <sz val="11"/>
      <color theme="1"/>
      <name val="Calibri"/>
      <family val="2"/>
      <scheme val="minor"/>
    </font>
    <font>
      <sz val="11"/>
      <color theme="4" tint="-0.249977111117893"/>
      <name val="Calibri"/>
      <family val="2"/>
      <scheme val="minor"/>
    </font>
    <font>
      <b/>
      <sz val="11"/>
      <color theme="4" tint="-0.249977111117893"/>
      <name val="Calibri"/>
      <family val="2"/>
      <scheme val="minor"/>
    </font>
    <font>
      <i/>
      <sz val="11"/>
      <color rgb="FFFF0000"/>
      <name val="Calibri"/>
      <family val="2"/>
      <scheme val="minor"/>
    </font>
    <font>
      <b/>
      <sz val="11"/>
      <color rgb="FFFF0000"/>
      <name val="Calibri"/>
      <family val="2"/>
      <scheme val="minor"/>
    </font>
    <font>
      <vertAlign val="subscript"/>
      <sz val="14"/>
      <color theme="1"/>
      <name val="Calibri"/>
      <family val="2"/>
      <scheme val="minor"/>
    </font>
    <font>
      <b/>
      <sz val="16"/>
      <color theme="1"/>
      <name val="Calibri"/>
      <family val="2"/>
      <scheme val="minor"/>
    </font>
    <font>
      <b/>
      <sz val="14"/>
      <color rgb="FF0070C0"/>
      <name val="Calibri"/>
      <family val="2"/>
      <scheme val="minor"/>
    </font>
    <font>
      <vertAlign val="subscript"/>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s>
  <borders count="9">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3" fillId="0" borderId="3" xfId="0" applyFont="1" applyBorder="1" applyAlignment="1">
      <alignment horizontal="justify" vertical="center" wrapText="1"/>
    </xf>
    <xf numFmtId="0" fontId="0" fillId="0" borderId="0" xfId="0" applyAlignment="1">
      <alignment horizontal="center"/>
    </xf>
    <xf numFmtId="0" fontId="4" fillId="0" borderId="1" xfId="0" applyFont="1" applyBorder="1" applyAlignment="1">
      <alignment horizontal="justify" vertical="center" wrapText="1"/>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4" fillId="0" borderId="3" xfId="0" applyFont="1" applyBorder="1" applyAlignment="1">
      <alignment horizontal="justify" vertical="center" wrapText="1"/>
    </xf>
    <xf numFmtId="0" fontId="4" fillId="0" borderId="4" xfId="0" applyFont="1" applyBorder="1" applyAlignment="1">
      <alignment horizontal="center" vertical="center" wrapText="1"/>
    </xf>
    <xf numFmtId="9" fontId="4" fillId="0" borderId="4" xfId="0" applyNumberFormat="1" applyFont="1" applyBorder="1" applyAlignment="1">
      <alignment horizontal="center" vertical="center" wrapText="1"/>
    </xf>
    <xf numFmtId="0" fontId="4" fillId="0" borderId="0" xfId="0" applyFont="1"/>
    <xf numFmtId="0" fontId="4" fillId="0" borderId="0" xfId="0" applyFont="1" applyAlignment="1">
      <alignment horizontal="center"/>
    </xf>
    <xf numFmtId="9" fontId="5" fillId="0" borderId="0" xfId="0" applyNumberFormat="1" applyFont="1" applyAlignment="1">
      <alignment horizontal="center"/>
    </xf>
    <xf numFmtId="0" fontId="6" fillId="0" borderId="0" xfId="0" applyFont="1"/>
    <xf numFmtId="0" fontId="7" fillId="0" borderId="0" xfId="0" applyFont="1"/>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justify" vertical="center" wrapText="1"/>
    </xf>
    <xf numFmtId="9" fontId="3" fillId="0" borderId="4" xfId="0" applyNumberFormat="1" applyFont="1" applyBorder="1" applyAlignment="1">
      <alignment horizontal="justify" vertical="center" wrapText="1"/>
    </xf>
    <xf numFmtId="0" fontId="3" fillId="0" borderId="4" xfId="0" applyFont="1" applyBorder="1" applyAlignment="1">
      <alignment horizontal="justify" vertical="center" wrapText="1"/>
    </xf>
    <xf numFmtId="0" fontId="8" fillId="0" borderId="0" xfId="0" applyFont="1"/>
    <xf numFmtId="9" fontId="9" fillId="0" borderId="0" xfId="0" applyNumberFormat="1" applyFont="1" applyAlignment="1">
      <alignment horizontal="center"/>
    </xf>
    <xf numFmtId="9" fontId="2" fillId="4" borderId="0" xfId="0" applyNumberFormat="1" applyFont="1" applyFill="1" applyAlignment="1">
      <alignment horizontal="center"/>
    </xf>
    <xf numFmtId="0" fontId="2" fillId="0" borderId="0" xfId="0" applyFont="1"/>
    <xf numFmtId="164" fontId="10" fillId="4" borderId="0" xfId="1" applyNumberFormat="1" applyFont="1" applyFill="1" applyAlignment="1">
      <alignment horizontal="center"/>
    </xf>
    <xf numFmtId="0" fontId="11" fillId="0" borderId="0" xfId="0" applyFont="1"/>
    <xf numFmtId="164" fontId="0" fillId="0" borderId="0" xfId="0" applyNumberFormat="1"/>
    <xf numFmtId="0" fontId="5" fillId="2" borderId="6" xfId="0" applyFont="1" applyFill="1" applyBorder="1" applyAlignment="1">
      <alignment horizontal="center" vertical="center" wrapText="1"/>
    </xf>
    <xf numFmtId="164" fontId="2" fillId="4" borderId="0" xfId="1" applyNumberFormat="1" applyFont="1" applyFill="1"/>
    <xf numFmtId="0" fontId="12" fillId="0" borderId="0" xfId="0" applyFont="1"/>
    <xf numFmtId="2" fontId="2" fillId="4" borderId="6" xfId="0" applyNumberFormat="1" applyFont="1" applyFill="1" applyBorder="1"/>
    <xf numFmtId="0" fontId="2" fillId="4" borderId="6" xfId="0" applyFont="1" applyFill="1" applyBorder="1"/>
    <xf numFmtId="0" fontId="6" fillId="0" borderId="0" xfId="0" applyFont="1" applyAlignment="1">
      <alignment horizontal="right"/>
    </xf>
    <xf numFmtId="9" fontId="6" fillId="0" borderId="0" xfId="0" applyNumberFormat="1" applyFont="1"/>
    <xf numFmtId="0" fontId="0" fillId="2" borderId="0" xfId="0" applyFill="1"/>
    <xf numFmtId="2" fontId="14" fillId="2" borderId="0" xfId="0" applyNumberFormat="1" applyFont="1" applyFill="1"/>
    <xf numFmtId="0" fontId="15" fillId="0" borderId="0" xfId="0" applyFont="1"/>
    <xf numFmtId="9" fontId="14" fillId="2" borderId="0" xfId="1" applyFont="1" applyFill="1"/>
    <xf numFmtId="0" fontId="0" fillId="4" borderId="0" xfId="0" applyFill="1"/>
    <xf numFmtId="9" fontId="0" fillId="0" borderId="0" xfId="0" applyNumberFormat="1"/>
    <xf numFmtId="165" fontId="0" fillId="0" borderId="0" xfId="0" applyNumberFormat="1"/>
    <xf numFmtId="0" fontId="0" fillId="0" borderId="8" xfId="0" applyBorder="1"/>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xf numFmtId="10" fontId="0" fillId="0" borderId="0" xfId="1" applyNumberFormat="1" applyFont="1"/>
    <xf numFmtId="14" fontId="0" fillId="0" borderId="0" xfId="0" applyNumberForma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s-GT"/>
              <a:t>LÍNEA</a:t>
            </a:r>
            <a:r>
              <a:rPr lang="es-GT" baseline="0"/>
              <a:t> DEL MERCADO DE VALORES</a:t>
            </a:r>
            <a:endParaRPr lang="es-GT"/>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'EJEMPLO 4'!$A$10:$A$15</c:f>
              <c:numCache>
                <c:formatCode>General</c:formatCode>
                <c:ptCount val="6"/>
                <c:pt idx="0">
                  <c:v>0</c:v>
                </c:pt>
                <c:pt idx="1">
                  <c:v>0.2</c:v>
                </c:pt>
                <c:pt idx="2">
                  <c:v>0.4</c:v>
                </c:pt>
                <c:pt idx="3">
                  <c:v>0.8</c:v>
                </c:pt>
                <c:pt idx="4">
                  <c:v>1</c:v>
                </c:pt>
                <c:pt idx="5">
                  <c:v>1.2</c:v>
                </c:pt>
              </c:numCache>
            </c:numRef>
          </c:xVal>
          <c:yVal>
            <c:numRef>
              <c:f>'EJEMPLO 4'!$B$10:$B$15</c:f>
              <c:numCache>
                <c:formatCode>0%</c:formatCode>
                <c:ptCount val="6"/>
                <c:pt idx="0">
                  <c:v>0.04</c:v>
                </c:pt>
                <c:pt idx="1">
                  <c:v>0.04</c:v>
                </c:pt>
                <c:pt idx="2">
                  <c:v>0.04</c:v>
                </c:pt>
                <c:pt idx="3">
                  <c:v>0.04</c:v>
                </c:pt>
                <c:pt idx="4">
                  <c:v>0.04</c:v>
                </c:pt>
                <c:pt idx="5">
                  <c:v>0.04</c:v>
                </c:pt>
              </c:numCache>
            </c:numRef>
          </c:yVal>
          <c:smooth val="0"/>
          <c:extLst>
            <c:ext xmlns:c16="http://schemas.microsoft.com/office/drawing/2014/chart" uri="{C3380CC4-5D6E-409C-BE32-E72D297353CC}">
              <c16:uniqueId val="{00000000-B133-4A91-AC47-2F752B0BCF41}"/>
            </c:ext>
          </c:extLst>
        </c:ser>
        <c:ser>
          <c:idx val="1"/>
          <c:order val="1"/>
          <c:tx>
            <c:v>Línea del Mercado de Valores (LMV)</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'EJEMPLO 4'!$D$11:$D$16</c:f>
              <c:numCache>
                <c:formatCode>General</c:formatCode>
                <c:ptCount val="6"/>
                <c:pt idx="0">
                  <c:v>0</c:v>
                </c:pt>
                <c:pt idx="1">
                  <c:v>0.2</c:v>
                </c:pt>
                <c:pt idx="2">
                  <c:v>0.4</c:v>
                </c:pt>
                <c:pt idx="3">
                  <c:v>0.8</c:v>
                </c:pt>
                <c:pt idx="4">
                  <c:v>1</c:v>
                </c:pt>
                <c:pt idx="5">
                  <c:v>1.2</c:v>
                </c:pt>
              </c:numCache>
            </c:numRef>
          </c:xVal>
          <c:yVal>
            <c:numRef>
              <c:f>'EJEMPLO 4'!$E$11:$E$16</c:f>
              <c:numCache>
                <c:formatCode>0.000%</c:formatCode>
                <c:ptCount val="6"/>
                <c:pt idx="0" formatCode="0%">
                  <c:v>0.04</c:v>
                </c:pt>
                <c:pt idx="1">
                  <c:v>5.2000000000000005E-2</c:v>
                </c:pt>
                <c:pt idx="2">
                  <c:v>6.4000000000000001E-2</c:v>
                </c:pt>
                <c:pt idx="3">
                  <c:v>8.8000000000000009E-2</c:v>
                </c:pt>
                <c:pt idx="4" formatCode="0%">
                  <c:v>0.1</c:v>
                </c:pt>
                <c:pt idx="5">
                  <c:v>0.11200000000000002</c:v>
                </c:pt>
              </c:numCache>
            </c:numRef>
          </c:yVal>
          <c:smooth val="0"/>
          <c:extLst>
            <c:ext xmlns:c16="http://schemas.microsoft.com/office/drawing/2014/chart" uri="{C3380CC4-5D6E-409C-BE32-E72D297353CC}">
              <c16:uniqueId val="{00000002-B133-4A91-AC47-2F752B0BCF41}"/>
            </c:ext>
          </c:extLst>
        </c:ser>
        <c:dLbls>
          <c:showLegendKey val="0"/>
          <c:showVal val="0"/>
          <c:showCatName val="0"/>
          <c:showSerName val="0"/>
          <c:showPercent val="0"/>
          <c:showBubbleSize val="0"/>
        </c:dLbls>
        <c:axId val="1274955360"/>
        <c:axId val="1274306176"/>
      </c:scatterChart>
      <c:valAx>
        <c:axId val="1274955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s-GT"/>
                  <a:t>Coeficiente</a:t>
                </a:r>
                <a:r>
                  <a:rPr lang="es-GT" baseline="0"/>
                  <a:t> Beta (Nivel de Riesgo)</a:t>
                </a:r>
                <a:endParaRPr lang="es-GT"/>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74306176"/>
        <c:crosses val="autoZero"/>
        <c:crossBetween val="midCat"/>
      </c:valAx>
      <c:valAx>
        <c:axId val="127430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Rendimiento (ki)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74955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0.png"/><Relationship Id="rId1" Type="http://schemas.openxmlformats.org/officeDocument/2006/relationships/image" Target="../media/image9.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68580</xdr:rowOff>
    </xdr:from>
    <xdr:to>
      <xdr:col>9</xdr:col>
      <xdr:colOff>520497</xdr:colOff>
      <xdr:row>7</xdr:row>
      <xdr:rowOff>106680</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38100" y="68580"/>
          <a:ext cx="7614717"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Una empresa necesita conocer la tasa esperada de rendimiento de dos de sus inversiones (A y B) cuyo nivel de riesgo, es similar con el fin de decidir si sigue con ellas en el futuro.  Los rendimientos que tuvieron el año pasado se consideran buena estimación para el futuro.  En ese año la inversión A, que tenía un valor de mercado de Q.10,000.00 generó un flujo de efectivo de Q.500.00  y la inversión B, que tenía un valor de mercado de Q.25,000.00  generó un flujo de efectivo de Q.3,500.00.  El valor de mercado en la actualidad para la inversión tipo A es de Q.10,500.00 y para la inversión B de Q.30,000.00.  ¿Qué recomienda?</a:t>
          </a:r>
        </a:p>
        <a:p>
          <a:endParaRPr lang="es-GT" sz="1100"/>
        </a:p>
      </xdr:txBody>
    </xdr:sp>
    <xdr:clientData/>
  </xdr:twoCellAnchor>
  <mc:AlternateContent xmlns:mc="http://schemas.openxmlformats.org/markup-compatibility/2006">
    <mc:Choice xmlns:a14="http://schemas.microsoft.com/office/drawing/2010/main" Requires="a14">
      <xdr:twoCellAnchor editAs="oneCell">
        <xdr:from>
          <xdr:col>7</xdr:col>
          <xdr:colOff>0</xdr:colOff>
          <xdr:row>8</xdr:row>
          <xdr:rowOff>106680</xdr:rowOff>
        </xdr:from>
        <xdr:to>
          <xdr:col>9</xdr:col>
          <xdr:colOff>472440</xdr:colOff>
          <xdr:row>10</xdr:row>
          <xdr:rowOff>228600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9</xdr:col>
      <xdr:colOff>681690</xdr:colOff>
      <xdr:row>9</xdr:row>
      <xdr:rowOff>209885</xdr:rowOff>
    </xdr:from>
    <xdr:to>
      <xdr:col>14</xdr:col>
      <xdr:colOff>315942</xdr:colOff>
      <xdr:row>24</xdr:row>
      <xdr:rowOff>5757</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828448" y="1950453"/>
          <a:ext cx="3604673" cy="2721952"/>
        </a:xfrm>
        <a:prstGeom prst="rect">
          <a:avLst/>
        </a:prstGeom>
      </xdr:spPr>
    </xdr:pic>
    <xdr:clientData/>
  </xdr:twoCellAnchor>
  <xdr:twoCellAnchor editAs="oneCell">
    <xdr:from>
      <xdr:col>9</xdr:col>
      <xdr:colOff>650418</xdr:colOff>
      <xdr:row>0</xdr:row>
      <xdr:rowOff>139120</xdr:rowOff>
    </xdr:from>
    <xdr:to>
      <xdr:col>18</xdr:col>
      <xdr:colOff>267760</xdr:colOff>
      <xdr:row>9</xdr:row>
      <xdr:rowOff>10771</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7797176" y="139120"/>
          <a:ext cx="6764100" cy="16603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717177</xdr:colOff>
      <xdr:row>7</xdr:row>
      <xdr:rowOff>74706</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0" y="0"/>
          <a:ext cx="8680824" cy="1329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Se tiene interés en invertir en cualquiera de tres activos, A, B o C.  Las distribuciones de probabilidad de los rendimientos esperados de estos activos se</a:t>
          </a:r>
          <a:r>
            <a:rPr lang="es-GT" sz="1200" baseline="0">
              <a:solidFill>
                <a:schemeClr val="dk1"/>
              </a:solidFill>
              <a:effectLst/>
              <a:latin typeface="+mn-lt"/>
              <a:ea typeface="+mn-ea"/>
              <a:cs typeface="+mn-cs"/>
            </a:rPr>
            <a:t> muestran en la siguiente tabla.</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 </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a) Calcule el rango e interprete </a:t>
          </a:r>
        </a:p>
        <a:p>
          <a:r>
            <a:rPr lang="es-GT" sz="1200">
              <a:solidFill>
                <a:schemeClr val="dk1"/>
              </a:solidFill>
              <a:effectLst/>
              <a:latin typeface="+mn-lt"/>
              <a:ea typeface="+mn-ea"/>
              <a:cs typeface="+mn-cs"/>
            </a:rPr>
            <a:t>b)Calcule el valor esperado de rendimiento para cada uno de estos tres activos y su desviación estándar.     Interprete resultados.</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c) Calcule el coeficiente de variación de los rendimientos de cada uno de los tres activos e indique quien tiene el mayor riesgo relativo</a:t>
          </a:r>
          <a:endParaRPr lang="es-GT" sz="1600">
            <a:solidFill>
              <a:schemeClr val="dk1"/>
            </a:solidFill>
            <a:effectLst/>
            <a:latin typeface="+mn-lt"/>
            <a:ea typeface="+mn-ea"/>
            <a:cs typeface="+mn-cs"/>
          </a:endParaRPr>
        </a:p>
        <a:p>
          <a:endParaRPr lang="es-GT" sz="1100"/>
        </a:p>
      </xdr:txBody>
    </xdr:sp>
    <xdr:clientData/>
  </xdr:twoCellAnchor>
  <xdr:twoCellAnchor>
    <xdr:from>
      <xdr:col>8</xdr:col>
      <xdr:colOff>372505</xdr:colOff>
      <xdr:row>11</xdr:row>
      <xdr:rowOff>60457</xdr:rowOff>
    </xdr:from>
    <xdr:to>
      <xdr:col>10</xdr:col>
      <xdr:colOff>91955</xdr:colOff>
      <xdr:row>14</xdr:row>
      <xdr:rowOff>186313</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6752387" y="2077516"/>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acc>
                      <m:accPr>
                        <m:chr m:val="̅"/>
                        <m:ctrlPr>
                          <a:rPr lang="es-MX" b="0" i="1">
                            <a:solidFill>
                              <a:srgbClr val="FF0000"/>
                            </a:solidFill>
                            <a:latin typeface="Cambria Math" panose="02040503050406030204" pitchFamily="18" charset="0"/>
                          </a:rPr>
                        </m:ctrlPr>
                      </m:accPr>
                      <m:e>
                        <m:r>
                          <a:rPr lang="es-MX" b="0" i="1">
                            <a:solidFill>
                              <a:srgbClr val="FF0000"/>
                            </a:solidFill>
                            <a:latin typeface="Cambria Math" panose="02040503050406030204" pitchFamily="18" charset="0"/>
                          </a:rPr>
                          <m:t>𝑘</m:t>
                        </m:r>
                      </m:e>
                    </m:acc>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𝑝𝑖𝑘𝑖</m:t>
                        </m:r>
                      </m:e>
                    </m:nary>
                  </m:oMath>
                </m:oMathPara>
              </a14:m>
              <a:endParaRPr lang="es-GT"/>
            </a:p>
          </xdr:txBody>
        </xdr:sp>
      </mc:Choice>
      <mc:Fallback xmlns="">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6752387" y="2077516"/>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rPr>
                <a:t>𝑘 ̅= ∑▒𝑝𝑖𝑘𝑖</a:t>
              </a:r>
              <a:endParaRPr lang="es-GT"/>
            </a:p>
          </xdr:txBody>
        </xdr:sp>
      </mc:Fallback>
    </mc:AlternateContent>
    <xdr:clientData/>
  </xdr:twoCellAnchor>
  <xdr:twoCellAnchor>
    <xdr:from>
      <xdr:col>7</xdr:col>
      <xdr:colOff>481995</xdr:colOff>
      <xdr:row>15</xdr:row>
      <xdr:rowOff>135062</xdr:rowOff>
    </xdr:from>
    <xdr:to>
      <xdr:col>10</xdr:col>
      <xdr:colOff>435120</xdr:colOff>
      <xdr:row>20</xdr:row>
      <xdr:rowOff>23530</xdr:rowOff>
    </xdr:to>
    <mc:AlternateContent xmlns:mc="http://schemas.openxmlformats.org/markup-compatibility/2006" xmlns:a14="http://schemas.microsoft.com/office/drawing/2010/main">
      <mc:Choice Requires="a14">
        <xdr:sp macro="" textlink="">
          <xdr:nvSpPr>
            <xdr:cNvPr id="4" name="CuadroTexto 14">
              <a:extLst>
                <a:ext uri="{FF2B5EF4-FFF2-40B4-BE49-F238E27FC236}">
                  <a16:creationId xmlns:a16="http://schemas.microsoft.com/office/drawing/2014/main" id="{00000000-0008-0000-0100-000004000000}"/>
                </a:ext>
              </a:extLst>
            </xdr:cNvPr>
            <xdr:cNvSpPr txBox="1"/>
          </xdr:nvSpPr>
          <xdr:spPr>
            <a:xfrm>
              <a:off x="6069995" y="2929062"/>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b="0" i="1">
                        <a:solidFill>
                          <a:srgbClr val="FF0000"/>
                        </a:solidFill>
                        <a:latin typeface="Cambria Math" panose="02040503050406030204" pitchFamily="18" charset="0"/>
                        <a:ea typeface="Cambria Math" panose="02040503050406030204" pitchFamily="18" charset="0"/>
                      </a:rPr>
                      <m:t>𝜎</m:t>
                    </m:r>
                    <m:r>
                      <a:rPr lang="es-MX" b="0" i="1">
                        <a:solidFill>
                          <a:srgbClr val="FF0000"/>
                        </a:solidFill>
                        <a:latin typeface="Cambria Math" panose="02040503050406030204" pitchFamily="18" charset="0"/>
                      </a:rPr>
                      <m:t>= </m:t>
                    </m:r>
                    <m:rad>
                      <m:radPr>
                        <m:degHide m:val="on"/>
                        <m:ctrlPr>
                          <a:rPr lang="es-MX" b="0" i="1">
                            <a:solidFill>
                              <a:srgbClr val="FF0000"/>
                            </a:solidFill>
                            <a:latin typeface="Cambria Math" panose="02040503050406030204" pitchFamily="18" charset="0"/>
                          </a:rPr>
                        </m:ctrlPr>
                      </m:radPr>
                      <m:deg/>
                      <m:e>
                        <m:nary>
                          <m:naryPr>
                            <m:chr m:val="∑"/>
                            <m:subHide m:val="on"/>
                            <m:supHide m:val="on"/>
                            <m:ctrlPr>
                              <a:rPr lang="es-MX" i="1">
                                <a:solidFill>
                                  <a:srgbClr val="FF0000"/>
                                </a:solidFill>
                                <a:latin typeface="Cambria Math" panose="02040503050406030204" pitchFamily="18" charset="0"/>
                              </a:rPr>
                            </m:ctrlPr>
                          </m:naryPr>
                          <m:sub/>
                          <m:sup/>
                          <m:e>
                            <m:sSup>
                              <m:sSupPr>
                                <m:ctrlPr>
                                  <a:rPr lang="es-MX" i="1">
                                    <a:solidFill>
                                      <a:srgbClr val="FF0000"/>
                                    </a:solidFill>
                                    <a:latin typeface="Cambria Math" panose="02040503050406030204" pitchFamily="18" charset="0"/>
                                  </a:rPr>
                                </m:ctrlPr>
                              </m:sSupPr>
                              <m:e>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𝑘𝑖</m:t>
                                </m:r>
                                <m:r>
                                  <a:rPr lang="es-MX" b="0" i="1">
                                    <a:solidFill>
                                      <a:srgbClr val="FF0000"/>
                                    </a:solidFill>
                                    <a:latin typeface="Cambria Math" panose="02040503050406030204" pitchFamily="18" charset="0"/>
                                  </a:rPr>
                                  <m:t>−</m:t>
                                </m:r>
                                <m:acc>
                                  <m:accPr>
                                    <m:chr m:val="̅"/>
                                    <m:ctrlPr>
                                      <a:rPr lang="es-MX" b="0" i="1">
                                        <a:solidFill>
                                          <a:srgbClr val="FF0000"/>
                                        </a:solidFill>
                                        <a:latin typeface="Cambria Math" panose="02040503050406030204" pitchFamily="18" charset="0"/>
                                        <a:ea typeface="Cambria Math" panose="02040503050406030204" pitchFamily="18" charset="0"/>
                                      </a:rPr>
                                    </m:ctrlPr>
                                  </m:accPr>
                                  <m:e>
                                    <m:r>
                                      <a:rPr lang="es-MX" b="0" i="1">
                                        <a:solidFill>
                                          <a:srgbClr val="FF0000"/>
                                        </a:solidFill>
                                        <a:latin typeface="Cambria Math" panose="02040503050406030204" pitchFamily="18" charset="0"/>
                                        <a:ea typeface="Cambria Math" panose="02040503050406030204" pitchFamily="18" charset="0"/>
                                      </a:rPr>
                                      <m:t>𝑘</m:t>
                                    </m:r>
                                  </m:e>
                                </m:acc>
                                <m:r>
                                  <a:rPr lang="es-MX" b="0" i="1">
                                    <a:solidFill>
                                      <a:srgbClr val="FF0000"/>
                                    </a:solidFill>
                                    <a:latin typeface="Cambria Math" panose="02040503050406030204" pitchFamily="18" charset="0"/>
                                    <a:ea typeface="Cambria Math" panose="02040503050406030204" pitchFamily="18" charset="0"/>
                                  </a:rPr>
                                  <m:t>)</m:t>
                                </m:r>
                              </m:e>
                              <m:sup>
                                <m:r>
                                  <a:rPr lang="es-MX" b="0" i="1">
                                    <a:solidFill>
                                      <a:srgbClr val="FF0000"/>
                                    </a:solidFill>
                                    <a:latin typeface="Cambria Math" panose="02040503050406030204" pitchFamily="18" charset="0"/>
                                  </a:rPr>
                                  <m:t>2</m:t>
                                </m:r>
                              </m:sup>
                            </m:sSup>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𝑝𝑖</m:t>
                            </m:r>
                          </m:e>
                        </m:nary>
                      </m:e>
                    </m:rad>
                  </m:oMath>
                </m:oMathPara>
              </a14:m>
              <a:endParaRPr lang="es-GT"/>
            </a:p>
          </xdr:txBody>
        </xdr:sp>
      </mc:Choice>
      <mc:Fallback xmlns="">
        <xdr:sp macro="" textlink="">
          <xdr:nvSpPr>
            <xdr:cNvPr id="4" name="CuadroTexto 14">
              <a:extLst>
                <a:ext uri="{FF2B5EF4-FFF2-40B4-BE49-F238E27FC236}">
                  <a16:creationId xmlns:a16="http://schemas.microsoft.com/office/drawing/2014/main" id="{00000000-0008-0000-0200-000004000000}"/>
                </a:ext>
              </a:extLst>
            </xdr:cNvPr>
            <xdr:cNvSpPr txBox="1"/>
          </xdr:nvSpPr>
          <xdr:spPr>
            <a:xfrm>
              <a:off x="6069995" y="2929062"/>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ea typeface="Cambria Math" panose="02040503050406030204" pitchFamily="18" charset="0"/>
                </a:rPr>
                <a:t>𝜎</a:t>
              </a:r>
              <a:r>
                <a:rPr lang="es-MX" b="0" i="0">
                  <a:solidFill>
                    <a:srgbClr val="FF0000"/>
                  </a:solidFill>
                  <a:latin typeface="Cambria Math" panose="02040503050406030204" pitchFamily="18" charset="0"/>
                </a:rPr>
                <a:t>= √(∑▒〖〖(𝑘𝑖−</a:t>
              </a:r>
              <a:r>
                <a:rPr lang="es-MX" b="0" i="0">
                  <a:solidFill>
                    <a:srgbClr val="FF0000"/>
                  </a:solidFill>
                  <a:latin typeface="Cambria Math" panose="02040503050406030204" pitchFamily="18" charset="0"/>
                  <a:ea typeface="Cambria Math" panose="02040503050406030204" pitchFamily="18" charset="0"/>
                </a:rPr>
                <a:t>𝑘 ̅)〗^</a:t>
              </a:r>
              <a:r>
                <a:rPr lang="es-MX" b="0" i="0">
                  <a:solidFill>
                    <a:srgbClr val="FF0000"/>
                  </a:solidFill>
                  <a:latin typeface="Cambria Math" panose="02040503050406030204" pitchFamily="18" charset="0"/>
                </a:rPr>
                <a:t>2∗𝑝𝑖〗)</a:t>
              </a:r>
              <a:endParaRPr lang="es-GT"/>
            </a:p>
          </xdr:txBody>
        </xdr:sp>
      </mc:Fallback>
    </mc:AlternateContent>
    <xdr:clientData/>
  </xdr:twoCellAnchor>
  <xdr:twoCellAnchor>
    <xdr:from>
      <xdr:col>8</xdr:col>
      <xdr:colOff>519238</xdr:colOff>
      <xdr:row>20</xdr:row>
      <xdr:rowOff>139732</xdr:rowOff>
    </xdr:from>
    <xdr:to>
      <xdr:col>10</xdr:col>
      <xdr:colOff>56590</xdr:colOff>
      <xdr:row>23</xdr:row>
      <xdr:rowOff>112647</xdr:rowOff>
    </xdr:to>
    <mc:AlternateContent xmlns:mc="http://schemas.openxmlformats.org/markup-compatibility/2006" xmlns:a14="http://schemas.microsoft.com/office/drawing/2010/main">
      <mc:Choice Requires="a14">
        <xdr:sp macro="" textlink="">
          <xdr:nvSpPr>
            <xdr:cNvPr id="5" name="CuadroTexto 3">
              <a:extLst>
                <a:ext uri="{FF2B5EF4-FFF2-40B4-BE49-F238E27FC236}">
                  <a16:creationId xmlns:a16="http://schemas.microsoft.com/office/drawing/2014/main" id="{00000000-0008-0000-0100-000005000000}"/>
                </a:ext>
              </a:extLst>
            </xdr:cNvPr>
            <xdr:cNvSpPr txBox="1"/>
          </xdr:nvSpPr>
          <xdr:spPr>
            <a:xfrm>
              <a:off x="6899120" y="3875026"/>
              <a:ext cx="1121117" cy="510797"/>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2400" b="0" i="1">
                        <a:solidFill>
                          <a:srgbClr val="FF0000"/>
                        </a:solidFill>
                        <a:latin typeface="Cambria Math" panose="02040503050406030204" pitchFamily="18" charset="0"/>
                        <a:ea typeface="Cambria Math" panose="02040503050406030204" pitchFamily="18" charset="0"/>
                      </a:rPr>
                      <m:t>𝐶𝑉</m:t>
                    </m:r>
                    <m:r>
                      <a:rPr lang="es-MX" sz="2400" b="0" i="1">
                        <a:solidFill>
                          <a:srgbClr val="FF0000"/>
                        </a:solidFill>
                        <a:latin typeface="Cambria Math" panose="02040503050406030204" pitchFamily="18" charset="0"/>
                      </a:rPr>
                      <m:t>= </m:t>
                    </m:r>
                    <m:f>
                      <m:fPr>
                        <m:ctrlPr>
                          <a:rPr lang="es-MX" sz="2400" b="0" i="1">
                            <a:solidFill>
                              <a:srgbClr val="FF0000"/>
                            </a:solidFill>
                            <a:latin typeface="Cambria Math" panose="02040503050406030204" pitchFamily="18" charset="0"/>
                          </a:rPr>
                        </m:ctrlPr>
                      </m:fPr>
                      <m:num>
                        <m:r>
                          <a:rPr lang="es-MX" sz="2400" b="0" i="1">
                            <a:solidFill>
                              <a:srgbClr val="FF0000"/>
                            </a:solidFill>
                            <a:latin typeface="Cambria Math" panose="02040503050406030204" pitchFamily="18" charset="0"/>
                            <a:ea typeface="Cambria Math" panose="02040503050406030204" pitchFamily="18" charset="0"/>
                          </a:rPr>
                          <m:t>𝜎</m:t>
                        </m:r>
                      </m:num>
                      <m:den>
                        <m:acc>
                          <m:accPr>
                            <m:chr m:val="̅"/>
                            <m:ctrlPr>
                              <a:rPr lang="es-MX" sz="2400" b="0" i="1">
                                <a:solidFill>
                                  <a:srgbClr val="FF0000"/>
                                </a:solidFill>
                                <a:latin typeface="Cambria Math" panose="02040503050406030204" pitchFamily="18" charset="0"/>
                                <a:ea typeface="Cambria Math" panose="02040503050406030204" pitchFamily="18" charset="0"/>
                              </a:rPr>
                            </m:ctrlPr>
                          </m:accPr>
                          <m:e>
                            <m:r>
                              <a:rPr lang="es-MX" sz="2400" b="0" i="1">
                                <a:solidFill>
                                  <a:srgbClr val="FF0000"/>
                                </a:solidFill>
                                <a:latin typeface="Cambria Math" panose="02040503050406030204" pitchFamily="18" charset="0"/>
                                <a:ea typeface="Cambria Math" panose="02040503050406030204" pitchFamily="18" charset="0"/>
                              </a:rPr>
                              <m:t>𝑘</m:t>
                            </m:r>
                          </m:e>
                        </m:acc>
                      </m:den>
                    </m:f>
                  </m:oMath>
                </m:oMathPara>
              </a14:m>
              <a:endParaRPr lang="es-GT" sz="2400"/>
            </a:p>
          </xdr:txBody>
        </xdr:sp>
      </mc:Choice>
      <mc:Fallback xmlns="">
        <xdr:sp macro="" textlink="">
          <xdr:nvSpPr>
            <xdr:cNvPr id="5" name="CuadroTexto 3">
              <a:extLst>
                <a:ext uri="{FF2B5EF4-FFF2-40B4-BE49-F238E27FC236}">
                  <a16:creationId xmlns:a16="http://schemas.microsoft.com/office/drawing/2014/main" id="{00000000-0008-0000-0200-000005000000}"/>
                </a:ext>
              </a:extLst>
            </xdr:cNvPr>
            <xdr:cNvSpPr txBox="1"/>
          </xdr:nvSpPr>
          <xdr:spPr>
            <a:xfrm>
              <a:off x="6899120" y="3875026"/>
              <a:ext cx="1121117" cy="510797"/>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sz="2400" b="0" i="0">
                  <a:solidFill>
                    <a:srgbClr val="FF0000"/>
                  </a:solidFill>
                  <a:latin typeface="Cambria Math" panose="02040503050406030204" pitchFamily="18" charset="0"/>
                  <a:ea typeface="Cambria Math" panose="02040503050406030204" pitchFamily="18" charset="0"/>
                </a:rPr>
                <a:t>𝐶𝑉</a:t>
              </a:r>
              <a:r>
                <a:rPr lang="es-MX" sz="2400" b="0" i="0">
                  <a:solidFill>
                    <a:srgbClr val="FF0000"/>
                  </a:solidFill>
                  <a:latin typeface="Cambria Math" panose="02040503050406030204" pitchFamily="18" charset="0"/>
                </a:rPr>
                <a:t>= </a:t>
              </a:r>
              <a:r>
                <a:rPr lang="es-MX" sz="2400" b="0" i="0">
                  <a:solidFill>
                    <a:srgbClr val="FF0000"/>
                  </a:solidFill>
                  <a:latin typeface="Cambria Math" panose="02040503050406030204" pitchFamily="18" charset="0"/>
                  <a:ea typeface="Cambria Math" panose="02040503050406030204" pitchFamily="18" charset="0"/>
                </a:rPr>
                <a:t> 𝜎/𝑘 ̅ </a:t>
              </a:r>
              <a:endParaRPr lang="es-GT" sz="2400"/>
            </a:p>
          </xdr:txBody>
        </xdr:sp>
      </mc:Fallback>
    </mc:AlternateContent>
    <xdr:clientData/>
  </xdr:twoCellAnchor>
  <xdr:oneCellAnchor>
    <xdr:from>
      <xdr:col>6</xdr:col>
      <xdr:colOff>300264</xdr:colOff>
      <xdr:row>8</xdr:row>
      <xdr:rowOff>114843</xdr:rowOff>
    </xdr:from>
    <xdr:ext cx="3067250" cy="250453"/>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5055144" y="1577883"/>
              <a:ext cx="30672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b="0" i="1">
                        <a:solidFill>
                          <a:srgbClr val="FF0000"/>
                        </a:solidFill>
                        <a:latin typeface="Cambria Math" panose="02040503050406030204" pitchFamily="18" charset="0"/>
                      </a:rPr>
                      <m:t>𝑅</m:t>
                    </m:r>
                    <m:r>
                      <a:rPr lang="es-MX" sz="1600" b="0" i="1">
                        <a:solidFill>
                          <a:srgbClr val="FF0000"/>
                        </a:solidFill>
                        <a:latin typeface="Cambria Math" panose="02040503050406030204" pitchFamily="18" charset="0"/>
                      </a:rPr>
                      <m:t>=</m:t>
                    </m:r>
                    <m:r>
                      <a:rPr lang="es-MX" sz="1600" b="0" i="1">
                        <a:solidFill>
                          <a:srgbClr val="FF0000"/>
                        </a:solidFill>
                        <a:latin typeface="Cambria Math" panose="02040503050406030204" pitchFamily="18" charset="0"/>
                      </a:rPr>
                      <m:t>𝑉𝑎𝑙𝑜𝑟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𝑚𝑎𝑦𝑜𝑟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𝑣𝑎𝑙𝑜𝑟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𝑚𝑒𝑛𝑜𝑟</m:t>
                    </m:r>
                  </m:oMath>
                </m:oMathPara>
              </a14:m>
              <a:endParaRPr lang="es-GT" sz="1600">
                <a:solidFill>
                  <a:srgbClr val="FF0000"/>
                </a:solidFill>
              </a:endParaRPr>
            </a:p>
          </xdr:txBody>
        </xdr:sp>
      </mc:Choice>
      <mc:Fallback xmlns="">
        <xdr:sp macro="" textlink="">
          <xdr:nvSpPr>
            <xdr:cNvPr id="6" name="CuadroTexto 5">
              <a:extLst>
                <a:ext uri="{FF2B5EF4-FFF2-40B4-BE49-F238E27FC236}">
                  <a16:creationId xmlns:a16="http://schemas.microsoft.com/office/drawing/2014/main" id="{33134160-A159-4BFF-880F-184CE2204609}"/>
                </a:ext>
              </a:extLst>
            </xdr:cNvPr>
            <xdr:cNvSpPr txBox="1"/>
          </xdr:nvSpPr>
          <xdr:spPr>
            <a:xfrm>
              <a:off x="5055144" y="1577883"/>
              <a:ext cx="30672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solidFill>
                    <a:srgbClr val="FF0000"/>
                  </a:solidFill>
                  <a:latin typeface="Cambria Math" panose="02040503050406030204" pitchFamily="18" charset="0"/>
                </a:rPr>
                <a:t>𝑅=𝑉𝑎𝑙𝑜𝑟 𝑚𝑎𝑦𝑜𝑟 −𝑣𝑎𝑙𝑜𝑟 𝑚𝑒𝑛𝑜𝑟</a:t>
              </a:r>
              <a:endParaRPr lang="es-GT" sz="1600">
                <a:solidFill>
                  <a:srgbClr val="FF0000"/>
                </a:solidFill>
              </a:endParaRPr>
            </a:p>
          </xdr:txBody>
        </xdr:sp>
      </mc:Fallback>
    </mc:AlternateContent>
    <xdr:clientData/>
  </xdr:oneCellAnchor>
  <xdr:twoCellAnchor editAs="oneCell">
    <xdr:from>
      <xdr:col>11</xdr:col>
      <xdr:colOff>564776</xdr:colOff>
      <xdr:row>17</xdr:row>
      <xdr:rowOff>32423</xdr:rowOff>
    </xdr:from>
    <xdr:to>
      <xdr:col>17</xdr:col>
      <xdr:colOff>106718</xdr:colOff>
      <xdr:row>31</xdr:row>
      <xdr:rowOff>187025</xdr:rowOff>
    </xdr:to>
    <xdr:pic>
      <xdr:nvPicPr>
        <xdr:cNvPr id="7" name="Imagen 6">
          <a:extLst>
            <a:ext uri="{FF2B5EF4-FFF2-40B4-BE49-F238E27FC236}">
              <a16:creationId xmlns:a16="http://schemas.microsoft.com/office/drawing/2014/main" id="{00000000-0008-0000-0100-000007000000}"/>
            </a:ext>
          </a:extLst>
        </xdr:cNvPr>
        <xdr:cNvPicPr>
          <a:picLocks noGrp="1"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203" t="26635" r="6224" b="28870"/>
        <a:stretch/>
      </xdr:blipFill>
      <xdr:spPr bwMode="auto">
        <a:xfrm>
          <a:off x="9320305" y="3199952"/>
          <a:ext cx="4293237" cy="2739426"/>
        </a:xfrm>
        <a:prstGeom prst="rect">
          <a:avLst/>
        </a:prstGeom>
        <a:noFill/>
        <a:effectLst>
          <a:outerShdw blurRad="25400" dir="17880000">
            <a:srgbClr val="000000">
              <a:alpha val="46000"/>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430482</xdr:colOff>
      <xdr:row>33</xdr:row>
      <xdr:rowOff>59574</xdr:rowOff>
    </xdr:from>
    <xdr:to>
      <xdr:col>17</xdr:col>
      <xdr:colOff>148295</xdr:colOff>
      <xdr:row>49</xdr:row>
      <xdr:rowOff>159357</xdr:rowOff>
    </xdr:to>
    <xdr:pic>
      <xdr:nvPicPr>
        <xdr:cNvPr id="8" name="Imagen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9186011" y="6185456"/>
          <a:ext cx="4469108" cy="2998372"/>
        </a:xfrm>
        <a:prstGeom prst="rect">
          <a:avLst/>
        </a:prstGeom>
      </xdr:spPr>
    </xdr:pic>
    <xdr:clientData/>
  </xdr:twoCellAnchor>
  <xdr:twoCellAnchor editAs="oneCell">
    <xdr:from>
      <xdr:col>12</xdr:col>
      <xdr:colOff>37353</xdr:colOff>
      <xdr:row>0</xdr:row>
      <xdr:rowOff>0</xdr:rowOff>
    </xdr:from>
    <xdr:to>
      <xdr:col>17</xdr:col>
      <xdr:colOff>95619</xdr:colOff>
      <xdr:row>15</xdr:row>
      <xdr:rowOff>192392</xdr:rowOff>
    </xdr:to>
    <xdr:pic>
      <xdr:nvPicPr>
        <xdr:cNvPr id="15" name="Imagen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a:stretch>
          <a:fillRect/>
        </a:stretch>
      </xdr:blipFill>
      <xdr:spPr>
        <a:xfrm>
          <a:off x="9584765" y="0"/>
          <a:ext cx="4017678" cy="29863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304799</xdr:colOff>
      <xdr:row>0</xdr:row>
      <xdr:rowOff>68580</xdr:rowOff>
    </xdr:from>
    <xdr:to>
      <xdr:col>13</xdr:col>
      <xdr:colOff>388620</xdr:colOff>
      <xdr:row>3</xdr:row>
      <xdr:rowOff>12701</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474719" y="68580"/>
          <a:ext cx="7216141" cy="6832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Se intenta evaluar dos posibles carteras que están integradas por cinco activos similares pero con proporción diferente.  Calcule los coeficientes beta de cada cartera y compare los riesgos de estas carteras entre sí y con el mercado.  Si el mercado presenta un aumento del 15% que pasará con cada</a:t>
          </a:r>
          <a:r>
            <a:rPr lang="es-GT" sz="1200" baseline="0">
              <a:solidFill>
                <a:schemeClr val="dk1"/>
              </a:solidFill>
              <a:effectLst/>
              <a:latin typeface="+mn-lt"/>
              <a:ea typeface="+mn-ea"/>
              <a:cs typeface="+mn-cs"/>
            </a:rPr>
            <a:t> cartera?</a:t>
          </a:r>
          <a:endParaRPr lang="es-GT" sz="1200">
            <a:solidFill>
              <a:schemeClr val="dk1"/>
            </a:solidFill>
            <a:effectLst/>
            <a:latin typeface="+mn-lt"/>
            <a:ea typeface="+mn-ea"/>
            <a:cs typeface="+mn-cs"/>
          </a:endParaRPr>
        </a:p>
        <a:p>
          <a:r>
            <a:rPr lang="es-GT" sz="1200">
              <a:solidFill>
                <a:schemeClr val="dk1"/>
              </a:solidFill>
              <a:effectLst/>
              <a:latin typeface="+mn-lt"/>
              <a:ea typeface="+mn-ea"/>
              <a:cs typeface="+mn-cs"/>
            </a:rPr>
            <a:t> </a:t>
          </a:r>
        </a:p>
        <a:p>
          <a:endParaRPr lang="es-GT" sz="1200"/>
        </a:p>
      </xdr:txBody>
    </xdr:sp>
    <xdr:clientData/>
  </xdr:twoCellAnchor>
  <xdr:twoCellAnchor>
    <xdr:from>
      <xdr:col>3</xdr:col>
      <xdr:colOff>734208</xdr:colOff>
      <xdr:row>2</xdr:row>
      <xdr:rowOff>190051</xdr:rowOff>
    </xdr:from>
    <xdr:to>
      <xdr:col>7</xdr:col>
      <xdr:colOff>656556</xdr:colOff>
      <xdr:row>6</xdr:row>
      <xdr:rowOff>38919</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3114337" y="799651"/>
              <a:ext cx="3095854" cy="673621"/>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sty m:val="p"/>
                      </m:rPr>
                      <a:rPr lang="el-GR" b="0" i="1">
                        <a:solidFill>
                          <a:srgbClr val="FF0000"/>
                        </a:solidFill>
                        <a:latin typeface="Cambria Math" panose="02040503050406030204" pitchFamily="18" charset="0"/>
                      </a:rPr>
                      <m:t>β</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𝑑𝑒</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𝑙𝑎</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𝑐𝑎𝑟𝑡𝑒𝑟𝑎</m:t>
                    </m:r>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m:t>
                        </m:r>
                        <m:r>
                          <m:rPr>
                            <m:sty m:val="p"/>
                          </m:rPr>
                          <a:rPr lang="el-GR" b="0" i="1">
                            <a:solidFill>
                              <a:srgbClr val="FF0000"/>
                            </a:solidFill>
                            <a:latin typeface="Cambria Math" panose="02040503050406030204" pitchFamily="18" charset="0"/>
                          </a:rPr>
                          <m:t>β</m:t>
                        </m:r>
                        <m:r>
                          <a:rPr lang="es-MX" b="0" i="1">
                            <a:solidFill>
                              <a:srgbClr val="FF0000"/>
                            </a:solidFill>
                            <a:latin typeface="Cambria Math" panose="02040503050406030204" pitchFamily="18" charset="0"/>
                          </a:rPr>
                          <m:t>𝑖</m:t>
                        </m:r>
                      </m:e>
                    </m:nary>
                  </m:oMath>
                </m:oMathPara>
              </a14:m>
              <a:endParaRPr lang="es-GT"/>
            </a:p>
          </xdr:txBody>
        </xdr:sp>
      </mc:Choice>
      <mc:Fallback xmlns="">
        <xdr:sp macro="" textlink="">
          <xdr:nvSpPr>
            <xdr:cNvPr id="3" name="CuadroTexto 2">
              <a:extLst>
                <a:ext uri="{FF2B5EF4-FFF2-40B4-BE49-F238E27FC236}">
                  <a16:creationId xmlns:a16="http://schemas.microsoft.com/office/drawing/2014/main" id="{4D61DF3F-4475-4D70-AC57-C53CB1401C12}"/>
                </a:ext>
              </a:extLst>
            </xdr:cNvPr>
            <xdr:cNvSpPr txBox="1"/>
          </xdr:nvSpPr>
          <xdr:spPr>
            <a:xfrm>
              <a:off x="3114337" y="799651"/>
              <a:ext cx="3095854" cy="673621"/>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l-GR" b="0" i="0">
                  <a:solidFill>
                    <a:srgbClr val="FF0000"/>
                  </a:solidFill>
                  <a:latin typeface="Cambria Math" panose="02040503050406030204" pitchFamily="18" charset="0"/>
                </a:rPr>
                <a:t>β</a:t>
              </a:r>
              <a:r>
                <a:rPr lang="es-MX" b="0" i="0">
                  <a:solidFill>
                    <a:srgbClr val="FF0000"/>
                  </a:solidFill>
                  <a:latin typeface="Cambria Math" panose="02040503050406030204" pitchFamily="18" charset="0"/>
                </a:rPr>
                <a:t> 𝑑𝑒 𝑙𝑎 𝑐𝑎𝑟𝑡𝑒𝑟𝑎= ∑▒𝑝𝑖</a:t>
              </a:r>
              <a:r>
                <a:rPr lang="el-GR" b="0" i="0">
                  <a:solidFill>
                    <a:srgbClr val="FF0000"/>
                  </a:solidFill>
                  <a:latin typeface="Cambria Math" panose="02040503050406030204" pitchFamily="18" charset="0"/>
                </a:rPr>
                <a:t>β</a:t>
              </a:r>
              <a:r>
                <a:rPr lang="es-MX" b="0" i="0">
                  <a:solidFill>
                    <a:srgbClr val="FF0000"/>
                  </a:solidFill>
                  <a:latin typeface="Cambria Math" panose="02040503050406030204" pitchFamily="18" charset="0"/>
                </a:rPr>
                <a:t>𝑖</a:t>
              </a:r>
              <a:endParaRPr lang="es-GT"/>
            </a:p>
          </xdr:txBody>
        </xdr:sp>
      </mc:Fallback>
    </mc:AlternateContent>
    <xdr:clientData/>
  </xdr:twoCellAnchor>
  <xdr:twoCellAnchor editAs="oneCell">
    <xdr:from>
      <xdr:col>6</xdr:col>
      <xdr:colOff>484092</xdr:colOff>
      <xdr:row>5</xdr:row>
      <xdr:rowOff>197778</xdr:rowOff>
    </xdr:from>
    <xdr:to>
      <xdr:col>10</xdr:col>
      <xdr:colOff>692225</xdr:colOff>
      <xdr:row>19</xdr:row>
      <xdr:rowOff>131782</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5244351" y="1425943"/>
          <a:ext cx="3381639" cy="2556180"/>
        </a:xfrm>
        <a:prstGeom prst="rect">
          <a:avLst/>
        </a:prstGeom>
      </xdr:spPr>
    </xdr:pic>
    <xdr:clientData/>
  </xdr:twoCellAnchor>
  <xdr:twoCellAnchor editAs="oneCell">
    <xdr:from>
      <xdr:col>11</xdr:col>
      <xdr:colOff>123712</xdr:colOff>
      <xdr:row>5</xdr:row>
      <xdr:rowOff>45271</xdr:rowOff>
    </xdr:from>
    <xdr:to>
      <xdr:col>16</xdr:col>
      <xdr:colOff>325741</xdr:colOff>
      <xdr:row>20</xdr:row>
      <xdr:rowOff>142290</xdr:rowOff>
    </xdr:to>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8834418" y="1285389"/>
          <a:ext cx="4161441" cy="28611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10</xdr:col>
      <xdr:colOff>649942</xdr:colOff>
      <xdr:row>5</xdr:row>
      <xdr:rowOff>91440</xdr:rowOff>
    </xdr:to>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1" y="0"/>
          <a:ext cx="8636000" cy="9879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La tasa libre de riesgo es del 4% y el rendimiento del mercado del 10%.   </a:t>
          </a:r>
        </a:p>
        <a:p>
          <a:pPr lvl="0"/>
          <a:r>
            <a:rPr lang="es-GT" sz="1200">
              <a:solidFill>
                <a:schemeClr val="dk1"/>
              </a:solidFill>
              <a:effectLst/>
              <a:latin typeface="+mn-lt"/>
              <a:ea typeface="+mn-ea"/>
              <a:cs typeface="+mn-cs"/>
            </a:rPr>
            <a:t>a) Dibuje la línea del mercado de valores</a:t>
          </a:r>
        </a:p>
        <a:p>
          <a:pPr lvl="0"/>
          <a:r>
            <a:rPr lang="es-GT" sz="1200">
              <a:solidFill>
                <a:schemeClr val="dk1"/>
              </a:solidFill>
              <a:effectLst/>
              <a:latin typeface="+mn-lt"/>
              <a:ea typeface="+mn-ea"/>
              <a:cs typeface="+mn-cs"/>
            </a:rPr>
            <a:t>b) Calcule y registre la prima de riesgo de mercado en la gráfica.</a:t>
          </a:r>
        </a:p>
        <a:p>
          <a:pPr lvl="0"/>
          <a:r>
            <a:rPr lang="es-GT" sz="1200">
              <a:solidFill>
                <a:schemeClr val="dk1"/>
              </a:solidFill>
              <a:effectLst/>
              <a:latin typeface="+mn-lt"/>
              <a:ea typeface="+mn-ea"/>
              <a:cs typeface="+mn-cs"/>
            </a:rPr>
            <a:t>c) Calcule el rendimiento del Activo A que tiene un coeficiente beta de 0.90 y del activo B que tiene un coeficiente beta de 1.20</a:t>
          </a:r>
        </a:p>
        <a:p>
          <a:endParaRPr lang="es-GT" sz="1200"/>
        </a:p>
      </xdr:txBody>
    </xdr:sp>
    <xdr:clientData/>
  </xdr:twoCellAnchor>
  <xdr:oneCellAnchor>
    <xdr:from>
      <xdr:col>10</xdr:col>
      <xdr:colOff>707165</xdr:colOff>
      <xdr:row>3</xdr:row>
      <xdr:rowOff>30823</xdr:rowOff>
    </xdr:from>
    <xdr:ext cx="5075107" cy="313099"/>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300-000004000000}"/>
                </a:ext>
              </a:extLst>
            </xdr:cNvPr>
            <xdr:cNvSpPr txBox="1"/>
          </xdr:nvSpPr>
          <xdr:spPr>
            <a:xfrm>
              <a:off x="8693224" y="568705"/>
              <a:ext cx="507510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rPr>
                      <m:t>𝑇𝑎𝑠𝑎</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𝑙𝑖𝑏𝑟𝑒</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𝑑𝑒</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𝑟𝑖𝑒𝑠𝑔𝑜</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𝑃𝑟𝑖𝑚𝑎</m:t>
                    </m:r>
                    <m:r>
                      <a:rPr lang="es-MX" sz="2000" b="0" i="1">
                        <a:solidFill>
                          <a:srgbClr val="FF0000"/>
                        </a:solidFill>
                        <a:latin typeface="Cambria Math" panose="02040503050406030204" pitchFamily="18" charset="0"/>
                        <a:ea typeface="Cambria Math" panose="02040503050406030204" pitchFamily="18" charset="0"/>
                      </a:rPr>
                      <m:t> </m:t>
                    </m:r>
                    <m:r>
                      <a:rPr lang="es-MX" sz="2000" b="0" i="1">
                        <a:solidFill>
                          <a:srgbClr val="FF0000"/>
                        </a:solidFill>
                        <a:latin typeface="Cambria Math" panose="02040503050406030204" pitchFamily="18" charset="0"/>
                        <a:ea typeface="Cambria Math" panose="02040503050406030204" pitchFamily="18" charset="0"/>
                      </a:rPr>
                      <m:t>𝑑𝑒</m:t>
                    </m:r>
                    <m:r>
                      <a:rPr lang="es-MX" sz="2000" b="0" i="1">
                        <a:solidFill>
                          <a:srgbClr val="FF0000"/>
                        </a:solidFill>
                        <a:latin typeface="Cambria Math" panose="02040503050406030204" pitchFamily="18" charset="0"/>
                        <a:ea typeface="Cambria Math" panose="02040503050406030204" pitchFamily="18" charset="0"/>
                      </a:rPr>
                      <m:t> </m:t>
                    </m:r>
                    <m:r>
                      <a:rPr lang="es-MX" sz="2000" b="0" i="1">
                        <a:solidFill>
                          <a:srgbClr val="FF0000"/>
                        </a:solidFill>
                        <a:latin typeface="Cambria Math" panose="02040503050406030204" pitchFamily="18" charset="0"/>
                        <a:ea typeface="Cambria Math" panose="02040503050406030204" pitchFamily="18" charset="0"/>
                      </a:rPr>
                      <m:t>𝑅𝑖𝑒𝑠𝑔𝑜</m:t>
                    </m:r>
                  </m:oMath>
                </m:oMathPara>
              </a14:m>
              <a:endParaRPr lang="es-GT" sz="2000">
                <a:solidFill>
                  <a:srgbClr val="FF0000"/>
                </a:solidFill>
              </a:endParaRPr>
            </a:p>
          </xdr:txBody>
        </xdr:sp>
      </mc:Choice>
      <mc:Fallback xmlns="">
        <xdr:sp macro="" textlink="">
          <xdr:nvSpPr>
            <xdr:cNvPr id="4" name="CuadroTexto 3">
              <a:extLst>
                <a:ext uri="{FF2B5EF4-FFF2-40B4-BE49-F238E27FC236}">
                  <a16:creationId xmlns:a16="http://schemas.microsoft.com/office/drawing/2014/main" id="{00000000-0008-0000-0400-000004000000}"/>
                </a:ext>
              </a:extLst>
            </xdr:cNvPr>
            <xdr:cNvSpPr txBox="1"/>
          </xdr:nvSpPr>
          <xdr:spPr>
            <a:xfrm>
              <a:off x="8693224" y="568705"/>
              <a:ext cx="507510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2000" b="0" i="0">
                  <a:solidFill>
                    <a:srgbClr val="FF0000"/>
                  </a:solidFill>
                  <a:latin typeface="Cambria Math" panose="02040503050406030204" pitchFamily="18" charset="0"/>
                </a:rPr>
                <a:t>𝑘=𝑇𝑎𝑠𝑎 𝑙𝑖𝑏𝑟𝑒 𝑑𝑒 𝑟𝑖𝑒𝑠𝑔𝑜+</a:t>
              </a:r>
              <a:r>
                <a:rPr lang="es-MX" sz="2000" b="0" i="0">
                  <a:solidFill>
                    <a:srgbClr val="FF0000"/>
                  </a:solidFill>
                  <a:latin typeface="Cambria Math" panose="02040503050406030204" pitchFamily="18" charset="0"/>
                  <a:ea typeface="Cambria Math" panose="02040503050406030204" pitchFamily="18" charset="0"/>
                </a:rPr>
                <a:t>𝑃𝑟𝑖𝑚𝑎 𝑑𝑒 𝑅𝑖𝑒𝑠𝑔𝑜</a:t>
              </a:r>
              <a:endParaRPr lang="es-GT" sz="2000">
                <a:solidFill>
                  <a:srgbClr val="FF0000"/>
                </a:solidFill>
              </a:endParaRPr>
            </a:p>
          </xdr:txBody>
        </xdr:sp>
      </mc:Fallback>
    </mc:AlternateContent>
    <xdr:clientData/>
  </xdr:oneCellAnchor>
  <xdr:twoCellAnchor editAs="oneCell">
    <xdr:from>
      <xdr:col>12</xdr:col>
      <xdr:colOff>37801</xdr:colOff>
      <xdr:row>7</xdr:row>
      <xdr:rowOff>74706</xdr:rowOff>
    </xdr:from>
    <xdr:to>
      <xdr:col>17</xdr:col>
      <xdr:colOff>290593</xdr:colOff>
      <xdr:row>21</xdr:row>
      <xdr:rowOff>89946</xdr:rowOff>
    </xdr:to>
    <xdr:pic>
      <xdr:nvPicPr>
        <xdr:cNvPr id="5" name="Picture 6" descr="Relación entre el riesgo/rendimiento en inversion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7625" y="1329765"/>
          <a:ext cx="4212203" cy="2525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68601</xdr:colOff>
      <xdr:row>6</xdr:row>
      <xdr:rowOff>29882</xdr:rowOff>
    </xdr:from>
    <xdr:to>
      <xdr:col>11</xdr:col>
      <xdr:colOff>637120</xdr:colOff>
      <xdr:row>21</xdr:row>
      <xdr:rowOff>10608</xdr:rowOff>
    </xdr:to>
    <xdr:pic>
      <xdr:nvPicPr>
        <xdr:cNvPr id="6" name="Imagen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5679013" y="1105647"/>
          <a:ext cx="3736048" cy="2670137"/>
        </a:xfrm>
        <a:prstGeom prst="rect">
          <a:avLst/>
        </a:prstGeom>
      </xdr:spPr>
    </xdr:pic>
    <xdr:clientData/>
  </xdr:twoCellAnchor>
  <xdr:oneCellAnchor>
    <xdr:from>
      <xdr:col>3</xdr:col>
      <xdr:colOff>261471</xdr:colOff>
      <xdr:row>6</xdr:row>
      <xdr:rowOff>112058</xdr:rowOff>
    </xdr:from>
    <xdr:ext cx="2611933" cy="31309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300-000003000000}"/>
                </a:ext>
              </a:extLst>
            </xdr:cNvPr>
            <xdr:cNvSpPr txBox="1"/>
          </xdr:nvSpPr>
          <xdr:spPr>
            <a:xfrm>
              <a:off x="2704353" y="1187823"/>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mlns="">
        <xdr:sp macro="" textlink="">
          <xdr:nvSpPr>
            <xdr:cNvPr id="3" name="CuadroTexto 2">
              <a:extLst>
                <a:ext uri="{FF2B5EF4-FFF2-40B4-BE49-F238E27FC236}">
                  <a16:creationId xmlns:a16="http://schemas.microsoft.com/office/drawing/2014/main" id="{BFAEDD92-970F-469C-B97D-7F043154F08A}"/>
                </a:ext>
              </a:extLst>
            </xdr:cNvPr>
            <xdr:cNvSpPr txBox="1"/>
          </xdr:nvSpPr>
          <xdr:spPr>
            <a:xfrm>
              <a:off x="2704353" y="1187823"/>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twoCellAnchor>
    <xdr:from>
      <xdr:col>6</xdr:col>
      <xdr:colOff>720912</xdr:colOff>
      <xdr:row>22</xdr:row>
      <xdr:rowOff>40341</xdr:rowOff>
    </xdr:from>
    <xdr:to>
      <xdr:col>12</xdr:col>
      <xdr:colOff>541617</xdr:colOff>
      <xdr:row>37</xdr:row>
      <xdr:rowOff>94130</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634999</xdr:colOff>
      <xdr:row>26</xdr:row>
      <xdr:rowOff>67235</xdr:rowOff>
    </xdr:from>
    <xdr:to>
      <xdr:col>11</xdr:col>
      <xdr:colOff>52294</xdr:colOff>
      <xdr:row>31</xdr:row>
      <xdr:rowOff>37352</xdr:rowOff>
    </xdr:to>
    <xdr:sp macro="" textlink="">
      <xdr:nvSpPr>
        <xdr:cNvPr id="8" name="Triángulo rectángulo 7">
          <a:extLst>
            <a:ext uri="{FF2B5EF4-FFF2-40B4-BE49-F238E27FC236}">
              <a16:creationId xmlns:a16="http://schemas.microsoft.com/office/drawing/2014/main" id="{A629EE7B-0452-FBDD-6DF5-EA2E057B95B9}"/>
            </a:ext>
          </a:extLst>
        </xdr:cNvPr>
        <xdr:cNvSpPr/>
      </xdr:nvSpPr>
      <xdr:spPr>
        <a:xfrm flipH="1">
          <a:off x="6245411" y="4728882"/>
          <a:ext cx="2584824" cy="866588"/>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11</xdr:col>
      <xdr:colOff>149412</xdr:colOff>
      <xdr:row>26</xdr:row>
      <xdr:rowOff>52292</xdr:rowOff>
    </xdr:from>
    <xdr:to>
      <xdr:col>11</xdr:col>
      <xdr:colOff>448235</xdr:colOff>
      <xdr:row>31</xdr:row>
      <xdr:rowOff>29880</xdr:rowOff>
    </xdr:to>
    <xdr:sp macro="" textlink="">
      <xdr:nvSpPr>
        <xdr:cNvPr id="9" name="Cerrar llave 8">
          <a:extLst>
            <a:ext uri="{FF2B5EF4-FFF2-40B4-BE49-F238E27FC236}">
              <a16:creationId xmlns:a16="http://schemas.microsoft.com/office/drawing/2014/main" id="{368FB209-0487-ADD1-7622-B37908A23945}"/>
            </a:ext>
          </a:extLst>
        </xdr:cNvPr>
        <xdr:cNvSpPr/>
      </xdr:nvSpPr>
      <xdr:spPr>
        <a:xfrm>
          <a:off x="8927353" y="4713939"/>
          <a:ext cx="298823" cy="87405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GT" sz="1100"/>
        </a:p>
      </xdr:txBody>
    </xdr:sp>
    <xdr:clientData/>
  </xdr:twoCellAnchor>
  <xdr:twoCellAnchor>
    <xdr:from>
      <xdr:col>11</xdr:col>
      <xdr:colOff>463175</xdr:colOff>
      <xdr:row>27</xdr:row>
      <xdr:rowOff>104588</xdr:rowOff>
    </xdr:from>
    <xdr:to>
      <xdr:col>13</xdr:col>
      <xdr:colOff>149412</xdr:colOff>
      <xdr:row>30</xdr:row>
      <xdr:rowOff>14941</xdr:rowOff>
    </xdr:to>
    <xdr:sp macro="" textlink="">
      <xdr:nvSpPr>
        <xdr:cNvPr id="10" name="CuadroTexto 9">
          <a:extLst>
            <a:ext uri="{FF2B5EF4-FFF2-40B4-BE49-F238E27FC236}">
              <a16:creationId xmlns:a16="http://schemas.microsoft.com/office/drawing/2014/main" id="{0B6BCAE9-489A-828E-67F3-4660EBF43595}"/>
            </a:ext>
          </a:extLst>
        </xdr:cNvPr>
        <xdr:cNvSpPr txBox="1"/>
      </xdr:nvSpPr>
      <xdr:spPr>
        <a:xfrm>
          <a:off x="9241116" y="4945529"/>
          <a:ext cx="1270002" cy="4482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Prima de</a:t>
          </a:r>
          <a:r>
            <a:rPr lang="es-GT" sz="1100" baseline="0"/>
            <a:t> riesgo del mercado = 6%</a:t>
          </a:r>
          <a:endParaRPr lang="es-GT" sz="1100"/>
        </a:p>
      </xdr:txBody>
    </xdr:sp>
    <xdr:clientData/>
  </xdr:twoCellAnchor>
  <xdr:oneCellAnchor>
    <xdr:from>
      <xdr:col>0</xdr:col>
      <xdr:colOff>358589</xdr:colOff>
      <xdr:row>17</xdr:row>
      <xdr:rowOff>0</xdr:rowOff>
    </xdr:from>
    <xdr:ext cx="5036122" cy="313099"/>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id="{A40EFA48-80B5-470D-BBC5-982FD5C5FB88}"/>
                </a:ext>
              </a:extLst>
            </xdr:cNvPr>
            <xdr:cNvSpPr txBox="1"/>
          </xdr:nvSpPr>
          <xdr:spPr>
            <a:xfrm>
              <a:off x="358589" y="3048000"/>
              <a:ext cx="503612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a:solidFill>
                    <a:srgbClr val="FF0000"/>
                  </a:solidFill>
                </a:rPr>
                <a:t>Prima</a:t>
              </a:r>
              <a:r>
                <a:rPr lang="es-MX" sz="2000" b="0" baseline="0">
                  <a:solidFill>
                    <a:srgbClr val="FF0000"/>
                  </a:solidFill>
                </a:rPr>
                <a:t> de riesgo </a:t>
              </a:r>
              <a14:m>
                <m:oMath xmlns:m="http://schemas.openxmlformats.org/officeDocument/2006/math">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 = 1.00(10%-4%)</a:t>
              </a:r>
            </a:p>
          </xdr:txBody>
        </xdr:sp>
      </mc:Choice>
      <mc:Fallback>
        <xdr:sp macro="" textlink="">
          <xdr:nvSpPr>
            <xdr:cNvPr id="11" name="CuadroTexto 10">
              <a:extLst>
                <a:ext uri="{FF2B5EF4-FFF2-40B4-BE49-F238E27FC236}">
                  <a16:creationId xmlns:a16="http://schemas.microsoft.com/office/drawing/2014/main" id="{A40EFA48-80B5-470D-BBC5-982FD5C5FB88}"/>
                </a:ext>
              </a:extLst>
            </xdr:cNvPr>
            <xdr:cNvSpPr txBox="1"/>
          </xdr:nvSpPr>
          <xdr:spPr>
            <a:xfrm>
              <a:off x="358589" y="3048000"/>
              <a:ext cx="503612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a:solidFill>
                    <a:srgbClr val="FF0000"/>
                  </a:solidFill>
                </a:rPr>
                <a:t>Prima</a:t>
              </a:r>
              <a:r>
                <a:rPr lang="es-MX" sz="2000" b="0" baseline="0">
                  <a:solidFill>
                    <a:srgbClr val="FF0000"/>
                  </a:solidFill>
                </a:rPr>
                <a:t> de riesgo </a:t>
              </a:r>
              <a:r>
                <a:rPr lang="es-MX" sz="2000" b="0" i="0">
                  <a:solidFill>
                    <a:srgbClr val="FF0000"/>
                  </a:solidFill>
                  <a:latin typeface="Cambria Math" panose="02040503050406030204" pitchFamily="18" charset="0"/>
                </a:rPr>
                <a:t>=</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 = 1.00(10%-4%)</a:t>
              </a:r>
            </a:p>
          </xdr:txBody>
        </xdr:sp>
      </mc:Fallback>
    </mc:AlternateContent>
    <xdr:clientData/>
  </xdr:oneCellAnchor>
  <xdr:oneCellAnchor>
    <xdr:from>
      <xdr:col>1</xdr:col>
      <xdr:colOff>0</xdr:colOff>
      <xdr:row>20</xdr:row>
      <xdr:rowOff>0</xdr:rowOff>
    </xdr:from>
    <xdr:ext cx="2881366" cy="313099"/>
    <mc:AlternateContent xmlns:mc="http://schemas.openxmlformats.org/markup-compatibility/2006">
      <mc:Choice xmlns:a14="http://schemas.microsoft.com/office/drawing/2010/main" Requires="a14">
        <xdr:sp macro="" textlink="">
          <xdr:nvSpPr>
            <xdr:cNvPr id="12" name="CuadroTexto 11">
              <a:extLst>
                <a:ext uri="{FF2B5EF4-FFF2-40B4-BE49-F238E27FC236}">
                  <a16:creationId xmlns:a16="http://schemas.microsoft.com/office/drawing/2014/main" id="{45B02B18-F730-47F1-8E63-1DD26536A8BE}"/>
                </a:ext>
              </a:extLst>
            </xdr:cNvPr>
            <xdr:cNvSpPr txBox="1"/>
          </xdr:nvSpPr>
          <xdr:spPr>
            <a:xfrm>
              <a:off x="791882" y="3585882"/>
              <a:ext cx="2881366"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GT" sz="2000" b="0" i="1">
                      <a:solidFill>
                        <a:srgbClr val="FF0000"/>
                      </a:solidFill>
                      <a:latin typeface="Cambria Math" panose="02040503050406030204" pitchFamily="18" charset="0"/>
                    </a:rPr>
                    <m:t>𝑎</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dr:sp macro="" textlink="">
          <xdr:nvSpPr>
            <xdr:cNvPr id="12" name="CuadroTexto 11">
              <a:extLst>
                <a:ext uri="{FF2B5EF4-FFF2-40B4-BE49-F238E27FC236}">
                  <a16:creationId xmlns:a16="http://schemas.microsoft.com/office/drawing/2014/main" id="{45B02B18-F730-47F1-8E63-1DD26536A8BE}"/>
                </a:ext>
              </a:extLst>
            </xdr:cNvPr>
            <xdr:cNvSpPr txBox="1"/>
          </xdr:nvSpPr>
          <xdr:spPr>
            <a:xfrm>
              <a:off x="791882" y="3585882"/>
              <a:ext cx="2881366"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a:t>
              </a:r>
              <a:r>
                <a:rPr lang="es-GT" sz="2000" b="0" i="0">
                  <a:solidFill>
                    <a:srgbClr val="FF0000"/>
                  </a:solidFill>
                  <a:latin typeface="Cambria Math" panose="02040503050406030204" pitchFamily="18" charset="0"/>
                </a:rPr>
                <a:t>𝑎</a:t>
              </a:r>
              <a:r>
                <a:rPr lang="es-MX" sz="2000" b="0" i="0">
                  <a:solidFill>
                    <a:srgbClr val="FF0000"/>
                  </a:solidFill>
                  <a:latin typeface="Cambria Math" panose="02040503050406030204" pitchFamily="18" charset="0"/>
                </a:rPr>
                <a:t>=𝐾_𝑅𝐹+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60960</xdr:rowOff>
    </xdr:from>
    <xdr:to>
      <xdr:col>11</xdr:col>
      <xdr:colOff>647878</xdr:colOff>
      <xdr:row>7</xdr:row>
      <xdr:rowOff>175260</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53340" y="60960"/>
          <a:ext cx="9311818" cy="1394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Katherine desea saber cuánto riesgo debe asumir para generar un rendimiento aceptable sobre su cartera.  El rendimiento libre de riesgo es actualmente del 5%.  El rendimiento de las acciones promedio (rendimiento de mercado) es del 16%.  Use el CAPM para calcular el coeficiente beta relacionado con cada uno de los siguientes rendimientos:</a:t>
          </a:r>
        </a:p>
        <a:p>
          <a:r>
            <a:rPr lang="es-GT" sz="1200">
              <a:solidFill>
                <a:schemeClr val="dk1"/>
              </a:solidFill>
              <a:effectLst/>
              <a:latin typeface="+mn-lt"/>
              <a:ea typeface="+mn-ea"/>
              <a:cs typeface="+mn-cs"/>
            </a:rPr>
            <a:t>a)  10%</a:t>
          </a:r>
        </a:p>
        <a:p>
          <a:r>
            <a:rPr lang="es-GT" sz="1200">
              <a:solidFill>
                <a:schemeClr val="dk1"/>
              </a:solidFill>
              <a:effectLst/>
              <a:latin typeface="+mn-lt"/>
              <a:ea typeface="+mn-ea"/>
              <a:cs typeface="+mn-cs"/>
            </a:rPr>
            <a:t>b)  18%</a:t>
          </a:r>
        </a:p>
        <a:p>
          <a:r>
            <a:rPr lang="es-GT" sz="1200">
              <a:solidFill>
                <a:schemeClr val="dk1"/>
              </a:solidFill>
              <a:effectLst/>
              <a:latin typeface="+mn-lt"/>
              <a:ea typeface="+mn-ea"/>
              <a:cs typeface="+mn-cs"/>
            </a:rPr>
            <a:t>c) Katherine tiene aversión al riesgo.  ¿Cuál es el rendimiento más alto que puede esperar si está dispuesta a asumir sólo un riesgo promedio?</a:t>
          </a:r>
        </a:p>
        <a:p>
          <a:endParaRPr lang="es-GT" sz="1200"/>
        </a:p>
      </xdr:txBody>
    </xdr:sp>
    <xdr:clientData/>
  </xdr:twoCellAnchor>
  <xdr:oneCellAnchor>
    <xdr:from>
      <xdr:col>4</xdr:col>
      <xdr:colOff>467360</xdr:colOff>
      <xdr:row>8</xdr:row>
      <xdr:rowOff>116840</xdr:rowOff>
    </xdr:from>
    <xdr:ext cx="2611933" cy="31309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3637280" y="1579880"/>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mlns="">
        <xdr:sp macro="" textlink="">
          <xdr:nvSpPr>
            <xdr:cNvPr id="3" name="CuadroTexto 2">
              <a:extLst>
                <a:ext uri="{FF2B5EF4-FFF2-40B4-BE49-F238E27FC236}">
                  <a16:creationId xmlns:a16="http://schemas.microsoft.com/office/drawing/2014/main" id="{00000000-0008-0000-0500-000003000000}"/>
                </a:ext>
              </a:extLst>
            </xdr:cNvPr>
            <xdr:cNvSpPr txBox="1"/>
          </xdr:nvSpPr>
          <xdr:spPr>
            <a:xfrm>
              <a:off x="3637280" y="1579880"/>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oneCellAnchor>
    <xdr:from>
      <xdr:col>4</xdr:col>
      <xdr:colOff>223520</xdr:colOff>
      <xdr:row>15</xdr:row>
      <xdr:rowOff>142240</xdr:rowOff>
    </xdr:from>
    <xdr:ext cx="483979" cy="313099"/>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400-000005000000}"/>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ysClr val="windowText" lastClr="000000"/>
                        </a:solidFill>
                        <a:latin typeface="Cambria Math" panose="02040503050406030204" pitchFamily="18" charset="0"/>
                        <a:ea typeface="Cambria Math" panose="02040503050406030204" pitchFamily="18" charset="0"/>
                      </a:rPr>
                      <m:t>𝛽</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5" name="CuadroTexto 4">
              <a:extLst>
                <a:ext uri="{FF2B5EF4-FFF2-40B4-BE49-F238E27FC236}">
                  <a16:creationId xmlns:a16="http://schemas.microsoft.com/office/drawing/2014/main" id="{71637F55-9033-43B4-A9EA-DF6715F285A3}"/>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ysClr val="windowText" lastClr="000000"/>
                  </a:solidFill>
                  <a:latin typeface="Cambria Math" panose="02040503050406030204" pitchFamily="18" charset="0"/>
                  <a:ea typeface="Cambria Math" panose="02040503050406030204" pitchFamily="18" charset="0"/>
                </a:rPr>
                <a:t>𝛽</a:t>
              </a:r>
              <a:r>
                <a:rPr lang="es-GT" sz="2000" b="0" i="0">
                  <a:solidFill>
                    <a:sysClr val="windowText" lastClr="000000"/>
                  </a:solidFill>
                  <a:latin typeface="Cambria Math" panose="02040503050406030204" pitchFamily="18" charset="0"/>
                  <a:ea typeface="Cambria Math" panose="02040503050406030204" pitchFamily="18" charset="0"/>
                </a:rPr>
                <a:t>=</a:t>
              </a:r>
              <a:endParaRPr lang="es-GT" sz="2000">
                <a:solidFill>
                  <a:sysClr val="windowText" lastClr="000000"/>
                </a:solidFill>
              </a:endParaRPr>
            </a:p>
          </xdr:txBody>
        </xdr:sp>
      </mc:Fallback>
    </mc:AlternateContent>
    <xdr:clientData/>
  </xdr:oneCellAnchor>
  <xdr:oneCellAnchor>
    <xdr:from>
      <xdr:col>4</xdr:col>
      <xdr:colOff>223520</xdr:colOff>
      <xdr:row>21</xdr:row>
      <xdr:rowOff>142240</xdr:rowOff>
    </xdr:from>
    <xdr:ext cx="483979" cy="313099"/>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400-000007000000}"/>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ysClr val="windowText" lastClr="000000"/>
                        </a:solidFill>
                        <a:latin typeface="Cambria Math" panose="02040503050406030204" pitchFamily="18" charset="0"/>
                        <a:ea typeface="Cambria Math" panose="02040503050406030204" pitchFamily="18" charset="0"/>
                      </a:rPr>
                      <m:t>𝛽</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7" name="CuadroTexto 6">
              <a:extLst>
                <a:ext uri="{FF2B5EF4-FFF2-40B4-BE49-F238E27FC236}">
                  <a16:creationId xmlns:a16="http://schemas.microsoft.com/office/drawing/2014/main" id="{B5B75EA3-6EB9-4644-B551-70BC21E564DF}"/>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ysClr val="windowText" lastClr="000000"/>
                  </a:solidFill>
                  <a:latin typeface="Cambria Math" panose="02040503050406030204" pitchFamily="18" charset="0"/>
                  <a:ea typeface="Cambria Math" panose="02040503050406030204" pitchFamily="18" charset="0"/>
                </a:rPr>
                <a:t>𝛽</a:t>
              </a:r>
              <a:r>
                <a:rPr lang="es-GT" sz="2000" b="0" i="0">
                  <a:solidFill>
                    <a:sysClr val="windowText" lastClr="000000"/>
                  </a:solidFill>
                  <a:latin typeface="Cambria Math" panose="02040503050406030204" pitchFamily="18" charset="0"/>
                  <a:ea typeface="Cambria Math" panose="02040503050406030204" pitchFamily="18" charset="0"/>
                </a:rPr>
                <a:t>=</a:t>
              </a:r>
              <a:endParaRPr lang="es-GT" sz="2000">
                <a:solidFill>
                  <a:sysClr val="windowText" lastClr="000000"/>
                </a:solidFill>
              </a:endParaRPr>
            </a:p>
          </xdr:txBody>
        </xdr:sp>
      </mc:Fallback>
    </mc:AlternateContent>
    <xdr:clientData/>
  </xdr:oneCellAnchor>
  <xdr:oneCellAnchor>
    <xdr:from>
      <xdr:col>4</xdr:col>
      <xdr:colOff>223520</xdr:colOff>
      <xdr:row>27</xdr:row>
      <xdr:rowOff>142240</xdr:rowOff>
    </xdr:from>
    <xdr:ext cx="483979" cy="313099"/>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400-000009000000}"/>
                </a:ext>
              </a:extLst>
            </xdr:cNvPr>
            <xdr:cNvSpPr txBox="1"/>
          </xdr:nvSpPr>
          <xdr:spPr>
            <a:xfrm>
              <a:off x="3393440" y="435864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GT" sz="2000" b="0" i="1">
                        <a:solidFill>
                          <a:sysClr val="windowText" lastClr="000000"/>
                        </a:solidFill>
                        <a:latin typeface="Cambria Math" panose="02040503050406030204" pitchFamily="18" charset="0"/>
                        <a:ea typeface="Cambria Math" panose="02040503050406030204" pitchFamily="18" charset="0"/>
                      </a:rPr>
                      <m:t>𝑘</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9" name="CuadroTexto 8">
              <a:extLst>
                <a:ext uri="{FF2B5EF4-FFF2-40B4-BE49-F238E27FC236}">
                  <a16:creationId xmlns:a16="http://schemas.microsoft.com/office/drawing/2014/main" id="{DB1F98D0-ADD4-47F3-A4FB-2AB37605EF02}"/>
                </a:ext>
              </a:extLst>
            </xdr:cNvPr>
            <xdr:cNvSpPr txBox="1"/>
          </xdr:nvSpPr>
          <xdr:spPr>
            <a:xfrm>
              <a:off x="3393440" y="435864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GT" sz="2000" b="0" i="0">
                  <a:solidFill>
                    <a:sysClr val="windowText" lastClr="000000"/>
                  </a:solidFill>
                  <a:latin typeface="Cambria Math" panose="02040503050406030204" pitchFamily="18" charset="0"/>
                  <a:ea typeface="Cambria Math" panose="02040503050406030204" pitchFamily="18" charset="0"/>
                </a:rPr>
                <a:t>𝑘=</a:t>
              </a:r>
              <a:endParaRPr lang="es-GT" sz="2000">
                <a:solidFill>
                  <a:sysClr val="windowText" lastClr="000000"/>
                </a:solidFill>
              </a:endParaRPr>
            </a:p>
          </xdr:txBody>
        </xdr:sp>
      </mc:Fallback>
    </mc:AlternateContent>
    <xdr:clientData/>
  </xdr:oneCellAnchor>
  <xdr:oneCellAnchor>
    <xdr:from>
      <xdr:col>3</xdr:col>
      <xdr:colOff>0</xdr:colOff>
      <xdr:row>14</xdr:row>
      <xdr:rowOff>0</xdr:rowOff>
    </xdr:from>
    <xdr:ext cx="2917402" cy="313099"/>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E5E77D84-9AAF-4D94-8406-62294C615252}"/>
                </a:ext>
              </a:extLst>
            </xdr:cNvPr>
            <xdr:cNvSpPr txBox="1"/>
          </xdr:nvSpPr>
          <xdr:spPr>
            <a:xfrm>
              <a:off x="2382253" y="2823411"/>
              <a:ext cx="291740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a:solidFill>
                    <a:srgbClr val="FF0000"/>
                  </a:solidFill>
                </a:rPr>
                <a:t>10%</a:t>
              </a:r>
              <a14:m>
                <m:oMath xmlns:m="http://schemas.openxmlformats.org/officeDocument/2006/math">
                  <m:r>
                    <a:rPr lang="es-MX" sz="2000" b="0" i="1">
                      <a:solidFill>
                        <a:srgbClr val="FF0000"/>
                      </a:solidFill>
                      <a:latin typeface="Cambria Math" panose="02040503050406030204" pitchFamily="18" charset="0"/>
                    </a:rPr>
                    <m:t>=</m:t>
                  </m:r>
                  <m:r>
                    <a:rPr lang="es-GT"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(16%−</m:t>
                  </m:r>
                  <m:r>
                    <a:rPr lang="es-GT" sz="2000" b="0" i="1">
                      <a:solidFill>
                        <a:srgbClr val="FF0000"/>
                      </a:solidFill>
                      <a:latin typeface="Cambria Math" panose="02040503050406030204" pitchFamily="18" charset="0"/>
                      <a:ea typeface="Cambria Math" panose="02040503050406030204" pitchFamily="18" charset="0"/>
                    </a:rPr>
                    <m:t>5%</m:t>
                  </m:r>
                </m:oMath>
              </a14:m>
              <a:r>
                <a:rPr lang="es-GT" sz="2000">
                  <a:solidFill>
                    <a:srgbClr val="FF0000"/>
                  </a:solidFill>
                </a:rPr>
                <a:t>)</a:t>
              </a:r>
            </a:p>
          </xdr:txBody>
        </xdr:sp>
      </mc:Choice>
      <mc:Fallback>
        <xdr:sp macro="" textlink="">
          <xdr:nvSpPr>
            <xdr:cNvPr id="4" name="CuadroTexto 3">
              <a:extLst>
                <a:ext uri="{FF2B5EF4-FFF2-40B4-BE49-F238E27FC236}">
                  <a16:creationId xmlns:a16="http://schemas.microsoft.com/office/drawing/2014/main" id="{E5E77D84-9AAF-4D94-8406-62294C615252}"/>
                </a:ext>
              </a:extLst>
            </xdr:cNvPr>
            <xdr:cNvSpPr txBox="1"/>
          </xdr:nvSpPr>
          <xdr:spPr>
            <a:xfrm>
              <a:off x="2382253" y="2823411"/>
              <a:ext cx="291740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a:solidFill>
                    <a:srgbClr val="FF0000"/>
                  </a:solidFill>
                </a:rPr>
                <a:t>10%</a:t>
              </a:r>
              <a:r>
                <a:rPr lang="es-MX" sz="2000" b="0" i="0">
                  <a:solidFill>
                    <a:srgbClr val="FF0000"/>
                  </a:solidFill>
                  <a:latin typeface="Cambria Math" panose="02040503050406030204" pitchFamily="18" charset="0"/>
                </a:rPr>
                <a:t>=</a:t>
              </a:r>
              <a:r>
                <a:rPr lang="es-GT"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MX" sz="2000" b="0" i="0">
                  <a:solidFill>
                    <a:srgbClr val="FF0000"/>
                  </a:solidFill>
                  <a:latin typeface="Cambria Math" panose="02040503050406030204" pitchFamily="18" charset="0"/>
                  <a:ea typeface="Cambria Math" panose="02040503050406030204" pitchFamily="18" charset="0"/>
                </a:rPr>
                <a:t>𝛽(</a:t>
              </a:r>
              <a:r>
                <a:rPr lang="es-GT" sz="2000" b="0" i="0">
                  <a:solidFill>
                    <a:srgbClr val="FF0000"/>
                  </a:solidFill>
                  <a:latin typeface="Cambria Math" panose="02040503050406030204" pitchFamily="18" charset="0"/>
                  <a:ea typeface="Cambria Math" panose="02040503050406030204" pitchFamily="18" charset="0"/>
                </a:rPr>
                <a:t>16%</a:t>
              </a:r>
              <a:r>
                <a:rPr lang="es-MX" sz="2000" b="0" i="0">
                  <a:solidFill>
                    <a:srgbClr val="FF0000"/>
                  </a:solidFill>
                  <a:latin typeface="Cambria Math" panose="02040503050406030204" pitchFamily="18" charset="0"/>
                  <a:ea typeface="Cambria Math" panose="02040503050406030204" pitchFamily="18" charset="0"/>
                </a:rPr>
                <a:t>−</a:t>
              </a:r>
              <a:r>
                <a:rPr lang="es-GT" sz="2000" b="0" i="0">
                  <a:solidFill>
                    <a:srgbClr val="FF0000"/>
                  </a:solidFill>
                  <a:latin typeface="Cambria Math" panose="02040503050406030204" pitchFamily="18" charset="0"/>
                  <a:ea typeface="Cambria Math" panose="02040503050406030204" pitchFamily="18" charset="0"/>
                </a:rPr>
                <a:t>5%</a:t>
              </a:r>
              <a:r>
                <a:rPr lang="es-GT" sz="2000">
                  <a:solidFill>
                    <a:srgbClr val="FF0000"/>
                  </a:solidFill>
                </a:rPr>
                <a:t>)</a:t>
              </a:r>
            </a:p>
          </xdr:txBody>
        </xdr:sp>
      </mc:Fallback>
    </mc:AlternateContent>
    <xdr:clientData/>
  </xdr:oneCellAnchor>
  <xdr:oneCellAnchor>
    <xdr:from>
      <xdr:col>3</xdr:col>
      <xdr:colOff>0</xdr:colOff>
      <xdr:row>20</xdr:row>
      <xdr:rowOff>0</xdr:rowOff>
    </xdr:from>
    <xdr:ext cx="2917402" cy="313099"/>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D62520A8-D2F2-4218-B79D-284A7DEC17C3}"/>
                </a:ext>
              </a:extLst>
            </xdr:cNvPr>
            <xdr:cNvSpPr txBox="1"/>
          </xdr:nvSpPr>
          <xdr:spPr>
            <a:xfrm>
              <a:off x="2382253" y="4058653"/>
              <a:ext cx="291740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a:solidFill>
                    <a:srgbClr val="FF0000"/>
                  </a:solidFill>
                </a:rPr>
                <a:t>18%</a:t>
              </a:r>
              <a14:m>
                <m:oMath xmlns:m="http://schemas.openxmlformats.org/officeDocument/2006/math">
                  <m:r>
                    <a:rPr lang="es-MX" sz="2000" b="0" i="1">
                      <a:solidFill>
                        <a:srgbClr val="FF0000"/>
                      </a:solidFill>
                      <a:latin typeface="Cambria Math" panose="02040503050406030204" pitchFamily="18" charset="0"/>
                    </a:rPr>
                    <m:t>=</m:t>
                  </m:r>
                  <m:r>
                    <a:rPr lang="es-GT"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(16%−</m:t>
                  </m:r>
                  <m:r>
                    <a:rPr lang="es-GT" sz="2000" b="0" i="1">
                      <a:solidFill>
                        <a:srgbClr val="FF0000"/>
                      </a:solidFill>
                      <a:latin typeface="Cambria Math" panose="02040503050406030204" pitchFamily="18" charset="0"/>
                      <a:ea typeface="Cambria Math" panose="02040503050406030204" pitchFamily="18" charset="0"/>
                    </a:rPr>
                    <m:t>5%</m:t>
                  </m:r>
                </m:oMath>
              </a14:m>
              <a:r>
                <a:rPr lang="es-GT" sz="2000">
                  <a:solidFill>
                    <a:srgbClr val="FF0000"/>
                  </a:solidFill>
                </a:rPr>
                <a:t>)</a:t>
              </a:r>
            </a:p>
          </xdr:txBody>
        </xdr:sp>
      </mc:Choice>
      <mc:Fallback>
        <xdr:sp macro="" textlink="">
          <xdr:nvSpPr>
            <xdr:cNvPr id="6" name="CuadroTexto 5">
              <a:extLst>
                <a:ext uri="{FF2B5EF4-FFF2-40B4-BE49-F238E27FC236}">
                  <a16:creationId xmlns:a16="http://schemas.microsoft.com/office/drawing/2014/main" id="{D62520A8-D2F2-4218-B79D-284A7DEC17C3}"/>
                </a:ext>
              </a:extLst>
            </xdr:cNvPr>
            <xdr:cNvSpPr txBox="1"/>
          </xdr:nvSpPr>
          <xdr:spPr>
            <a:xfrm>
              <a:off x="2382253" y="4058653"/>
              <a:ext cx="291740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a:solidFill>
                    <a:srgbClr val="FF0000"/>
                  </a:solidFill>
                </a:rPr>
                <a:t>18%</a:t>
              </a:r>
              <a:r>
                <a:rPr lang="es-MX" sz="2000" b="0" i="0">
                  <a:solidFill>
                    <a:srgbClr val="FF0000"/>
                  </a:solidFill>
                  <a:latin typeface="Cambria Math" panose="02040503050406030204" pitchFamily="18" charset="0"/>
                </a:rPr>
                <a:t>=</a:t>
              </a:r>
              <a:r>
                <a:rPr lang="es-GT"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MX" sz="2000" b="0" i="0">
                  <a:solidFill>
                    <a:srgbClr val="FF0000"/>
                  </a:solidFill>
                  <a:latin typeface="Cambria Math" panose="02040503050406030204" pitchFamily="18" charset="0"/>
                  <a:ea typeface="Cambria Math" panose="02040503050406030204" pitchFamily="18" charset="0"/>
                </a:rPr>
                <a:t>𝛽(</a:t>
              </a:r>
              <a:r>
                <a:rPr lang="es-GT" sz="2000" b="0" i="0">
                  <a:solidFill>
                    <a:srgbClr val="FF0000"/>
                  </a:solidFill>
                  <a:latin typeface="Cambria Math" panose="02040503050406030204" pitchFamily="18" charset="0"/>
                  <a:ea typeface="Cambria Math" panose="02040503050406030204" pitchFamily="18" charset="0"/>
                </a:rPr>
                <a:t>16%</a:t>
              </a:r>
              <a:r>
                <a:rPr lang="es-MX" sz="2000" b="0" i="0">
                  <a:solidFill>
                    <a:srgbClr val="FF0000"/>
                  </a:solidFill>
                  <a:latin typeface="Cambria Math" panose="02040503050406030204" pitchFamily="18" charset="0"/>
                  <a:ea typeface="Cambria Math" panose="02040503050406030204" pitchFamily="18" charset="0"/>
                </a:rPr>
                <a:t>−</a:t>
              </a:r>
              <a:r>
                <a:rPr lang="es-GT" sz="2000" b="0" i="0">
                  <a:solidFill>
                    <a:srgbClr val="FF0000"/>
                  </a:solidFill>
                  <a:latin typeface="Cambria Math" panose="02040503050406030204" pitchFamily="18" charset="0"/>
                  <a:ea typeface="Cambria Math" panose="02040503050406030204" pitchFamily="18" charset="0"/>
                </a:rPr>
                <a:t>5%</a:t>
              </a:r>
              <a:r>
                <a:rPr lang="es-GT" sz="2000">
                  <a:solidFill>
                    <a:srgbClr val="FF0000"/>
                  </a:solidFill>
                </a:rPr>
                <a:t>)</a:t>
              </a:r>
            </a:p>
          </xdr:txBody>
        </xdr:sp>
      </mc:Fallback>
    </mc:AlternateContent>
    <xdr:clientData/>
  </xdr:oneCellAnchor>
  <xdr:oneCellAnchor>
    <xdr:from>
      <xdr:col>3</xdr:col>
      <xdr:colOff>104273</xdr:colOff>
      <xdr:row>25</xdr:row>
      <xdr:rowOff>168442</xdr:rowOff>
    </xdr:from>
    <xdr:ext cx="2569550" cy="313099"/>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E57EBC1D-98F7-48AD-92C7-ABD224A9D017}"/>
                </a:ext>
              </a:extLst>
            </xdr:cNvPr>
            <xdr:cNvSpPr txBox="1"/>
          </xdr:nvSpPr>
          <xdr:spPr>
            <a:xfrm>
              <a:off x="2486526" y="5229726"/>
              <a:ext cx="2569550"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mn-lt"/>
                </a:rPr>
                <a:t>k</a:t>
              </a:r>
              <a14:m>
                <m:oMath xmlns:m="http://schemas.openxmlformats.org/officeDocument/2006/math">
                  <m:r>
                    <a:rPr lang="es-MX" sz="2000" b="0" i="1">
                      <a:solidFill>
                        <a:srgbClr val="FF0000"/>
                      </a:solidFill>
                      <a:latin typeface="Cambria Math" panose="02040503050406030204" pitchFamily="18" charset="0"/>
                    </a:rPr>
                    <m:t>=</m:t>
                  </m:r>
                  <m:r>
                    <a:rPr lang="es-GT"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GT" sz="2000" b="0" i="1">
                      <a:solidFill>
                        <a:srgbClr val="FF0000"/>
                      </a:solidFill>
                      <a:latin typeface="Cambria Math" panose="02040503050406030204" pitchFamily="18" charset="0"/>
                    </a:rPr>
                    <m:t>1</m:t>
                  </m:r>
                  <m:r>
                    <a:rPr lang="es-MX" sz="2000" b="0" i="1">
                      <a:solidFill>
                        <a:srgbClr val="FF0000"/>
                      </a:solidFill>
                      <a:latin typeface="Cambria Math" panose="02040503050406030204" pitchFamily="18" charset="0"/>
                      <a:ea typeface="Cambria Math" panose="02040503050406030204" pitchFamily="18" charset="0"/>
                    </a:rPr>
                    <m:t>(</m:t>
                  </m:r>
                  <m:r>
                    <a:rPr lang="es-GT" sz="2000" b="0" i="1">
                      <a:solidFill>
                        <a:srgbClr val="FF0000"/>
                      </a:solidFill>
                      <a:latin typeface="Cambria Math" panose="02040503050406030204" pitchFamily="18" charset="0"/>
                      <a:ea typeface="Cambria Math" panose="02040503050406030204" pitchFamily="18" charset="0"/>
                    </a:rPr>
                    <m:t>16%</m:t>
                  </m:r>
                  <m:r>
                    <a:rPr lang="es-MX" sz="2000" b="0" i="1">
                      <a:solidFill>
                        <a:srgbClr val="FF0000"/>
                      </a:solidFill>
                      <a:latin typeface="Cambria Math" panose="02040503050406030204" pitchFamily="18" charset="0"/>
                      <a:ea typeface="Cambria Math" panose="02040503050406030204" pitchFamily="18" charset="0"/>
                    </a:rPr>
                    <m:t>−</m:t>
                  </m:r>
                  <m:r>
                    <a:rPr lang="es-GT" sz="2000" b="0" i="1">
                      <a:solidFill>
                        <a:srgbClr val="FF0000"/>
                      </a:solidFill>
                      <a:latin typeface="Cambria Math" panose="02040503050406030204" pitchFamily="18" charset="0"/>
                      <a:ea typeface="Cambria Math" panose="02040503050406030204" pitchFamily="18" charset="0"/>
                    </a:rPr>
                    <m:t>5%</m:t>
                  </m:r>
                </m:oMath>
              </a14:m>
              <a:r>
                <a:rPr lang="es-GT" sz="2000">
                  <a:solidFill>
                    <a:srgbClr val="FF0000"/>
                  </a:solidFill>
                </a:rPr>
                <a:t>)</a:t>
              </a:r>
            </a:p>
          </xdr:txBody>
        </xdr:sp>
      </mc:Choice>
      <mc:Fallback>
        <xdr:sp macro="" textlink="">
          <xdr:nvSpPr>
            <xdr:cNvPr id="8" name="CuadroTexto 7">
              <a:extLst>
                <a:ext uri="{FF2B5EF4-FFF2-40B4-BE49-F238E27FC236}">
                  <a16:creationId xmlns:a16="http://schemas.microsoft.com/office/drawing/2014/main" id="{E57EBC1D-98F7-48AD-92C7-ABD224A9D017}"/>
                </a:ext>
              </a:extLst>
            </xdr:cNvPr>
            <xdr:cNvSpPr txBox="1"/>
          </xdr:nvSpPr>
          <xdr:spPr>
            <a:xfrm>
              <a:off x="2486526" y="5229726"/>
              <a:ext cx="2569550"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mn-lt"/>
                </a:rPr>
                <a:t>k</a:t>
              </a:r>
              <a:r>
                <a:rPr lang="es-MX" sz="2000" b="0" i="0">
                  <a:solidFill>
                    <a:srgbClr val="FF0000"/>
                  </a:solidFill>
                  <a:latin typeface="Cambria Math" panose="02040503050406030204" pitchFamily="18" charset="0"/>
                </a:rPr>
                <a:t>=</a:t>
              </a:r>
              <a:r>
                <a:rPr lang="es-GT"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GT" sz="2000" b="0" i="0">
                  <a:solidFill>
                    <a:srgbClr val="FF0000"/>
                  </a:solidFill>
                  <a:latin typeface="Cambria Math" panose="02040503050406030204" pitchFamily="18" charset="0"/>
                </a:rPr>
                <a:t>1</a:t>
              </a:r>
              <a:r>
                <a:rPr lang="es-MX" sz="2000" b="0" i="0">
                  <a:solidFill>
                    <a:srgbClr val="FF0000"/>
                  </a:solidFill>
                  <a:latin typeface="Cambria Math" panose="02040503050406030204" pitchFamily="18" charset="0"/>
                  <a:ea typeface="Cambria Math" panose="02040503050406030204" pitchFamily="18" charset="0"/>
                </a:rPr>
                <a:t>(</a:t>
              </a:r>
              <a:r>
                <a:rPr lang="es-GT" sz="2000" b="0" i="0">
                  <a:solidFill>
                    <a:srgbClr val="FF0000"/>
                  </a:solidFill>
                  <a:latin typeface="Cambria Math" panose="02040503050406030204" pitchFamily="18" charset="0"/>
                  <a:ea typeface="Cambria Math" panose="02040503050406030204" pitchFamily="18" charset="0"/>
                </a:rPr>
                <a:t>16%</a:t>
              </a:r>
              <a:r>
                <a:rPr lang="es-MX" sz="2000" b="0" i="0">
                  <a:solidFill>
                    <a:srgbClr val="FF0000"/>
                  </a:solidFill>
                  <a:latin typeface="Cambria Math" panose="02040503050406030204" pitchFamily="18" charset="0"/>
                  <a:ea typeface="Cambria Math" panose="02040503050406030204" pitchFamily="18" charset="0"/>
                </a:rPr>
                <a:t>−</a:t>
              </a:r>
              <a:r>
                <a:rPr lang="es-GT" sz="2000" b="0" i="0">
                  <a:solidFill>
                    <a:srgbClr val="FF0000"/>
                  </a:solidFill>
                  <a:latin typeface="Cambria Math" panose="02040503050406030204" pitchFamily="18" charset="0"/>
                  <a:ea typeface="Cambria Math" panose="02040503050406030204" pitchFamily="18" charset="0"/>
                </a:rPr>
                <a:t>5%</a:t>
              </a:r>
              <a:r>
                <a:rPr lang="es-GT" sz="2000">
                  <a:solidFill>
                    <a:srgbClr val="FF0000"/>
                  </a:solidFill>
                </a:rPr>
                <a:t>)</a:t>
              </a:r>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F135-9275-411F-A1E0-A62E30B2E34A}">
  <dimension ref="A9:B11"/>
  <sheetViews>
    <sheetView zoomScale="95" zoomScaleNormal="95" workbookViewId="0">
      <selection activeCell="B18" sqref="B18"/>
    </sheetView>
  </sheetViews>
  <sheetFormatPr baseColWidth="10" defaultRowHeight="14.4" x14ac:dyDescent="0.3"/>
  <sheetData>
    <row r="9" spans="1:2" ht="24.6" x14ac:dyDescent="0.55000000000000004">
      <c r="A9" s="13" t="s">
        <v>30</v>
      </c>
      <c r="B9" s="37"/>
    </row>
    <row r="11" spans="1:2" ht="24.6" x14ac:dyDescent="0.55000000000000004">
      <c r="A11" s="13" t="s">
        <v>31</v>
      </c>
      <c r="B11" s="37"/>
    </row>
  </sheetData>
  <pageMargins left="0.7" right="0.7" top="0.75" bottom="0.75" header="0.3" footer="0.3"/>
  <pageSetup orientation="portrait" r:id="rId1"/>
  <drawing r:id="rId2"/>
  <legacyDrawing r:id="rId3"/>
  <oleObjects>
    <mc:AlternateContent xmlns:mc="http://schemas.openxmlformats.org/markup-compatibility/2006">
      <mc:Choice Requires="x14">
        <oleObject shapeId="1025" r:id="rId4">
          <objectPr defaultSize="0" autoPict="0" r:id="rId5">
            <anchor moveWithCells="1">
              <from>
                <xdr:col>7</xdr:col>
                <xdr:colOff>0</xdr:colOff>
                <xdr:row>8</xdr:row>
                <xdr:rowOff>106680</xdr:rowOff>
              </from>
              <to>
                <xdr:col>9</xdr:col>
                <xdr:colOff>472440</xdr:colOff>
                <xdr:row>10</xdr:row>
                <xdr:rowOff>228600</xdr:rowOff>
              </to>
            </anchor>
          </objectPr>
        </oleObject>
      </mc:Choice>
      <mc:Fallback>
        <oleObject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B4A0-DC0E-480E-8995-F03772AB09E3}">
  <dimension ref="A9:H45"/>
  <sheetViews>
    <sheetView zoomScale="102" zoomScaleNormal="102" workbookViewId="0">
      <selection activeCell="G21" sqref="G21"/>
    </sheetView>
  </sheetViews>
  <sheetFormatPr baseColWidth="10" defaultRowHeight="14.4" x14ac:dyDescent="0.3"/>
  <cols>
    <col min="2" max="2" width="12.21875" customWidth="1"/>
  </cols>
  <sheetData>
    <row r="9" spans="1:6" ht="15" thickBot="1" x14ac:dyDescent="0.35"/>
    <row r="10" spans="1:6" ht="15" thickBot="1" x14ac:dyDescent="0.35">
      <c r="A10" s="41" t="s">
        <v>4</v>
      </c>
      <c r="B10" s="42"/>
      <c r="C10" s="41" t="s">
        <v>5</v>
      </c>
      <c r="D10" s="42"/>
      <c r="E10" s="41" t="s">
        <v>6</v>
      </c>
      <c r="F10" s="42"/>
    </row>
    <row r="11" spans="1:6" ht="15" thickBot="1" x14ac:dyDescent="0.35">
      <c r="A11" s="14" t="s">
        <v>7</v>
      </c>
      <c r="B11" s="15" t="s">
        <v>8</v>
      </c>
      <c r="C11" s="16" t="s">
        <v>7</v>
      </c>
      <c r="D11" s="16" t="s">
        <v>8</v>
      </c>
      <c r="E11" s="16" t="s">
        <v>7</v>
      </c>
      <c r="F11" s="16" t="s">
        <v>8</v>
      </c>
    </row>
    <row r="12" spans="1:6" ht="15" thickBot="1" x14ac:dyDescent="0.35">
      <c r="A12" s="1">
        <v>0.4</v>
      </c>
      <c r="B12" s="17">
        <v>0.35</v>
      </c>
      <c r="C12" s="18">
        <v>0.1</v>
      </c>
      <c r="D12" s="17">
        <v>0.4</v>
      </c>
      <c r="E12" s="18">
        <v>0.1</v>
      </c>
      <c r="F12" s="17">
        <v>0.4</v>
      </c>
    </row>
    <row r="13" spans="1:6" ht="15" thickBot="1" x14ac:dyDescent="0.35">
      <c r="A13" s="1">
        <v>0.3</v>
      </c>
      <c r="B13" s="17">
        <v>0.1</v>
      </c>
      <c r="C13" s="18">
        <v>0.2</v>
      </c>
      <c r="D13" s="17">
        <v>0.2</v>
      </c>
      <c r="E13" s="18">
        <v>0.2</v>
      </c>
      <c r="F13" s="17">
        <v>0.1</v>
      </c>
    </row>
    <row r="14" spans="1:6" ht="15" thickBot="1" x14ac:dyDescent="0.35">
      <c r="A14" s="1">
        <v>0.3</v>
      </c>
      <c r="B14" s="17">
        <v>-0.2</v>
      </c>
      <c r="C14" s="18">
        <v>0.4</v>
      </c>
      <c r="D14" s="17">
        <v>0.1</v>
      </c>
      <c r="E14" s="18">
        <v>0.4</v>
      </c>
      <c r="F14" s="17">
        <v>0</v>
      </c>
    </row>
    <row r="15" spans="1:6" ht="15" thickBot="1" x14ac:dyDescent="0.35">
      <c r="A15" s="1"/>
      <c r="B15" s="18"/>
      <c r="C15" s="18">
        <v>0.2</v>
      </c>
      <c r="D15" s="17">
        <v>0</v>
      </c>
      <c r="E15" s="18">
        <v>0.2</v>
      </c>
      <c r="F15" s="17">
        <v>-0.05</v>
      </c>
    </row>
    <row r="16" spans="1:6" ht="15" thickBot="1" x14ac:dyDescent="0.35">
      <c r="A16" s="1"/>
      <c r="B16" s="18"/>
      <c r="C16" s="18">
        <v>0.1</v>
      </c>
      <c r="D16" s="17">
        <v>-0.2</v>
      </c>
      <c r="E16" s="18">
        <v>0.1</v>
      </c>
      <c r="F16" s="17">
        <v>-0.1</v>
      </c>
    </row>
    <row r="18" spans="1:8" ht="15" thickBot="1" x14ac:dyDescent="0.35">
      <c r="A18" s="22" t="s">
        <v>9</v>
      </c>
    </row>
    <row r="19" spans="1:8" ht="15" thickBot="1" x14ac:dyDescent="0.35">
      <c r="A19" s="41" t="s">
        <v>4</v>
      </c>
      <c r="B19" s="42"/>
      <c r="C19" s="41" t="s">
        <v>5</v>
      </c>
      <c r="D19" s="42"/>
      <c r="E19" s="41" t="s">
        <v>6</v>
      </c>
      <c r="F19" s="42"/>
    </row>
    <row r="20" spans="1:8" x14ac:dyDescent="0.3">
      <c r="A20" s="19" t="s">
        <v>10</v>
      </c>
      <c r="B20" s="20"/>
      <c r="C20" s="19" t="s">
        <v>10</v>
      </c>
      <c r="D20" s="20"/>
      <c r="E20" s="19" t="s">
        <v>10</v>
      </c>
      <c r="F20" s="20"/>
    </row>
    <row r="21" spans="1:8" x14ac:dyDescent="0.3">
      <c r="A21" s="19" t="s">
        <v>11</v>
      </c>
      <c r="B21" s="20"/>
      <c r="C21" s="19" t="s">
        <v>11</v>
      </c>
      <c r="D21" s="20"/>
      <c r="E21" s="19" t="s">
        <v>11</v>
      </c>
      <c r="F21" s="20"/>
    </row>
    <row r="22" spans="1:8" x14ac:dyDescent="0.3">
      <c r="A22" s="19" t="s">
        <v>12</v>
      </c>
      <c r="B22" s="21"/>
      <c r="C22" s="19" t="s">
        <v>12</v>
      </c>
      <c r="D22" s="21"/>
      <c r="E22" s="19" t="s">
        <v>12</v>
      </c>
      <c r="F22" s="21"/>
    </row>
    <row r="28" spans="1:8" ht="15" thickBot="1" x14ac:dyDescent="0.35">
      <c r="A28" s="22" t="s">
        <v>13</v>
      </c>
    </row>
    <row r="29" spans="1:8" ht="15" thickBot="1" x14ac:dyDescent="0.35">
      <c r="A29" s="41" t="s">
        <v>4</v>
      </c>
      <c r="B29" s="42"/>
      <c r="C29" s="41" t="s">
        <v>5</v>
      </c>
      <c r="D29" s="42"/>
      <c r="E29" s="41" t="s">
        <v>6</v>
      </c>
      <c r="F29" s="42"/>
      <c r="H29" s="25"/>
    </row>
    <row r="30" spans="1:8" x14ac:dyDescent="0.3">
      <c r="A30" t="s">
        <v>14</v>
      </c>
      <c r="B30" s="23"/>
      <c r="C30" t="s">
        <v>14</v>
      </c>
      <c r="D30" s="23"/>
      <c r="E30" t="s">
        <v>14</v>
      </c>
      <c r="F30" s="23"/>
      <c r="H30" s="25"/>
    </row>
    <row r="31" spans="1:8" ht="15" thickBot="1" x14ac:dyDescent="0.35"/>
    <row r="32" spans="1:8" ht="15" thickBot="1" x14ac:dyDescent="0.35">
      <c r="A32" s="41" t="s">
        <v>4</v>
      </c>
      <c r="B32" s="42"/>
      <c r="C32" s="41" t="s">
        <v>5</v>
      </c>
      <c r="D32" s="42"/>
      <c r="E32" s="41" t="s">
        <v>6</v>
      </c>
      <c r="F32" s="42"/>
    </row>
    <row r="33" spans="1:6" x14ac:dyDescent="0.3">
      <c r="A33" t="s">
        <v>15</v>
      </c>
      <c r="B33" s="23"/>
      <c r="C33" t="s">
        <v>15</v>
      </c>
      <c r="D33" s="23"/>
      <c r="E33" t="s">
        <v>15</v>
      </c>
      <c r="F33" s="23"/>
    </row>
    <row r="35" spans="1:6" x14ac:dyDescent="0.3">
      <c r="A35" s="24" t="s">
        <v>16</v>
      </c>
    </row>
    <row r="41" spans="1:6" x14ac:dyDescent="0.3">
      <c r="A41" s="2" t="s">
        <v>17</v>
      </c>
      <c r="B41" s="23"/>
      <c r="C41" s="2" t="s">
        <v>17</v>
      </c>
      <c r="D41" s="23"/>
      <c r="E41" s="2" t="s">
        <v>17</v>
      </c>
      <c r="F41" s="23"/>
    </row>
    <row r="43" spans="1:6" ht="15" thickBot="1" x14ac:dyDescent="0.35">
      <c r="A43" s="22" t="s">
        <v>18</v>
      </c>
    </row>
    <row r="44" spans="1:6" ht="15" thickBot="1" x14ac:dyDescent="0.35">
      <c r="A44" s="41" t="s">
        <v>4</v>
      </c>
      <c r="B44" s="43"/>
      <c r="C44" s="41" t="s">
        <v>5</v>
      </c>
      <c r="D44" s="43"/>
      <c r="E44" s="41" t="s">
        <v>6</v>
      </c>
      <c r="F44" s="42"/>
    </row>
    <row r="45" spans="1:6" x14ac:dyDescent="0.3">
      <c r="A45" t="s">
        <v>19</v>
      </c>
      <c r="B45" s="23"/>
      <c r="C45" t="s">
        <v>19</v>
      </c>
      <c r="D45" s="23"/>
      <c r="E45" t="s">
        <v>19</v>
      </c>
      <c r="F45" s="23"/>
    </row>
  </sheetData>
  <mergeCells count="15">
    <mergeCell ref="A44:B44"/>
    <mergeCell ref="C44:D44"/>
    <mergeCell ref="E44:F44"/>
    <mergeCell ref="A29:B29"/>
    <mergeCell ref="C29:D29"/>
    <mergeCell ref="E29:F29"/>
    <mergeCell ref="A32:B32"/>
    <mergeCell ref="C32:D32"/>
    <mergeCell ref="E32:F32"/>
    <mergeCell ref="A10:B10"/>
    <mergeCell ref="C10:D10"/>
    <mergeCell ref="E10:F10"/>
    <mergeCell ref="A19:B19"/>
    <mergeCell ref="C19:D19"/>
    <mergeCell ref="E19:F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B5E4-D6F7-4A38-823D-EBD3BE435538}">
  <dimension ref="A1:D22"/>
  <sheetViews>
    <sheetView zoomScale="102" zoomScaleNormal="102" workbookViewId="0">
      <selection activeCell="F24" sqref="F24"/>
    </sheetView>
  </sheetViews>
  <sheetFormatPr baseColWidth="10" defaultRowHeight="14.4" x14ac:dyDescent="0.3"/>
  <sheetData>
    <row r="1" spans="1:4" ht="31.8" thickBot="1" x14ac:dyDescent="0.35">
      <c r="A1" s="3" t="s">
        <v>0</v>
      </c>
      <c r="B1" s="4" t="s">
        <v>1</v>
      </c>
      <c r="C1" s="5" t="s">
        <v>2</v>
      </c>
      <c r="D1" s="5" t="s">
        <v>3</v>
      </c>
    </row>
    <row r="2" spans="1:4" ht="16.2" thickBot="1" x14ac:dyDescent="0.35">
      <c r="A2" s="6">
        <v>1</v>
      </c>
      <c r="B2" s="7">
        <v>1.3</v>
      </c>
      <c r="C2" s="8">
        <v>0.1</v>
      </c>
      <c r="D2" s="8">
        <v>0.3</v>
      </c>
    </row>
    <row r="3" spans="1:4" ht="16.2" thickBot="1" x14ac:dyDescent="0.35">
      <c r="A3" s="6">
        <v>2</v>
      </c>
      <c r="B3" s="7">
        <v>0.7</v>
      </c>
      <c r="C3" s="8">
        <v>0.3</v>
      </c>
      <c r="D3" s="8">
        <v>0.1</v>
      </c>
    </row>
    <row r="4" spans="1:4" ht="16.2" thickBot="1" x14ac:dyDescent="0.35">
      <c r="A4" s="6">
        <v>3</v>
      </c>
      <c r="B4" s="7">
        <v>1.25</v>
      </c>
      <c r="C4" s="8">
        <v>0.1</v>
      </c>
      <c r="D4" s="8">
        <v>0.2</v>
      </c>
    </row>
    <row r="5" spans="1:4" ht="16.2" thickBot="1" x14ac:dyDescent="0.35">
      <c r="A5" s="6">
        <v>4</v>
      </c>
      <c r="B5" s="7">
        <v>1.1000000000000001</v>
      </c>
      <c r="C5" s="8">
        <v>0.1</v>
      </c>
      <c r="D5" s="8">
        <v>0.2</v>
      </c>
    </row>
    <row r="6" spans="1:4" ht="16.2" thickBot="1" x14ac:dyDescent="0.35">
      <c r="A6" s="6">
        <v>5</v>
      </c>
      <c r="B6" s="7">
        <v>0.9</v>
      </c>
      <c r="C6" s="8">
        <v>0.4</v>
      </c>
      <c r="D6" s="8">
        <v>0.2</v>
      </c>
    </row>
    <row r="7" spans="1:4" ht="15.6" x14ac:dyDescent="0.3">
      <c r="A7" s="9"/>
      <c r="B7" s="10"/>
      <c r="C7" s="11">
        <f>SUM(C2:C6)</f>
        <v>1</v>
      </c>
      <c r="D7" s="11">
        <f>SUM(D2:D6)</f>
        <v>1</v>
      </c>
    </row>
    <row r="9" spans="1:4" ht="15.6" x14ac:dyDescent="0.3">
      <c r="C9" s="26" t="s">
        <v>21</v>
      </c>
      <c r="D9" s="26" t="s">
        <v>22</v>
      </c>
    </row>
    <row r="10" spans="1:4" x14ac:dyDescent="0.3">
      <c r="A10" s="22" t="s">
        <v>20</v>
      </c>
      <c r="C10" s="29"/>
      <c r="D10" s="30"/>
    </row>
    <row r="21" spans="1:4" ht="15.6" x14ac:dyDescent="0.3">
      <c r="A21" s="28" t="s">
        <v>24</v>
      </c>
      <c r="C21" s="26" t="s">
        <v>21</v>
      </c>
      <c r="D21" s="26" t="s">
        <v>22</v>
      </c>
    </row>
    <row r="22" spans="1:4" x14ac:dyDescent="0.3">
      <c r="B22" s="22" t="s">
        <v>23</v>
      </c>
      <c r="C22" s="27"/>
      <c r="D22" s="2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BF1CE-54A5-4D79-ACAA-7350A64BEC4F}">
  <dimension ref="A7:E23"/>
  <sheetViews>
    <sheetView zoomScale="102" zoomScaleNormal="102" workbookViewId="0">
      <selection activeCell="D24" sqref="D24"/>
    </sheetView>
  </sheetViews>
  <sheetFormatPr baseColWidth="10" defaultRowHeight="14.4" x14ac:dyDescent="0.3"/>
  <cols>
    <col min="2" max="2" width="12.5546875" customWidth="1"/>
  </cols>
  <sheetData>
    <row r="7" spans="1:5" x14ac:dyDescent="0.3">
      <c r="A7" t="s">
        <v>32</v>
      </c>
    </row>
    <row r="9" spans="1:5" x14ac:dyDescent="0.3">
      <c r="A9" s="40" t="s">
        <v>33</v>
      </c>
      <c r="B9" s="40" t="s">
        <v>34</v>
      </c>
    </row>
    <row r="10" spans="1:5" x14ac:dyDescent="0.3">
      <c r="A10">
        <v>0</v>
      </c>
      <c r="B10" s="38">
        <v>0.04</v>
      </c>
      <c r="D10" s="40" t="s">
        <v>33</v>
      </c>
      <c r="E10" s="40" t="s">
        <v>34</v>
      </c>
    </row>
    <row r="11" spans="1:5" x14ac:dyDescent="0.3">
      <c r="A11">
        <v>0.2</v>
      </c>
      <c r="B11" s="38">
        <v>0.04</v>
      </c>
      <c r="D11">
        <v>0</v>
      </c>
      <c r="E11" s="38">
        <v>0.04</v>
      </c>
    </row>
    <row r="12" spans="1:5" x14ac:dyDescent="0.3">
      <c r="A12">
        <v>0.4</v>
      </c>
      <c r="B12" s="38">
        <v>0.04</v>
      </c>
      <c r="D12">
        <v>0.2</v>
      </c>
      <c r="E12" s="39">
        <f>4%+D12*(10%-4%)</f>
        <v>5.2000000000000005E-2</v>
      </c>
    </row>
    <row r="13" spans="1:5" x14ac:dyDescent="0.3">
      <c r="A13">
        <v>0.8</v>
      </c>
      <c r="B13" s="38">
        <v>0.04</v>
      </c>
      <c r="D13">
        <v>0.4</v>
      </c>
      <c r="E13" s="39">
        <f t="shared" ref="E13:E16" si="0">4%+D13*(10%-4%)</f>
        <v>6.4000000000000001E-2</v>
      </c>
    </row>
    <row r="14" spans="1:5" x14ac:dyDescent="0.3">
      <c r="A14">
        <v>1</v>
      </c>
      <c r="B14" s="38">
        <v>0.04</v>
      </c>
      <c r="D14">
        <v>0.8</v>
      </c>
      <c r="E14" s="39">
        <f>4%+D14*(10%-4%)</f>
        <v>8.8000000000000009E-2</v>
      </c>
    </row>
    <row r="15" spans="1:5" x14ac:dyDescent="0.3">
      <c r="A15">
        <v>1.2</v>
      </c>
      <c r="B15" s="38">
        <v>0.04</v>
      </c>
      <c r="D15">
        <v>1</v>
      </c>
      <c r="E15" s="38">
        <v>0.1</v>
      </c>
    </row>
    <row r="16" spans="1:5" x14ac:dyDescent="0.3">
      <c r="D16">
        <v>1.2</v>
      </c>
      <c r="E16" s="39">
        <f t="shared" si="0"/>
        <v>0.11200000000000002</v>
      </c>
    </row>
    <row r="20" spans="2:4" x14ac:dyDescent="0.3">
      <c r="B20" s="44">
        <f>D15*(E15-B14)</f>
        <v>6.0000000000000005E-2</v>
      </c>
    </row>
    <row r="23" spans="2:4" x14ac:dyDescent="0.3">
      <c r="D23" t="s">
        <v>35</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A4E7-356B-43CF-8208-A37EEFB724D8}">
  <dimension ref="A10:G29"/>
  <sheetViews>
    <sheetView topLeftCell="A6" zoomScale="95" zoomScaleNormal="95" workbookViewId="0">
      <selection activeCell="C13" sqref="C13"/>
    </sheetView>
  </sheetViews>
  <sheetFormatPr baseColWidth="10" defaultRowHeight="14.4" x14ac:dyDescent="0.3"/>
  <cols>
    <col min="6" max="6" width="12" bestFit="1" customWidth="1"/>
  </cols>
  <sheetData>
    <row r="10" spans="1:4" ht="18" x14ac:dyDescent="0.35">
      <c r="A10" s="12"/>
      <c r="B10" s="12"/>
      <c r="C10" s="12"/>
    </row>
    <row r="11" spans="1:4" ht="20.399999999999999" x14ac:dyDescent="0.45">
      <c r="A11" s="31" t="s">
        <v>25</v>
      </c>
      <c r="B11" s="32">
        <v>0.05</v>
      </c>
      <c r="C11" s="12" t="s">
        <v>37</v>
      </c>
    </row>
    <row r="12" spans="1:4" ht="20.399999999999999" x14ac:dyDescent="0.45">
      <c r="A12" s="31" t="s">
        <v>26</v>
      </c>
      <c r="B12" s="32">
        <v>0.16</v>
      </c>
      <c r="C12" s="12" t="s">
        <v>38</v>
      </c>
    </row>
    <row r="13" spans="1:4" ht="18" x14ac:dyDescent="0.35">
      <c r="A13" s="12"/>
      <c r="B13" s="12"/>
      <c r="C13" s="12"/>
      <c r="D13" s="35" t="s">
        <v>27</v>
      </c>
    </row>
    <row r="17" spans="4:7" ht="21" x14ac:dyDescent="0.4">
      <c r="E17" s="33"/>
      <c r="F17" s="34">
        <f>(10%-B11)/(B12-B11)</f>
        <v>0.45454545454545459</v>
      </c>
      <c r="G17" t="s">
        <v>36</v>
      </c>
    </row>
    <row r="19" spans="4:7" ht="18" x14ac:dyDescent="0.35">
      <c r="D19" s="35" t="s">
        <v>28</v>
      </c>
    </row>
    <row r="23" spans="4:7" ht="21" x14ac:dyDescent="0.4">
      <c r="E23" s="33"/>
      <c r="F23" s="34">
        <f>(18%-B11)/(B12-B11)</f>
        <v>1.1818181818181819</v>
      </c>
    </row>
    <row r="26" spans="4:7" ht="18" x14ac:dyDescent="0.35">
      <c r="D26" s="35" t="s">
        <v>29</v>
      </c>
    </row>
    <row r="29" spans="4:7" ht="21" x14ac:dyDescent="0.4">
      <c r="E29" s="33"/>
      <c r="F29" s="36">
        <f>B11+(B12-B11)</f>
        <v>0.16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70685-1D54-4572-B06A-43F12D49ED43}">
  <dimension ref="A1:B252"/>
  <sheetViews>
    <sheetView tabSelected="1" workbookViewId="0">
      <selection activeCell="C2" sqref="C2"/>
    </sheetView>
  </sheetViews>
  <sheetFormatPr baseColWidth="10" defaultRowHeight="14.4" x14ac:dyDescent="0.3"/>
  <sheetData>
    <row r="1" spans="1:2" x14ac:dyDescent="0.3">
      <c r="A1" t="s">
        <v>39</v>
      </c>
      <c r="B1" t="s">
        <v>40</v>
      </c>
    </row>
    <row r="2" spans="1:2" x14ac:dyDescent="0.3">
      <c r="A2" s="45">
        <v>44637</v>
      </c>
      <c r="B2">
        <v>58.810062000000002</v>
      </c>
    </row>
    <row r="3" spans="1:2" x14ac:dyDescent="0.3">
      <c r="A3" s="45">
        <v>44638</v>
      </c>
      <c r="B3">
        <v>58.819851</v>
      </c>
    </row>
    <row r="4" spans="1:2" x14ac:dyDescent="0.3">
      <c r="A4" s="45">
        <v>44641</v>
      </c>
      <c r="B4">
        <v>59.289622999999999</v>
      </c>
    </row>
    <row r="5" spans="1:2" x14ac:dyDescent="0.3">
      <c r="A5" s="45">
        <v>44642</v>
      </c>
      <c r="B5">
        <v>59.504939999999998</v>
      </c>
    </row>
    <row r="6" spans="1:2" x14ac:dyDescent="0.3">
      <c r="A6" s="45">
        <v>44643</v>
      </c>
      <c r="B6">
        <v>59.113461000000001</v>
      </c>
    </row>
    <row r="7" spans="1:2" x14ac:dyDescent="0.3">
      <c r="A7" s="45">
        <v>44644</v>
      </c>
      <c r="B7">
        <v>59.681106999999997</v>
      </c>
    </row>
    <row r="8" spans="1:2" x14ac:dyDescent="0.3">
      <c r="A8" s="45">
        <v>44645</v>
      </c>
      <c r="B8">
        <v>60.219391000000002</v>
      </c>
    </row>
    <row r="9" spans="1:2" x14ac:dyDescent="0.3">
      <c r="A9" s="45">
        <v>44648</v>
      </c>
      <c r="B9">
        <v>60.601081999999998</v>
      </c>
    </row>
    <row r="10" spans="1:2" x14ac:dyDescent="0.3">
      <c r="A10" s="45">
        <v>44649</v>
      </c>
      <c r="B10">
        <v>60.835971999999998</v>
      </c>
    </row>
    <row r="11" spans="1:2" x14ac:dyDescent="0.3">
      <c r="A11" s="45">
        <v>44650</v>
      </c>
      <c r="B11">
        <v>60.884906999999998</v>
      </c>
    </row>
    <row r="12" spans="1:2" x14ac:dyDescent="0.3">
      <c r="A12" s="45">
        <v>44651</v>
      </c>
      <c r="B12">
        <v>60.679381999999997</v>
      </c>
    </row>
    <row r="13" spans="1:2" x14ac:dyDescent="0.3">
      <c r="A13" s="45">
        <v>44652</v>
      </c>
      <c r="B13">
        <v>61.530849000000003</v>
      </c>
    </row>
    <row r="14" spans="1:2" x14ac:dyDescent="0.3">
      <c r="A14" s="45">
        <v>44655</v>
      </c>
      <c r="B14">
        <v>61.207878000000001</v>
      </c>
    </row>
    <row r="15" spans="1:2" x14ac:dyDescent="0.3">
      <c r="A15" s="45">
        <v>44656</v>
      </c>
      <c r="B15">
        <v>61.139366000000003</v>
      </c>
    </row>
    <row r="16" spans="1:2" x14ac:dyDescent="0.3">
      <c r="A16" s="45">
        <v>44657</v>
      </c>
      <c r="B16">
        <v>61.755946999999999</v>
      </c>
    </row>
    <row r="17" spans="1:2" x14ac:dyDescent="0.3">
      <c r="A17" s="45">
        <v>44658</v>
      </c>
      <c r="B17">
        <v>62.088703000000002</v>
      </c>
    </row>
    <row r="18" spans="1:2" x14ac:dyDescent="0.3">
      <c r="A18" s="45">
        <v>44659</v>
      </c>
      <c r="B18">
        <v>62.470402</v>
      </c>
    </row>
    <row r="19" spans="1:2" x14ac:dyDescent="0.3">
      <c r="A19" s="45">
        <v>44662</v>
      </c>
      <c r="B19">
        <v>62.450828999999999</v>
      </c>
    </row>
    <row r="20" spans="1:2" x14ac:dyDescent="0.3">
      <c r="A20" s="45">
        <v>44663</v>
      </c>
      <c r="B20">
        <v>63.184852999999997</v>
      </c>
    </row>
    <row r="21" spans="1:2" x14ac:dyDescent="0.3">
      <c r="A21" s="45">
        <v>44664</v>
      </c>
      <c r="B21">
        <v>63.351227000000002</v>
      </c>
    </row>
    <row r="22" spans="1:2" x14ac:dyDescent="0.3">
      <c r="A22" s="45">
        <v>44665</v>
      </c>
      <c r="B22">
        <v>63.635047999999998</v>
      </c>
    </row>
    <row r="23" spans="1:2" x14ac:dyDescent="0.3">
      <c r="A23" s="45">
        <v>44669</v>
      </c>
      <c r="B23">
        <v>63.067410000000002</v>
      </c>
    </row>
    <row r="24" spans="1:2" x14ac:dyDescent="0.3">
      <c r="A24" s="45">
        <v>44670</v>
      </c>
      <c r="B24">
        <v>63.683987000000002</v>
      </c>
    </row>
    <row r="25" spans="1:2" x14ac:dyDescent="0.3">
      <c r="A25" s="45">
        <v>44671</v>
      </c>
      <c r="B25">
        <v>64.555037999999996</v>
      </c>
    </row>
    <row r="26" spans="1:2" x14ac:dyDescent="0.3">
      <c r="A26" s="45">
        <v>44672</v>
      </c>
      <c r="B26">
        <v>64.799698000000006</v>
      </c>
    </row>
    <row r="27" spans="1:2" x14ac:dyDescent="0.3">
      <c r="A27" s="45">
        <v>44673</v>
      </c>
      <c r="B27">
        <v>63.860149</v>
      </c>
    </row>
    <row r="28" spans="1:2" x14ac:dyDescent="0.3">
      <c r="A28" s="45">
        <v>44676</v>
      </c>
      <c r="B28">
        <v>64.535460999999998</v>
      </c>
    </row>
    <row r="29" spans="1:2" x14ac:dyDescent="0.3">
      <c r="A29" s="45">
        <v>44677</v>
      </c>
      <c r="B29">
        <v>63.664417</v>
      </c>
    </row>
    <row r="30" spans="1:2" x14ac:dyDescent="0.3">
      <c r="A30" s="45">
        <v>44678</v>
      </c>
      <c r="B30">
        <v>64.163550999999998</v>
      </c>
    </row>
    <row r="31" spans="1:2" x14ac:dyDescent="0.3">
      <c r="A31" s="45">
        <v>44679</v>
      </c>
      <c r="B31">
        <v>64.780128000000005</v>
      </c>
    </row>
    <row r="32" spans="1:2" x14ac:dyDescent="0.3">
      <c r="A32" s="45">
        <v>44680</v>
      </c>
      <c r="B32">
        <v>63.233784</v>
      </c>
    </row>
    <row r="33" spans="1:2" x14ac:dyDescent="0.3">
      <c r="A33" s="45">
        <v>44683</v>
      </c>
      <c r="B33">
        <v>62.088703000000002</v>
      </c>
    </row>
    <row r="34" spans="1:2" x14ac:dyDescent="0.3">
      <c r="A34" s="45">
        <v>44684</v>
      </c>
      <c r="B34">
        <v>61.736378000000002</v>
      </c>
    </row>
    <row r="35" spans="1:2" x14ac:dyDescent="0.3">
      <c r="A35" s="45">
        <v>44685</v>
      </c>
      <c r="B35">
        <v>63.644840000000002</v>
      </c>
    </row>
    <row r="36" spans="1:2" x14ac:dyDescent="0.3">
      <c r="A36" s="45">
        <v>44686</v>
      </c>
      <c r="B36">
        <v>63.135917999999997</v>
      </c>
    </row>
    <row r="37" spans="1:2" x14ac:dyDescent="0.3">
      <c r="A37" s="45">
        <v>44687</v>
      </c>
      <c r="B37">
        <v>63.361015000000002</v>
      </c>
    </row>
    <row r="38" spans="1:2" x14ac:dyDescent="0.3">
      <c r="A38" s="45">
        <v>44690</v>
      </c>
      <c r="B38">
        <v>63.233784</v>
      </c>
    </row>
    <row r="39" spans="1:2" x14ac:dyDescent="0.3">
      <c r="A39" s="45">
        <v>44691</v>
      </c>
      <c r="B39">
        <v>62.646563999999998</v>
      </c>
    </row>
    <row r="40" spans="1:2" x14ac:dyDescent="0.3">
      <c r="A40" s="45">
        <v>44692</v>
      </c>
      <c r="B40">
        <v>62.940170000000002</v>
      </c>
    </row>
    <row r="41" spans="1:2" x14ac:dyDescent="0.3">
      <c r="A41" s="45">
        <v>44693</v>
      </c>
      <c r="B41">
        <v>63.135917999999997</v>
      </c>
    </row>
    <row r="42" spans="1:2" x14ac:dyDescent="0.3">
      <c r="A42" s="45">
        <v>44694</v>
      </c>
      <c r="B42">
        <v>64.320144999999997</v>
      </c>
    </row>
    <row r="43" spans="1:2" x14ac:dyDescent="0.3">
      <c r="A43" s="45">
        <v>44697</v>
      </c>
      <c r="B43">
        <v>64.555037999999996</v>
      </c>
    </row>
    <row r="44" spans="1:2" x14ac:dyDescent="0.3">
      <c r="A44" s="45">
        <v>44698</v>
      </c>
      <c r="B44">
        <v>64.378860000000003</v>
      </c>
    </row>
    <row r="45" spans="1:2" x14ac:dyDescent="0.3">
      <c r="A45" s="45">
        <v>44699</v>
      </c>
      <c r="B45">
        <v>59.896419999999999</v>
      </c>
    </row>
    <row r="46" spans="1:2" x14ac:dyDescent="0.3">
      <c r="A46" s="45">
        <v>44700</v>
      </c>
      <c r="B46">
        <v>58.721981</v>
      </c>
    </row>
    <row r="47" spans="1:2" x14ac:dyDescent="0.3">
      <c r="A47" s="45">
        <v>44701</v>
      </c>
      <c r="B47">
        <v>59.681106999999997</v>
      </c>
    </row>
    <row r="48" spans="1:2" x14ac:dyDescent="0.3">
      <c r="A48" s="45">
        <v>44704</v>
      </c>
      <c r="B48">
        <v>61.521061000000003</v>
      </c>
    </row>
    <row r="49" spans="1:2" x14ac:dyDescent="0.3">
      <c r="A49" s="45">
        <v>44705</v>
      </c>
      <c r="B49">
        <v>62.656348999999999</v>
      </c>
    </row>
    <row r="50" spans="1:2" x14ac:dyDescent="0.3">
      <c r="A50" s="45">
        <v>44706</v>
      </c>
      <c r="B50">
        <v>62.705283999999999</v>
      </c>
    </row>
    <row r="51" spans="1:2" x14ac:dyDescent="0.3">
      <c r="A51" s="45">
        <v>44707</v>
      </c>
      <c r="B51">
        <v>62.930393000000002</v>
      </c>
    </row>
    <row r="52" spans="1:2" x14ac:dyDescent="0.3">
      <c r="A52" s="45">
        <v>44708</v>
      </c>
      <c r="B52">
        <v>63.302295999999998</v>
      </c>
    </row>
    <row r="53" spans="1:2" x14ac:dyDescent="0.3">
      <c r="A53" s="45">
        <v>44712</v>
      </c>
      <c r="B53">
        <v>62.029983999999999</v>
      </c>
    </row>
    <row r="54" spans="1:2" x14ac:dyDescent="0.3">
      <c r="A54" s="45">
        <v>44713</v>
      </c>
      <c r="B54">
        <v>61.726588999999997</v>
      </c>
    </row>
    <row r="55" spans="1:2" x14ac:dyDescent="0.3">
      <c r="A55" s="45">
        <v>44714</v>
      </c>
      <c r="B55">
        <v>62.372528000000003</v>
      </c>
    </row>
    <row r="56" spans="1:2" x14ac:dyDescent="0.3">
      <c r="A56" s="45">
        <v>44715</v>
      </c>
      <c r="B56">
        <v>61.628718999999997</v>
      </c>
    </row>
    <row r="57" spans="1:2" x14ac:dyDescent="0.3">
      <c r="A57" s="45">
        <v>44718</v>
      </c>
      <c r="B57">
        <v>61.530849000000003</v>
      </c>
    </row>
    <row r="58" spans="1:2" x14ac:dyDescent="0.3">
      <c r="A58" s="45">
        <v>44719</v>
      </c>
      <c r="B58">
        <v>61.902752</v>
      </c>
    </row>
    <row r="59" spans="1:2" x14ac:dyDescent="0.3">
      <c r="A59" s="45">
        <v>44720</v>
      </c>
      <c r="B59">
        <v>61.550418999999998</v>
      </c>
    </row>
    <row r="60" spans="1:2" x14ac:dyDescent="0.3">
      <c r="A60" s="45">
        <v>44721</v>
      </c>
      <c r="B60">
        <v>60.483638999999997</v>
      </c>
    </row>
    <row r="61" spans="1:2" x14ac:dyDescent="0.3">
      <c r="A61" s="45">
        <v>44722</v>
      </c>
      <c r="B61">
        <v>60.101944000000003</v>
      </c>
    </row>
    <row r="62" spans="1:2" x14ac:dyDescent="0.3">
      <c r="A62" s="45">
        <v>44725</v>
      </c>
      <c r="B62">
        <v>60.033439999999999</v>
      </c>
    </row>
    <row r="63" spans="1:2" x14ac:dyDescent="0.3">
      <c r="A63" s="45">
        <v>44726</v>
      </c>
      <c r="B63">
        <v>58.387199000000003</v>
      </c>
    </row>
    <row r="64" spans="1:2" x14ac:dyDescent="0.3">
      <c r="A64" s="45">
        <v>44727</v>
      </c>
      <c r="B64">
        <v>58.820937999999998</v>
      </c>
    </row>
    <row r="65" spans="1:2" x14ac:dyDescent="0.3">
      <c r="A65" s="45">
        <v>44728</v>
      </c>
      <c r="B65">
        <v>58.229472999999999</v>
      </c>
    </row>
    <row r="66" spans="1:2" x14ac:dyDescent="0.3">
      <c r="A66" s="45">
        <v>44729</v>
      </c>
      <c r="B66">
        <v>58.584353999999998</v>
      </c>
    </row>
    <row r="67" spans="1:2" x14ac:dyDescent="0.3">
      <c r="A67" s="45">
        <v>44733</v>
      </c>
      <c r="B67">
        <v>59.836281</v>
      </c>
    </row>
    <row r="68" spans="1:2" x14ac:dyDescent="0.3">
      <c r="A68" s="45">
        <v>44734</v>
      </c>
      <c r="B68">
        <v>60.279881000000003</v>
      </c>
    </row>
    <row r="69" spans="1:2" x14ac:dyDescent="0.3">
      <c r="A69" s="45">
        <v>44735</v>
      </c>
      <c r="B69">
        <v>60.999493000000001</v>
      </c>
    </row>
    <row r="70" spans="1:2" x14ac:dyDescent="0.3">
      <c r="A70" s="45">
        <v>44736</v>
      </c>
      <c r="B70">
        <v>62.142989999999998</v>
      </c>
    </row>
    <row r="71" spans="1:2" x14ac:dyDescent="0.3">
      <c r="A71" s="45">
        <v>44739</v>
      </c>
      <c r="B71">
        <v>62.014834999999998</v>
      </c>
    </row>
    <row r="72" spans="1:2" x14ac:dyDescent="0.3">
      <c r="A72" s="45">
        <v>44740</v>
      </c>
      <c r="B72">
        <v>61.393799000000001</v>
      </c>
    </row>
    <row r="73" spans="1:2" x14ac:dyDescent="0.3">
      <c r="A73" s="45">
        <v>44741</v>
      </c>
      <c r="B73">
        <v>61.837398999999998</v>
      </c>
    </row>
    <row r="74" spans="1:2" x14ac:dyDescent="0.3">
      <c r="A74" s="45">
        <v>44742</v>
      </c>
      <c r="B74">
        <v>62.014834999999998</v>
      </c>
    </row>
    <row r="75" spans="1:2" x14ac:dyDescent="0.3">
      <c r="A75" s="45">
        <v>44743</v>
      </c>
      <c r="B75">
        <v>63.463917000000002</v>
      </c>
    </row>
    <row r="76" spans="1:2" x14ac:dyDescent="0.3">
      <c r="A76" s="45">
        <v>44747</v>
      </c>
      <c r="B76">
        <v>62.379570000000001</v>
      </c>
    </row>
    <row r="77" spans="1:2" x14ac:dyDescent="0.3">
      <c r="A77" s="45">
        <v>44748</v>
      </c>
      <c r="B77">
        <v>62.507717</v>
      </c>
    </row>
    <row r="78" spans="1:2" x14ac:dyDescent="0.3">
      <c r="A78" s="45">
        <v>44749</v>
      </c>
      <c r="B78">
        <v>62.014834999999998</v>
      </c>
    </row>
    <row r="79" spans="1:2" x14ac:dyDescent="0.3">
      <c r="A79" s="45">
        <v>44750</v>
      </c>
      <c r="B79">
        <v>62.241562000000002</v>
      </c>
    </row>
    <row r="80" spans="1:2" x14ac:dyDescent="0.3">
      <c r="A80" s="45">
        <v>44753</v>
      </c>
      <c r="B80">
        <v>62.044407</v>
      </c>
    </row>
    <row r="81" spans="1:2" x14ac:dyDescent="0.3">
      <c r="A81" s="45">
        <v>44754</v>
      </c>
      <c r="B81">
        <v>61.778252000000002</v>
      </c>
    </row>
    <row r="82" spans="1:2" x14ac:dyDescent="0.3">
      <c r="A82" s="45">
        <v>44755</v>
      </c>
      <c r="B82">
        <v>61.492378000000002</v>
      </c>
    </row>
    <row r="83" spans="1:2" x14ac:dyDescent="0.3">
      <c r="A83" s="45">
        <v>44756</v>
      </c>
      <c r="B83">
        <v>61.295223</v>
      </c>
    </row>
    <row r="84" spans="1:2" x14ac:dyDescent="0.3">
      <c r="A84" s="45">
        <v>44757</v>
      </c>
      <c r="B84">
        <v>61.610667999999997</v>
      </c>
    </row>
    <row r="85" spans="1:2" x14ac:dyDescent="0.3">
      <c r="A85" s="45">
        <v>44760</v>
      </c>
      <c r="B85">
        <v>60.772765999999997</v>
      </c>
    </row>
    <row r="86" spans="1:2" x14ac:dyDescent="0.3">
      <c r="A86" s="45">
        <v>44761</v>
      </c>
      <c r="B86">
        <v>61.640239999999999</v>
      </c>
    </row>
    <row r="87" spans="1:2" x14ac:dyDescent="0.3">
      <c r="A87" s="45">
        <v>44762</v>
      </c>
      <c r="B87">
        <v>60.624901000000001</v>
      </c>
    </row>
    <row r="88" spans="1:2" x14ac:dyDescent="0.3">
      <c r="A88" s="45">
        <v>44763</v>
      </c>
      <c r="B88">
        <v>60.486893000000002</v>
      </c>
    </row>
    <row r="89" spans="1:2" x14ac:dyDescent="0.3">
      <c r="A89" s="45">
        <v>44764</v>
      </c>
      <c r="B89">
        <v>60.713619000000001</v>
      </c>
    </row>
    <row r="90" spans="1:2" x14ac:dyDescent="0.3">
      <c r="A90" s="45">
        <v>44767</v>
      </c>
      <c r="B90">
        <v>61.305076999999997</v>
      </c>
    </row>
    <row r="91" spans="1:2" x14ac:dyDescent="0.3">
      <c r="A91" s="45">
        <v>44768</v>
      </c>
      <c r="B91">
        <v>62.310566000000001</v>
      </c>
    </row>
    <row r="92" spans="1:2" x14ac:dyDescent="0.3">
      <c r="A92" s="45">
        <v>44769</v>
      </c>
      <c r="B92">
        <v>62.113410999999999</v>
      </c>
    </row>
    <row r="93" spans="1:2" x14ac:dyDescent="0.3">
      <c r="A93" s="45">
        <v>44770</v>
      </c>
      <c r="B93">
        <v>63.148468000000001</v>
      </c>
    </row>
    <row r="94" spans="1:2" x14ac:dyDescent="0.3">
      <c r="A94" s="45">
        <v>44771</v>
      </c>
      <c r="B94">
        <v>63.256905000000003</v>
      </c>
    </row>
    <row r="95" spans="1:2" x14ac:dyDescent="0.3">
      <c r="A95" s="45">
        <v>44774</v>
      </c>
      <c r="B95">
        <v>63.601925000000001</v>
      </c>
    </row>
    <row r="96" spans="1:2" x14ac:dyDescent="0.3">
      <c r="A96" s="45">
        <v>44775</v>
      </c>
      <c r="B96">
        <v>62.734447000000003</v>
      </c>
    </row>
    <row r="97" spans="1:2" x14ac:dyDescent="0.3">
      <c r="A97" s="45">
        <v>44776</v>
      </c>
      <c r="B97">
        <v>63.010463999999999</v>
      </c>
    </row>
    <row r="98" spans="1:2" x14ac:dyDescent="0.3">
      <c r="A98" s="45">
        <v>44777</v>
      </c>
      <c r="B98">
        <v>62.764018999999998</v>
      </c>
    </row>
    <row r="99" spans="1:2" x14ac:dyDescent="0.3">
      <c r="A99" s="45">
        <v>44778</v>
      </c>
      <c r="B99">
        <v>62.478146000000002</v>
      </c>
    </row>
    <row r="100" spans="1:2" x14ac:dyDescent="0.3">
      <c r="A100" s="45">
        <v>44781</v>
      </c>
      <c r="B100">
        <v>62.073982000000001</v>
      </c>
    </row>
    <row r="101" spans="1:2" x14ac:dyDescent="0.3">
      <c r="A101" s="45">
        <v>44782</v>
      </c>
      <c r="B101">
        <v>62.152842999999997</v>
      </c>
    </row>
    <row r="102" spans="1:2" x14ac:dyDescent="0.3">
      <c r="A102" s="45">
        <v>44783</v>
      </c>
      <c r="B102">
        <v>62.744307999999997</v>
      </c>
    </row>
    <row r="103" spans="1:2" x14ac:dyDescent="0.3">
      <c r="A103" s="45">
        <v>44784</v>
      </c>
      <c r="B103">
        <v>62.320427000000002</v>
      </c>
    </row>
    <row r="104" spans="1:2" x14ac:dyDescent="0.3">
      <c r="A104" s="45">
        <v>44785</v>
      </c>
      <c r="B104">
        <v>62.793593999999999</v>
      </c>
    </row>
    <row r="105" spans="1:2" x14ac:dyDescent="0.3">
      <c r="A105" s="45">
        <v>44788</v>
      </c>
      <c r="B105">
        <v>63.582214</v>
      </c>
    </row>
    <row r="106" spans="1:2" x14ac:dyDescent="0.3">
      <c r="A106" s="45">
        <v>44789</v>
      </c>
      <c r="B106">
        <v>64.104668000000004</v>
      </c>
    </row>
    <row r="107" spans="1:2" x14ac:dyDescent="0.3">
      <c r="A107" s="45">
        <v>44790</v>
      </c>
      <c r="B107">
        <v>63.956798999999997</v>
      </c>
    </row>
    <row r="108" spans="1:2" x14ac:dyDescent="0.3">
      <c r="A108" s="45">
        <v>44791</v>
      </c>
      <c r="B108">
        <v>64.291968999999995</v>
      </c>
    </row>
    <row r="109" spans="1:2" x14ac:dyDescent="0.3">
      <c r="A109" s="45">
        <v>44792</v>
      </c>
      <c r="B109">
        <v>64.242676000000003</v>
      </c>
    </row>
    <row r="110" spans="1:2" x14ac:dyDescent="0.3">
      <c r="A110" s="45">
        <v>44795</v>
      </c>
      <c r="B110">
        <v>63.286479999999997</v>
      </c>
    </row>
    <row r="111" spans="1:2" x14ac:dyDescent="0.3">
      <c r="A111" s="45">
        <v>44796</v>
      </c>
      <c r="B111">
        <v>63.35548</v>
      </c>
    </row>
    <row r="112" spans="1:2" x14ac:dyDescent="0.3">
      <c r="A112" s="45">
        <v>44797</v>
      </c>
      <c r="B112">
        <v>63.444201999999997</v>
      </c>
    </row>
    <row r="113" spans="1:2" x14ac:dyDescent="0.3">
      <c r="A113" s="45">
        <v>44798</v>
      </c>
      <c r="B113">
        <v>63.749786</v>
      </c>
    </row>
    <row r="114" spans="1:2" x14ac:dyDescent="0.3">
      <c r="A114" s="45">
        <v>44799</v>
      </c>
      <c r="B114">
        <v>62.21199</v>
      </c>
    </row>
    <row r="115" spans="1:2" x14ac:dyDescent="0.3">
      <c r="A115" s="45">
        <v>44802</v>
      </c>
      <c r="B115">
        <v>61.837398999999998</v>
      </c>
    </row>
    <row r="116" spans="1:2" x14ac:dyDescent="0.3">
      <c r="A116" s="45">
        <v>44803</v>
      </c>
      <c r="B116">
        <v>61.265652000000003</v>
      </c>
    </row>
    <row r="117" spans="1:2" x14ac:dyDescent="0.3">
      <c r="A117" s="45">
        <v>44804</v>
      </c>
      <c r="B117">
        <v>60.831909000000003</v>
      </c>
    </row>
    <row r="118" spans="1:2" x14ac:dyDescent="0.3">
      <c r="A118" s="45">
        <v>44805</v>
      </c>
      <c r="B118">
        <v>61.117786000000002</v>
      </c>
    </row>
    <row r="119" spans="1:2" x14ac:dyDescent="0.3">
      <c r="A119" s="45">
        <v>44806</v>
      </c>
      <c r="B119">
        <v>60.279881000000003</v>
      </c>
    </row>
    <row r="120" spans="1:2" x14ac:dyDescent="0.3">
      <c r="A120" s="45">
        <v>44810</v>
      </c>
      <c r="B120">
        <v>60.309452</v>
      </c>
    </row>
    <row r="121" spans="1:2" x14ac:dyDescent="0.3">
      <c r="A121" s="45">
        <v>44811</v>
      </c>
      <c r="B121">
        <v>61.423374000000003</v>
      </c>
    </row>
    <row r="122" spans="1:2" x14ac:dyDescent="0.3">
      <c r="A122" s="45">
        <v>44812</v>
      </c>
      <c r="B122">
        <v>61.236075999999997</v>
      </c>
    </row>
    <row r="123" spans="1:2" x14ac:dyDescent="0.3">
      <c r="A123" s="45">
        <v>44813</v>
      </c>
      <c r="B123">
        <v>61.433230999999999</v>
      </c>
    </row>
    <row r="124" spans="1:2" x14ac:dyDescent="0.3">
      <c r="A124" s="45">
        <v>44816</v>
      </c>
      <c r="B124">
        <v>61.610667999999997</v>
      </c>
    </row>
    <row r="125" spans="1:2" x14ac:dyDescent="0.3">
      <c r="A125" s="45">
        <v>44817</v>
      </c>
      <c r="B125">
        <v>59.609558</v>
      </c>
    </row>
    <row r="126" spans="1:2" x14ac:dyDescent="0.3">
      <c r="A126" s="45">
        <v>44818</v>
      </c>
      <c r="B126">
        <v>59.925002999999997</v>
      </c>
    </row>
    <row r="127" spans="1:2" x14ac:dyDescent="0.3">
      <c r="A127" s="45">
        <v>44819</v>
      </c>
      <c r="B127">
        <v>59.110774999999997</v>
      </c>
    </row>
    <row r="128" spans="1:2" x14ac:dyDescent="0.3">
      <c r="A128" s="45">
        <v>44820</v>
      </c>
      <c r="B128">
        <v>59.120708</v>
      </c>
    </row>
    <row r="129" spans="1:2" x14ac:dyDescent="0.3">
      <c r="A129" s="45">
        <v>44823</v>
      </c>
      <c r="B129">
        <v>59.567538999999996</v>
      </c>
    </row>
    <row r="130" spans="1:2" x14ac:dyDescent="0.3">
      <c r="A130" s="45">
        <v>44824</v>
      </c>
      <c r="B130">
        <v>59.478172000000001</v>
      </c>
    </row>
    <row r="131" spans="1:2" x14ac:dyDescent="0.3">
      <c r="A131" s="45">
        <v>44825</v>
      </c>
      <c r="B131">
        <v>58.981693</v>
      </c>
    </row>
    <row r="132" spans="1:2" x14ac:dyDescent="0.3">
      <c r="A132" s="45">
        <v>44826</v>
      </c>
      <c r="B132">
        <v>58.842674000000002</v>
      </c>
    </row>
    <row r="133" spans="1:2" x14ac:dyDescent="0.3">
      <c r="A133" s="45">
        <v>44827</v>
      </c>
      <c r="B133">
        <v>58.187325000000001</v>
      </c>
    </row>
    <row r="134" spans="1:2" x14ac:dyDescent="0.3">
      <c r="A134" s="45">
        <v>44830</v>
      </c>
      <c r="B134">
        <v>57.462463</v>
      </c>
    </row>
    <row r="135" spans="1:2" x14ac:dyDescent="0.3">
      <c r="A135" s="45">
        <v>44831</v>
      </c>
      <c r="B135">
        <v>55.982959999999999</v>
      </c>
    </row>
    <row r="136" spans="1:2" x14ac:dyDescent="0.3">
      <c r="A136" s="45">
        <v>44832</v>
      </c>
      <c r="B136">
        <v>56.578732000000002</v>
      </c>
    </row>
    <row r="137" spans="1:2" x14ac:dyDescent="0.3">
      <c r="A137" s="45">
        <v>44833</v>
      </c>
      <c r="B137">
        <v>56.171619</v>
      </c>
    </row>
    <row r="138" spans="1:2" x14ac:dyDescent="0.3">
      <c r="A138" s="45">
        <v>44834</v>
      </c>
      <c r="B138">
        <v>55.625495999999998</v>
      </c>
    </row>
    <row r="139" spans="1:2" x14ac:dyDescent="0.3">
      <c r="A139" s="45">
        <v>44837</v>
      </c>
      <c r="B139">
        <v>56.251060000000003</v>
      </c>
    </row>
    <row r="140" spans="1:2" x14ac:dyDescent="0.3">
      <c r="A140" s="45">
        <v>44838</v>
      </c>
      <c r="B140">
        <v>56.380141999999999</v>
      </c>
    </row>
    <row r="141" spans="1:2" x14ac:dyDescent="0.3">
      <c r="A141" s="45">
        <v>44839</v>
      </c>
      <c r="B141">
        <v>55.843947999999997</v>
      </c>
    </row>
    <row r="142" spans="1:2" x14ac:dyDescent="0.3">
      <c r="A142" s="45">
        <v>44840</v>
      </c>
      <c r="B142">
        <v>54.642463999999997</v>
      </c>
    </row>
    <row r="143" spans="1:2" x14ac:dyDescent="0.3">
      <c r="A143" s="45">
        <v>44841</v>
      </c>
      <c r="B143">
        <v>54.126125000000002</v>
      </c>
    </row>
    <row r="144" spans="1:2" x14ac:dyDescent="0.3">
      <c r="A144" s="45">
        <v>44844</v>
      </c>
      <c r="B144">
        <v>54.006973000000002</v>
      </c>
    </row>
    <row r="145" spans="1:2" x14ac:dyDescent="0.3">
      <c r="A145" s="45">
        <v>44845</v>
      </c>
      <c r="B145">
        <v>54.096339999999998</v>
      </c>
    </row>
    <row r="146" spans="1:2" x14ac:dyDescent="0.3">
      <c r="A146" s="45">
        <v>44846</v>
      </c>
      <c r="B146">
        <v>54.751690000000004</v>
      </c>
    </row>
    <row r="147" spans="1:2" x14ac:dyDescent="0.3">
      <c r="A147" s="45">
        <v>44847</v>
      </c>
      <c r="B147">
        <v>55.476551000000001</v>
      </c>
    </row>
    <row r="148" spans="1:2" x14ac:dyDescent="0.3">
      <c r="A148" s="45">
        <v>44848</v>
      </c>
      <c r="B148">
        <v>54.592818999999999</v>
      </c>
    </row>
    <row r="149" spans="1:2" x14ac:dyDescent="0.3">
      <c r="A149" s="45">
        <v>44851</v>
      </c>
      <c r="B149">
        <v>55.297817000000002</v>
      </c>
    </row>
    <row r="150" spans="1:2" x14ac:dyDescent="0.3">
      <c r="A150" s="45">
        <v>44852</v>
      </c>
      <c r="B150">
        <v>56.042534000000003</v>
      </c>
    </row>
    <row r="151" spans="1:2" x14ac:dyDescent="0.3">
      <c r="A151" s="45">
        <v>44853</v>
      </c>
      <c r="B151">
        <v>55.565913999999999</v>
      </c>
    </row>
    <row r="152" spans="1:2" x14ac:dyDescent="0.3">
      <c r="A152" s="45">
        <v>44854</v>
      </c>
      <c r="B152">
        <v>54.692115999999999</v>
      </c>
    </row>
    <row r="153" spans="1:2" x14ac:dyDescent="0.3">
      <c r="A153" s="45">
        <v>44855</v>
      </c>
      <c r="B153">
        <v>55.565913999999999</v>
      </c>
    </row>
    <row r="154" spans="1:2" x14ac:dyDescent="0.3">
      <c r="A154" s="45">
        <v>44858</v>
      </c>
      <c r="B154">
        <v>57.164577000000001</v>
      </c>
    </row>
    <row r="155" spans="1:2" x14ac:dyDescent="0.3">
      <c r="A155" s="45">
        <v>44859</v>
      </c>
      <c r="B155">
        <v>58.534863000000001</v>
      </c>
    </row>
    <row r="156" spans="1:2" x14ac:dyDescent="0.3">
      <c r="A156" s="45">
        <v>44860</v>
      </c>
      <c r="B156">
        <v>58.971760000000003</v>
      </c>
    </row>
    <row r="157" spans="1:2" x14ac:dyDescent="0.3">
      <c r="A157" s="45">
        <v>44861</v>
      </c>
      <c r="B157">
        <v>59.110774999999997</v>
      </c>
    </row>
    <row r="158" spans="1:2" x14ac:dyDescent="0.3">
      <c r="A158" s="45">
        <v>44862</v>
      </c>
      <c r="B158">
        <v>60.332110999999998</v>
      </c>
    </row>
    <row r="159" spans="1:2" x14ac:dyDescent="0.3">
      <c r="A159" s="45">
        <v>44865</v>
      </c>
      <c r="B159">
        <v>59.428519999999999</v>
      </c>
    </row>
    <row r="160" spans="1:2" x14ac:dyDescent="0.3">
      <c r="A160" s="45">
        <v>44866</v>
      </c>
      <c r="B160">
        <v>59.220001000000003</v>
      </c>
    </row>
    <row r="161" spans="1:2" x14ac:dyDescent="0.3">
      <c r="A161" s="45">
        <v>44867</v>
      </c>
      <c r="B161">
        <v>58.395847000000003</v>
      </c>
    </row>
    <row r="162" spans="1:2" x14ac:dyDescent="0.3">
      <c r="A162" s="45">
        <v>44868</v>
      </c>
      <c r="B162">
        <v>58.366058000000002</v>
      </c>
    </row>
    <row r="163" spans="1:2" x14ac:dyDescent="0.3">
      <c r="A163" s="45">
        <v>44869</v>
      </c>
      <c r="B163">
        <v>58.842674000000002</v>
      </c>
    </row>
    <row r="164" spans="1:2" x14ac:dyDescent="0.3">
      <c r="A164" s="45">
        <v>44872</v>
      </c>
      <c r="B164">
        <v>59.071060000000003</v>
      </c>
    </row>
    <row r="165" spans="1:2" x14ac:dyDescent="0.3">
      <c r="A165" s="45">
        <v>44873</v>
      </c>
      <c r="B165">
        <v>59.180283000000003</v>
      </c>
    </row>
    <row r="166" spans="1:2" x14ac:dyDescent="0.3">
      <c r="A166" s="45">
        <v>44874</v>
      </c>
      <c r="B166">
        <v>58.356129000000003</v>
      </c>
    </row>
    <row r="167" spans="1:2" x14ac:dyDescent="0.3">
      <c r="A167" s="45">
        <v>44875</v>
      </c>
      <c r="B167">
        <v>60.451270999999998</v>
      </c>
    </row>
    <row r="168" spans="1:2" x14ac:dyDescent="0.3">
      <c r="A168" s="45">
        <v>44876</v>
      </c>
      <c r="B168">
        <v>60.888168</v>
      </c>
    </row>
    <row r="169" spans="1:2" x14ac:dyDescent="0.3">
      <c r="A169" s="45">
        <v>44879</v>
      </c>
      <c r="B169">
        <v>60.302326000000001</v>
      </c>
    </row>
    <row r="170" spans="1:2" x14ac:dyDescent="0.3">
      <c r="A170" s="45">
        <v>44880</v>
      </c>
      <c r="B170">
        <v>60.203029999999998</v>
      </c>
    </row>
    <row r="171" spans="1:2" x14ac:dyDescent="0.3">
      <c r="A171" s="45">
        <v>44881</v>
      </c>
      <c r="B171">
        <v>60.093803000000001</v>
      </c>
    </row>
    <row r="172" spans="1:2" x14ac:dyDescent="0.3">
      <c r="A172" s="45">
        <v>44882</v>
      </c>
      <c r="B172">
        <v>60.282466999999997</v>
      </c>
    </row>
    <row r="173" spans="1:2" x14ac:dyDescent="0.3">
      <c r="A173" s="45">
        <v>44883</v>
      </c>
      <c r="B173">
        <v>60.709437999999999</v>
      </c>
    </row>
    <row r="174" spans="1:2" x14ac:dyDescent="0.3">
      <c r="A174" s="45">
        <v>44886</v>
      </c>
      <c r="B174">
        <v>61.642817999999998</v>
      </c>
    </row>
    <row r="175" spans="1:2" x14ac:dyDescent="0.3">
      <c r="A175" s="45">
        <v>44887</v>
      </c>
      <c r="B175">
        <v>61.910915000000003</v>
      </c>
    </row>
    <row r="176" spans="1:2" x14ac:dyDescent="0.3">
      <c r="A176" s="45">
        <v>44888</v>
      </c>
      <c r="B176">
        <v>62.188946000000001</v>
      </c>
    </row>
    <row r="177" spans="1:2" x14ac:dyDescent="0.3">
      <c r="A177" s="45">
        <v>44890</v>
      </c>
      <c r="B177">
        <v>62.248519999999999</v>
      </c>
    </row>
    <row r="178" spans="1:2" x14ac:dyDescent="0.3">
      <c r="A178" s="45">
        <v>44893</v>
      </c>
      <c r="B178">
        <v>62.258453000000003</v>
      </c>
    </row>
    <row r="179" spans="1:2" x14ac:dyDescent="0.3">
      <c r="A179" s="45">
        <v>44894</v>
      </c>
      <c r="B179">
        <v>62.040000999999997</v>
      </c>
    </row>
    <row r="180" spans="1:2" x14ac:dyDescent="0.3">
      <c r="A180" s="45">
        <v>44895</v>
      </c>
      <c r="B180">
        <v>63.610000999999997</v>
      </c>
    </row>
    <row r="181" spans="1:2" x14ac:dyDescent="0.3">
      <c r="A181" s="45">
        <v>44896</v>
      </c>
      <c r="B181">
        <v>63.790000999999997</v>
      </c>
    </row>
    <row r="182" spans="1:2" x14ac:dyDescent="0.3">
      <c r="A182" s="45">
        <v>44897</v>
      </c>
      <c r="B182">
        <v>64.349997999999999</v>
      </c>
    </row>
    <row r="183" spans="1:2" x14ac:dyDescent="0.3">
      <c r="A183" s="45">
        <v>44900</v>
      </c>
      <c r="B183">
        <v>63.470001000000003</v>
      </c>
    </row>
    <row r="184" spans="1:2" x14ac:dyDescent="0.3">
      <c r="A184" s="45">
        <v>44901</v>
      </c>
      <c r="B184">
        <v>63.439999</v>
      </c>
    </row>
    <row r="185" spans="1:2" x14ac:dyDescent="0.3">
      <c r="A185" s="45">
        <v>44902</v>
      </c>
      <c r="B185">
        <v>63.540000999999997</v>
      </c>
    </row>
    <row r="186" spans="1:2" x14ac:dyDescent="0.3">
      <c r="A186" s="45">
        <v>44903</v>
      </c>
      <c r="B186">
        <v>63.810001</v>
      </c>
    </row>
    <row r="187" spans="1:2" x14ac:dyDescent="0.3">
      <c r="A187" s="45">
        <v>44904</v>
      </c>
      <c r="B187">
        <v>63.139999000000003</v>
      </c>
    </row>
    <row r="188" spans="1:2" x14ac:dyDescent="0.3">
      <c r="A188" s="45">
        <v>44907</v>
      </c>
      <c r="B188">
        <v>63.970001000000003</v>
      </c>
    </row>
    <row r="189" spans="1:2" x14ac:dyDescent="0.3">
      <c r="A189" s="45">
        <v>44908</v>
      </c>
      <c r="B189">
        <v>63.990001999999997</v>
      </c>
    </row>
    <row r="190" spans="1:2" x14ac:dyDescent="0.3">
      <c r="A190" s="45">
        <v>44909</v>
      </c>
      <c r="B190">
        <v>63.990001999999997</v>
      </c>
    </row>
    <row r="191" spans="1:2" x14ac:dyDescent="0.3">
      <c r="A191" s="45">
        <v>44910</v>
      </c>
      <c r="B191">
        <v>63.110000999999997</v>
      </c>
    </row>
    <row r="192" spans="1:2" x14ac:dyDescent="0.3">
      <c r="A192" s="45">
        <v>44911</v>
      </c>
      <c r="B192">
        <v>62.75</v>
      </c>
    </row>
    <row r="193" spans="1:2" x14ac:dyDescent="0.3">
      <c r="A193" s="45">
        <v>44914</v>
      </c>
      <c r="B193">
        <v>62.84</v>
      </c>
    </row>
    <row r="194" spans="1:2" x14ac:dyDescent="0.3">
      <c r="A194" s="45">
        <v>44915</v>
      </c>
      <c r="B194">
        <v>62.790000999999997</v>
      </c>
    </row>
    <row r="195" spans="1:2" x14ac:dyDescent="0.3">
      <c r="A195" s="45">
        <v>44916</v>
      </c>
      <c r="B195">
        <v>63.799999</v>
      </c>
    </row>
    <row r="196" spans="1:2" x14ac:dyDescent="0.3">
      <c r="A196" s="45">
        <v>44917</v>
      </c>
      <c r="B196">
        <v>63.34</v>
      </c>
    </row>
    <row r="197" spans="1:2" x14ac:dyDescent="0.3">
      <c r="A197" s="45">
        <v>44918</v>
      </c>
      <c r="B197">
        <v>63.82</v>
      </c>
    </row>
    <row r="198" spans="1:2" x14ac:dyDescent="0.3">
      <c r="A198" s="45">
        <v>44922</v>
      </c>
      <c r="B198">
        <v>64.209998999999996</v>
      </c>
    </row>
    <row r="199" spans="1:2" x14ac:dyDescent="0.3">
      <c r="A199" s="45">
        <v>44923</v>
      </c>
      <c r="B199">
        <v>63.57</v>
      </c>
    </row>
    <row r="200" spans="1:2" x14ac:dyDescent="0.3">
      <c r="A200" s="45">
        <v>44924</v>
      </c>
      <c r="B200">
        <v>63.950001</v>
      </c>
    </row>
    <row r="201" spans="1:2" x14ac:dyDescent="0.3">
      <c r="A201" s="45">
        <v>44925</v>
      </c>
      <c r="B201">
        <v>63.610000999999997</v>
      </c>
    </row>
    <row r="202" spans="1:2" x14ac:dyDescent="0.3">
      <c r="A202" s="45">
        <v>44929</v>
      </c>
      <c r="B202">
        <v>62.950001</v>
      </c>
    </row>
    <row r="203" spans="1:2" x14ac:dyDescent="0.3">
      <c r="A203" s="45">
        <v>44930</v>
      </c>
      <c r="B203">
        <v>62.919998</v>
      </c>
    </row>
    <row r="204" spans="1:2" x14ac:dyDescent="0.3">
      <c r="A204" s="45">
        <v>44931</v>
      </c>
      <c r="B204">
        <v>62.200001</v>
      </c>
    </row>
    <row r="205" spans="1:2" x14ac:dyDescent="0.3">
      <c r="A205" s="45">
        <v>44932</v>
      </c>
      <c r="B205">
        <v>63.400002000000001</v>
      </c>
    </row>
    <row r="206" spans="1:2" x14ac:dyDescent="0.3">
      <c r="A206" s="45">
        <v>44935</v>
      </c>
      <c r="B206">
        <v>62.610000999999997</v>
      </c>
    </row>
    <row r="207" spans="1:2" x14ac:dyDescent="0.3">
      <c r="A207" s="45">
        <v>44936</v>
      </c>
      <c r="B207">
        <v>62.130001</v>
      </c>
    </row>
    <row r="208" spans="1:2" x14ac:dyDescent="0.3">
      <c r="A208" s="45">
        <v>44937</v>
      </c>
      <c r="B208">
        <v>62.009998000000003</v>
      </c>
    </row>
    <row r="209" spans="1:2" x14ac:dyDescent="0.3">
      <c r="A209" s="45">
        <v>44938</v>
      </c>
      <c r="B209">
        <v>61.209999000000003</v>
      </c>
    </row>
    <row r="210" spans="1:2" x14ac:dyDescent="0.3">
      <c r="A210" s="45">
        <v>44939</v>
      </c>
      <c r="B210">
        <v>61.43</v>
      </c>
    </row>
    <row r="211" spans="1:2" x14ac:dyDescent="0.3">
      <c r="A211" s="45">
        <v>44943</v>
      </c>
      <c r="B211">
        <v>61.68</v>
      </c>
    </row>
    <row r="212" spans="1:2" x14ac:dyDescent="0.3">
      <c r="A212" s="45">
        <v>44944</v>
      </c>
      <c r="B212">
        <v>59.810001</v>
      </c>
    </row>
    <row r="213" spans="1:2" x14ac:dyDescent="0.3">
      <c r="A213" s="45">
        <v>44945</v>
      </c>
      <c r="B213">
        <v>59.720001000000003</v>
      </c>
    </row>
    <row r="214" spans="1:2" x14ac:dyDescent="0.3">
      <c r="A214" s="45">
        <v>44946</v>
      </c>
      <c r="B214">
        <v>60.080002</v>
      </c>
    </row>
    <row r="215" spans="1:2" x14ac:dyDescent="0.3">
      <c r="A215" s="45">
        <v>44949</v>
      </c>
      <c r="B215">
        <v>60.23</v>
      </c>
    </row>
    <row r="216" spans="1:2" x14ac:dyDescent="0.3">
      <c r="A216" s="45">
        <v>44950</v>
      </c>
      <c r="B216">
        <v>60.549999</v>
      </c>
    </row>
    <row r="217" spans="1:2" x14ac:dyDescent="0.3">
      <c r="A217" s="45">
        <v>44951</v>
      </c>
      <c r="B217">
        <v>60.93</v>
      </c>
    </row>
    <row r="218" spans="1:2" x14ac:dyDescent="0.3">
      <c r="A218" s="45">
        <v>44952</v>
      </c>
      <c r="B218">
        <v>60.810001</v>
      </c>
    </row>
    <row r="219" spans="1:2" x14ac:dyDescent="0.3">
      <c r="A219" s="45">
        <v>44953</v>
      </c>
      <c r="B219">
        <v>60.490001999999997</v>
      </c>
    </row>
    <row r="220" spans="1:2" x14ac:dyDescent="0.3">
      <c r="A220" s="45">
        <v>44956</v>
      </c>
      <c r="B220">
        <v>60.639999000000003</v>
      </c>
    </row>
    <row r="221" spans="1:2" x14ac:dyDescent="0.3">
      <c r="A221" s="45">
        <v>44957</v>
      </c>
      <c r="B221">
        <v>61.32</v>
      </c>
    </row>
    <row r="222" spans="1:2" x14ac:dyDescent="0.3">
      <c r="A222" s="45">
        <v>44958</v>
      </c>
      <c r="B222">
        <v>61.330002</v>
      </c>
    </row>
    <row r="223" spans="1:2" x14ac:dyDescent="0.3">
      <c r="A223" s="45">
        <v>44959</v>
      </c>
      <c r="B223">
        <v>60.279998999999997</v>
      </c>
    </row>
    <row r="224" spans="1:2" x14ac:dyDescent="0.3">
      <c r="A224" s="45">
        <v>44960</v>
      </c>
      <c r="B224">
        <v>59.830002</v>
      </c>
    </row>
    <row r="225" spans="1:2" x14ac:dyDescent="0.3">
      <c r="A225" s="45">
        <v>44963</v>
      </c>
      <c r="B225">
        <v>60.169998</v>
      </c>
    </row>
    <row r="226" spans="1:2" x14ac:dyDescent="0.3">
      <c r="A226" s="45">
        <v>44964</v>
      </c>
      <c r="B226">
        <v>60.07</v>
      </c>
    </row>
    <row r="227" spans="1:2" x14ac:dyDescent="0.3">
      <c r="A227" s="45">
        <v>44965</v>
      </c>
      <c r="B227">
        <v>59.720001000000003</v>
      </c>
    </row>
    <row r="228" spans="1:2" x14ac:dyDescent="0.3">
      <c r="A228" s="45">
        <v>44966</v>
      </c>
      <c r="B228">
        <v>59.619999</v>
      </c>
    </row>
    <row r="229" spans="1:2" x14ac:dyDescent="0.3">
      <c r="A229" s="45">
        <v>44967</v>
      </c>
      <c r="B229">
        <v>59.619999</v>
      </c>
    </row>
    <row r="230" spans="1:2" x14ac:dyDescent="0.3">
      <c r="A230" s="45">
        <v>44970</v>
      </c>
      <c r="B230">
        <v>60.599997999999999</v>
      </c>
    </row>
    <row r="231" spans="1:2" x14ac:dyDescent="0.3">
      <c r="A231" s="45">
        <v>44971</v>
      </c>
      <c r="B231">
        <v>59.59</v>
      </c>
    </row>
    <row r="232" spans="1:2" x14ac:dyDescent="0.3">
      <c r="A232" s="45">
        <v>44972</v>
      </c>
      <c r="B232">
        <v>59.59</v>
      </c>
    </row>
    <row r="233" spans="1:2" x14ac:dyDescent="0.3">
      <c r="A233" s="45">
        <v>44973</v>
      </c>
      <c r="B233">
        <v>59.220001000000003</v>
      </c>
    </row>
    <row r="234" spans="1:2" x14ac:dyDescent="0.3">
      <c r="A234" s="45">
        <v>44974</v>
      </c>
      <c r="B234">
        <v>60.119999</v>
      </c>
    </row>
    <row r="235" spans="1:2" x14ac:dyDescent="0.3">
      <c r="A235" s="45">
        <v>44978</v>
      </c>
      <c r="B235">
        <v>59.799999</v>
      </c>
    </row>
    <row r="236" spans="1:2" x14ac:dyDescent="0.3">
      <c r="A236" s="45">
        <v>44979</v>
      </c>
      <c r="B236">
        <v>59.98</v>
      </c>
    </row>
    <row r="237" spans="1:2" x14ac:dyDescent="0.3">
      <c r="A237" s="45">
        <v>44980</v>
      </c>
      <c r="B237">
        <v>60.09</v>
      </c>
    </row>
    <row r="238" spans="1:2" x14ac:dyDescent="0.3">
      <c r="A238" s="45">
        <v>44981</v>
      </c>
      <c r="B238">
        <v>59.84</v>
      </c>
    </row>
    <row r="239" spans="1:2" x14ac:dyDescent="0.3">
      <c r="A239" s="45">
        <v>44984</v>
      </c>
      <c r="B239">
        <v>59.82</v>
      </c>
    </row>
    <row r="240" spans="1:2" x14ac:dyDescent="0.3">
      <c r="A240" s="45">
        <v>44985</v>
      </c>
      <c r="B240">
        <v>59.509998000000003</v>
      </c>
    </row>
    <row r="241" spans="1:2" x14ac:dyDescent="0.3">
      <c r="A241" s="45">
        <v>44986</v>
      </c>
      <c r="B241">
        <v>58.860000999999997</v>
      </c>
    </row>
    <row r="242" spans="1:2" x14ac:dyDescent="0.3">
      <c r="A242" s="45">
        <v>44987</v>
      </c>
      <c r="B242">
        <v>59.720001000000003</v>
      </c>
    </row>
    <row r="243" spans="1:2" x14ac:dyDescent="0.3">
      <c r="A243" s="45">
        <v>44988</v>
      </c>
      <c r="B243">
        <v>59.439999</v>
      </c>
    </row>
    <row r="244" spans="1:2" x14ac:dyDescent="0.3">
      <c r="A244" s="45">
        <v>44991</v>
      </c>
      <c r="B244">
        <v>60.360000999999997</v>
      </c>
    </row>
    <row r="245" spans="1:2" x14ac:dyDescent="0.3">
      <c r="A245" s="45">
        <v>44992</v>
      </c>
      <c r="B245">
        <v>60.009998000000003</v>
      </c>
    </row>
    <row r="246" spans="1:2" x14ac:dyDescent="0.3">
      <c r="A246" s="45">
        <v>44993</v>
      </c>
      <c r="B246">
        <v>60.040000999999997</v>
      </c>
    </row>
    <row r="247" spans="1:2" x14ac:dyDescent="0.3">
      <c r="A247" s="45">
        <v>44994</v>
      </c>
      <c r="B247">
        <v>59.459999000000003</v>
      </c>
    </row>
    <row r="248" spans="1:2" x14ac:dyDescent="0.3">
      <c r="A248" s="45">
        <v>44995</v>
      </c>
      <c r="B248">
        <v>59.209999000000003</v>
      </c>
    </row>
    <row r="249" spans="1:2" x14ac:dyDescent="0.3">
      <c r="A249" s="45">
        <v>44998</v>
      </c>
      <c r="B249">
        <v>59.810001</v>
      </c>
    </row>
    <row r="250" spans="1:2" x14ac:dyDescent="0.3">
      <c r="A250" s="45">
        <v>44999</v>
      </c>
      <c r="B250">
        <v>60.029998999999997</v>
      </c>
    </row>
    <row r="251" spans="1:2" x14ac:dyDescent="0.3">
      <c r="A251" s="45">
        <v>45000</v>
      </c>
      <c r="B251">
        <v>60.43</v>
      </c>
    </row>
    <row r="252" spans="1:2" x14ac:dyDescent="0.3">
      <c r="A252" s="45">
        <v>45001</v>
      </c>
      <c r="B252">
        <v>60.299999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EJEMPLO 1</vt:lpstr>
      <vt:lpstr>EJEMPLO 2</vt:lpstr>
      <vt:lpstr>EJEMPLO 3</vt:lpstr>
      <vt:lpstr>EJEMPLO 4</vt:lpstr>
      <vt:lpstr>EJEMPLO 5</vt:lpstr>
      <vt:lpstr>CÁLCULO DE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Brazil Batres</cp:lastModifiedBy>
  <dcterms:created xsi:type="dcterms:W3CDTF">2022-10-06T18:51:29Z</dcterms:created>
  <dcterms:modified xsi:type="dcterms:W3CDTF">2023-03-17T00:44:59Z</dcterms:modified>
</cp:coreProperties>
</file>