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PRIMERCICLO2024\ADMINISTRACION Y ANALISIS FINANCIERO\SEMANA 17\"/>
    </mc:Choice>
  </mc:AlternateContent>
  <xr:revisionPtr revIDLastSave="0" documentId="13_ncr:1_{F374469E-D7E8-4B3A-AC39-BB9065DC8A00}" xr6:coauthVersionLast="47" xr6:coauthVersionMax="47" xr10:uidLastSave="{00000000-0000-0000-0000-000000000000}"/>
  <bookViews>
    <workbookView xWindow="-120" yWindow="-120" windowWidth="29040" windowHeight="15720" xr2:uid="{4D9C6BAC-04B5-4F30-B662-5D8AD424322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" i="1" l="1"/>
  <c r="E45" i="1"/>
  <c r="B45" i="1"/>
  <c r="C45" i="1"/>
  <c r="C24" i="1"/>
  <c r="C21" i="1"/>
  <c r="C20" i="1"/>
  <c r="B26" i="1"/>
  <c r="B22" i="1"/>
  <c r="B25" i="1"/>
  <c r="B24" i="1"/>
  <c r="B21" i="1"/>
  <c r="C25" i="1"/>
  <c r="B20" i="1"/>
</calcChain>
</file>

<file path=xl/sharedStrings.xml><?xml version="1.0" encoding="utf-8"?>
<sst xmlns="http://schemas.openxmlformats.org/spreadsheetml/2006/main" count="17" uniqueCount="15">
  <si>
    <t>ESTRUCTURA A</t>
  </si>
  <si>
    <t>X (UAII)</t>
  </si>
  <si>
    <t>Y (UPA)</t>
  </si>
  <si>
    <t>EPS (UPA)</t>
  </si>
  <si>
    <t>ESTRUCTURA B</t>
  </si>
  <si>
    <t>C)</t>
  </si>
  <si>
    <t>(1-0.40)*(UAII-16000)</t>
  </si>
  <si>
    <t>=</t>
  </si>
  <si>
    <t>(1-0.40)*(UAII-34000)</t>
  </si>
  <si>
    <t xml:space="preserve">UAII = </t>
  </si>
  <si>
    <t>d)</t>
  </si>
  <si>
    <t>Estructura A</t>
  </si>
  <si>
    <t>Estructura B</t>
  </si>
  <si>
    <t xml:space="preserve"> Apalancamiento financiero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</si>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</sst>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6"/>
      <color theme="1"/>
      <name val="Cascadia Mono SemiBold"/>
      <family val="2"/>
    </font>
    <font>
      <b/>
      <sz val="18"/>
      <color theme="4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/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800" b="1"/>
              <a:t>UAI vs EPS para</a:t>
            </a:r>
            <a:r>
              <a:rPr lang="es-GT" sz="1800" b="1" baseline="0"/>
              <a:t> Estructura A y B con punto de equilibrio</a:t>
            </a:r>
            <a:endParaRPr lang="es-GT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596108976150197"/>
          <c:y val="0.14844306017799769"/>
          <c:w val="0.74711135335170142"/>
          <c:h val="0.64111716798783802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Hoja1!$A$19</c:f>
              <c:strCache>
                <c:ptCount val="1"/>
                <c:pt idx="0">
                  <c:v>ESTRUCTURA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Hoja1!$B$20:$B$22</c:f>
              <c:numCache>
                <c:formatCode>"$"#,##0.00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16000</c:v>
                </c:pt>
              </c:numCache>
            </c:numRef>
          </c:xVal>
          <c:yVal>
            <c:numRef>
              <c:f>Hoja1!$C$20:$C$22</c:f>
              <c:numCache>
                <c:formatCode>"$"#,##0.00</c:formatCode>
                <c:ptCount val="3"/>
                <c:pt idx="0">
                  <c:v>5.0999999999999996</c:v>
                </c:pt>
                <c:pt idx="1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6-49F3-AEC4-EE8F6778EDF6}"/>
            </c:ext>
          </c:extLst>
        </c:ser>
        <c:ser>
          <c:idx val="1"/>
          <c:order val="1"/>
          <c:tx>
            <c:strRef>
              <c:f>Hoja1!$A$23</c:f>
              <c:strCache>
                <c:ptCount val="1"/>
                <c:pt idx="0">
                  <c:v>ESTRUCTURA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Hoja1!$B$24:$B$26</c:f>
              <c:numCache>
                <c:formatCode>"$"#,##0.00</c:formatCode>
                <c:ptCount val="3"/>
                <c:pt idx="0">
                  <c:v>50000</c:v>
                </c:pt>
                <c:pt idx="1">
                  <c:v>60000</c:v>
                </c:pt>
                <c:pt idx="2">
                  <c:v>34000</c:v>
                </c:pt>
              </c:numCache>
            </c:numRef>
          </c:xVal>
          <c:yVal>
            <c:numRef>
              <c:f>Hoja1!$C$24:$C$26</c:f>
              <c:numCache>
                <c:formatCode>"$"#,##0.00</c:formatCode>
                <c:ptCount val="3"/>
                <c:pt idx="0">
                  <c:v>4.8</c:v>
                </c:pt>
                <c:pt idx="1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6-49F3-AEC4-EE8F6778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313248"/>
        <c:axId val="1370315168"/>
      </c:scatterChart>
      <c:valAx>
        <c:axId val="1370313248"/>
        <c:scaling>
          <c:orientation val="minMax"/>
          <c:min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UTILIDADES OPERATIVAS (UAII)</a:t>
                </a:r>
              </a:p>
            </c:rich>
          </c:tx>
          <c:layout>
            <c:manualLayout>
              <c:xMode val="edge"/>
              <c:yMode val="edge"/>
              <c:x val="0.34907929344427557"/>
              <c:y val="0.89456357910739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70315168"/>
        <c:crosses val="autoZero"/>
        <c:crossBetween val="midCat"/>
      </c:valAx>
      <c:valAx>
        <c:axId val="137031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GT" sz="18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UTILIDADES POR ACCIÓN (UPA</a:t>
                </a:r>
                <a:endParaRPr lang="es-GT" sz="2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3.9935300527575268E-2"/>
              <c:y val="0.17322445433814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GT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3703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1175722</xdr:colOff>
      <xdr:row>16</xdr:row>
      <xdr:rowOff>66492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62C958-4C04-65BC-AE06-05211EAA9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0637520" cy="4699452"/>
        </a:xfrm>
        <a:prstGeom prst="rect">
          <a:avLst/>
        </a:prstGeom>
      </xdr:spPr>
    </xdr:pic>
    <xdr:clientData/>
  </xdr:twoCellAnchor>
  <xdr:twoCellAnchor>
    <xdr:from>
      <xdr:col>0</xdr:col>
      <xdr:colOff>44824</xdr:colOff>
      <xdr:row>36</xdr:row>
      <xdr:rowOff>62754</xdr:rowOff>
    </xdr:from>
    <xdr:to>
      <xdr:col>4</xdr:col>
      <xdr:colOff>582705</xdr:colOff>
      <xdr:row>40</xdr:row>
      <xdr:rowOff>206189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C902D9AE-4510-3C14-C728-7C0F40CCF647}"/>
            </a:ext>
          </a:extLst>
        </xdr:cNvPr>
        <xdr:cNvSpPr txBox="1"/>
      </xdr:nvSpPr>
      <xdr:spPr>
        <a:xfrm>
          <a:off x="44824" y="10390095"/>
          <a:ext cx="8444752" cy="1290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2000"/>
            <a:t>Si las</a:t>
          </a:r>
          <a:r>
            <a:rPr lang="es-GT" sz="2000" baseline="0"/>
            <a:t> UAII son menores a 52,000 se prefiere la estructura A </a:t>
          </a:r>
          <a:br>
            <a:rPr lang="es-GT" sz="2000" baseline="0"/>
          </a:br>
          <a:r>
            <a:rPr lang="es-GT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las</a:t>
          </a:r>
          <a:r>
            <a:rPr lang="es-G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UAII son mayores a 52,000 se prefiere la estructura B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GT" sz="2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las UAII son iguales a 52,000 es indistinto cualquiera de las dos estructuras  </a:t>
          </a:r>
          <a:br>
            <a:rPr lang="es-G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s-GT">
            <a:effectLst/>
          </a:endParaRPr>
        </a:p>
        <a:p>
          <a:endParaRPr lang="es-GT" sz="1100"/>
        </a:p>
      </xdr:txBody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22</xdr:row>
      <xdr:rowOff>15240</xdr:rowOff>
    </xdr:to>
    <xdr:sp macro="" textlink="">
      <xdr:nvSpPr>
        <xdr:cNvPr id="1025" name="AutoShape 1" descr="Output image">
          <a:extLst>
            <a:ext uri="{FF2B5EF4-FFF2-40B4-BE49-F238E27FC236}">
              <a16:creationId xmlns:a16="http://schemas.microsoft.com/office/drawing/2014/main" id="{1A9FC0B7-61CC-7741-C6DB-4ED75F16E4C8}"/>
            </a:ext>
          </a:extLst>
        </xdr:cNvPr>
        <xdr:cNvSpPr>
          <a:spLocks noChangeAspect="1" noChangeArrowheads="1"/>
        </xdr:cNvSpPr>
      </xdr:nvSpPr>
      <xdr:spPr bwMode="auto">
        <a:xfrm>
          <a:off x="9235440" y="6080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15240</xdr:rowOff>
    </xdr:to>
    <xdr:sp macro="" textlink="">
      <xdr:nvSpPr>
        <xdr:cNvPr id="1026" name="AutoShape 2" descr="Output image">
          <a:extLst>
            <a:ext uri="{FF2B5EF4-FFF2-40B4-BE49-F238E27FC236}">
              <a16:creationId xmlns:a16="http://schemas.microsoft.com/office/drawing/2014/main" id="{8DD01950-248C-A018-9526-046437AFCA52}"/>
            </a:ext>
          </a:extLst>
        </xdr:cNvPr>
        <xdr:cNvSpPr>
          <a:spLocks noChangeAspect="1" noChangeArrowheads="1"/>
        </xdr:cNvSpPr>
      </xdr:nvSpPr>
      <xdr:spPr bwMode="auto">
        <a:xfrm>
          <a:off x="9235440" y="637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904053</xdr:colOff>
      <xdr:row>14</xdr:row>
      <xdr:rowOff>277907</xdr:rowOff>
    </xdr:from>
    <xdr:to>
      <xdr:col>14</xdr:col>
      <xdr:colOff>376045</xdr:colOff>
      <xdr:row>28</xdr:row>
      <xdr:rowOff>196327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E684167-AF96-3EC2-D109-CFF340565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51965" y="4356848"/>
          <a:ext cx="5579198" cy="3997361"/>
        </a:xfrm>
        <a:prstGeom prst="rect">
          <a:avLst/>
        </a:prstGeom>
      </xdr:spPr>
    </xdr:pic>
    <xdr:clientData/>
  </xdr:twoCellAnchor>
  <xdr:twoCellAnchor>
    <xdr:from>
      <xdr:col>0</xdr:col>
      <xdr:colOff>394447</xdr:colOff>
      <xdr:row>45</xdr:row>
      <xdr:rowOff>233083</xdr:rowOff>
    </xdr:from>
    <xdr:to>
      <xdr:col>4</xdr:col>
      <xdr:colOff>1308847</xdr:colOff>
      <xdr:row>52</xdr:row>
      <xdr:rowOff>125505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97E700B-A515-4145-2617-62EC5899DFC9}"/>
            </a:ext>
          </a:extLst>
        </xdr:cNvPr>
        <xdr:cNvSpPr txBox="1"/>
      </xdr:nvSpPr>
      <xdr:spPr>
        <a:xfrm>
          <a:off x="394447" y="13447059"/>
          <a:ext cx="8821271" cy="19005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800"/>
            <a:t>La elección entre estas estructuras depende en gran medida del apetito de riesgo de la empresa, la volatilidad esperada de sus flujos de caja y las condiciones del mercado. Si la empresa prefiere una aproximación más conservadora, la Estructura A podría ser preferible. Sin embargo, si la empresa está en una posición para asumir más riesgo a cambio de la posibilidad de mayores retornos y cree en un entorno económico favorable, entonces la Estructura B podría ser la opción más adecuada.</a:t>
          </a:r>
        </a:p>
      </xdr:txBody>
    </xdr:sp>
    <xdr:clientData/>
  </xdr:twoCellAnchor>
  <xdr:twoCellAnchor>
    <xdr:from>
      <xdr:col>3</xdr:col>
      <xdr:colOff>537881</xdr:colOff>
      <xdr:row>17</xdr:row>
      <xdr:rowOff>68353</xdr:rowOff>
    </xdr:from>
    <xdr:to>
      <xdr:col>9</xdr:col>
      <xdr:colOff>806823</xdr:colOff>
      <xdr:row>33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8C08A08-1D75-7BF1-6DA9-F79CF48BC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68CF-AA51-48AB-BE4B-CB6ABFDAFB5D}">
  <dimension ref="A18:L55"/>
  <sheetViews>
    <sheetView tabSelected="1" topLeftCell="A10" zoomScale="85" zoomScaleNormal="85" workbookViewId="0">
      <selection activeCell="L32" sqref="L32"/>
    </sheetView>
  </sheetViews>
  <sheetFormatPr baseColWidth="10" defaultRowHeight="23.25" x14ac:dyDescent="0.4"/>
  <cols>
    <col min="1" max="1" width="20.9140625" customWidth="1"/>
    <col min="2" max="2" width="11.6640625" bestFit="1" customWidth="1"/>
    <col min="3" max="3" width="21.83203125" customWidth="1"/>
  </cols>
  <sheetData>
    <row r="18" spans="1:12" x14ac:dyDescent="0.4">
      <c r="A18" s="4" t="s">
        <v>3</v>
      </c>
      <c r="C18" s="5"/>
      <c r="F18" s="5"/>
      <c r="I18" s="5"/>
      <c r="L18" s="5"/>
    </row>
    <row r="19" spans="1:12" x14ac:dyDescent="0.4">
      <c r="A19" s="1" t="s">
        <v>0</v>
      </c>
      <c r="B19" s="2" t="s">
        <v>1</v>
      </c>
      <c r="C19" s="2" t="s">
        <v>2</v>
      </c>
    </row>
    <row r="20" spans="1:12" x14ac:dyDescent="0.4">
      <c r="B20" s="3">
        <f>50000</f>
        <v>50000</v>
      </c>
      <c r="C20" s="5">
        <f>20400/4000</f>
        <v>5.0999999999999996</v>
      </c>
    </row>
    <row r="21" spans="1:12" x14ac:dyDescent="0.4">
      <c r="B21" s="3">
        <f>60000</f>
        <v>60000</v>
      </c>
      <c r="C21" s="5">
        <f>26400/4000</f>
        <v>6.6</v>
      </c>
    </row>
    <row r="22" spans="1:12" x14ac:dyDescent="0.4">
      <c r="B22" s="6">
        <f>16000+0/(1-0.25)</f>
        <v>16000</v>
      </c>
      <c r="C22" s="5"/>
    </row>
    <row r="23" spans="1:12" x14ac:dyDescent="0.4">
      <c r="A23" s="1" t="s">
        <v>4</v>
      </c>
      <c r="B23" s="2" t="s">
        <v>1</v>
      </c>
      <c r="C23" s="2" t="s">
        <v>2</v>
      </c>
    </row>
    <row r="24" spans="1:12" x14ac:dyDescent="0.4">
      <c r="B24" s="3">
        <f>50000</f>
        <v>50000</v>
      </c>
      <c r="C24" s="5">
        <f>9600/2000</f>
        <v>4.8</v>
      </c>
    </row>
    <row r="25" spans="1:12" x14ac:dyDescent="0.4">
      <c r="B25" s="3">
        <f>60000</f>
        <v>60000</v>
      </c>
      <c r="C25" s="5">
        <f>15600/2000</f>
        <v>7.8</v>
      </c>
    </row>
    <row r="26" spans="1:12" x14ac:dyDescent="0.4">
      <c r="B26" s="6">
        <f>34000+0/(1-0.25)</f>
        <v>34000</v>
      </c>
    </row>
    <row r="32" spans="1:12" x14ac:dyDescent="0.4">
      <c r="A32" t="s">
        <v>5</v>
      </c>
    </row>
    <row r="33" spans="1:6" x14ac:dyDescent="0.4">
      <c r="A33" s="7" t="s">
        <v>6</v>
      </c>
      <c r="B33" s="4" t="s">
        <v>7</v>
      </c>
      <c r="C33" s="7" t="s">
        <v>8</v>
      </c>
    </row>
    <row r="34" spans="1:6" x14ac:dyDescent="0.4">
      <c r="A34" s="4">
        <v>4800</v>
      </c>
      <c r="C34" s="4">
        <v>2000</v>
      </c>
    </row>
    <row r="35" spans="1:6" x14ac:dyDescent="0.4">
      <c r="A35" s="8" t="s">
        <v>9</v>
      </c>
      <c r="B35" s="3">
        <v>52000</v>
      </c>
    </row>
    <row r="43" spans="1:6" x14ac:dyDescent="0.4">
      <c r="A43" t="s">
        <v>10</v>
      </c>
    </row>
    <row r="44" spans="1:6" x14ac:dyDescent="0.4">
      <c r="B44" s="10" t="s">
        <v>11</v>
      </c>
      <c r="C44" s="10"/>
      <c r="E44" s="10" t="s">
        <v>12</v>
      </c>
      <c r="F44" s="10"/>
    </row>
    <row r="45" spans="1:6" ht="48" x14ac:dyDescent="0.4">
      <c r="A45" s="9" t="s">
        <v>13</v>
      </c>
      <c r="B45" s="5">
        <f>50000/(50000-16000-(0/0.75))</f>
        <v>1.4705882352941178</v>
      </c>
      <c r="C45" s="5">
        <f>60000/(60000-16000-(0/0.75))</f>
        <v>1.3636363636363635</v>
      </c>
      <c r="D45" s="5"/>
      <c r="E45" s="5">
        <f>50000/(50000-34000-(0/0.75))</f>
        <v>3.125</v>
      </c>
      <c r="F45" s="5">
        <f>60000/(60000-34000-(0/0.75))</f>
        <v>2.3076923076923075</v>
      </c>
    </row>
    <row r="55" spans="1:1" x14ac:dyDescent="0.4">
      <c r="A55" t="s">
        <v>14</v>
      </c>
    </row>
  </sheetData>
  <mergeCells count="2">
    <mergeCell ref="B44:C44"/>
    <mergeCell ref="E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Ruiz Coto</dc:creator>
  <cp:lastModifiedBy>Julio Ruiz Coto</cp:lastModifiedBy>
  <dcterms:created xsi:type="dcterms:W3CDTF">2024-05-08T00:08:43Z</dcterms:created>
  <dcterms:modified xsi:type="dcterms:W3CDTF">2024-05-09T18:44:05Z</dcterms:modified>
</cp:coreProperties>
</file>