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8_{FF74E25B-938D-41D7-A370-5C89FFD6AD74}" xr6:coauthVersionLast="47" xr6:coauthVersionMax="47" xr10:uidLastSave="{00000000-0000-0000-0000-000000000000}"/>
  <bookViews>
    <workbookView xWindow="-120" yWindow="-120" windowWidth="29040" windowHeight="15840" xr2:uid="{0E36015A-8536-4936-8A14-6E465F0B3B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0" i="1" l="1"/>
  <c r="G90" i="1"/>
  <c r="H90" i="1"/>
  <c r="D90" i="1"/>
  <c r="D43" i="1"/>
  <c r="D38" i="1"/>
  <c r="E42" i="1"/>
  <c r="E41" i="1"/>
  <c r="E37" i="1"/>
  <c r="E36" i="1"/>
</calcChain>
</file>

<file path=xl/sharedStrings.xml><?xml version="1.0" encoding="utf-8"?>
<sst xmlns="http://schemas.openxmlformats.org/spreadsheetml/2006/main" count="34" uniqueCount="23">
  <si>
    <t>ESTRUCTURA A</t>
  </si>
  <si>
    <t>EBIT</t>
  </si>
  <si>
    <t>(-) Intereses</t>
  </si>
  <si>
    <t>UAI</t>
  </si>
  <si>
    <t>(-) Impuestos</t>
  </si>
  <si>
    <t>UN</t>
  </si>
  <si>
    <t>EPS (4,000 acciones)</t>
  </si>
  <si>
    <t>EPS (2,000 acciones)</t>
  </si>
  <si>
    <t>ESTRUCTURA B</t>
  </si>
  <si>
    <t>INCISO A</t>
  </si>
  <si>
    <t>X (UAII)</t>
  </si>
  <si>
    <t>Y (UPA)</t>
  </si>
  <si>
    <t>INCISO B</t>
  </si>
  <si>
    <t>INCISO C</t>
  </si>
  <si>
    <t>UAII</t>
  </si>
  <si>
    <t>Si las UAII son menores a $52,000 se prefiere la estructura A</t>
  </si>
  <si>
    <t>Si las UAII son mayores a $52,000 se prefiere la estructura B</t>
  </si>
  <si>
    <t>Si las UAII son iguales a $52,000 es indistitnto cualquiera de las dos estructuras</t>
  </si>
  <si>
    <t>INCISO D</t>
  </si>
  <si>
    <t>GAF</t>
  </si>
  <si>
    <t>La estructura de capital B presenta un mayor riesgo a la estructura A, ya que los puntos porcentuales que incrementa o disminuye, en ambos casos de EBIT son mayores a los de la estructura A.</t>
  </si>
  <si>
    <t>INCISO E</t>
  </si>
  <si>
    <t>Se recomienda utilizar la ESTRUCTURA B, ya que se comprobó desde el inciso C que para un UAII mayor a $52,000 se debería escoger esta estructura de capital.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</si>
</sst>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Q&quot;* #,##0.00_-;\-&quot;Q&quot;* #,##0.00_-;_-&quot;Q&quot;* &quot;-&quot;??_-;_-@_-"/>
    <numFmt numFmtId="164" formatCode="_-[$$-540A]* #,##0.00_ ;_-[$$-540A]* \-#,##0.00\ ;_-[$$-540A]* &quot;-&quot;??_ ;_-@_ 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s-GT"/>
              <a:t>ESTRUCTURA DE CAPITAL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Hoja1!$C$35</c:f>
              <c:strCache>
                <c:ptCount val="1"/>
                <c:pt idx="0">
                  <c:v>ESTRUCTURA A</c:v>
                </c:pt>
              </c:strCache>
            </c:strRef>
          </c:tx>
          <c:spPr>
            <a:ln w="9525" cap="rnd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square"/>
            <c:size val="6"/>
            <c:spPr>
              <a:solidFill>
                <a:schemeClr val="lt1"/>
              </a:solidFill>
              <a:ln w="1587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Hoja1!$D$36:$D$38</c:f>
              <c:numCache>
                <c:formatCode>_-[$$-540A]* #,##0.00_ ;_-[$$-540A]* \-#,##0.00\ ;_-[$$-540A]* "-"??_ ;_-@_ </c:formatCode>
                <c:ptCount val="3"/>
                <c:pt idx="0">
                  <c:v>50000</c:v>
                </c:pt>
                <c:pt idx="1">
                  <c:v>60000</c:v>
                </c:pt>
                <c:pt idx="2">
                  <c:v>16000</c:v>
                </c:pt>
              </c:numCache>
            </c:numRef>
          </c:xVal>
          <c:yVal>
            <c:numRef>
              <c:f>Hoja1!$E$36:$E$38</c:f>
              <c:numCache>
                <c:formatCode>_-[$$-540A]* #,##0.00_ ;_-[$$-540A]* \-#,##0.00\ ;_-[$$-540A]* "-"??_ ;_-@_ </c:formatCode>
                <c:ptCount val="3"/>
                <c:pt idx="0">
                  <c:v>5.0999999999999996</c:v>
                </c:pt>
                <c:pt idx="1">
                  <c:v>6.6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F6-409B-80CB-218BE096FFC4}"/>
            </c:ext>
          </c:extLst>
        </c:ser>
        <c:ser>
          <c:idx val="0"/>
          <c:order val="1"/>
          <c:tx>
            <c:strRef>
              <c:f>Hoja1!$C$40</c:f>
              <c:strCache>
                <c:ptCount val="1"/>
                <c:pt idx="0">
                  <c:v>ESTRUCTURA B</c:v>
                </c:pt>
              </c:strCache>
            </c:strRef>
          </c:tx>
          <c:spPr>
            <a:ln w="9525" cap="rnd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lt1"/>
              </a:solidFill>
              <a:ln w="1587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Hoja1!$D$41:$D$43</c:f>
              <c:numCache>
                <c:formatCode>_-[$$-540A]* #,##0.00_ ;_-[$$-540A]* \-#,##0.00\ ;_-[$$-540A]* "-"??_ ;_-@_ </c:formatCode>
                <c:ptCount val="3"/>
                <c:pt idx="0">
                  <c:v>50000</c:v>
                </c:pt>
                <c:pt idx="1">
                  <c:v>60000</c:v>
                </c:pt>
                <c:pt idx="2">
                  <c:v>34000</c:v>
                </c:pt>
              </c:numCache>
            </c:numRef>
          </c:xVal>
          <c:yVal>
            <c:numRef>
              <c:f>Hoja1!$E$41:$E$43</c:f>
              <c:numCache>
                <c:formatCode>_-[$$-540A]* #,##0.00_ ;_-[$$-540A]* \-#,##0.00\ ;_-[$$-540A]* "-"??_ ;_-@_ </c:formatCode>
                <c:ptCount val="3"/>
                <c:pt idx="0">
                  <c:v>4.8</c:v>
                </c:pt>
                <c:pt idx="1">
                  <c:v>7.8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BF6-409B-80CB-218BE096FF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80157439"/>
        <c:axId val="1189372976"/>
      </c:scatterChart>
      <c:valAx>
        <c:axId val="1280157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UTILIDADES OPERATIVAS (UAII)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_-[$$-540A]* #,##0.00_ ;_-[$$-540A]* \-#,##0.00\ ;_-[$$-540A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189372976"/>
        <c:crosses val="autoZero"/>
        <c:crossBetween val="midCat"/>
      </c:valAx>
      <c:valAx>
        <c:axId val="118937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GT"/>
                  <a:t>UTILIDADES POR ACCIÓN (UPA)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GT"/>
            </a:p>
          </c:txPr>
        </c:title>
        <c:numFmt formatCode="_-[$$-540A]* #,##0.00_ ;_-[$$-540A]* \-#,##0.00\ ;_-[$$-540A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1280157439"/>
        <c:crosses val="autoZero"/>
        <c:crossBetween val="midCat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1.xml"/><Relationship Id="rId1" Type="http://schemas.openxmlformats.org/officeDocument/2006/relationships/image" Target="../media/image1.png"/><Relationship Id="rId4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12</xdr:col>
      <xdr:colOff>351233</xdr:colOff>
      <xdr:row>20</xdr:row>
      <xdr:rowOff>56690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7E924D1-972D-C99F-D939-3EDDF7F79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9517645" cy="367619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34</xdr:row>
      <xdr:rowOff>0</xdr:rowOff>
    </xdr:from>
    <xdr:to>
      <xdr:col>12</xdr:col>
      <xdr:colOff>175500</xdr:colOff>
      <xdr:row>36</xdr:row>
      <xdr:rowOff>168066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303E258C-5D3C-4C7A-A9D4-E34216D0EE7B}"/>
                </a:ext>
              </a:extLst>
            </xdr:cNvPr>
            <xdr:cNvSpPr txBox="1"/>
          </xdr:nvSpPr>
          <xdr:spPr>
            <a:xfrm>
              <a:off x="5295900" y="6477000"/>
              <a:ext cx="4823700" cy="549066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defPPr>
                <a:defRPr lang="es-G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>
                        <a:latin typeface="Cambria Math" panose="02040503050406030204" pitchFamily="18" charset="0"/>
                      </a:rPr>
                      <m:t>𝑈𝐴𝐼𝐼</m:t>
                    </m:r>
                    <m:r>
                      <a:rPr lang="es-MX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>
                        <a:latin typeface="Cambria Math" panose="02040503050406030204" pitchFamily="18" charset="0"/>
                      </a:rPr>
                      <m:t>𝐼𝑛𝑡𝑒𝑟𝑒𝑠𝑒𝑠</m:t>
                    </m:r>
                    <m:r>
                      <a:rPr lang="es-MX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s-MX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>
                            <a:latin typeface="Cambria Math" panose="02040503050406030204" pitchFamily="18" charset="0"/>
                          </a:rPr>
                          <m:t>𝐷𝑖𝑣𝑖𝑑𝑒𝑛𝑑𝑜</m:t>
                        </m:r>
                        <m:r>
                          <a:rPr lang="es-MX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>
                            <a:latin typeface="Cambria Math" panose="02040503050406030204" pitchFamily="18" charset="0"/>
                          </a:rPr>
                          <m:t>𝑃𝑟𝑒𝑓𝑒𝑟𝑒𝑛𝑡𝑒</m:t>
                        </m:r>
                      </m:num>
                      <m:den>
                        <m:r>
                          <a:rPr lang="es-MX">
                            <a:latin typeface="Cambria Math" panose="02040503050406030204" pitchFamily="18" charset="0"/>
                          </a:rPr>
                          <m:t>1 −</m:t>
                        </m:r>
                        <m:r>
                          <a:rPr lang="es-MX">
                            <a:latin typeface="Cambria Math" panose="02040503050406030204" pitchFamily="18" charset="0"/>
                          </a:rPr>
                          <m:t>𝑇𝑎𝑠𝑎</m:t>
                        </m:r>
                        <m:r>
                          <a:rPr lang="es-MX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>
                            <a:latin typeface="Cambria Math" panose="02040503050406030204" pitchFamily="18" charset="0"/>
                          </a:rPr>
                          <m:t>𝐹𝑖𝑠𝑐𝑎𝑙</m:t>
                        </m:r>
                      </m:den>
                    </m:f>
                  </m:oMath>
                </m:oMathPara>
              </a14:m>
              <a:endParaRPr lang="es-GT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303E258C-5D3C-4C7A-A9D4-E34216D0EE7B}"/>
                </a:ext>
              </a:extLst>
            </xdr:cNvPr>
            <xdr:cNvSpPr txBox="1"/>
          </xdr:nvSpPr>
          <xdr:spPr>
            <a:xfrm>
              <a:off x="5295900" y="6477000"/>
              <a:ext cx="4823700" cy="549066"/>
            </a:xfrm>
            <a:prstGeom prst="rect">
              <a:avLst/>
            </a:prstGeom>
            <a:solidFill>
              <a:schemeClr val="accent6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defPPr>
                <a:defRPr lang="es-G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i="0">
                  <a:latin typeface="Cambria Math" panose="02040503050406030204" pitchFamily="18" charset="0"/>
                </a:rPr>
                <a:t>𝑈𝐴𝐼𝐼=𝐼𝑛𝑡𝑒𝑟𝑒𝑠𝑒𝑠+(𝐷𝑖𝑣𝑖𝑑𝑒𝑛𝑑𝑜 𝑃𝑟𝑒𝑓𝑒𝑟𝑒𝑛𝑡𝑒)/(1 −𝑇𝑎𝑠𝑎 𝐹𝑖𝑠𝑐𝑎𝑙)</a:t>
              </a:r>
              <a:endParaRPr lang="es-GT"/>
            </a:p>
          </xdr:txBody>
        </xdr:sp>
      </mc:Fallback>
    </mc:AlternateContent>
    <xdr:clientData/>
  </xdr:twoCellAnchor>
  <xdr:twoCellAnchor>
    <xdr:from>
      <xdr:col>2</xdr:col>
      <xdr:colOff>1400174</xdr:colOff>
      <xdr:row>46</xdr:row>
      <xdr:rowOff>4761</xdr:rowOff>
    </xdr:from>
    <xdr:to>
      <xdr:col>10</xdr:col>
      <xdr:colOff>19049</xdr:colOff>
      <xdr:row>62</xdr:row>
      <xdr:rowOff>161924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D163E55-2012-E7D9-3FE1-B7D3078F8C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0</xdr:colOff>
      <xdr:row>66</xdr:row>
      <xdr:rowOff>22412</xdr:rowOff>
    </xdr:from>
    <xdr:to>
      <xdr:col>8</xdr:col>
      <xdr:colOff>467563</xdr:colOff>
      <xdr:row>69</xdr:row>
      <xdr:rowOff>65841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79497C97-B07C-413E-8AB9-473C42676E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19434"/>
        <a:stretch/>
      </xdr:blipFill>
      <xdr:spPr>
        <a:xfrm>
          <a:off x="3731559" y="12595412"/>
          <a:ext cx="3616416" cy="614929"/>
        </a:xfrm>
        <a:prstGeom prst="rect">
          <a:avLst/>
        </a:prstGeom>
      </xdr:spPr>
    </xdr:pic>
    <xdr:clientData/>
  </xdr:twoCellAnchor>
  <xdr:oneCellAnchor>
    <xdr:from>
      <xdr:col>2</xdr:col>
      <xdr:colOff>1019735</xdr:colOff>
      <xdr:row>71</xdr:row>
      <xdr:rowOff>0</xdr:rowOff>
    </xdr:from>
    <xdr:ext cx="7160560" cy="5039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990C5543-6273-4C58-8E80-FD55FA8DE0B9}"/>
                </a:ext>
              </a:extLst>
            </xdr:cNvPr>
            <xdr:cNvSpPr txBox="1"/>
          </xdr:nvSpPr>
          <xdr:spPr>
            <a:xfrm>
              <a:off x="2543735" y="13525500"/>
              <a:ext cx="7160560" cy="5039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s-GT" sz="16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s-MX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MX" sz="1600" b="0" i="1">
                                <a:latin typeface="Cambria Math" panose="02040503050406030204" pitchFamily="18" charset="0"/>
                              </a:rPr>
                              <m:t>1−0.40</m:t>
                            </m:r>
                          </m:e>
                        </m:d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∗</m:t>
                        </m:r>
                        <m:d>
                          <m:dPr>
                            <m:ctrlPr>
                              <a:rPr lang="es-MX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MX" sz="1600" b="0" i="1">
                                <a:latin typeface="Cambria Math" panose="02040503050406030204" pitchFamily="18" charset="0"/>
                              </a:rPr>
                              <m:t>𝑈𝐴𝐼𝐼</m:t>
                            </m:r>
                            <m:r>
                              <a:rPr lang="es-MX" sz="1600" b="0" i="1">
                                <a:latin typeface="Cambria Math" panose="02040503050406030204" pitchFamily="18" charset="0"/>
                              </a:rPr>
                              <m:t>−16,000</m:t>
                            </m:r>
                          </m:e>
                        </m:d>
                      </m:num>
                      <m:den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4,000</m:t>
                        </m:r>
                      </m:den>
                    </m:f>
                    <m:r>
                      <a:rPr lang="es-MX" sz="16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s-MX" sz="16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s-MX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MX" sz="1600" b="0" i="1">
                                <a:latin typeface="Cambria Math" panose="02040503050406030204" pitchFamily="18" charset="0"/>
                              </a:rPr>
                              <m:t>1−0.40</m:t>
                            </m:r>
                          </m:e>
                        </m:d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∗</m:t>
                        </m:r>
                        <m:d>
                          <m:dPr>
                            <m:ctrlPr>
                              <a:rPr lang="es-MX" sz="16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s-MX" sz="1600" b="0" i="1">
                                <a:latin typeface="Cambria Math" panose="02040503050406030204" pitchFamily="18" charset="0"/>
                              </a:rPr>
                              <m:t>𝑈𝐴𝐼𝐼</m:t>
                            </m:r>
                            <m:r>
                              <a:rPr lang="es-MX" sz="1600" b="0" i="1">
                                <a:latin typeface="Cambria Math" panose="02040503050406030204" pitchFamily="18" charset="0"/>
                              </a:rPr>
                              <m:t>−34000</m:t>
                            </m:r>
                          </m:e>
                        </m:d>
                      </m:num>
                      <m:den>
                        <m:r>
                          <a:rPr lang="es-MX" sz="1600" b="0" i="1">
                            <a:latin typeface="Cambria Math" panose="02040503050406030204" pitchFamily="18" charset="0"/>
                          </a:rPr>
                          <m:t>2,000</m:t>
                        </m:r>
                      </m:den>
                    </m:f>
                  </m:oMath>
                </m:oMathPara>
              </a14:m>
              <a:endParaRPr lang="es-GT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990C5543-6273-4C58-8E80-FD55FA8DE0B9}"/>
                </a:ext>
              </a:extLst>
            </xdr:cNvPr>
            <xdr:cNvSpPr txBox="1"/>
          </xdr:nvSpPr>
          <xdr:spPr>
            <a:xfrm>
              <a:off x="2543735" y="13525500"/>
              <a:ext cx="7160560" cy="5039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GT" sz="1600" i="0">
                  <a:latin typeface="Cambria Math" panose="02040503050406030204" pitchFamily="18" charset="0"/>
                </a:rPr>
                <a:t>(</a:t>
              </a:r>
              <a:r>
                <a:rPr lang="es-MX" sz="1600" b="0" i="0">
                  <a:latin typeface="Cambria Math" panose="02040503050406030204" pitchFamily="18" charset="0"/>
                </a:rPr>
                <a:t>(1−0.40)∗(𝑈𝐴𝐼𝐼−16,000)</a:t>
              </a:r>
              <a:r>
                <a:rPr lang="es-GT" sz="1600" b="0" i="0">
                  <a:latin typeface="Cambria Math" panose="02040503050406030204" pitchFamily="18" charset="0"/>
                </a:rPr>
                <a:t>)/</a:t>
              </a:r>
              <a:r>
                <a:rPr lang="es-MX" sz="1600" b="0" i="0">
                  <a:latin typeface="Cambria Math" panose="02040503050406030204" pitchFamily="18" charset="0"/>
                </a:rPr>
                <a:t>4,000=((1−0.40)∗(𝑈𝐴𝐼𝐼−34000))/2,000</a:t>
              </a:r>
              <a:endParaRPr lang="es-GT" sz="1100"/>
            </a:p>
          </xdr:txBody>
        </xdr:sp>
      </mc:Fallback>
    </mc:AlternateContent>
    <xdr:clientData/>
  </xdr:oneCellAnchor>
  <xdr:twoCellAnchor editAs="oneCell">
    <xdr:from>
      <xdr:col>10</xdr:col>
      <xdr:colOff>0</xdr:colOff>
      <xdr:row>82</xdr:row>
      <xdr:rowOff>0</xdr:rowOff>
    </xdr:from>
    <xdr:to>
      <xdr:col>15</xdr:col>
      <xdr:colOff>603250</xdr:colOff>
      <xdr:row>86</xdr:row>
      <xdr:rowOff>34502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73B4330-2BDB-43DF-BFF3-C959B1690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duotone>
            <a:schemeClr val="accent1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04412" y="15621000"/>
          <a:ext cx="4413250" cy="7965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B7DB-5748-4EB6-B323-63FFD66F02DF}">
  <dimension ref="C23:K100"/>
  <sheetViews>
    <sheetView tabSelected="1" zoomScale="85" workbookViewId="0">
      <selection activeCell="P97" sqref="P97"/>
    </sheetView>
  </sheetViews>
  <sheetFormatPr baseColWidth="10" defaultRowHeight="15" x14ac:dyDescent="0.25"/>
  <cols>
    <col min="3" max="3" width="21.140625" customWidth="1"/>
    <col min="4" max="5" width="12" bestFit="1" customWidth="1"/>
    <col min="7" max="8" width="12" bestFit="1" customWidth="1"/>
  </cols>
  <sheetData>
    <row r="23" spans="3:8" x14ac:dyDescent="0.25">
      <c r="D23" s="4" t="s">
        <v>0</v>
      </c>
      <c r="E23" s="4"/>
      <c r="G23" s="4" t="s">
        <v>8</v>
      </c>
      <c r="H23" s="4"/>
    </row>
    <row r="24" spans="3:8" x14ac:dyDescent="0.25">
      <c r="C24" t="s">
        <v>1</v>
      </c>
      <c r="D24" s="1">
        <v>50000</v>
      </c>
      <c r="E24" s="1">
        <v>60000</v>
      </c>
      <c r="F24" s="1"/>
      <c r="G24" s="1">
        <v>50000</v>
      </c>
      <c r="H24" s="1">
        <v>60000</v>
      </c>
    </row>
    <row r="25" spans="3:8" x14ac:dyDescent="0.25">
      <c r="C25" t="s">
        <v>2</v>
      </c>
      <c r="D25" s="1">
        <v>16000</v>
      </c>
      <c r="E25" s="1">
        <v>16000</v>
      </c>
      <c r="F25" s="1"/>
      <c r="G25" s="1">
        <v>34000</v>
      </c>
      <c r="H25" s="1">
        <v>34000</v>
      </c>
    </row>
    <row r="26" spans="3:8" x14ac:dyDescent="0.25">
      <c r="C26" t="s">
        <v>3</v>
      </c>
      <c r="D26" s="1">
        <v>34000</v>
      </c>
      <c r="E26" s="1">
        <v>44000</v>
      </c>
      <c r="F26" s="1"/>
      <c r="G26" s="1">
        <v>16000</v>
      </c>
      <c r="H26" s="1">
        <v>26000</v>
      </c>
    </row>
    <row r="27" spans="3:8" x14ac:dyDescent="0.25">
      <c r="C27" t="s">
        <v>4</v>
      </c>
      <c r="D27" s="1">
        <v>13600</v>
      </c>
      <c r="E27" s="1">
        <v>17600</v>
      </c>
      <c r="F27" s="1"/>
      <c r="G27" s="1">
        <v>6400</v>
      </c>
      <c r="H27" s="1">
        <v>10400</v>
      </c>
    </row>
    <row r="28" spans="3:8" x14ac:dyDescent="0.25">
      <c r="C28" t="s">
        <v>5</v>
      </c>
      <c r="D28" s="1">
        <v>20400</v>
      </c>
      <c r="E28" s="1">
        <v>26400</v>
      </c>
      <c r="F28" s="1"/>
      <c r="G28" s="1">
        <v>9600</v>
      </c>
      <c r="H28" s="1">
        <v>15600</v>
      </c>
    </row>
    <row r="29" spans="3:8" x14ac:dyDescent="0.25">
      <c r="D29" s="1"/>
      <c r="E29" s="1"/>
      <c r="F29" s="1"/>
      <c r="G29" s="1"/>
      <c r="H29" s="1"/>
    </row>
    <row r="30" spans="3:8" x14ac:dyDescent="0.25">
      <c r="C30" t="s">
        <v>6</v>
      </c>
      <c r="D30" s="1">
        <v>5.0999999999999996</v>
      </c>
      <c r="E30" s="1">
        <v>6.6</v>
      </c>
      <c r="F30" s="1"/>
      <c r="G30" s="1"/>
      <c r="H30" s="1"/>
    </row>
    <row r="31" spans="3:8" x14ac:dyDescent="0.25">
      <c r="C31" t="s">
        <v>7</v>
      </c>
      <c r="D31" s="1"/>
      <c r="E31" s="1"/>
      <c r="F31" s="1"/>
      <c r="G31" s="1">
        <v>4.8</v>
      </c>
      <c r="H31" s="1">
        <v>7.8</v>
      </c>
    </row>
    <row r="33" spans="3:11" x14ac:dyDescent="0.25">
      <c r="C33" s="6" t="s">
        <v>9</v>
      </c>
      <c r="D33" s="6"/>
      <c r="E33" s="6"/>
      <c r="F33" s="6"/>
      <c r="G33" s="6"/>
      <c r="H33" s="6"/>
      <c r="I33" s="6"/>
      <c r="J33" s="6"/>
      <c r="K33" s="6"/>
    </row>
    <row r="35" spans="3:11" x14ac:dyDescent="0.25">
      <c r="C35" t="s">
        <v>0</v>
      </c>
      <c r="D35" t="s">
        <v>10</v>
      </c>
      <c r="E35" t="s">
        <v>11</v>
      </c>
    </row>
    <row r="36" spans="3:11" x14ac:dyDescent="0.25">
      <c r="D36" s="2">
        <v>50000</v>
      </c>
      <c r="E36" s="2">
        <f>D30</f>
        <v>5.0999999999999996</v>
      </c>
    </row>
    <row r="37" spans="3:11" x14ac:dyDescent="0.25">
      <c r="D37" s="2">
        <v>60000</v>
      </c>
      <c r="E37" s="2">
        <f>E30</f>
        <v>6.6</v>
      </c>
    </row>
    <row r="38" spans="3:11" x14ac:dyDescent="0.25">
      <c r="D38" s="2">
        <f>D25</f>
        <v>16000</v>
      </c>
      <c r="E38" s="2">
        <v>0</v>
      </c>
    </row>
    <row r="40" spans="3:11" x14ac:dyDescent="0.25">
      <c r="C40" t="s">
        <v>8</v>
      </c>
      <c r="D40" t="s">
        <v>10</v>
      </c>
      <c r="E40" t="s">
        <v>11</v>
      </c>
    </row>
    <row r="41" spans="3:11" x14ac:dyDescent="0.25">
      <c r="D41" s="2">
        <v>50000</v>
      </c>
      <c r="E41" s="2">
        <f>G31</f>
        <v>4.8</v>
      </c>
    </row>
    <row r="42" spans="3:11" x14ac:dyDescent="0.25">
      <c r="D42" s="2">
        <v>60000</v>
      </c>
      <c r="E42" s="2">
        <f>H31</f>
        <v>7.8</v>
      </c>
    </row>
    <row r="43" spans="3:11" x14ac:dyDescent="0.25">
      <c r="D43" s="2">
        <f>G25</f>
        <v>34000</v>
      </c>
      <c r="E43" s="2">
        <v>0</v>
      </c>
    </row>
    <row r="45" spans="3:11" x14ac:dyDescent="0.25">
      <c r="C45" s="6" t="s">
        <v>12</v>
      </c>
      <c r="D45" s="6"/>
      <c r="E45" s="6"/>
      <c r="F45" s="6"/>
      <c r="G45" s="6"/>
      <c r="H45" s="6"/>
      <c r="I45" s="6"/>
      <c r="J45" s="6"/>
      <c r="K45" s="6"/>
    </row>
    <row r="65" spans="3:11" x14ac:dyDescent="0.25">
      <c r="C65" s="6" t="s">
        <v>13</v>
      </c>
      <c r="D65" s="6"/>
      <c r="E65" s="6"/>
      <c r="F65" s="6"/>
      <c r="G65" s="6"/>
      <c r="H65" s="6"/>
      <c r="I65" s="6"/>
      <c r="J65" s="6"/>
      <c r="K65" s="6"/>
    </row>
    <row r="76" spans="3:11" x14ac:dyDescent="0.25">
      <c r="E76" t="s">
        <v>14</v>
      </c>
      <c r="F76" s="2">
        <v>52000</v>
      </c>
      <c r="H76" t="s">
        <v>15</v>
      </c>
    </row>
    <row r="77" spans="3:11" x14ac:dyDescent="0.25">
      <c r="H77" t="s">
        <v>16</v>
      </c>
    </row>
    <row r="78" spans="3:11" x14ac:dyDescent="0.25">
      <c r="H78" t="s">
        <v>17</v>
      </c>
    </row>
    <row r="81" spans="3:11" x14ac:dyDescent="0.25">
      <c r="C81" s="6" t="s">
        <v>18</v>
      </c>
      <c r="D81" s="6"/>
      <c r="E81" s="6"/>
      <c r="F81" s="6"/>
      <c r="G81" s="6"/>
      <c r="H81" s="6"/>
      <c r="I81" s="6"/>
      <c r="J81" s="6"/>
      <c r="K81" s="6"/>
    </row>
    <row r="83" spans="3:11" x14ac:dyDescent="0.25">
      <c r="D83" s="4" t="s">
        <v>0</v>
      </c>
      <c r="E83" s="4"/>
      <c r="G83" s="4" t="s">
        <v>8</v>
      </c>
      <c r="H83" s="4"/>
    </row>
    <row r="84" spans="3:11" x14ac:dyDescent="0.25">
      <c r="C84" t="s">
        <v>1</v>
      </c>
      <c r="D84" s="1">
        <v>50000</v>
      </c>
      <c r="E84" s="1">
        <v>60000</v>
      </c>
      <c r="F84" s="1"/>
      <c r="G84" s="1">
        <v>50000</v>
      </c>
      <c r="H84" s="1">
        <v>60000</v>
      </c>
    </row>
    <row r="85" spans="3:11" x14ac:dyDescent="0.25">
      <c r="C85" t="s">
        <v>2</v>
      </c>
      <c r="D85" s="1">
        <v>16000</v>
      </c>
      <c r="E85" s="1">
        <v>16000</v>
      </c>
      <c r="F85" s="1"/>
      <c r="G85" s="1">
        <v>34000</v>
      </c>
      <c r="H85" s="1">
        <v>34000</v>
      </c>
    </row>
    <row r="86" spans="3:11" x14ac:dyDescent="0.25">
      <c r="C86" t="s">
        <v>3</v>
      </c>
      <c r="D86" s="1">
        <v>34000</v>
      </c>
      <c r="E86" s="1">
        <v>44000</v>
      </c>
      <c r="F86" s="1"/>
      <c r="G86" s="1">
        <v>16000</v>
      </c>
      <c r="H86" s="1">
        <v>26000</v>
      </c>
    </row>
    <row r="87" spans="3:11" x14ac:dyDescent="0.25">
      <c r="C87" t="s">
        <v>4</v>
      </c>
      <c r="D87" s="1">
        <v>13600</v>
      </c>
      <c r="E87" s="1">
        <v>17600</v>
      </c>
      <c r="F87" s="1"/>
      <c r="G87" s="1">
        <v>6400</v>
      </c>
      <c r="H87" s="1">
        <v>10400</v>
      </c>
    </row>
    <row r="88" spans="3:11" x14ac:dyDescent="0.25">
      <c r="C88" t="s">
        <v>5</v>
      </c>
      <c r="D88" s="1">
        <v>20400</v>
      </c>
      <c r="E88" s="1">
        <v>26400</v>
      </c>
      <c r="F88" s="1"/>
      <c r="G88" s="1">
        <v>9600</v>
      </c>
      <c r="H88" s="1">
        <v>15600</v>
      </c>
    </row>
    <row r="90" spans="3:11" x14ac:dyDescent="0.25">
      <c r="C90" t="s">
        <v>19</v>
      </c>
      <c r="D90" s="3">
        <f>D84/(D84-D85)</f>
        <v>1.4705882352941178</v>
      </c>
      <c r="E90" s="3">
        <f t="shared" ref="E90:H90" si="0">E84/(E84-E85)</f>
        <v>1.3636363636363635</v>
      </c>
      <c r="F90" s="3"/>
      <c r="G90" s="3">
        <f t="shared" si="0"/>
        <v>3.125</v>
      </c>
      <c r="H90" s="3">
        <f t="shared" si="0"/>
        <v>2.3076923076923075</v>
      </c>
    </row>
    <row r="92" spans="3:11" x14ac:dyDescent="0.25">
      <c r="C92" s="5" t="s">
        <v>20</v>
      </c>
      <c r="D92" s="5"/>
      <c r="E92" s="5"/>
      <c r="F92" s="5"/>
      <c r="G92" s="5"/>
      <c r="H92" s="5"/>
    </row>
    <row r="93" spans="3:11" x14ac:dyDescent="0.25">
      <c r="C93" s="5"/>
      <c r="D93" s="5"/>
      <c r="E93" s="5"/>
      <c r="F93" s="5"/>
      <c r="G93" s="5"/>
      <c r="H93" s="5"/>
    </row>
    <row r="94" spans="3:11" x14ac:dyDescent="0.25">
      <c r="C94" s="5"/>
      <c r="D94" s="5"/>
      <c r="E94" s="5"/>
      <c r="F94" s="5"/>
      <c r="G94" s="5"/>
      <c r="H94" s="5"/>
    </row>
    <row r="96" spans="3:11" x14ac:dyDescent="0.25">
      <c r="C96" s="6" t="s">
        <v>21</v>
      </c>
      <c r="D96" s="6"/>
      <c r="E96" s="6"/>
      <c r="F96" s="6"/>
      <c r="G96" s="6"/>
      <c r="H96" s="6"/>
      <c r="I96" s="6"/>
      <c r="J96" s="6"/>
      <c r="K96" s="6"/>
    </row>
    <row r="98" spans="3:8" x14ac:dyDescent="0.25">
      <c r="C98" s="7" t="s">
        <v>22</v>
      </c>
      <c r="D98" s="7"/>
      <c r="E98" s="7"/>
      <c r="F98" s="7"/>
      <c r="G98" s="7"/>
      <c r="H98" s="7"/>
    </row>
    <row r="99" spans="3:8" x14ac:dyDescent="0.25">
      <c r="C99" s="7"/>
      <c r="D99" s="7"/>
      <c r="E99" s="7"/>
      <c r="F99" s="7"/>
      <c r="G99" s="7"/>
      <c r="H99" s="7"/>
    </row>
    <row r="100" spans="3:8" x14ac:dyDescent="0.25">
      <c r="C100" s="7"/>
      <c r="D100" s="7"/>
      <c r="E100" s="7"/>
      <c r="F100" s="7"/>
      <c r="G100" s="7"/>
      <c r="H100" s="7"/>
    </row>
  </sheetData>
  <mergeCells count="11">
    <mergeCell ref="C81:K81"/>
    <mergeCell ref="D23:E23"/>
    <mergeCell ref="G23:H23"/>
    <mergeCell ref="C33:K33"/>
    <mergeCell ref="C45:K45"/>
    <mergeCell ref="C65:K65"/>
    <mergeCell ref="D83:E83"/>
    <mergeCell ref="G83:H83"/>
    <mergeCell ref="C92:H94"/>
    <mergeCell ref="C96:K96"/>
    <mergeCell ref="C98:H10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Jonnathan Marco Aurelio Lanuza Galvan</dc:creator>
  <cp:lastModifiedBy>Jonnathan Marco Aurelio Lanuza Galvan</cp:lastModifiedBy>
  <dcterms:created xsi:type="dcterms:W3CDTF">2024-05-08T00:08:02Z</dcterms:created>
  <dcterms:modified xsi:type="dcterms:W3CDTF">2024-05-08T00:58:06Z</dcterms:modified>
</cp:coreProperties>
</file>