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C603E07A-114D-44FC-A9F1-C2EF781BD8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le 1" sheetId="1" r:id="rId1"/>
    <sheet name="Table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2" i="1" l="1"/>
  <c r="B111" i="1"/>
  <c r="B110" i="1"/>
  <c r="B107" i="1"/>
  <c r="B106" i="1"/>
  <c r="B105" i="1"/>
  <c r="B104" i="1"/>
  <c r="B103" i="1"/>
  <c r="B98" i="1"/>
  <c r="B99" i="1"/>
  <c r="B94" i="1"/>
  <c r="B93" i="1"/>
  <c r="B92" i="1"/>
  <c r="B91" i="1"/>
  <c r="F30" i="1"/>
  <c r="F31" i="1"/>
  <c r="F33" i="1"/>
  <c r="F34" i="1"/>
  <c r="F35" i="1"/>
  <c r="F36" i="1"/>
  <c r="F37" i="1"/>
  <c r="F23" i="1"/>
  <c r="F24" i="1"/>
  <c r="F25" i="1"/>
  <c r="F26" i="1"/>
  <c r="F27" i="1"/>
  <c r="F22" i="1"/>
  <c r="F11" i="1"/>
  <c r="F12" i="1"/>
  <c r="F13" i="1"/>
  <c r="F14" i="1"/>
  <c r="F15" i="1"/>
  <c r="F16" i="1"/>
  <c r="F17" i="1"/>
  <c r="F18" i="1"/>
  <c r="F19" i="1"/>
  <c r="F10" i="1"/>
  <c r="B90" i="1" l="1"/>
  <c r="B88" i="1"/>
  <c r="B78" i="1"/>
  <c r="B76" i="1"/>
  <c r="B75" i="1"/>
  <c r="B74" i="1"/>
  <c r="B80" i="1" l="1"/>
</calcChain>
</file>

<file path=xl/sharedStrings.xml><?xml version="1.0" encoding="utf-8"?>
<sst xmlns="http://schemas.openxmlformats.org/spreadsheetml/2006/main" count="97" uniqueCount="94">
  <si>
    <r>
      <rPr>
        <b/>
        <sz val="11"/>
        <rFont val="Tahoma"/>
        <family val="2"/>
      </rPr>
      <t>CASO DE ESTUDIO: SNACKS NATURALES, S.A</t>
    </r>
  </si>
  <si>
    <r>
      <rPr>
        <sz val="12"/>
        <color rgb="FF293D30"/>
        <rFont val="Cambria"/>
        <family val="1"/>
      </rPr>
      <t xml:space="preserve">Snacks   Naturales   es   una   empresa   que   busca   desarrollar   siempre   productos   deliciosos, saludables  y  nutritivos.  Sus  ingredientes  se  caracterizan  por  ser  naturales,  y  no  contienen colorantes  ni  saborizantes  artificiales,  suelen  ser  bajos  en  sal,  azúcar  y  grasas,  y  cuentan  con un alto contenido de fibras y proteínas.
</t>
    </r>
    <r>
      <rPr>
        <sz val="12"/>
        <color rgb="FF293D30"/>
        <rFont val="Cambria"/>
        <family val="1"/>
      </rPr>
      <t>Estos  snacks  están  dirigido  a  personas  de  ambos  sexos,  de  entre  18  y  44  años,  activas,  que estudian   o   trabajan   y   gusta   proyectar   una   imagen   saludable   a   través   del   cuidado   de   su cuerpo   por   sus   hábitos   de   alimentación,   los   cuales   extienden   a   sus   familiares   y   amigos cercanos.  Les  preocupa  su  salud  y  la  de  los  suyos,  por  eso  prefieren  consumir  productos  que no  tengan  saborizantes  ni  colorantes  artificiales,  con  bajo  contenido  de  grasa  y  que  tengan una buena relación costo-calidad sin perjudicar el sabor.</t>
    </r>
  </si>
  <si>
    <r>
      <rPr>
        <sz val="12"/>
        <color rgb="FF293D30"/>
        <rFont val="Cambria"/>
        <family val="1"/>
      </rPr>
      <t>El  producto  que  actualmente  ofrecen  a  su  mercado  meta  es  un  snack  tipo  hojuela  elaborado con  harina  de  fruta  y  saborizantes  naturales,  bajo  en  grasa,  enriquecido  con  cereales  de  gran valor energético y proteico.</t>
    </r>
  </si>
  <si>
    <r>
      <rPr>
        <sz val="12"/>
        <color rgb="FF293D30"/>
        <rFont val="Cambria"/>
        <family val="1"/>
      </rPr>
      <t>La  principal  fuente  de  ingresos  (63%)   de  Sancks  Naturales  es  el  canal  tradicional,  (bodegas, tiendas,  quioscos),  el  resto  (37%)  proviene  del  canal  moderno  (supermercados,  tiendas  de conveniencia, entre otros).</t>
    </r>
  </si>
  <si>
    <r>
      <rPr>
        <sz val="12"/>
        <color rgb="FF293D30"/>
        <rFont val="Cambria"/>
        <family val="1"/>
      </rPr>
      <t xml:space="preserve">Las altas autoridades de la empresa  se habían  propuesto obtener un 5% de rentabilidad  en el año  2023.    Sus  inversionistas  tienen  una  tasa  mínima  deseada  sobre  su  inversión  del  15%. Algunas políticas operativas de la empresa son:
</t>
    </r>
    <r>
      <rPr>
        <sz val="12"/>
        <color rgb="FF293D30"/>
        <rFont val="Cambria"/>
        <family val="1"/>
      </rPr>
      <t xml:space="preserve">-     No tener más del 10% de  efectivo sobre sus activos líquidos
</t>
    </r>
    <r>
      <rPr>
        <sz val="12"/>
        <color rgb="FF293D30"/>
        <rFont val="Cambria"/>
        <family val="1"/>
      </rPr>
      <t xml:space="preserve">-     Rotar su inventario más de una vez al mes
</t>
    </r>
    <r>
      <rPr>
        <sz val="12"/>
        <color rgb="FF293D30"/>
        <rFont val="Cambria"/>
        <family val="1"/>
      </rPr>
      <t xml:space="preserve">-     Cobrar a sus clientes  no más allá de los 30 días
</t>
    </r>
    <r>
      <rPr>
        <sz val="12"/>
        <color rgb="FF293D30"/>
        <rFont val="Cambria"/>
        <family val="1"/>
      </rPr>
      <t xml:space="preserve">-     Contar con al menos el doble de  utilidades para cubrir los intereses por deuda
</t>
    </r>
    <r>
      <rPr>
        <sz val="12"/>
        <color rgb="FF293D30"/>
        <rFont val="Cambria"/>
        <family val="1"/>
      </rPr>
      <t>El  área  financiera  de  la  empresa,  le  proporcionó  los  siguientes  estados  financieros  a  fin  de que pueda comentarle su desempeño en el 2022-2023.</t>
    </r>
  </si>
  <si>
    <r>
      <rPr>
        <sz val="11"/>
        <rFont val="Verdana"/>
        <family val="2"/>
      </rPr>
      <t>SNAKS NATURALES, S.A.</t>
    </r>
  </si>
  <si>
    <r>
      <rPr>
        <b/>
        <sz val="11"/>
        <rFont val="Tahoma"/>
        <family val="2"/>
      </rPr>
      <t>BALANCE GENERAL COMPARATIVO</t>
    </r>
  </si>
  <si>
    <r>
      <rPr>
        <b/>
        <sz val="11"/>
        <color rgb="FF006FC0"/>
        <rFont val="Tahoma"/>
        <family val="2"/>
      </rPr>
      <t>ACTIVOS</t>
    </r>
  </si>
  <si>
    <r>
      <rPr>
        <b/>
        <sz val="11"/>
        <rFont val="Tahoma"/>
        <family val="2"/>
      </rPr>
      <t>ACTIVOS CORRIENTES</t>
    </r>
  </si>
  <si>
    <r>
      <rPr>
        <sz val="11"/>
        <rFont val="Verdana"/>
        <family val="2"/>
      </rPr>
      <t>Efectivo y equivalentes de efectivo</t>
    </r>
  </si>
  <si>
    <r>
      <rPr>
        <sz val="11"/>
        <rFont val="Verdana"/>
        <family val="2"/>
      </rPr>
      <t>Valores negociables</t>
    </r>
  </si>
  <si>
    <r>
      <rPr>
        <sz val="11"/>
        <rFont val="Verdana"/>
        <family val="2"/>
      </rPr>
      <t>Documentos por cobrar</t>
    </r>
  </si>
  <si>
    <r>
      <rPr>
        <sz val="11"/>
        <rFont val="Verdana"/>
        <family val="2"/>
      </rPr>
      <t>Cuentas por cobrar</t>
    </r>
  </si>
  <si>
    <r>
      <rPr>
        <sz val="11"/>
        <rFont val="Verdana"/>
        <family val="2"/>
      </rPr>
      <t>Intereses por cobrar acumulados</t>
    </r>
  </si>
  <si>
    <r>
      <rPr>
        <sz val="11"/>
        <rFont val="Verdana"/>
        <family val="2"/>
      </rPr>
      <t>Inventario</t>
    </r>
  </si>
  <si>
    <r>
      <rPr>
        <sz val="11"/>
        <rFont val="Verdana"/>
        <family val="2"/>
      </rPr>
      <t>Gastos prepagados</t>
    </r>
  </si>
  <si>
    <r>
      <rPr>
        <b/>
        <sz val="11"/>
        <rFont val="Tahoma"/>
        <family val="2"/>
      </rPr>
      <t>TOTAL ACTIVOS CORRIENTES</t>
    </r>
  </si>
  <si>
    <r>
      <rPr>
        <sz val="11"/>
        <rFont val="Verdana"/>
        <family val="2"/>
      </rPr>
      <t>PLANTA Y EQUIPO (NETO)</t>
    </r>
  </si>
  <si>
    <r>
      <rPr>
        <b/>
        <sz val="11"/>
        <rFont val="Tahoma"/>
        <family val="2"/>
      </rPr>
      <t>ACTIVO TOTAL</t>
    </r>
  </si>
  <si>
    <r>
      <rPr>
        <b/>
        <sz val="11"/>
        <color rgb="FF006FC0"/>
        <rFont val="Tahoma"/>
        <family val="2"/>
      </rPr>
      <t>PASIVOS</t>
    </r>
  </si>
  <si>
    <r>
      <rPr>
        <b/>
        <sz val="11"/>
        <rFont val="Tahoma"/>
        <family val="2"/>
      </rPr>
      <t>PASIVOS CORRIENTES</t>
    </r>
  </si>
  <si>
    <r>
      <rPr>
        <sz val="11"/>
        <rFont val="Verdana"/>
        <family val="2"/>
      </rPr>
      <t>Documentos por pagar CP</t>
    </r>
  </si>
  <si>
    <r>
      <rPr>
        <sz val="11"/>
        <rFont val="Verdana"/>
        <family val="2"/>
      </rPr>
      <t>Cuentas por pagar (proveedores)</t>
    </r>
  </si>
  <si>
    <r>
      <rPr>
        <sz val="11"/>
        <rFont val="Verdana"/>
        <family val="2"/>
      </rPr>
      <t>Intereses por pagar</t>
    </r>
  </si>
  <si>
    <r>
      <rPr>
        <sz val="11"/>
        <rFont val="Verdana"/>
        <family val="2"/>
      </rPr>
      <t>ISR por pagar</t>
    </r>
  </si>
  <si>
    <r>
      <rPr>
        <sz val="11"/>
        <rFont val="Verdana"/>
        <family val="2"/>
      </rPr>
      <t>Otros gastos acumulados por pagar</t>
    </r>
  </si>
  <si>
    <r>
      <rPr>
        <sz val="11"/>
        <rFont val="Verdana"/>
        <family val="2"/>
      </rPr>
      <t>TOTAL PASIVOS CORRIENTES</t>
    </r>
  </si>
  <si>
    <r>
      <rPr>
        <b/>
        <sz val="11"/>
        <rFont val="Tahoma"/>
        <family val="2"/>
      </rPr>
      <t>PASIVOS NO CORRIENTES</t>
    </r>
  </si>
  <si>
    <r>
      <rPr>
        <sz val="11"/>
        <rFont val="Verdana"/>
        <family val="2"/>
      </rPr>
      <t>Documentos por pagar LP</t>
    </r>
  </si>
  <si>
    <r>
      <rPr>
        <sz val="11"/>
        <rFont val="Verdana"/>
        <family val="2"/>
      </rPr>
      <t>Bonos por pagar</t>
    </r>
  </si>
  <si>
    <r>
      <rPr>
        <sz val="11"/>
        <rFont val="Verdana"/>
        <family val="2"/>
      </rPr>
      <t>TOTAL PASIVOS</t>
    </r>
  </si>
  <si>
    <r>
      <rPr>
        <b/>
        <sz val="11"/>
        <color rgb="FF006FC0"/>
        <rFont val="Tahoma"/>
        <family val="2"/>
      </rPr>
      <t>PATRIMONIO</t>
    </r>
  </si>
  <si>
    <r>
      <rPr>
        <sz val="11"/>
        <rFont val="Verdana"/>
        <family val="2"/>
      </rPr>
      <t>Capital en acciones</t>
    </r>
  </si>
  <si>
    <r>
      <rPr>
        <sz val="11"/>
        <rFont val="Verdana"/>
        <family val="2"/>
      </rPr>
      <t>Capital pagado adicional</t>
    </r>
  </si>
  <si>
    <r>
      <rPr>
        <sz val="11"/>
        <rFont val="Verdana"/>
        <family val="2"/>
      </rPr>
      <t>Utilidades Retenidas</t>
    </r>
  </si>
  <si>
    <r>
      <rPr>
        <sz val="11"/>
        <rFont val="Verdana"/>
        <family val="2"/>
      </rPr>
      <t>PATROMONIO TOTAL</t>
    </r>
  </si>
  <si>
    <r>
      <rPr>
        <sz val="11"/>
        <rFont val="Verdana"/>
        <family val="2"/>
      </rPr>
      <t>PASIVO + PATRIMONIO</t>
    </r>
  </si>
  <si>
    <r>
      <rPr>
        <b/>
        <sz val="11"/>
        <rFont val="Tahoma"/>
        <family val="2"/>
      </rPr>
      <t>ESTADO DE RESULTADOS</t>
    </r>
  </si>
  <si>
    <r>
      <rPr>
        <sz val="11"/>
        <rFont val="Verdana"/>
        <family val="2"/>
      </rPr>
      <t>AÑO 2023</t>
    </r>
  </si>
  <si>
    <r>
      <rPr>
        <sz val="11"/>
        <rFont val="Verdana"/>
        <family val="2"/>
      </rPr>
      <t>Expresado en dólares</t>
    </r>
  </si>
  <si>
    <r>
      <rPr>
        <b/>
        <sz val="11"/>
        <rFont val="Tahoma"/>
        <family val="2"/>
      </rPr>
      <t>Ventas netas</t>
    </r>
  </si>
  <si>
    <r>
      <rPr>
        <sz val="11"/>
        <rFont val="Verdana"/>
        <family val="2"/>
      </rPr>
      <t>(-) Costo de ventas</t>
    </r>
  </si>
  <si>
    <r>
      <rPr>
        <sz val="11"/>
        <rFont val="Verdana"/>
        <family val="2"/>
      </rPr>
      <t>Utilidad Bruta</t>
    </r>
  </si>
  <si>
    <r>
      <rPr>
        <b/>
        <sz val="11"/>
        <rFont val="Tahoma"/>
        <family val="2"/>
      </rPr>
      <t>(-) Gastos de Operación</t>
    </r>
  </si>
  <si>
    <r>
      <rPr>
        <sz val="11"/>
        <rFont val="Verdana"/>
        <family val="2"/>
      </rPr>
      <t>Gastos operativos (sin depreciación)</t>
    </r>
  </si>
  <si>
    <r>
      <rPr>
        <sz val="11"/>
        <rFont val="Verdana"/>
        <family val="2"/>
      </rPr>
      <t>Depreciación</t>
    </r>
  </si>
  <si>
    <r>
      <rPr>
        <sz val="11"/>
        <rFont val="Verdana"/>
        <family val="2"/>
      </rPr>
      <t>Utilidad Operativa</t>
    </r>
  </si>
  <si>
    <r>
      <rPr>
        <b/>
        <sz val="11"/>
        <rFont val="Tahoma"/>
        <family val="2"/>
      </rPr>
      <t>(+) Otros ingresos</t>
    </r>
  </si>
  <si>
    <r>
      <rPr>
        <sz val="11"/>
        <rFont val="Verdana"/>
        <family val="2"/>
      </rPr>
      <t>Ingreso de dividendos</t>
    </r>
  </si>
  <si>
    <r>
      <rPr>
        <sz val="11"/>
        <rFont val="Verdana"/>
        <family val="2"/>
      </rPr>
      <t>Ingreso de intereses</t>
    </r>
  </si>
  <si>
    <r>
      <rPr>
        <sz val="11"/>
        <rFont val="Verdana"/>
        <family val="2"/>
      </rPr>
      <t>Ganancia en venta de activos</t>
    </r>
  </si>
  <si>
    <r>
      <rPr>
        <b/>
        <sz val="11"/>
        <rFont val="Tahoma"/>
        <family val="2"/>
      </rPr>
      <t>(-) Otros Gastos</t>
    </r>
  </si>
  <si>
    <r>
      <rPr>
        <sz val="11"/>
        <rFont val="Verdana"/>
        <family val="2"/>
      </rPr>
      <t>Gastos de intereses</t>
    </r>
  </si>
  <si>
    <r>
      <rPr>
        <sz val="11"/>
        <rFont val="Verdana"/>
        <family val="2"/>
      </rPr>
      <t>Pérdida en venta de valores</t>
    </r>
  </si>
  <si>
    <r>
      <rPr>
        <sz val="11"/>
        <rFont val="Verdana"/>
        <family val="2"/>
      </rPr>
      <t>Utilidad antes de impuestos</t>
    </r>
  </si>
  <si>
    <r>
      <rPr>
        <sz val="11"/>
        <rFont val="Verdana"/>
        <family val="2"/>
      </rPr>
      <t>(-) ISR</t>
    </r>
  </si>
  <si>
    <r>
      <rPr>
        <b/>
        <sz val="11"/>
        <color rgb="FF006FC0"/>
        <rFont val="Tahoma"/>
        <family val="2"/>
      </rPr>
      <t>Utilidad Neta</t>
    </r>
  </si>
  <si>
    <t>x</t>
  </si>
  <si>
    <r>
      <rPr>
        <b/>
        <u/>
        <sz val="14"/>
        <rFont val="Tahoma"/>
        <family val="2"/>
      </rPr>
      <t>       AÑO 2023              </t>
    </r>
  </si>
  <si>
    <r>
      <rPr>
        <b/>
        <u/>
        <sz val="14"/>
        <rFont val="Tahoma"/>
        <family val="2"/>
      </rPr>
      <t>AÑO 2022       </t>
    </r>
  </si>
  <si>
    <r>
      <rPr>
        <sz val="14"/>
        <rFont val="Verdana"/>
        <family val="2"/>
      </rPr>
      <t>$                 -</t>
    </r>
  </si>
  <si>
    <t>Estado de Utilidades Retenidas</t>
  </si>
  <si>
    <t>Del año 2023, que finaliza el 31 de diciembre</t>
  </si>
  <si>
    <t>Saldo en Utilidades Retenidas Dic 2022</t>
  </si>
  <si>
    <t>(+) Utilidad Neta del Ejercicio del 2023</t>
  </si>
  <si>
    <t>Utilidad Disponible para acciones preferentes y comunes</t>
  </si>
  <si>
    <t>(-) Pago de Acciones Preferentes</t>
  </si>
  <si>
    <t>Utilidad Disponible para acciones comunes</t>
  </si>
  <si>
    <t>(-) Pago de Acciones Comunes</t>
  </si>
  <si>
    <t>Utilidad Retenida al 2023</t>
  </si>
  <si>
    <t>Snacks naturales S.A</t>
  </si>
  <si>
    <t>Del 01 de enero al 31 de diciembre 2023</t>
  </si>
  <si>
    <t>Estado de Flujos de Efectivo</t>
  </si>
  <si>
    <t>ACTIVIDADES DE OPERACIÓN</t>
  </si>
  <si>
    <t>Utilidad Neta</t>
  </si>
  <si>
    <t>Adiciones (Origen de Efectivo):</t>
  </si>
  <si>
    <t>Depreciación</t>
  </si>
  <si>
    <t xml:space="preserve">Aumento en inventario </t>
  </si>
  <si>
    <t>VARIACION</t>
  </si>
  <si>
    <t>Aumento de cuentas por cobrar</t>
  </si>
  <si>
    <t>Aumento de cuentas por pagar</t>
  </si>
  <si>
    <t>FNE por actividades de operacion</t>
  </si>
  <si>
    <t>ACTIVIDADES DE INVERSION A LARGO PLAZO</t>
  </si>
  <si>
    <t>FNE por actividades de inversion</t>
  </si>
  <si>
    <t>Aumento Compra de plantas y equipo</t>
  </si>
  <si>
    <t>ACTIVIDADES DE FINANCIAMIENTO</t>
  </si>
  <si>
    <t>Emisiones de bono por pagar</t>
  </si>
  <si>
    <t>Aumento de Documentos por Pagar</t>
  </si>
  <si>
    <t>Pago dividendos preferentes</t>
  </si>
  <si>
    <t>Pago dividendos comunes</t>
  </si>
  <si>
    <t>FNE por actividades de Financiamiento</t>
  </si>
  <si>
    <t>Suma de FNE igual a Cambio de Efectivo</t>
  </si>
  <si>
    <t>Efectivo al Final del Año 2022</t>
  </si>
  <si>
    <t>(+) Efectivo al Final del Año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</si>
</sst>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16" x14ac:knownFonts="1">
    <font>
      <sz val="10"/>
      <color rgb="FF000000"/>
      <name val="Times New Roman"/>
      <charset val="204"/>
    </font>
    <font>
      <b/>
      <sz val="11"/>
      <name val="Tahoma"/>
    </font>
    <font>
      <sz val="12"/>
      <name val="Cambria"/>
    </font>
    <font>
      <b/>
      <sz val="11"/>
      <name val="Tahoma"/>
      <family val="2"/>
    </font>
    <font>
      <sz val="12"/>
      <color rgb="FF293D30"/>
      <name val="Cambria"/>
      <family val="1"/>
    </font>
    <font>
      <sz val="11"/>
      <name val="Verdana"/>
      <family val="2"/>
    </font>
    <font>
      <b/>
      <sz val="11"/>
      <color rgb="FF006FC0"/>
      <name val="Tahoma"/>
      <family val="2"/>
    </font>
    <font>
      <sz val="14"/>
      <color rgb="FF000000"/>
      <name val="Times New Roman"/>
      <family val="1"/>
    </font>
    <font>
      <b/>
      <u/>
      <sz val="14"/>
      <name val="Tahoma"/>
      <family val="2"/>
    </font>
    <font>
      <b/>
      <sz val="14"/>
      <color rgb="FF000000"/>
      <name val="Times New Roman"/>
      <family val="1"/>
    </font>
    <font>
      <sz val="14"/>
      <name val="Verdana"/>
      <family val="2"/>
    </font>
    <font>
      <b/>
      <sz val="14"/>
      <color rgb="FF0070C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 indent="1"/>
    </xf>
    <xf numFmtId="0" fontId="2" fillId="0" borderId="0" xfId="0" applyFont="1" applyAlignment="1">
      <alignment horizontal="left" vertical="top" wrapText="1" indent="1"/>
    </xf>
    <xf numFmtId="0" fontId="0" fillId="0" borderId="0" xfId="0" applyAlignment="1">
      <alignment horizontal="right" vertical="top"/>
    </xf>
    <xf numFmtId="0" fontId="7" fillId="0" borderId="0" xfId="0" applyFont="1" applyAlignment="1">
      <alignment horizontal="left" vertical="top"/>
    </xf>
    <xf numFmtId="165" fontId="7" fillId="0" borderId="0" xfId="0" applyNumberFormat="1" applyFont="1" applyAlignment="1">
      <alignment horizontal="left" vertical="top"/>
    </xf>
    <xf numFmtId="165" fontId="9" fillId="0" borderId="0" xfId="0" applyNumberFormat="1" applyFont="1" applyAlignment="1">
      <alignment horizontal="left" vertical="top"/>
    </xf>
    <xf numFmtId="165" fontId="7" fillId="0" borderId="4" xfId="0" applyNumberFormat="1" applyFont="1" applyBorder="1" applyAlignment="1">
      <alignment horizontal="left" vertical="top"/>
    </xf>
    <xf numFmtId="165" fontId="11" fillId="0" borderId="5" xfId="0" applyNumberFormat="1" applyFont="1" applyBorder="1" applyAlignment="1">
      <alignment horizontal="left" vertical="top"/>
    </xf>
    <xf numFmtId="0" fontId="12" fillId="0" borderId="0" xfId="0" applyFont="1"/>
    <xf numFmtId="0" fontId="13" fillId="0" borderId="0" xfId="0" applyFont="1"/>
    <xf numFmtId="0" fontId="13" fillId="0" borderId="4" xfId="0" applyFont="1" applyBorder="1"/>
    <xf numFmtId="165" fontId="13" fillId="0" borderId="0" xfId="0" applyNumberFormat="1" applyFont="1"/>
    <xf numFmtId="165" fontId="13" fillId="0" borderId="4" xfId="0" applyNumberFormat="1" applyFont="1" applyBorder="1"/>
    <xf numFmtId="165" fontId="12" fillId="0" borderId="5" xfId="0" applyNumberFormat="1" applyFont="1" applyBorder="1"/>
    <xf numFmtId="0" fontId="14" fillId="0" borderId="0" xfId="0" applyFont="1"/>
    <xf numFmtId="0" fontId="7" fillId="0" borderId="0" xfId="0" applyFont="1" applyAlignment="1">
      <alignment horizontal="center" vertical="top"/>
    </xf>
    <xf numFmtId="0" fontId="15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right" vertical="top"/>
    </xf>
    <xf numFmtId="165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right"/>
    </xf>
    <xf numFmtId="165" fontId="13" fillId="0" borderId="5" xfId="0" applyNumberFormat="1" applyFont="1" applyBorder="1" applyAlignment="1">
      <alignment horizontal="center" vertical="top"/>
    </xf>
    <xf numFmtId="165" fontId="13" fillId="0" borderId="4" xfId="0" applyNumberFormat="1" applyFont="1" applyBorder="1" applyAlignment="1">
      <alignment horizontal="center" vertical="top"/>
    </xf>
    <xf numFmtId="165" fontId="13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57978</xdr:rowOff>
    </xdr:from>
    <xdr:to>
      <xdr:col>5</xdr:col>
      <xdr:colOff>447261</xdr:colOff>
      <xdr:row>66</xdr:row>
      <xdr:rowOff>140804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6975712-63C0-F7F7-53A7-82BF9839AB41}"/>
            </a:ext>
          </a:extLst>
        </xdr:cNvPr>
        <xdr:cNvSpPr txBox="1"/>
      </xdr:nvSpPr>
      <xdr:spPr>
        <a:xfrm>
          <a:off x="0" y="17757913"/>
          <a:ext cx="7123044" cy="107673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Basado en lo anterior, se le solicita:</a:t>
          </a:r>
        </a:p>
        <a:p>
          <a:r>
            <a:rPr lang="es-GT" sz="1100">
              <a:solidFill>
                <a:srgbClr val="FF0000"/>
              </a:solidFill>
            </a:rPr>
            <a:t>Estado de Utilidades Retenidas  (10 puntos) Estado de Flujos de Efectivo  (15 puntos)</a:t>
          </a:r>
        </a:p>
        <a:p>
          <a:r>
            <a:rPr lang="es-GT" sz="1100"/>
            <a:t>Análisis   %   vertical   y   horizontal   (incluyendo   breve   interpretación,   no   solo   cálculo   de porcentajes)  (15 puntos)</a:t>
          </a:r>
        </a:p>
        <a:p>
          <a:r>
            <a:rPr lang="es-GT" sz="1100"/>
            <a:t>Razones Financieras y su interpretación (50 puntos)</a:t>
          </a:r>
        </a:p>
        <a:p>
          <a:r>
            <a:rPr lang="es-GT" sz="1100"/>
            <a:t>3 gráficos  con datos  que considere importantes  resaltar (10 puntos)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8"/>
  <sheetViews>
    <sheetView tabSelected="1" topLeftCell="A90" zoomScale="115" zoomScaleNormal="115" workbookViewId="0">
      <selection activeCell="D107" sqref="D107"/>
    </sheetView>
  </sheetViews>
  <sheetFormatPr baseColWidth="10" defaultColWidth="9.33203125" defaultRowHeight="12.75" x14ac:dyDescent="0.2"/>
  <cols>
    <col min="1" max="1" width="48" bestFit="1" customWidth="1"/>
    <col min="2" max="2" width="39.5" bestFit="1" customWidth="1"/>
    <col min="3" max="3" width="2" bestFit="1" customWidth="1"/>
    <col min="4" max="4" width="25.1640625" bestFit="1" customWidth="1"/>
    <col min="5" max="5" width="2" bestFit="1" customWidth="1"/>
    <col min="6" max="6" width="22.6640625" customWidth="1"/>
    <col min="7" max="7" width="2.6640625" customWidth="1"/>
  </cols>
  <sheetData>
    <row r="1" spans="1:7" ht="16.5" customHeight="1" x14ac:dyDescent="0.2">
      <c r="A1" s="1" t="s">
        <v>0</v>
      </c>
      <c r="B1" s="2"/>
      <c r="C1" s="2"/>
      <c r="D1" s="2"/>
      <c r="E1" s="2"/>
      <c r="F1" s="3"/>
    </row>
    <row r="2" spans="1:7" ht="168" customHeight="1" x14ac:dyDescent="0.2">
      <c r="A2" s="4" t="s">
        <v>1</v>
      </c>
      <c r="B2" s="4"/>
      <c r="C2" s="4"/>
      <c r="D2" s="4"/>
      <c r="E2" s="4"/>
      <c r="F2" s="4"/>
      <c r="G2" s="4"/>
    </row>
    <row r="3" spans="1:7" ht="46.35" customHeight="1" x14ac:dyDescent="0.2">
      <c r="A3" s="5" t="s">
        <v>2</v>
      </c>
      <c r="B3" s="5"/>
      <c r="C3" s="5"/>
      <c r="D3" s="5"/>
      <c r="E3" s="5"/>
      <c r="F3" s="5"/>
      <c r="G3" s="5"/>
    </row>
    <row r="4" spans="1:7" ht="46.35" customHeight="1" x14ac:dyDescent="0.2">
      <c r="A4" s="5" t="s">
        <v>3</v>
      </c>
      <c r="B4" s="5"/>
      <c r="C4" s="5"/>
      <c r="D4" s="5"/>
      <c r="E4" s="5"/>
      <c r="F4" s="5"/>
      <c r="G4" s="5"/>
    </row>
    <row r="5" spans="1:7" ht="153.94999999999999" customHeight="1" x14ac:dyDescent="0.2">
      <c r="A5" s="4" t="s">
        <v>4</v>
      </c>
      <c r="B5" s="4"/>
      <c r="C5" s="4"/>
      <c r="D5" s="4"/>
      <c r="E5" s="4"/>
      <c r="F5" s="4"/>
      <c r="G5" s="4"/>
    </row>
    <row r="6" spans="1:7" ht="16.5" customHeight="1" x14ac:dyDescent="0.2">
      <c r="A6" t="s">
        <v>5</v>
      </c>
      <c r="B6" s="8"/>
      <c r="C6" s="8"/>
      <c r="D6" s="8"/>
      <c r="E6" s="8"/>
    </row>
    <row r="7" spans="1:7" ht="22.7" customHeight="1" x14ac:dyDescent="0.2">
      <c r="A7" t="s">
        <v>6</v>
      </c>
      <c r="B7" s="8"/>
      <c r="C7" s="8"/>
      <c r="D7" s="8"/>
      <c r="E7" s="8"/>
    </row>
    <row r="8" spans="1:7" ht="22.35" customHeight="1" x14ac:dyDescent="0.2">
      <c r="A8" t="s">
        <v>7</v>
      </c>
      <c r="B8" s="8"/>
      <c r="C8" s="8"/>
      <c r="D8" s="8"/>
      <c r="E8" s="8"/>
    </row>
    <row r="9" spans="1:7" ht="16.5" customHeight="1" x14ac:dyDescent="0.2">
      <c r="A9" t="s">
        <v>8</v>
      </c>
      <c r="B9" s="8" t="s">
        <v>58</v>
      </c>
      <c r="C9" s="8" t="s">
        <v>57</v>
      </c>
      <c r="D9" s="8" t="s">
        <v>59</v>
      </c>
      <c r="E9" s="8" t="s">
        <v>57</v>
      </c>
      <c r="F9" s="19" t="s">
        <v>78</v>
      </c>
    </row>
    <row r="10" spans="1:7" ht="16.5" customHeight="1" x14ac:dyDescent="0.2">
      <c r="A10" t="s">
        <v>9</v>
      </c>
      <c r="B10" s="8">
        <v>55000</v>
      </c>
      <c r="C10" s="8"/>
      <c r="D10" s="8">
        <v>20000</v>
      </c>
      <c r="E10" s="8"/>
      <c r="F10" s="8">
        <f>B10-D10</f>
        <v>35000</v>
      </c>
    </row>
    <row r="11" spans="1:7" ht="16.5" customHeight="1" x14ac:dyDescent="0.2">
      <c r="A11" t="s">
        <v>10</v>
      </c>
      <c r="B11" s="8">
        <v>85000</v>
      </c>
      <c r="C11" s="8"/>
      <c r="D11" s="8">
        <v>64000</v>
      </c>
      <c r="E11" s="8"/>
      <c r="F11" s="8">
        <f>B11-D11</f>
        <v>21000</v>
      </c>
    </row>
    <row r="12" spans="1:7" ht="16.5" customHeight="1" x14ac:dyDescent="0.2">
      <c r="A12" t="s">
        <v>11</v>
      </c>
      <c r="B12" s="8">
        <v>17000</v>
      </c>
      <c r="C12" s="8"/>
      <c r="D12" s="8">
        <v>12000</v>
      </c>
      <c r="E12" s="8"/>
      <c r="F12" s="8">
        <f t="shared" ref="F11:F19" si="0">B12-D12</f>
        <v>5000</v>
      </c>
    </row>
    <row r="13" spans="1:7" ht="16.5" customHeight="1" x14ac:dyDescent="0.2">
      <c r="A13" t="s">
        <v>12</v>
      </c>
      <c r="B13" s="8">
        <v>160000</v>
      </c>
      <c r="C13" s="8"/>
      <c r="D13" s="8">
        <v>130000</v>
      </c>
      <c r="E13" s="8"/>
      <c r="F13" s="8">
        <f t="shared" si="0"/>
        <v>30000</v>
      </c>
    </row>
    <row r="14" spans="1:7" ht="16.5" customHeight="1" x14ac:dyDescent="0.2">
      <c r="A14" t="s">
        <v>13</v>
      </c>
      <c r="B14" s="8">
        <v>2000</v>
      </c>
      <c r="C14" s="8"/>
      <c r="D14" s="8">
        <v>3000</v>
      </c>
      <c r="E14" s="8"/>
      <c r="F14" s="8">
        <f t="shared" si="0"/>
        <v>-1000</v>
      </c>
    </row>
    <row r="15" spans="1:7" ht="16.5" customHeight="1" x14ac:dyDescent="0.2">
      <c r="A15" t="s">
        <v>14</v>
      </c>
      <c r="B15" s="8">
        <v>50000</v>
      </c>
      <c r="C15" s="8"/>
      <c r="D15" s="8">
        <v>40000</v>
      </c>
      <c r="E15" s="8"/>
      <c r="F15" s="8">
        <f t="shared" si="0"/>
        <v>10000</v>
      </c>
    </row>
    <row r="16" spans="1:7" ht="16.5" customHeight="1" x14ac:dyDescent="0.2">
      <c r="A16" t="s">
        <v>15</v>
      </c>
      <c r="B16" s="10">
        <v>4000</v>
      </c>
      <c r="C16" s="10"/>
      <c r="D16" s="10">
        <v>1000</v>
      </c>
      <c r="E16" s="10"/>
      <c r="F16" s="8">
        <f t="shared" si="0"/>
        <v>3000</v>
      </c>
    </row>
    <row r="17" spans="1:6" ht="16.5" customHeight="1" x14ac:dyDescent="0.2">
      <c r="A17" t="s">
        <v>16</v>
      </c>
      <c r="B17" s="9">
        <v>373000</v>
      </c>
      <c r="C17" s="9"/>
      <c r="D17" s="9">
        <v>270000</v>
      </c>
      <c r="E17" s="9"/>
      <c r="F17" s="8">
        <f t="shared" si="0"/>
        <v>103000</v>
      </c>
    </row>
    <row r="18" spans="1:6" ht="16.5" customHeight="1" x14ac:dyDescent="0.2">
      <c r="A18" t="s">
        <v>17</v>
      </c>
      <c r="B18" s="8">
        <v>616000</v>
      </c>
      <c r="C18" s="8"/>
      <c r="D18" s="8">
        <v>500000</v>
      </c>
      <c r="E18" s="8"/>
      <c r="F18" s="8">
        <f t="shared" si="0"/>
        <v>116000</v>
      </c>
    </row>
    <row r="19" spans="1:6" ht="16.5" customHeight="1" x14ac:dyDescent="0.2">
      <c r="A19" t="s">
        <v>18</v>
      </c>
      <c r="B19" s="9">
        <v>989000</v>
      </c>
      <c r="C19" s="9"/>
      <c r="D19" s="9">
        <v>770000</v>
      </c>
      <c r="E19" s="8"/>
      <c r="F19" s="8">
        <f t="shared" si="0"/>
        <v>219000</v>
      </c>
    </row>
    <row r="20" spans="1:6" ht="16.5" customHeight="1" x14ac:dyDescent="0.2">
      <c r="A20" t="s">
        <v>19</v>
      </c>
      <c r="B20" s="8"/>
      <c r="C20" s="8"/>
      <c r="D20" s="8"/>
      <c r="E20" s="8"/>
      <c r="F20" s="7"/>
    </row>
    <row r="21" spans="1:6" ht="16.5" customHeight="1" x14ac:dyDescent="0.2">
      <c r="A21" t="s">
        <v>20</v>
      </c>
      <c r="B21" s="8"/>
      <c r="C21" s="8"/>
      <c r="D21" s="8"/>
      <c r="E21" s="8"/>
      <c r="F21" s="7"/>
    </row>
    <row r="22" spans="1:6" ht="16.5" customHeight="1" x14ac:dyDescent="0.2">
      <c r="A22" t="s">
        <v>21</v>
      </c>
      <c r="B22" s="8">
        <v>45000</v>
      </c>
      <c r="C22" s="8"/>
      <c r="D22" s="8">
        <v>55000</v>
      </c>
      <c r="E22" s="8"/>
      <c r="F22" s="8">
        <f t="shared" ref="F22:F29" si="1">B22-D22</f>
        <v>-10000</v>
      </c>
    </row>
    <row r="23" spans="1:6" ht="16.5" customHeight="1" x14ac:dyDescent="0.2">
      <c r="A23" t="s">
        <v>22</v>
      </c>
      <c r="B23" s="8">
        <v>76000</v>
      </c>
      <c r="C23" s="8"/>
      <c r="D23" s="8">
        <v>61000</v>
      </c>
      <c r="E23" s="8"/>
      <c r="F23" s="8">
        <f t="shared" si="1"/>
        <v>15000</v>
      </c>
    </row>
    <row r="24" spans="1:6" ht="16.5" customHeight="1" x14ac:dyDescent="0.2">
      <c r="A24" t="s">
        <v>23</v>
      </c>
      <c r="B24" s="8">
        <v>22000</v>
      </c>
      <c r="C24" s="8"/>
      <c r="D24" s="8">
        <v>15000</v>
      </c>
      <c r="E24" s="8"/>
      <c r="F24" s="8">
        <f t="shared" si="1"/>
        <v>7000</v>
      </c>
    </row>
    <row r="25" spans="1:6" ht="16.5" customHeight="1" x14ac:dyDescent="0.2">
      <c r="A25" t="s">
        <v>24</v>
      </c>
      <c r="B25" s="8">
        <v>8000</v>
      </c>
      <c r="C25" s="8"/>
      <c r="D25" s="8">
        <v>10000</v>
      </c>
      <c r="E25" s="8"/>
      <c r="F25" s="8">
        <f t="shared" si="1"/>
        <v>-2000</v>
      </c>
    </row>
    <row r="26" spans="1:6" ht="16.5" customHeight="1" x14ac:dyDescent="0.2">
      <c r="A26" t="s">
        <v>25</v>
      </c>
      <c r="B26" s="10">
        <v>3000</v>
      </c>
      <c r="C26" s="10"/>
      <c r="D26" s="10">
        <v>9000</v>
      </c>
      <c r="E26" s="10"/>
      <c r="F26" s="8">
        <f t="shared" si="1"/>
        <v>-6000</v>
      </c>
    </row>
    <row r="27" spans="1:6" ht="16.5" customHeight="1" x14ac:dyDescent="0.2">
      <c r="A27" t="s">
        <v>26</v>
      </c>
      <c r="B27" s="8">
        <v>154000</v>
      </c>
      <c r="C27" s="8"/>
      <c r="D27" s="8">
        <v>150000</v>
      </c>
      <c r="E27" s="8"/>
      <c r="F27" s="8">
        <f t="shared" si="1"/>
        <v>4000</v>
      </c>
    </row>
    <row r="28" spans="1:6" ht="16.5" customHeight="1" x14ac:dyDescent="0.2">
      <c r="A28" t="s">
        <v>27</v>
      </c>
      <c r="B28" s="8"/>
      <c r="C28" s="8"/>
      <c r="D28" s="8"/>
      <c r="E28" s="8"/>
      <c r="F28" s="7"/>
    </row>
    <row r="29" spans="1:6" ht="16.5" customHeight="1" x14ac:dyDescent="0.2">
      <c r="A29" t="s">
        <v>28</v>
      </c>
      <c r="B29" s="8">
        <v>40000</v>
      </c>
      <c r="C29" s="8"/>
      <c r="D29" s="8" t="s">
        <v>60</v>
      </c>
      <c r="E29" s="8"/>
      <c r="F29" s="8"/>
    </row>
    <row r="30" spans="1:6" ht="16.5" customHeight="1" x14ac:dyDescent="0.2">
      <c r="A30" t="s">
        <v>29</v>
      </c>
      <c r="B30" s="10">
        <v>400000</v>
      </c>
      <c r="C30" s="10"/>
      <c r="D30" s="10">
        <v>300000</v>
      </c>
      <c r="E30" s="10"/>
      <c r="F30" s="8">
        <f t="shared" ref="F30:F37" si="2">B30-D30</f>
        <v>100000</v>
      </c>
    </row>
    <row r="31" spans="1:6" ht="16.5" customHeight="1" x14ac:dyDescent="0.2">
      <c r="A31" t="s">
        <v>30</v>
      </c>
      <c r="B31" s="8">
        <v>594000</v>
      </c>
      <c r="C31" s="8"/>
      <c r="D31" s="8">
        <v>450000</v>
      </c>
      <c r="E31" s="8"/>
      <c r="F31" s="8">
        <f t="shared" si="2"/>
        <v>144000</v>
      </c>
    </row>
    <row r="32" spans="1:6" ht="16.5" customHeight="1" x14ac:dyDescent="0.2">
      <c r="A32" t="s">
        <v>31</v>
      </c>
      <c r="B32" s="8"/>
      <c r="C32" s="8"/>
      <c r="D32" s="8"/>
      <c r="E32" s="8"/>
      <c r="F32" s="8"/>
    </row>
    <row r="33" spans="1:6" ht="16.5" customHeight="1" x14ac:dyDescent="0.2">
      <c r="A33" t="s">
        <v>32</v>
      </c>
      <c r="B33" s="8">
        <v>60000</v>
      </c>
      <c r="C33" s="8"/>
      <c r="D33" s="8">
        <v>50000</v>
      </c>
      <c r="E33" s="8"/>
      <c r="F33" s="8">
        <f t="shared" si="2"/>
        <v>10000</v>
      </c>
    </row>
    <row r="34" spans="1:6" ht="16.5" customHeight="1" x14ac:dyDescent="0.2">
      <c r="A34" t="s">
        <v>33</v>
      </c>
      <c r="B34" s="8">
        <v>140000</v>
      </c>
      <c r="C34" s="8"/>
      <c r="D34" s="8">
        <v>100000</v>
      </c>
      <c r="E34" s="8"/>
      <c r="F34" s="8">
        <f t="shared" si="2"/>
        <v>40000</v>
      </c>
    </row>
    <row r="35" spans="1:6" ht="16.5" customHeight="1" x14ac:dyDescent="0.2">
      <c r="A35" t="s">
        <v>34</v>
      </c>
      <c r="B35" s="10">
        <v>195000</v>
      </c>
      <c r="C35" s="10"/>
      <c r="D35" s="10">
        <v>170000</v>
      </c>
      <c r="E35" s="10"/>
      <c r="F35" s="8">
        <f t="shared" si="2"/>
        <v>25000</v>
      </c>
    </row>
    <row r="36" spans="1:6" ht="16.5" customHeight="1" x14ac:dyDescent="0.2">
      <c r="A36" t="s">
        <v>35</v>
      </c>
      <c r="B36" s="8">
        <v>395000</v>
      </c>
      <c r="C36" s="8"/>
      <c r="D36" s="8">
        <v>320000</v>
      </c>
      <c r="E36" s="8"/>
      <c r="F36" s="8">
        <f t="shared" si="2"/>
        <v>75000</v>
      </c>
    </row>
    <row r="37" spans="1:6" ht="16.5" customHeight="1" x14ac:dyDescent="0.2">
      <c r="A37" t="s">
        <v>36</v>
      </c>
      <c r="B37" s="9">
        <v>989000</v>
      </c>
      <c r="C37" s="9"/>
      <c r="D37" s="9">
        <v>770000</v>
      </c>
      <c r="E37" s="8"/>
      <c r="F37" s="8">
        <f t="shared" si="2"/>
        <v>219000</v>
      </c>
    </row>
    <row r="38" spans="1:6" ht="18.75" x14ac:dyDescent="0.2">
      <c r="B38" s="8"/>
      <c r="C38" s="8"/>
      <c r="D38" s="8"/>
      <c r="E38" s="8"/>
    </row>
    <row r="39" spans="1:6" ht="18.75" x14ac:dyDescent="0.2">
      <c r="A39" t="s">
        <v>5</v>
      </c>
      <c r="B39" s="8"/>
      <c r="C39" s="8"/>
      <c r="D39" s="8"/>
      <c r="E39" s="8"/>
    </row>
    <row r="40" spans="1:6" ht="18.75" x14ac:dyDescent="0.2">
      <c r="A40" t="s">
        <v>37</v>
      </c>
      <c r="B40" s="8"/>
      <c r="C40" s="8"/>
      <c r="D40" s="8"/>
      <c r="E40" s="8"/>
    </row>
    <row r="41" spans="1:6" ht="18.75" x14ac:dyDescent="0.2">
      <c r="A41" t="s">
        <v>38</v>
      </c>
      <c r="B41" s="8"/>
      <c r="C41" s="8"/>
      <c r="D41" s="8"/>
      <c r="E41" s="8"/>
    </row>
    <row r="42" spans="1:6" ht="18.75" x14ac:dyDescent="0.2">
      <c r="A42" t="s">
        <v>39</v>
      </c>
      <c r="B42" s="8"/>
      <c r="C42" s="8"/>
      <c r="D42" s="8"/>
      <c r="E42" s="8"/>
    </row>
    <row r="43" spans="1:6" ht="18.75" x14ac:dyDescent="0.2">
      <c r="A43" t="s">
        <v>40</v>
      </c>
      <c r="B43" s="8"/>
      <c r="C43" s="8"/>
      <c r="D43" s="8">
        <v>900000</v>
      </c>
      <c r="E43" s="8"/>
    </row>
    <row r="44" spans="1:6" ht="18.75" x14ac:dyDescent="0.2">
      <c r="A44" t="s">
        <v>41</v>
      </c>
      <c r="B44" s="8"/>
      <c r="C44" s="10"/>
      <c r="D44" s="10">
        <v>500000</v>
      </c>
      <c r="E44" s="10"/>
    </row>
    <row r="45" spans="1:6" ht="18.75" x14ac:dyDescent="0.2">
      <c r="A45" t="s">
        <v>42</v>
      </c>
      <c r="B45" s="8"/>
      <c r="C45" s="8"/>
      <c r="D45" s="8">
        <v>400000</v>
      </c>
      <c r="E45" s="8"/>
    </row>
    <row r="46" spans="1:6" ht="18.75" x14ac:dyDescent="0.2">
      <c r="A46" t="s">
        <v>43</v>
      </c>
      <c r="B46" s="8"/>
      <c r="C46" s="8"/>
      <c r="D46" s="8">
        <v>300000</v>
      </c>
      <c r="E46" s="8"/>
    </row>
    <row r="47" spans="1:6" ht="18.75" x14ac:dyDescent="0.2">
      <c r="A47" t="s">
        <v>44</v>
      </c>
      <c r="B47" s="8">
        <v>260000</v>
      </c>
      <c r="C47" s="8"/>
      <c r="D47" s="8"/>
      <c r="E47" s="8"/>
    </row>
    <row r="48" spans="1:6" ht="18.75" x14ac:dyDescent="0.2">
      <c r="A48" t="s">
        <v>45</v>
      </c>
      <c r="B48" s="10">
        <v>40000</v>
      </c>
      <c r="C48" s="10"/>
      <c r="D48" s="10"/>
      <c r="E48" s="10"/>
    </row>
    <row r="49" spans="1:5" ht="18.75" x14ac:dyDescent="0.2">
      <c r="A49" t="s">
        <v>46</v>
      </c>
      <c r="B49" s="8"/>
      <c r="C49" s="8"/>
      <c r="D49" s="8">
        <v>100000</v>
      </c>
      <c r="E49" s="8"/>
    </row>
    <row r="50" spans="1:5" ht="18.75" x14ac:dyDescent="0.2">
      <c r="A50" t="s">
        <v>47</v>
      </c>
      <c r="B50" s="8"/>
      <c r="C50" s="8"/>
      <c r="D50" s="8">
        <v>40000</v>
      </c>
      <c r="E50" s="8"/>
    </row>
    <row r="51" spans="1:5" ht="18.75" x14ac:dyDescent="0.2">
      <c r="A51" t="s">
        <v>48</v>
      </c>
      <c r="B51" s="8">
        <v>3000</v>
      </c>
      <c r="C51" s="8"/>
      <c r="D51" s="8"/>
      <c r="E51" s="8"/>
    </row>
    <row r="52" spans="1:5" ht="18.75" x14ac:dyDescent="0.2">
      <c r="A52" t="s">
        <v>49</v>
      </c>
      <c r="B52" s="8">
        <v>6000</v>
      </c>
      <c r="C52" s="8"/>
      <c r="D52" s="8"/>
      <c r="E52" s="8"/>
    </row>
    <row r="53" spans="1:5" ht="18.75" x14ac:dyDescent="0.2">
      <c r="A53" t="s">
        <v>50</v>
      </c>
      <c r="B53" s="10">
        <v>31000</v>
      </c>
      <c r="C53" s="10"/>
      <c r="D53" s="8"/>
      <c r="E53" s="8"/>
    </row>
    <row r="54" spans="1:5" ht="18.75" x14ac:dyDescent="0.2">
      <c r="A54" t="s">
        <v>51</v>
      </c>
      <c r="B54" s="8"/>
      <c r="C54" s="8"/>
      <c r="D54" s="8">
        <v>39000</v>
      </c>
      <c r="E54" s="8"/>
    </row>
    <row r="55" spans="1:5" ht="18.75" x14ac:dyDescent="0.2">
      <c r="A55" t="s">
        <v>52</v>
      </c>
      <c r="B55" s="8">
        <v>35000</v>
      </c>
      <c r="C55" s="8"/>
      <c r="D55" s="8"/>
      <c r="E55" s="8"/>
    </row>
    <row r="56" spans="1:5" ht="18.75" x14ac:dyDescent="0.2">
      <c r="A56" t="s">
        <v>53</v>
      </c>
      <c r="B56" s="10">
        <v>4000</v>
      </c>
      <c r="C56" s="10"/>
      <c r="D56" s="10"/>
      <c r="E56" s="10"/>
    </row>
    <row r="57" spans="1:5" ht="18.75" x14ac:dyDescent="0.2">
      <c r="A57" s="6" t="s">
        <v>54</v>
      </c>
      <c r="B57" s="8"/>
      <c r="C57" s="8"/>
      <c r="D57" s="8">
        <v>101000</v>
      </c>
      <c r="E57" s="8"/>
    </row>
    <row r="58" spans="1:5" ht="18.75" x14ac:dyDescent="0.2">
      <c r="A58" t="s">
        <v>55</v>
      </c>
      <c r="B58" s="8"/>
      <c r="C58" s="8"/>
      <c r="D58" s="10">
        <v>36000</v>
      </c>
      <c r="E58" s="8"/>
    </row>
    <row r="59" spans="1:5" ht="19.5" thickBot="1" x14ac:dyDescent="0.25">
      <c r="A59" s="6" t="s">
        <v>56</v>
      </c>
      <c r="B59" s="8"/>
      <c r="C59" s="8"/>
      <c r="D59" s="11">
        <v>65000</v>
      </c>
      <c r="E59" s="8"/>
    </row>
    <row r="60" spans="1:5" ht="13.5" thickTop="1" x14ac:dyDescent="0.2"/>
    <row r="70" spans="1:2" ht="15" x14ac:dyDescent="0.25">
      <c r="A70" s="12" t="s">
        <v>70</v>
      </c>
      <c r="B70" s="13"/>
    </row>
    <row r="71" spans="1:2" ht="15" x14ac:dyDescent="0.25">
      <c r="A71" s="12" t="s">
        <v>61</v>
      </c>
      <c r="B71" s="13"/>
    </row>
    <row r="72" spans="1:2" ht="15" x14ac:dyDescent="0.25">
      <c r="A72" s="12" t="s">
        <v>62</v>
      </c>
      <c r="B72" s="13"/>
    </row>
    <row r="73" spans="1:2" ht="15" x14ac:dyDescent="0.25">
      <c r="A73" s="13"/>
      <c r="B73" s="13"/>
    </row>
    <row r="74" spans="1:2" ht="15" x14ac:dyDescent="0.25">
      <c r="A74" s="13" t="s">
        <v>63</v>
      </c>
      <c r="B74" s="15">
        <f>D35</f>
        <v>170000</v>
      </c>
    </row>
    <row r="75" spans="1:2" ht="15" x14ac:dyDescent="0.25">
      <c r="A75" s="13" t="s">
        <v>64</v>
      </c>
      <c r="B75" s="16">
        <f>D59</f>
        <v>65000</v>
      </c>
    </row>
    <row r="76" spans="1:2" ht="15" x14ac:dyDescent="0.25">
      <c r="A76" s="13" t="s">
        <v>65</v>
      </c>
      <c r="B76" s="15">
        <f>B74+B75</f>
        <v>235000</v>
      </c>
    </row>
    <row r="77" spans="1:2" ht="15" x14ac:dyDescent="0.25">
      <c r="A77" s="13" t="s">
        <v>66</v>
      </c>
      <c r="B77" s="14">
        <v>0</v>
      </c>
    </row>
    <row r="78" spans="1:2" ht="15" x14ac:dyDescent="0.25">
      <c r="A78" s="13" t="s">
        <v>67</v>
      </c>
      <c r="B78" s="15">
        <f>B76-B77</f>
        <v>235000</v>
      </c>
    </row>
    <row r="79" spans="1:2" ht="15" x14ac:dyDescent="0.25">
      <c r="A79" s="13" t="s">
        <v>68</v>
      </c>
      <c r="B79" s="13">
        <v>0</v>
      </c>
    </row>
    <row r="80" spans="1:2" ht="15.75" thickBot="1" x14ac:dyDescent="0.3">
      <c r="A80" s="12" t="s">
        <v>69</v>
      </c>
      <c r="B80" s="17">
        <f>B78-B79</f>
        <v>235000</v>
      </c>
    </row>
    <row r="81" spans="1:2" ht="13.5" thickTop="1" x14ac:dyDescent="0.2"/>
    <row r="84" spans="1:2" ht="15" x14ac:dyDescent="0.25">
      <c r="A84" s="12" t="s">
        <v>70</v>
      </c>
      <c r="B84" s="21"/>
    </row>
    <row r="85" spans="1:2" ht="15" x14ac:dyDescent="0.25">
      <c r="A85" s="12" t="s">
        <v>72</v>
      </c>
      <c r="B85" s="21"/>
    </row>
    <row r="86" spans="1:2" ht="15" x14ac:dyDescent="0.25">
      <c r="A86" s="12" t="s">
        <v>71</v>
      </c>
      <c r="B86" s="21"/>
    </row>
    <row r="87" spans="1:2" ht="15" x14ac:dyDescent="0.25">
      <c r="A87" s="14" t="s">
        <v>73</v>
      </c>
      <c r="B87" s="21"/>
    </row>
    <row r="88" spans="1:2" ht="15" x14ac:dyDescent="0.25">
      <c r="A88" s="13" t="s">
        <v>74</v>
      </c>
      <c r="B88" s="23">
        <f>D59</f>
        <v>65000</v>
      </c>
    </row>
    <row r="89" spans="1:2" ht="15" x14ac:dyDescent="0.25">
      <c r="A89" s="18" t="s">
        <v>75</v>
      </c>
      <c r="B89" s="24"/>
    </row>
    <row r="90" spans="1:2" ht="15" x14ac:dyDescent="0.25">
      <c r="A90" s="13" t="s">
        <v>76</v>
      </c>
      <c r="B90" s="23">
        <f>B48</f>
        <v>40000</v>
      </c>
    </row>
    <row r="91" spans="1:2" ht="15" x14ac:dyDescent="0.2">
      <c r="A91" s="21" t="s">
        <v>77</v>
      </c>
      <c r="B91" s="23">
        <f>-F15</f>
        <v>-10000</v>
      </c>
    </row>
    <row r="92" spans="1:2" ht="15" x14ac:dyDescent="0.2">
      <c r="A92" s="21" t="s">
        <v>79</v>
      </c>
      <c r="B92" s="23">
        <f>-F13</f>
        <v>-30000</v>
      </c>
    </row>
    <row r="93" spans="1:2" ht="15" x14ac:dyDescent="0.2">
      <c r="A93" s="21" t="s">
        <v>80</v>
      </c>
      <c r="B93" s="23">
        <f>F23</f>
        <v>15000</v>
      </c>
    </row>
    <row r="94" spans="1:2" ht="15" x14ac:dyDescent="0.2">
      <c r="A94" s="22" t="s">
        <v>81</v>
      </c>
      <c r="B94" s="23">
        <f>SUM(B88:B93)</f>
        <v>80000</v>
      </c>
    </row>
    <row r="95" spans="1:2" ht="15" x14ac:dyDescent="0.2">
      <c r="A95" s="21"/>
      <c r="B95" s="24"/>
    </row>
    <row r="96" spans="1:2" ht="15" x14ac:dyDescent="0.2">
      <c r="A96" s="21"/>
      <c r="B96" s="24"/>
    </row>
    <row r="97" spans="1:2" ht="15" x14ac:dyDescent="0.25">
      <c r="A97" s="14" t="s">
        <v>82</v>
      </c>
      <c r="B97" s="24"/>
    </row>
    <row r="98" spans="1:2" ht="15" x14ac:dyDescent="0.2">
      <c r="A98" s="21" t="s">
        <v>84</v>
      </c>
      <c r="B98" s="23">
        <f>-F18</f>
        <v>-116000</v>
      </c>
    </row>
    <row r="99" spans="1:2" ht="15" x14ac:dyDescent="0.2">
      <c r="A99" s="22" t="s">
        <v>83</v>
      </c>
      <c r="B99" s="23">
        <f>SUM(B98)</f>
        <v>-116000</v>
      </c>
    </row>
    <row r="100" spans="1:2" ht="15" x14ac:dyDescent="0.2">
      <c r="A100" s="21"/>
      <c r="B100" s="24"/>
    </row>
    <row r="101" spans="1:2" ht="15" x14ac:dyDescent="0.2">
      <c r="A101" s="21"/>
      <c r="B101" s="24"/>
    </row>
    <row r="102" spans="1:2" ht="15" x14ac:dyDescent="0.25">
      <c r="A102" s="14" t="s">
        <v>85</v>
      </c>
      <c r="B102" s="24"/>
    </row>
    <row r="103" spans="1:2" ht="15" x14ac:dyDescent="0.25">
      <c r="A103" s="13" t="s">
        <v>86</v>
      </c>
      <c r="B103" s="23">
        <f>F30</f>
        <v>100000</v>
      </c>
    </row>
    <row r="104" spans="1:2" ht="15" x14ac:dyDescent="0.25">
      <c r="A104" s="13" t="s">
        <v>87</v>
      </c>
      <c r="B104" s="23">
        <f>B29</f>
        <v>40000</v>
      </c>
    </row>
    <row r="105" spans="1:2" ht="15" x14ac:dyDescent="0.25">
      <c r="A105" s="13" t="s">
        <v>88</v>
      </c>
      <c r="B105" s="24">
        <f>-B77</f>
        <v>0</v>
      </c>
    </row>
    <row r="106" spans="1:2" ht="15" x14ac:dyDescent="0.25">
      <c r="A106" s="13" t="s">
        <v>89</v>
      </c>
      <c r="B106" s="24">
        <f>-B79</f>
        <v>0</v>
      </c>
    </row>
    <row r="107" spans="1:2" ht="15" x14ac:dyDescent="0.25">
      <c r="A107" s="25" t="s">
        <v>90</v>
      </c>
      <c r="B107" s="23">
        <f>SUM(B103:B106)</f>
        <v>140000</v>
      </c>
    </row>
    <row r="108" spans="1:2" ht="15" x14ac:dyDescent="0.2">
      <c r="A108" s="21"/>
      <c r="B108" s="24"/>
    </row>
    <row r="109" spans="1:2" ht="15" x14ac:dyDescent="0.2">
      <c r="A109" s="21"/>
      <c r="B109" s="24"/>
    </row>
    <row r="110" spans="1:2" ht="15" x14ac:dyDescent="0.25">
      <c r="A110" s="13" t="s">
        <v>91</v>
      </c>
      <c r="B110" s="28">
        <f>B94+B99+B107</f>
        <v>104000</v>
      </c>
    </row>
    <row r="111" spans="1:2" ht="15" x14ac:dyDescent="0.25">
      <c r="A111" s="13" t="s">
        <v>93</v>
      </c>
      <c r="B111" s="27">
        <f>D10+D11</f>
        <v>84000</v>
      </c>
    </row>
    <row r="112" spans="1:2" ht="15.75" thickBot="1" x14ac:dyDescent="0.3">
      <c r="A112" s="12" t="s">
        <v>92</v>
      </c>
      <c r="B112" s="26">
        <f>SUM(B110:B111)</f>
        <v>188000</v>
      </c>
    </row>
    <row r="113" spans="1:2" ht="15.75" thickTop="1" x14ac:dyDescent="0.2">
      <c r="A113" s="21"/>
      <c r="B113" s="24"/>
    </row>
    <row r="114" spans="1:2" ht="15" x14ac:dyDescent="0.2">
      <c r="A114" s="21"/>
      <c r="B114" s="24"/>
    </row>
    <row r="115" spans="1:2" ht="15" x14ac:dyDescent="0.2">
      <c r="A115" s="21"/>
      <c r="B115" s="21"/>
    </row>
    <row r="116" spans="1:2" ht="15" x14ac:dyDescent="0.2">
      <c r="A116" s="21"/>
      <c r="B116" s="21"/>
    </row>
    <row r="117" spans="1:2" ht="15" x14ac:dyDescent="0.2">
      <c r="A117" s="21"/>
      <c r="B117" s="21"/>
    </row>
    <row r="118" spans="1:2" ht="15" x14ac:dyDescent="0.2">
      <c r="A118" s="21"/>
      <c r="B118" s="21"/>
    </row>
    <row r="119" spans="1:2" ht="15" x14ac:dyDescent="0.2">
      <c r="A119" s="21"/>
      <c r="B119" s="21"/>
    </row>
    <row r="120" spans="1:2" ht="15" x14ac:dyDescent="0.2">
      <c r="A120" s="21"/>
      <c r="B120" s="21"/>
    </row>
    <row r="121" spans="1:2" ht="15" x14ac:dyDescent="0.2">
      <c r="A121" s="21"/>
      <c r="B121" s="21"/>
    </row>
    <row r="122" spans="1:2" ht="15" x14ac:dyDescent="0.2">
      <c r="A122" s="21"/>
      <c r="B122" s="21"/>
    </row>
    <row r="123" spans="1:2" ht="15" x14ac:dyDescent="0.2">
      <c r="A123" s="21"/>
      <c r="B123" s="21"/>
    </row>
    <row r="124" spans="1:2" ht="15" x14ac:dyDescent="0.2">
      <c r="A124" s="21"/>
      <c r="B124" s="21"/>
    </row>
    <row r="125" spans="1:2" ht="15" x14ac:dyDescent="0.2">
      <c r="A125" s="21"/>
      <c r="B125" s="21"/>
    </row>
    <row r="126" spans="1:2" ht="15" x14ac:dyDescent="0.2">
      <c r="A126" s="21"/>
      <c r="B126" s="21"/>
    </row>
    <row r="127" spans="1:2" ht="15" x14ac:dyDescent="0.2">
      <c r="A127" s="21"/>
      <c r="B127" s="21"/>
    </row>
    <row r="128" spans="1:2" ht="15" x14ac:dyDescent="0.2">
      <c r="A128" s="21"/>
      <c r="B128" s="21"/>
    </row>
    <row r="129" spans="1:2" ht="15" x14ac:dyDescent="0.2">
      <c r="A129" s="21"/>
      <c r="B129" s="21"/>
    </row>
    <row r="130" spans="1:2" ht="15" x14ac:dyDescent="0.2">
      <c r="A130" s="21"/>
      <c r="B130" s="21"/>
    </row>
    <row r="131" spans="1:2" ht="15" x14ac:dyDescent="0.2">
      <c r="A131" s="21"/>
      <c r="B131" s="21"/>
    </row>
    <row r="132" spans="1:2" ht="15" x14ac:dyDescent="0.2">
      <c r="A132" s="21"/>
      <c r="B132" s="21"/>
    </row>
    <row r="133" spans="1:2" ht="15" x14ac:dyDescent="0.2">
      <c r="A133" s="21"/>
      <c r="B133" s="21"/>
    </row>
    <row r="134" spans="1:2" ht="15" x14ac:dyDescent="0.2">
      <c r="A134" s="21"/>
      <c r="B134" s="21"/>
    </row>
    <row r="135" spans="1:2" ht="15" x14ac:dyDescent="0.2">
      <c r="A135" s="21"/>
      <c r="B135" s="21"/>
    </row>
    <row r="136" spans="1:2" ht="15" x14ac:dyDescent="0.2">
      <c r="A136" s="21"/>
      <c r="B136" s="21"/>
    </row>
    <row r="137" spans="1:2" ht="15" x14ac:dyDescent="0.2">
      <c r="A137" s="21"/>
      <c r="B137" s="21"/>
    </row>
    <row r="138" spans="1:2" ht="15" x14ac:dyDescent="0.2">
      <c r="A138" s="21"/>
      <c r="B138" s="21"/>
    </row>
    <row r="139" spans="1:2" ht="15" x14ac:dyDescent="0.2">
      <c r="A139" s="21"/>
      <c r="B139" s="21"/>
    </row>
    <row r="140" spans="1:2" ht="15" x14ac:dyDescent="0.2">
      <c r="A140" s="21"/>
      <c r="B140" s="21"/>
    </row>
    <row r="141" spans="1:2" ht="15" x14ac:dyDescent="0.2">
      <c r="A141" s="21"/>
      <c r="B141" s="21"/>
    </row>
    <row r="142" spans="1:2" ht="15" x14ac:dyDescent="0.2">
      <c r="A142" s="21"/>
      <c r="B142" s="21"/>
    </row>
    <row r="143" spans="1:2" ht="15" x14ac:dyDescent="0.2">
      <c r="A143" s="21"/>
      <c r="B143" s="21"/>
    </row>
    <row r="144" spans="1:2" ht="15" x14ac:dyDescent="0.2">
      <c r="A144" s="21"/>
      <c r="B144" s="21"/>
    </row>
    <row r="145" spans="1:2" ht="15" x14ac:dyDescent="0.2">
      <c r="A145" s="21"/>
      <c r="B145" s="21"/>
    </row>
    <row r="146" spans="1:2" ht="15" x14ac:dyDescent="0.2">
      <c r="A146" s="21"/>
      <c r="B146" s="21"/>
    </row>
    <row r="147" spans="1:2" ht="15" x14ac:dyDescent="0.2">
      <c r="A147" s="21"/>
      <c r="B147" s="21"/>
    </row>
    <row r="148" spans="1:2" ht="15" x14ac:dyDescent="0.2">
      <c r="A148" s="21"/>
      <c r="B148" s="21"/>
    </row>
    <row r="149" spans="1:2" ht="15" x14ac:dyDescent="0.2">
      <c r="A149" s="21"/>
      <c r="B149" s="21"/>
    </row>
    <row r="150" spans="1:2" ht="15" x14ac:dyDescent="0.2">
      <c r="A150" s="21"/>
      <c r="B150" s="21"/>
    </row>
    <row r="151" spans="1:2" ht="15" x14ac:dyDescent="0.2">
      <c r="A151" s="21"/>
      <c r="B151" s="21"/>
    </row>
    <row r="152" spans="1:2" ht="15" x14ac:dyDescent="0.2">
      <c r="A152" s="21"/>
      <c r="B152" s="21"/>
    </row>
    <row r="153" spans="1:2" ht="15" x14ac:dyDescent="0.2">
      <c r="A153" s="21"/>
      <c r="B153" s="21"/>
    </row>
    <row r="154" spans="1:2" ht="15" x14ac:dyDescent="0.2">
      <c r="A154" s="21"/>
      <c r="B154" s="21"/>
    </row>
    <row r="155" spans="1:2" ht="15" x14ac:dyDescent="0.2">
      <c r="A155" s="21"/>
      <c r="B155" s="21"/>
    </row>
    <row r="156" spans="1:2" ht="15" x14ac:dyDescent="0.2">
      <c r="A156" s="21"/>
      <c r="B156" s="21"/>
    </row>
    <row r="157" spans="1:2" ht="15" x14ac:dyDescent="0.2">
      <c r="A157" s="21"/>
      <c r="B157" s="21"/>
    </row>
    <row r="158" spans="1:2" ht="15" x14ac:dyDescent="0.2">
      <c r="A158" s="21"/>
      <c r="B158" s="21"/>
    </row>
    <row r="159" spans="1:2" ht="15" x14ac:dyDescent="0.2">
      <c r="A159" s="21"/>
      <c r="B159" s="21"/>
    </row>
    <row r="160" spans="1:2" ht="15" x14ac:dyDescent="0.2">
      <c r="A160" s="21"/>
      <c r="B160" s="21"/>
    </row>
    <row r="161" spans="1:2" ht="15" x14ac:dyDescent="0.2">
      <c r="A161" s="21"/>
      <c r="B161" s="21"/>
    </row>
    <row r="162" spans="1:2" ht="15" x14ac:dyDescent="0.2">
      <c r="A162" s="21"/>
      <c r="B162" s="21"/>
    </row>
    <row r="163" spans="1:2" ht="15" x14ac:dyDescent="0.2">
      <c r="A163" s="21"/>
      <c r="B163" s="21"/>
    </row>
    <row r="164" spans="1:2" ht="15" x14ac:dyDescent="0.2">
      <c r="A164" s="21"/>
      <c r="B164" s="21"/>
    </row>
    <row r="165" spans="1:2" ht="15" x14ac:dyDescent="0.2">
      <c r="A165" s="21"/>
      <c r="B165" s="21"/>
    </row>
    <row r="166" spans="1:2" ht="15" x14ac:dyDescent="0.2">
      <c r="A166" s="21"/>
      <c r="B166" s="21"/>
    </row>
    <row r="167" spans="1:2" ht="15" x14ac:dyDescent="0.2">
      <c r="A167" s="21"/>
      <c r="B167" s="21"/>
    </row>
    <row r="168" spans="1:2" ht="15" x14ac:dyDescent="0.2">
      <c r="A168" s="21"/>
      <c r="B168" s="21"/>
    </row>
    <row r="169" spans="1:2" ht="15" x14ac:dyDescent="0.2">
      <c r="A169" s="21"/>
      <c r="B169" s="21"/>
    </row>
    <row r="170" spans="1:2" ht="15" x14ac:dyDescent="0.2">
      <c r="A170" s="21"/>
      <c r="B170" s="21"/>
    </row>
    <row r="171" spans="1:2" ht="15" x14ac:dyDescent="0.2">
      <c r="A171" s="21"/>
      <c r="B171" s="21"/>
    </row>
    <row r="172" spans="1:2" ht="15" x14ac:dyDescent="0.2">
      <c r="A172" s="21"/>
      <c r="B172" s="21"/>
    </row>
    <row r="173" spans="1:2" ht="15" x14ac:dyDescent="0.2">
      <c r="A173" s="21"/>
      <c r="B173" s="21"/>
    </row>
    <row r="174" spans="1:2" ht="15" x14ac:dyDescent="0.2">
      <c r="A174" s="21"/>
      <c r="B174" s="21"/>
    </row>
    <row r="175" spans="1:2" ht="15" x14ac:dyDescent="0.2">
      <c r="A175" s="21"/>
      <c r="B175" s="21"/>
    </row>
    <row r="176" spans="1:2" ht="15" x14ac:dyDescent="0.2">
      <c r="A176" s="21"/>
      <c r="B176" s="21"/>
    </row>
    <row r="177" spans="1:2" ht="15" x14ac:dyDescent="0.2">
      <c r="A177" s="21"/>
      <c r="B177" s="21"/>
    </row>
    <row r="178" spans="1:2" ht="15" x14ac:dyDescent="0.2">
      <c r="A178" s="21"/>
      <c r="B178" s="21"/>
    </row>
    <row r="179" spans="1:2" ht="15" x14ac:dyDescent="0.2">
      <c r="A179" s="21"/>
      <c r="B179" s="21"/>
    </row>
    <row r="180" spans="1:2" ht="15" x14ac:dyDescent="0.2">
      <c r="A180" s="21"/>
      <c r="B180" s="21"/>
    </row>
    <row r="181" spans="1:2" ht="15" x14ac:dyDescent="0.2">
      <c r="A181" s="21"/>
      <c r="B181" s="21"/>
    </row>
    <row r="182" spans="1:2" ht="15" x14ac:dyDescent="0.2">
      <c r="A182" s="21"/>
      <c r="B182" s="21"/>
    </row>
    <row r="183" spans="1:2" ht="15" x14ac:dyDescent="0.2">
      <c r="A183" s="21"/>
      <c r="B183" s="21"/>
    </row>
    <row r="184" spans="1:2" ht="15" x14ac:dyDescent="0.2">
      <c r="A184" s="21"/>
      <c r="B184" s="21"/>
    </row>
    <row r="185" spans="1:2" ht="15" x14ac:dyDescent="0.2">
      <c r="A185" s="21"/>
      <c r="B185" s="21"/>
    </row>
    <row r="186" spans="1:2" ht="15" x14ac:dyDescent="0.2">
      <c r="A186" s="21"/>
      <c r="B186" s="21"/>
    </row>
    <row r="187" spans="1:2" ht="15" x14ac:dyDescent="0.2">
      <c r="A187" s="21"/>
      <c r="B187" s="21"/>
    </row>
    <row r="188" spans="1:2" ht="15" x14ac:dyDescent="0.2">
      <c r="A188" s="21"/>
      <c r="B188" s="21"/>
    </row>
    <row r="189" spans="1:2" ht="15" x14ac:dyDescent="0.2">
      <c r="A189" s="21"/>
      <c r="B189" s="21"/>
    </row>
    <row r="190" spans="1:2" ht="15" x14ac:dyDescent="0.2">
      <c r="A190" s="21"/>
      <c r="B190" s="21"/>
    </row>
    <row r="191" spans="1:2" ht="15" x14ac:dyDescent="0.2">
      <c r="A191" s="21"/>
      <c r="B191" s="21"/>
    </row>
    <row r="192" spans="1:2" ht="15" x14ac:dyDescent="0.2">
      <c r="A192" s="21"/>
      <c r="B192" s="21"/>
    </row>
    <row r="193" spans="1:2" ht="15" x14ac:dyDescent="0.2">
      <c r="A193" s="21"/>
      <c r="B193" s="21"/>
    </row>
    <row r="194" spans="1:2" ht="15" x14ac:dyDescent="0.2">
      <c r="A194" s="21"/>
      <c r="B194" s="21"/>
    </row>
    <row r="195" spans="1:2" ht="15" x14ac:dyDescent="0.2">
      <c r="A195" s="21"/>
      <c r="B195" s="21"/>
    </row>
    <row r="196" spans="1:2" ht="15" x14ac:dyDescent="0.2">
      <c r="A196" s="21"/>
      <c r="B196" s="21"/>
    </row>
    <row r="197" spans="1:2" ht="15" x14ac:dyDescent="0.2">
      <c r="A197" s="21"/>
      <c r="B197" s="21"/>
    </row>
    <row r="198" spans="1:2" ht="15" x14ac:dyDescent="0.2">
      <c r="A198" s="21"/>
      <c r="B198" s="21"/>
    </row>
    <row r="199" spans="1:2" ht="15" x14ac:dyDescent="0.2">
      <c r="A199" s="21"/>
      <c r="B199" s="21"/>
    </row>
    <row r="200" spans="1:2" ht="15" x14ac:dyDescent="0.2">
      <c r="A200" s="21"/>
      <c r="B200" s="21"/>
    </row>
    <row r="201" spans="1:2" ht="15" x14ac:dyDescent="0.2">
      <c r="A201" s="21"/>
      <c r="B201" s="21"/>
    </row>
    <row r="202" spans="1:2" ht="15" x14ac:dyDescent="0.2">
      <c r="A202" s="21"/>
      <c r="B202" s="21"/>
    </row>
    <row r="203" spans="1:2" ht="15" x14ac:dyDescent="0.2">
      <c r="A203" s="21"/>
      <c r="B203" s="21"/>
    </row>
    <row r="204" spans="1:2" ht="15" x14ac:dyDescent="0.2">
      <c r="A204" s="21"/>
      <c r="B204" s="21"/>
    </row>
    <row r="205" spans="1:2" ht="15" x14ac:dyDescent="0.2">
      <c r="A205" s="21"/>
      <c r="B205" s="21"/>
    </row>
    <row r="206" spans="1:2" ht="15" x14ac:dyDescent="0.2">
      <c r="A206" s="21"/>
      <c r="B206" s="21"/>
    </row>
    <row r="207" spans="1:2" ht="15" x14ac:dyDescent="0.2">
      <c r="A207" s="21"/>
      <c r="B207" s="21"/>
    </row>
    <row r="208" spans="1:2" ht="15" x14ac:dyDescent="0.2">
      <c r="A208" s="21"/>
      <c r="B208" s="21"/>
    </row>
    <row r="209" spans="1:2" ht="15" x14ac:dyDescent="0.2">
      <c r="A209" s="21"/>
      <c r="B209" s="21"/>
    </row>
    <row r="210" spans="1:2" ht="15" x14ac:dyDescent="0.2">
      <c r="A210" s="21"/>
      <c r="B210" s="21"/>
    </row>
    <row r="211" spans="1:2" ht="15" x14ac:dyDescent="0.2">
      <c r="A211" s="21"/>
      <c r="B211" s="21"/>
    </row>
    <row r="212" spans="1:2" ht="15" x14ac:dyDescent="0.2">
      <c r="A212" s="21"/>
      <c r="B212" s="21"/>
    </row>
    <row r="213" spans="1:2" ht="15" x14ac:dyDescent="0.2">
      <c r="A213" s="21"/>
      <c r="B213" s="21"/>
    </row>
    <row r="214" spans="1:2" ht="15" x14ac:dyDescent="0.2">
      <c r="A214" s="21"/>
      <c r="B214" s="21"/>
    </row>
    <row r="215" spans="1:2" ht="15" x14ac:dyDescent="0.2">
      <c r="A215" s="21"/>
      <c r="B215" s="21"/>
    </row>
    <row r="216" spans="1:2" ht="15" x14ac:dyDescent="0.2">
      <c r="A216" s="21"/>
      <c r="B216" s="21"/>
    </row>
    <row r="217" spans="1:2" ht="15" x14ac:dyDescent="0.2">
      <c r="A217" s="21"/>
      <c r="B217" s="21"/>
    </row>
    <row r="218" spans="1:2" ht="15" x14ac:dyDescent="0.2">
      <c r="A218" s="21"/>
      <c r="B218" s="21"/>
    </row>
    <row r="219" spans="1:2" ht="15" x14ac:dyDescent="0.2">
      <c r="A219" s="21"/>
      <c r="B219" s="21"/>
    </row>
    <row r="220" spans="1:2" ht="15" x14ac:dyDescent="0.2">
      <c r="A220" s="21"/>
      <c r="B220" s="21"/>
    </row>
    <row r="221" spans="1:2" ht="15" x14ac:dyDescent="0.2">
      <c r="A221" s="21"/>
      <c r="B221" s="21"/>
    </row>
    <row r="222" spans="1:2" ht="15" x14ac:dyDescent="0.2">
      <c r="A222" s="21"/>
      <c r="B222" s="21"/>
    </row>
    <row r="223" spans="1:2" ht="15" x14ac:dyDescent="0.2">
      <c r="A223" s="21"/>
      <c r="B223" s="21"/>
    </row>
    <row r="224" spans="1:2" ht="15" x14ac:dyDescent="0.2">
      <c r="A224" s="21"/>
      <c r="B224" s="21"/>
    </row>
    <row r="225" spans="1:2" ht="15" x14ac:dyDescent="0.2">
      <c r="A225" s="21"/>
      <c r="B225" s="21"/>
    </row>
    <row r="226" spans="1:2" ht="15" x14ac:dyDescent="0.2">
      <c r="A226" s="21"/>
      <c r="B226" s="21"/>
    </row>
    <row r="227" spans="1:2" ht="15" x14ac:dyDescent="0.2">
      <c r="A227" s="21"/>
      <c r="B227" s="21"/>
    </row>
    <row r="228" spans="1:2" ht="15" x14ac:dyDescent="0.2">
      <c r="A228" s="21"/>
      <c r="B228" s="21"/>
    </row>
    <row r="229" spans="1:2" ht="15" x14ac:dyDescent="0.2">
      <c r="A229" s="21"/>
      <c r="B229" s="21"/>
    </row>
    <row r="230" spans="1:2" ht="15" x14ac:dyDescent="0.2">
      <c r="A230" s="21"/>
      <c r="B230" s="21"/>
    </row>
    <row r="231" spans="1:2" ht="15" x14ac:dyDescent="0.2">
      <c r="A231" s="21"/>
      <c r="B231" s="21"/>
    </row>
    <row r="232" spans="1:2" ht="15" x14ac:dyDescent="0.2">
      <c r="A232" s="21"/>
      <c r="B232" s="21"/>
    </row>
    <row r="233" spans="1:2" ht="15" x14ac:dyDescent="0.2">
      <c r="A233" s="21"/>
      <c r="B233" s="21"/>
    </row>
    <row r="234" spans="1:2" ht="15" x14ac:dyDescent="0.2">
      <c r="A234" s="21"/>
      <c r="B234" s="21"/>
    </row>
    <row r="235" spans="1:2" ht="15" x14ac:dyDescent="0.2">
      <c r="A235" s="21"/>
      <c r="B235" s="21"/>
    </row>
    <row r="236" spans="1:2" ht="15" x14ac:dyDescent="0.2">
      <c r="A236" s="21"/>
      <c r="B236" s="21"/>
    </row>
    <row r="237" spans="1:2" ht="15" x14ac:dyDescent="0.2">
      <c r="A237" s="21"/>
      <c r="B237" s="21"/>
    </row>
    <row r="238" spans="1:2" ht="15" x14ac:dyDescent="0.2">
      <c r="A238" s="21"/>
      <c r="B238" s="21"/>
    </row>
    <row r="239" spans="1:2" ht="15" x14ac:dyDescent="0.2">
      <c r="A239" s="21"/>
      <c r="B239" s="21"/>
    </row>
    <row r="240" spans="1:2" ht="15" x14ac:dyDescent="0.2">
      <c r="A240" s="21"/>
      <c r="B240" s="21"/>
    </row>
    <row r="241" spans="1:2" ht="15" x14ac:dyDescent="0.2">
      <c r="A241" s="21"/>
      <c r="B241" s="21"/>
    </row>
    <row r="242" spans="1:2" ht="15" x14ac:dyDescent="0.2">
      <c r="A242" s="21"/>
      <c r="B242" s="21"/>
    </row>
    <row r="243" spans="1:2" ht="15" x14ac:dyDescent="0.2">
      <c r="A243" s="21"/>
      <c r="B243" s="21"/>
    </row>
    <row r="244" spans="1:2" ht="15" x14ac:dyDescent="0.2">
      <c r="A244" s="21"/>
      <c r="B244" s="21"/>
    </row>
    <row r="245" spans="1:2" ht="15" x14ac:dyDescent="0.2">
      <c r="A245" s="21"/>
      <c r="B245" s="21"/>
    </row>
    <row r="246" spans="1:2" ht="15" x14ac:dyDescent="0.2">
      <c r="A246" s="21"/>
      <c r="B246" s="21"/>
    </row>
    <row r="247" spans="1:2" ht="15" x14ac:dyDescent="0.2">
      <c r="A247" s="21"/>
      <c r="B247" s="21"/>
    </row>
    <row r="248" spans="1:2" ht="15" x14ac:dyDescent="0.2">
      <c r="A248" s="21"/>
      <c r="B248" s="21"/>
    </row>
    <row r="249" spans="1:2" ht="15" x14ac:dyDescent="0.2">
      <c r="A249" s="21"/>
      <c r="B249" s="21"/>
    </row>
    <row r="250" spans="1:2" ht="15" x14ac:dyDescent="0.2">
      <c r="A250" s="21"/>
      <c r="B250" s="21"/>
    </row>
    <row r="251" spans="1:2" ht="15" x14ac:dyDescent="0.2">
      <c r="A251" s="21"/>
      <c r="B251" s="21"/>
    </row>
    <row r="252" spans="1:2" ht="15" x14ac:dyDescent="0.2">
      <c r="A252" s="21"/>
      <c r="B252" s="21"/>
    </row>
    <row r="253" spans="1:2" ht="15" x14ac:dyDescent="0.2">
      <c r="A253" s="21"/>
      <c r="B253" s="21"/>
    </row>
    <row r="254" spans="1:2" ht="15" x14ac:dyDescent="0.2">
      <c r="A254" s="21"/>
      <c r="B254" s="21"/>
    </row>
    <row r="255" spans="1:2" ht="15" x14ac:dyDescent="0.2">
      <c r="A255" s="21"/>
      <c r="B255" s="21"/>
    </row>
    <row r="256" spans="1:2" ht="15" x14ac:dyDescent="0.2">
      <c r="A256" s="21"/>
      <c r="B256" s="21"/>
    </row>
    <row r="257" spans="1:2" ht="15" x14ac:dyDescent="0.2">
      <c r="A257" s="21"/>
      <c r="B257" s="21"/>
    </row>
    <row r="258" spans="1:2" ht="15" x14ac:dyDescent="0.2">
      <c r="A258" s="21"/>
      <c r="B258" s="21"/>
    </row>
    <row r="259" spans="1:2" ht="15" x14ac:dyDescent="0.2">
      <c r="A259" s="21"/>
      <c r="B259" s="21"/>
    </row>
    <row r="260" spans="1:2" ht="15" x14ac:dyDescent="0.2">
      <c r="A260" s="21"/>
      <c r="B260" s="21"/>
    </row>
    <row r="261" spans="1:2" ht="15" x14ac:dyDescent="0.2">
      <c r="A261" s="21"/>
      <c r="B261" s="21"/>
    </row>
    <row r="262" spans="1:2" ht="15" x14ac:dyDescent="0.2">
      <c r="A262" s="21"/>
      <c r="B262" s="21"/>
    </row>
    <row r="263" spans="1:2" ht="15" x14ac:dyDescent="0.2">
      <c r="A263" s="21"/>
      <c r="B263" s="21"/>
    </row>
    <row r="264" spans="1:2" ht="15" x14ac:dyDescent="0.2">
      <c r="A264" s="21"/>
      <c r="B264" s="21"/>
    </row>
    <row r="265" spans="1:2" ht="15" x14ac:dyDescent="0.2">
      <c r="A265" s="21"/>
      <c r="B265" s="21"/>
    </row>
    <row r="266" spans="1:2" ht="15" x14ac:dyDescent="0.2">
      <c r="A266" s="21"/>
      <c r="B266" s="21"/>
    </row>
    <row r="267" spans="1:2" ht="15" x14ac:dyDescent="0.2">
      <c r="A267" s="21"/>
      <c r="B267" s="21"/>
    </row>
    <row r="268" spans="1:2" ht="15" x14ac:dyDescent="0.2">
      <c r="A268" s="21"/>
      <c r="B268" s="21"/>
    </row>
    <row r="269" spans="1:2" ht="15" x14ac:dyDescent="0.2">
      <c r="A269" s="21"/>
      <c r="B269" s="21"/>
    </row>
    <row r="270" spans="1:2" ht="15" x14ac:dyDescent="0.2">
      <c r="A270" s="21"/>
      <c r="B270" s="21"/>
    </row>
    <row r="271" spans="1:2" ht="15" x14ac:dyDescent="0.2">
      <c r="A271" s="21"/>
      <c r="B271" s="21"/>
    </row>
    <row r="272" spans="1:2" ht="15" x14ac:dyDescent="0.2">
      <c r="A272" s="21"/>
      <c r="B272" s="21"/>
    </row>
    <row r="273" spans="1:2" ht="15" x14ac:dyDescent="0.2">
      <c r="A273" s="21"/>
      <c r="B273" s="21"/>
    </row>
    <row r="274" spans="1:2" ht="15" x14ac:dyDescent="0.2">
      <c r="A274" s="21"/>
      <c r="B274" s="21"/>
    </row>
    <row r="275" spans="1:2" ht="15" x14ac:dyDescent="0.2">
      <c r="A275" s="21"/>
      <c r="B275" s="21"/>
    </row>
    <row r="276" spans="1:2" ht="15" x14ac:dyDescent="0.2">
      <c r="A276" s="21"/>
      <c r="B276" s="21"/>
    </row>
    <row r="277" spans="1:2" ht="15" x14ac:dyDescent="0.2">
      <c r="A277" s="21"/>
      <c r="B277" s="21"/>
    </row>
    <row r="278" spans="1:2" ht="15" x14ac:dyDescent="0.2">
      <c r="A278" s="21"/>
      <c r="B278" s="21"/>
    </row>
    <row r="279" spans="1:2" ht="15" x14ac:dyDescent="0.2">
      <c r="A279" s="21"/>
      <c r="B279" s="21"/>
    </row>
    <row r="280" spans="1:2" ht="15" x14ac:dyDescent="0.2">
      <c r="A280" s="21"/>
      <c r="B280" s="21"/>
    </row>
    <row r="281" spans="1:2" ht="15" x14ac:dyDescent="0.2">
      <c r="A281" s="21"/>
      <c r="B281" s="21"/>
    </row>
    <row r="282" spans="1:2" ht="15" x14ac:dyDescent="0.2">
      <c r="A282" s="21"/>
      <c r="B282" s="21"/>
    </row>
    <row r="283" spans="1:2" ht="15" x14ac:dyDescent="0.2">
      <c r="A283" s="21"/>
      <c r="B283" s="21"/>
    </row>
    <row r="284" spans="1:2" ht="15" x14ac:dyDescent="0.2">
      <c r="A284" s="21"/>
      <c r="B284" s="21"/>
    </row>
    <row r="285" spans="1:2" ht="15" x14ac:dyDescent="0.2">
      <c r="A285" s="21"/>
      <c r="B285" s="21"/>
    </row>
    <row r="286" spans="1:2" ht="15" x14ac:dyDescent="0.2">
      <c r="A286" s="21"/>
      <c r="B286" s="21"/>
    </row>
    <row r="287" spans="1:2" ht="15" x14ac:dyDescent="0.2">
      <c r="A287" s="21"/>
      <c r="B287" s="21"/>
    </row>
    <row r="288" spans="1:2" ht="15" x14ac:dyDescent="0.2">
      <c r="A288" s="21"/>
      <c r="B288" s="21"/>
    </row>
    <row r="289" spans="1:2" ht="15" x14ac:dyDescent="0.2">
      <c r="A289" s="21"/>
      <c r="B289" s="21"/>
    </row>
    <row r="290" spans="1:2" ht="15" x14ac:dyDescent="0.2">
      <c r="A290" s="21"/>
      <c r="B290" s="21"/>
    </row>
    <row r="291" spans="1:2" ht="15" x14ac:dyDescent="0.2">
      <c r="A291" s="21"/>
      <c r="B291" s="21"/>
    </row>
    <row r="292" spans="1:2" ht="15" x14ac:dyDescent="0.2">
      <c r="A292" s="21"/>
      <c r="B292" s="21"/>
    </row>
    <row r="293" spans="1:2" ht="15" x14ac:dyDescent="0.2">
      <c r="A293" s="21"/>
      <c r="B293" s="21"/>
    </row>
    <row r="294" spans="1:2" ht="15" x14ac:dyDescent="0.2">
      <c r="A294" s="21"/>
      <c r="B294" s="21"/>
    </row>
    <row r="295" spans="1:2" ht="15" x14ac:dyDescent="0.2">
      <c r="A295" s="21"/>
      <c r="B295" s="21"/>
    </row>
    <row r="296" spans="1:2" ht="15" x14ac:dyDescent="0.2">
      <c r="A296" s="21"/>
      <c r="B296" s="21"/>
    </row>
    <row r="297" spans="1:2" ht="15" x14ac:dyDescent="0.2">
      <c r="A297" s="21"/>
      <c r="B297" s="21"/>
    </row>
    <row r="298" spans="1:2" ht="15" x14ac:dyDescent="0.2">
      <c r="A298" s="21"/>
      <c r="B298" s="21"/>
    </row>
    <row r="299" spans="1:2" ht="15" x14ac:dyDescent="0.2">
      <c r="A299" s="21"/>
      <c r="B299" s="21"/>
    </row>
    <row r="300" spans="1:2" ht="15" x14ac:dyDescent="0.2">
      <c r="A300" s="21"/>
      <c r="B300" s="21"/>
    </row>
    <row r="301" spans="1:2" ht="15" x14ac:dyDescent="0.2">
      <c r="A301" s="21"/>
      <c r="B301" s="21"/>
    </row>
    <row r="302" spans="1:2" ht="15" x14ac:dyDescent="0.2">
      <c r="A302" s="21"/>
      <c r="B302" s="21"/>
    </row>
    <row r="303" spans="1:2" ht="15" x14ac:dyDescent="0.2">
      <c r="A303" s="21"/>
      <c r="B303" s="21"/>
    </row>
    <row r="304" spans="1:2" ht="15" x14ac:dyDescent="0.2">
      <c r="A304" s="21"/>
      <c r="B304" s="21"/>
    </row>
    <row r="305" spans="1:2" ht="15" x14ac:dyDescent="0.2">
      <c r="A305" s="21"/>
      <c r="B305" s="21"/>
    </row>
    <row r="306" spans="1:2" ht="15" x14ac:dyDescent="0.2">
      <c r="A306" s="21"/>
      <c r="B306" s="21"/>
    </row>
    <row r="307" spans="1:2" ht="15" x14ac:dyDescent="0.2">
      <c r="A307" s="21"/>
      <c r="B307" s="21"/>
    </row>
    <row r="308" spans="1:2" ht="15" x14ac:dyDescent="0.2">
      <c r="A308" s="21"/>
      <c r="B308" s="21"/>
    </row>
    <row r="309" spans="1:2" ht="15" x14ac:dyDescent="0.2">
      <c r="A309" s="21"/>
      <c r="B309" s="21"/>
    </row>
    <row r="310" spans="1:2" ht="15" x14ac:dyDescent="0.2">
      <c r="A310" s="21"/>
      <c r="B310" s="21"/>
    </row>
    <row r="311" spans="1:2" ht="15" x14ac:dyDescent="0.2">
      <c r="A311" s="21"/>
      <c r="B311" s="21"/>
    </row>
    <row r="312" spans="1:2" ht="15" x14ac:dyDescent="0.2">
      <c r="A312" s="21"/>
      <c r="B312" s="21"/>
    </row>
    <row r="313" spans="1:2" ht="15" x14ac:dyDescent="0.2">
      <c r="A313" s="21"/>
      <c r="B313" s="21"/>
    </row>
    <row r="314" spans="1:2" ht="15" x14ac:dyDescent="0.2">
      <c r="A314" s="21"/>
      <c r="B314" s="21"/>
    </row>
    <row r="315" spans="1:2" ht="15" x14ac:dyDescent="0.2">
      <c r="A315" s="21"/>
      <c r="B315" s="21"/>
    </row>
    <row r="316" spans="1:2" ht="15" x14ac:dyDescent="0.2">
      <c r="A316" s="21"/>
      <c r="B316" s="21"/>
    </row>
    <row r="317" spans="1:2" ht="15" x14ac:dyDescent="0.2">
      <c r="A317" s="21"/>
      <c r="B317" s="21"/>
    </row>
    <row r="318" spans="1:2" ht="15" x14ac:dyDescent="0.2">
      <c r="A318" s="21"/>
      <c r="B318" s="21"/>
    </row>
    <row r="319" spans="1:2" ht="15" x14ac:dyDescent="0.2">
      <c r="A319" s="21"/>
      <c r="B319" s="21"/>
    </row>
    <row r="320" spans="1:2" ht="15" x14ac:dyDescent="0.2">
      <c r="A320" s="21"/>
      <c r="B320" s="21"/>
    </row>
    <row r="321" spans="1:2" ht="15" x14ac:dyDescent="0.2">
      <c r="A321" s="21"/>
      <c r="B321" s="21"/>
    </row>
    <row r="322" spans="1:2" ht="15" x14ac:dyDescent="0.2">
      <c r="A322" s="21"/>
      <c r="B322" s="21"/>
    </row>
    <row r="323" spans="1:2" ht="15" x14ac:dyDescent="0.2">
      <c r="A323" s="21"/>
      <c r="B323" s="21"/>
    </row>
    <row r="324" spans="1:2" ht="15" x14ac:dyDescent="0.2">
      <c r="A324" s="21"/>
      <c r="B324" s="21"/>
    </row>
    <row r="325" spans="1:2" ht="15" x14ac:dyDescent="0.2">
      <c r="A325" s="21"/>
      <c r="B325" s="21"/>
    </row>
    <row r="326" spans="1:2" ht="15" x14ac:dyDescent="0.2">
      <c r="A326" s="21"/>
      <c r="B326" s="21"/>
    </row>
    <row r="327" spans="1:2" ht="15" x14ac:dyDescent="0.2">
      <c r="A327" s="21"/>
      <c r="B327" s="21"/>
    </row>
    <row r="328" spans="1:2" ht="15" x14ac:dyDescent="0.2">
      <c r="A328" s="21"/>
      <c r="B328" s="21"/>
    </row>
    <row r="329" spans="1:2" ht="15" x14ac:dyDescent="0.2">
      <c r="A329" s="21"/>
      <c r="B329" s="21"/>
    </row>
    <row r="330" spans="1:2" ht="15" x14ac:dyDescent="0.2">
      <c r="A330" s="21"/>
      <c r="B330" s="21"/>
    </row>
    <row r="331" spans="1:2" ht="15" x14ac:dyDescent="0.2">
      <c r="A331" s="21"/>
      <c r="B331" s="21"/>
    </row>
    <row r="332" spans="1:2" ht="15" x14ac:dyDescent="0.2">
      <c r="A332" s="21"/>
      <c r="B332" s="21"/>
    </row>
    <row r="333" spans="1:2" ht="15" x14ac:dyDescent="0.2">
      <c r="A333" s="20"/>
      <c r="B333" s="20"/>
    </row>
    <row r="334" spans="1:2" ht="15" x14ac:dyDescent="0.2">
      <c r="A334" s="20"/>
      <c r="B334" s="20"/>
    </row>
    <row r="335" spans="1:2" ht="15" x14ac:dyDescent="0.2">
      <c r="A335" s="20"/>
      <c r="B335" s="20"/>
    </row>
    <row r="336" spans="1:2" ht="15" x14ac:dyDescent="0.2">
      <c r="A336" s="20"/>
      <c r="B336" s="20"/>
    </row>
    <row r="337" spans="1:2" ht="15" x14ac:dyDescent="0.2">
      <c r="A337" s="20"/>
      <c r="B337" s="20"/>
    </row>
    <row r="338" spans="1:2" ht="15" x14ac:dyDescent="0.2">
      <c r="A338" s="20"/>
      <c r="B338" s="20"/>
    </row>
    <row r="339" spans="1:2" ht="15" x14ac:dyDescent="0.2">
      <c r="A339" s="20"/>
      <c r="B339" s="20"/>
    </row>
    <row r="340" spans="1:2" ht="15" x14ac:dyDescent="0.2">
      <c r="A340" s="20"/>
      <c r="B340" s="20"/>
    </row>
    <row r="341" spans="1:2" ht="15" x14ac:dyDescent="0.2">
      <c r="A341" s="20"/>
      <c r="B341" s="20"/>
    </row>
    <row r="342" spans="1:2" ht="15" x14ac:dyDescent="0.2">
      <c r="A342" s="20"/>
      <c r="B342" s="20"/>
    </row>
    <row r="343" spans="1:2" ht="15" x14ac:dyDescent="0.2">
      <c r="A343" s="20"/>
      <c r="B343" s="20"/>
    </row>
    <row r="344" spans="1:2" ht="15" x14ac:dyDescent="0.2">
      <c r="A344" s="20"/>
      <c r="B344" s="20"/>
    </row>
    <row r="345" spans="1:2" ht="15" x14ac:dyDescent="0.2">
      <c r="A345" s="20"/>
      <c r="B345" s="20"/>
    </row>
    <row r="346" spans="1:2" ht="15" x14ac:dyDescent="0.2">
      <c r="A346" s="20"/>
      <c r="B346" s="20"/>
    </row>
    <row r="347" spans="1:2" ht="15" x14ac:dyDescent="0.2">
      <c r="A347" s="20"/>
      <c r="B347" s="20"/>
    </row>
    <row r="348" spans="1:2" ht="15" x14ac:dyDescent="0.2">
      <c r="A348" s="20"/>
      <c r="B348" s="20"/>
    </row>
  </sheetData>
  <mergeCells count="5">
    <mergeCell ref="A1:F1"/>
    <mergeCell ref="A2:G2"/>
    <mergeCell ref="A3:G3"/>
    <mergeCell ref="A4:G4"/>
    <mergeCell ref="A5: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2"/>
  <sheetViews>
    <sheetView topLeftCell="A15" workbookViewId="0">
      <selection activeCell="B22" sqref="B22"/>
    </sheetView>
  </sheetViews>
  <sheetFormatPr baseColWidth="10" defaultColWidth="9.33203125" defaultRowHeight="12.75" x14ac:dyDescent="0.2"/>
  <cols>
    <col min="1" max="1" width="49.6640625" bestFit="1" customWidth="1"/>
    <col min="2" max="2" width="52.83203125" customWidth="1"/>
    <col min="3" max="3" width="25.5" customWidth="1"/>
  </cols>
  <sheetData>
    <row r="1" ht="16.5" customHeight="1" x14ac:dyDescent="0.2"/>
    <row r="2" ht="16.5" customHeight="1" x14ac:dyDescent="0.2"/>
    <row r="3" ht="16.5" customHeight="1" x14ac:dyDescent="0.2"/>
    <row r="4" ht="22.35" customHeight="1" x14ac:dyDescent="0.2"/>
    <row r="5" ht="21.6" customHeight="1" x14ac:dyDescent="0.2"/>
    <row r="6" ht="16.5" customHeight="1" x14ac:dyDescent="0.2"/>
    <row r="7" ht="16.5" customHeight="1" x14ac:dyDescent="0.2"/>
    <row r="8" ht="16.5" customHeight="1" x14ac:dyDescent="0.2"/>
    <row r="9" ht="16.5" customHeight="1" x14ac:dyDescent="0.2"/>
    <row r="10" ht="16.5" customHeight="1" x14ac:dyDescent="0.2"/>
    <row r="11" ht="16.5" customHeight="1" x14ac:dyDescent="0.2"/>
    <row r="12" ht="16.5" customHeight="1" x14ac:dyDescent="0.2"/>
    <row r="13" ht="16.5" customHeight="1" x14ac:dyDescent="0.2"/>
    <row r="14" ht="16.5" customHeight="1" x14ac:dyDescent="0.2"/>
    <row r="15" ht="16.5" customHeight="1" x14ac:dyDescent="0.2"/>
    <row r="16" ht="16.5" customHeight="1" x14ac:dyDescent="0.2"/>
    <row r="17" ht="16.5" customHeight="1" x14ac:dyDescent="0.2"/>
    <row r="18" ht="16.5" customHeight="1" x14ac:dyDescent="0.2"/>
    <row r="19" ht="16.5" customHeight="1" x14ac:dyDescent="0.2"/>
    <row r="20" ht="16.5" customHeight="1" x14ac:dyDescent="0.2"/>
    <row r="21" ht="16.5" customHeight="1" x14ac:dyDescent="0.2"/>
    <row r="22" ht="98.4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</dc:creator>
  <cp:lastModifiedBy>Julio Ruiz Coto</cp:lastModifiedBy>
  <dcterms:created xsi:type="dcterms:W3CDTF">2024-02-03T01:48:25Z</dcterms:created>
  <dcterms:modified xsi:type="dcterms:W3CDTF">2024-02-04T23:49:01Z</dcterms:modified>
</cp:coreProperties>
</file>