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CE3DFE22-9655-450C-8BBD-8C0ED603E1AD}" xr6:coauthVersionLast="47" xr6:coauthVersionMax="47" xr10:uidLastSave="{00000000-0000-0000-0000-000000000000}"/>
  <bookViews>
    <workbookView xWindow="-108" yWindow="-108" windowWidth="23256" windowHeight="12456" xr2:uid="{DCE3D483-05AB-4219-B0BB-06F8FE4DA85C}"/>
  </bookViews>
  <sheets>
    <sheet name="RESOLUCION" sheetId="1" r:id="rId1"/>
    <sheet name="OPTIMISTA" sheetId="2" r:id="rId2"/>
    <sheet name="PESIMIS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4" l="1"/>
  <c r="D31" i="4"/>
  <c r="C31" i="4"/>
  <c r="E30" i="4"/>
  <c r="D30" i="4"/>
  <c r="D34" i="4" s="1"/>
  <c r="D37" i="4" s="1"/>
  <c r="C30" i="4"/>
  <c r="C34" i="4" s="1"/>
  <c r="C37" i="4" s="1"/>
  <c r="E26" i="4"/>
  <c r="D26" i="4"/>
  <c r="C26" i="4"/>
  <c r="C28" i="4" s="1"/>
  <c r="C36" i="4" s="1"/>
  <c r="C38" i="4" s="1"/>
  <c r="C40" i="4" s="1"/>
  <c r="E25" i="4"/>
  <c r="E28" i="4" s="1"/>
  <c r="E36" i="4" s="1"/>
  <c r="D25" i="4"/>
  <c r="C25" i="4"/>
  <c r="F17" i="4"/>
  <c r="E17" i="4"/>
  <c r="D17" i="4"/>
  <c r="E39" i="2"/>
  <c r="D40" i="2"/>
  <c r="D39" i="2"/>
  <c r="C42" i="2"/>
  <c r="D28" i="4" l="1"/>
  <c r="D36" i="4" s="1"/>
  <c r="D38" i="4" s="1"/>
  <c r="E34" i="4"/>
  <c r="E37" i="4" s="1"/>
  <c r="E38" i="4" s="1"/>
  <c r="D39" i="4"/>
  <c r="C43" i="4"/>
  <c r="D40" i="4" l="1"/>
  <c r="D43" i="4" s="1"/>
  <c r="E39" i="4"/>
  <c r="E40" i="4" s="1"/>
  <c r="E43" i="4" s="1"/>
  <c r="E31" i="2" l="1"/>
  <c r="E34" i="2" s="1"/>
  <c r="E37" i="2" s="1"/>
  <c r="D31" i="2"/>
  <c r="C31" i="2"/>
  <c r="E30" i="2"/>
  <c r="D30" i="2"/>
  <c r="D34" i="2" s="1"/>
  <c r="D37" i="2" s="1"/>
  <c r="C30" i="2"/>
  <c r="C34" i="2" s="1"/>
  <c r="C37" i="2" s="1"/>
  <c r="E26" i="2"/>
  <c r="D26" i="2"/>
  <c r="C26" i="2"/>
  <c r="E25" i="2"/>
  <c r="E28" i="2" s="1"/>
  <c r="E36" i="2" s="1"/>
  <c r="D25" i="2"/>
  <c r="D28" i="2" s="1"/>
  <c r="D36" i="2" s="1"/>
  <c r="C25" i="2"/>
  <c r="F17" i="2"/>
  <c r="E17" i="2"/>
  <c r="D17" i="2"/>
  <c r="E42" i="1"/>
  <c r="D42" i="1"/>
  <c r="C40" i="1"/>
  <c r="E40" i="1"/>
  <c r="E39" i="1"/>
  <c r="D40" i="1"/>
  <c r="D38" i="1"/>
  <c r="E38" i="1"/>
  <c r="C38" i="1"/>
  <c r="D37" i="1"/>
  <c r="E37" i="1"/>
  <c r="C37" i="1"/>
  <c r="D36" i="1"/>
  <c r="E36" i="1"/>
  <c r="C36" i="1"/>
  <c r="D31" i="1"/>
  <c r="E31" i="1"/>
  <c r="C31" i="1"/>
  <c r="D26" i="1"/>
  <c r="D28" i="1" s="1"/>
  <c r="E26" i="1"/>
  <c r="E28" i="1" s="1"/>
  <c r="C26" i="1"/>
  <c r="C28" i="1" s="1"/>
  <c r="D25" i="1"/>
  <c r="E25" i="1"/>
  <c r="C25" i="1"/>
  <c r="D38" i="2" l="1"/>
  <c r="D42" i="2" s="1"/>
  <c r="C28" i="2"/>
  <c r="C36" i="2" s="1"/>
  <c r="C38" i="2" s="1"/>
  <c r="C40" i="2" s="1"/>
  <c r="E38" i="2"/>
  <c r="E40" i="2" l="1"/>
  <c r="E42" i="2" s="1"/>
  <c r="D17" i="1"/>
  <c r="C30" i="1" s="1"/>
  <c r="C34" i="1" s="1"/>
  <c r="F17" i="1"/>
  <c r="E30" i="1" s="1"/>
  <c r="E34" i="1" s="1"/>
  <c r="E17" i="1"/>
  <c r="D30" i="1" s="1"/>
  <c r="D34" i="1" s="1"/>
</calcChain>
</file>

<file path=xl/sharedStrings.xml><?xml version="1.0" encoding="utf-8"?>
<sst xmlns="http://schemas.openxmlformats.org/spreadsheetml/2006/main" count="99" uniqueCount="33">
  <si>
    <t>Diciembre</t>
  </si>
  <si>
    <t>Enero</t>
  </si>
  <si>
    <t>Febrero</t>
  </si>
  <si>
    <t>Marzo</t>
  </si>
  <si>
    <t>Ventas históricas y pronosticadas</t>
  </si>
  <si>
    <t>Compras (60% de las ventas)</t>
  </si>
  <si>
    <t>Presupuesto de Caja</t>
  </si>
  <si>
    <t>Primer trimestres del año 2023</t>
  </si>
  <si>
    <t>Expresado en quetzales</t>
  </si>
  <si>
    <t>ENTRADAS DE EFECTIVO</t>
  </si>
  <si>
    <t xml:space="preserve">ENERO </t>
  </si>
  <si>
    <t>FEBRERO</t>
  </si>
  <si>
    <t>MARZO</t>
  </si>
  <si>
    <t>ventas al contado (50%)</t>
  </si>
  <si>
    <t xml:space="preserve">ventas al credito 30 dias </t>
  </si>
  <si>
    <t xml:space="preserve">ventas de un activo </t>
  </si>
  <si>
    <t>TOTAL DE ENTRADAS DE EFECTIVO</t>
  </si>
  <si>
    <t>SALIDAS DE EFECTIVO</t>
  </si>
  <si>
    <t xml:space="preserve">compras </t>
  </si>
  <si>
    <t>sueldos +5% sobre ventas</t>
  </si>
  <si>
    <t xml:space="preserve">Pago fiscal </t>
  </si>
  <si>
    <t>Activos fijos</t>
  </si>
  <si>
    <t>TOTAL DE SALIDAS DE EFECTIVO</t>
  </si>
  <si>
    <t>RESUMEN</t>
  </si>
  <si>
    <t>Total de entradas del periodo</t>
  </si>
  <si>
    <t>(-) Total de salidas del periodo</t>
  </si>
  <si>
    <t>Saldo de efectivo del periodo</t>
  </si>
  <si>
    <t xml:space="preserve">(+) saldo de efectivo al inicio del perido </t>
  </si>
  <si>
    <t>Saldo final de efectivo del periodo</t>
  </si>
  <si>
    <t xml:space="preserve">(-) Reserva minima requerida </t>
  </si>
  <si>
    <t>Excedente disponible del periodo</t>
  </si>
  <si>
    <t>Faltante de efectivo en el periodo</t>
  </si>
  <si>
    <t>Cierta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</si>
</sst>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6"/>
      <color theme="1"/>
      <name val="Cascadia Mono SemiBold"/>
      <family val="2"/>
    </font>
    <font>
      <sz val="16"/>
      <color theme="1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u/>
      <sz val="16"/>
      <color theme="1"/>
      <name val="Calibri"/>
      <family val="2"/>
    </font>
    <font>
      <sz val="16"/>
      <color theme="3"/>
      <name val="Calibri"/>
      <family val="2"/>
    </font>
    <font>
      <sz val="16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64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4" fontId="3" fillId="0" borderId="1" xfId="0" applyNumberFormat="1" applyFont="1" applyBorder="1"/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53340</xdr:rowOff>
    </xdr:from>
    <xdr:to>
      <xdr:col>8</xdr:col>
      <xdr:colOff>1165860</xdr:colOff>
      <xdr:row>12</xdr:row>
      <xdr:rowOff>198120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0642C65-59A6-EAC6-5B04-7C9B42136016}"/>
            </a:ext>
          </a:extLst>
        </xdr:cNvPr>
        <xdr:cNvSpPr txBox="1"/>
      </xdr:nvSpPr>
      <xdr:spPr>
        <a:xfrm>
          <a:off x="99060" y="53340"/>
          <a:ext cx="11795760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s-GT" sz="1800"/>
            <a:t>Cierta empresa espera ventas de Q.100,000.00 en cada uno de los 3 meses siguientes, de los cuales el 50% será al contado y el otro 50% al crédito a 30 días.  Del mes anterior se espera recibir Q45,000.00 por las ventas realizadas al crédito.   Realizará compras mensuales de Q.60,000.00 durante este tiempo.  Los sueldos y salarios son de Q.10,000.00 mensuales más el 5% de las ventas.  Esta empresa espera efectuar </a:t>
          </a:r>
          <a:r>
            <a:rPr lang="es-GT" sz="1800" u="sng"/>
            <a:t>un pago fiscal de Q.20,000.00 </a:t>
          </a:r>
          <a:r>
            <a:rPr lang="es-GT" sz="1800"/>
            <a:t>en el mes siguiente, </a:t>
          </a:r>
          <a:r>
            <a:rPr lang="es-GT" sz="1800" u="sng"/>
            <a:t>realizar una compra de Q.15,000.00 de activos fijos en el segundo mes </a:t>
          </a:r>
          <a:r>
            <a:rPr lang="es-GT" sz="1800"/>
            <a:t>y recibir Q.8,000.00 en efectivo de la venta de un activo en el tercer mes.  Todas las compras son en efectivo.  Se asume que el efectivo inicial y el saldo de efectivo mínimo son de cero.</a:t>
          </a:r>
        </a:p>
        <a:p>
          <a:pPr rtl="0"/>
          <a:r>
            <a:rPr lang="es-GT" sz="1800"/>
            <a:t>a) Prepare un presupuesto de caja para los tres meses siguientes.</a:t>
          </a:r>
        </a:p>
        <a:p>
          <a:pPr rtl="0"/>
          <a:r>
            <a:rPr lang="es-GT" sz="1800"/>
            <a:t>b) Dado que el administrador financiero de la empresa no está seguro del nivel de ventas, pero si de todas las demás cifras; efectúe un análisis de sensibilidad si bajo un escenario pesimista se consideran ventas de Q.80,000.00 y en un escenario optimista, ventas de Q.120,000.00.  ¿Cuál es el saldo de efectivo final, mínimo y máximo mensual, que la empresa puede esperar para cada uno de los períodos de 1 mes?</a:t>
          </a:r>
        </a:p>
        <a:p>
          <a:r>
            <a:rPr lang="es-GT" sz="1800"/>
            <a:t>Al terminarlo responder las siguientes preguntas.  Subir hoja de excel de respaldo en el espacio correspondiente</a:t>
          </a:r>
        </a:p>
        <a:p>
          <a:endParaRPr lang="es-G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53340</xdr:rowOff>
    </xdr:from>
    <xdr:to>
      <xdr:col>8</xdr:col>
      <xdr:colOff>1165860</xdr:colOff>
      <xdr:row>12</xdr:row>
      <xdr:rowOff>198120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25A2CD7-BB84-451D-9E1E-E5A7E494193D}"/>
            </a:ext>
          </a:extLst>
        </xdr:cNvPr>
        <xdr:cNvSpPr txBox="1"/>
      </xdr:nvSpPr>
      <xdr:spPr>
        <a:xfrm>
          <a:off x="99060" y="53340"/>
          <a:ext cx="14927580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s-GT" sz="1800"/>
            <a:t>Cierta empresa espera ventas de Q.100,000.00 en cada uno de los 3 meses siguientes, de los cuales el 50% será al contado y el otro 50% al crédito a 30 días.  Del mes anterior se espera recibir Q45,000.00 por las ventas realizadas al crédito.   Realizará compras mensuales de Q.60,000.00 durante este tiempo.  Los sueldos y salarios son de Q.10,000.00 mensuales más el 5% de las ventas.  Esta empresa espera efectuar </a:t>
          </a:r>
          <a:r>
            <a:rPr lang="es-GT" sz="1800" u="sng"/>
            <a:t>un pago fiscal de Q.20,000.00 </a:t>
          </a:r>
          <a:r>
            <a:rPr lang="es-GT" sz="1800"/>
            <a:t>en el mes siguiente, </a:t>
          </a:r>
          <a:r>
            <a:rPr lang="es-GT" sz="1800" u="sng"/>
            <a:t>realizar una compra de Q.15,000.00 de activos fijos en el segundo mes </a:t>
          </a:r>
          <a:r>
            <a:rPr lang="es-GT" sz="1800"/>
            <a:t>y recibir Q.8,000.00 en efectivo de la venta de un activo en el tercer mes.  Todas las compras son en efectivo.  Se asume que el efectivo inicial y el saldo de efectivo mínimo son de cero.</a:t>
          </a:r>
        </a:p>
        <a:p>
          <a:pPr rtl="0"/>
          <a:r>
            <a:rPr lang="es-GT" sz="1800"/>
            <a:t>a) Prepare un presupuesto de caja para los tres meses siguientes.</a:t>
          </a:r>
        </a:p>
        <a:p>
          <a:pPr rtl="0"/>
          <a:r>
            <a:rPr lang="es-GT" sz="1800"/>
            <a:t>b) Dado que el administrador financiero de la empresa no está seguro del nivel de ventas, pero si de todas las demás cifras; efectúe un análisis de sensibilidad si bajo un escenario </a:t>
          </a:r>
          <a:r>
            <a:rPr lang="es-GT" sz="1800" u="sng"/>
            <a:t>pesimista se consideran ventas de Q.80,000.00 </a:t>
          </a:r>
          <a:r>
            <a:rPr lang="es-GT" sz="1800"/>
            <a:t>y en un </a:t>
          </a:r>
          <a:r>
            <a:rPr lang="es-GT" sz="1800" u="sng"/>
            <a:t>escenario optimista, ventas de Q.120,000.00</a:t>
          </a:r>
          <a:r>
            <a:rPr lang="es-GT" sz="1800"/>
            <a:t>.  ¿Cuál es el saldo de efectivo final, mínimo y máximo mensual, que la empresa puede esperar para cada uno de los períodos de 1 mes?</a:t>
          </a:r>
        </a:p>
        <a:p>
          <a:pPr rtl="0"/>
          <a:endParaRPr lang="es-GT" sz="1800"/>
        </a:p>
        <a:p>
          <a:r>
            <a:rPr lang="es-GT" sz="1800"/>
            <a:t>Al terminarlo responder las siguientes preguntas.  Subir hoja de excel de respaldo en el espacio correspondiente</a:t>
          </a:r>
        </a:p>
        <a:p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53340</xdr:rowOff>
    </xdr:from>
    <xdr:to>
      <xdr:col>8</xdr:col>
      <xdr:colOff>1165860</xdr:colOff>
      <xdr:row>12</xdr:row>
      <xdr:rowOff>198120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09B969F-6434-4E78-AB36-502DE524DDDA}"/>
            </a:ext>
          </a:extLst>
        </xdr:cNvPr>
        <xdr:cNvSpPr txBox="1"/>
      </xdr:nvSpPr>
      <xdr:spPr>
        <a:xfrm>
          <a:off x="99060" y="53340"/>
          <a:ext cx="14927580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s-GT" sz="1800"/>
            <a:t>Cierta empresa espera ventas de Q.100,000.00 en cada uno de los 3 meses siguientes, de los cuales el 50% será al contado y el otro 50% al crédito a 30 días.  Del mes anterior se espera recibir Q45,000.00 por las ventas realizadas al crédito.   Realizará compras mensuales de Q.60,000.00 durante este tiempo.  Los sueldos y salarios son de Q.10,000.00 mensuales más el 5% de las ventas.  Esta empresa espera efectuar </a:t>
          </a:r>
          <a:r>
            <a:rPr lang="es-GT" sz="1800" u="sng"/>
            <a:t>un pago fiscal de Q.20,000.00 </a:t>
          </a:r>
          <a:r>
            <a:rPr lang="es-GT" sz="1800"/>
            <a:t>en el mes siguiente, </a:t>
          </a:r>
          <a:r>
            <a:rPr lang="es-GT" sz="1800" u="sng"/>
            <a:t>realizar una compra de Q.15,000.00 de activos fijos en el segundo mes </a:t>
          </a:r>
          <a:r>
            <a:rPr lang="es-GT" sz="1800"/>
            <a:t>y recibir Q.8,000.00 en efectivo de la venta de un activo en el tercer mes.  Todas las compras son en efectivo.  Se asume que el efectivo inicial y el saldo de efectivo mínimo son de cero.</a:t>
          </a:r>
        </a:p>
        <a:p>
          <a:pPr rtl="0"/>
          <a:r>
            <a:rPr lang="es-GT" sz="1800"/>
            <a:t>a) Prepare un presupuesto de caja para los tres meses siguientes.</a:t>
          </a:r>
        </a:p>
        <a:p>
          <a:pPr rtl="0"/>
          <a:r>
            <a:rPr lang="es-GT" sz="1800"/>
            <a:t>b) Dado que el administrador financiero de la empresa no está seguro del nivel de ventas, pero si de todas las demás cifras; efectúe un análisis de sensibilidad si bajo un escenario </a:t>
          </a:r>
          <a:r>
            <a:rPr lang="es-GT" sz="1800" u="sng"/>
            <a:t>pesimista se consideran ventas de Q.80,000.00 </a:t>
          </a:r>
          <a:r>
            <a:rPr lang="es-GT" sz="1800"/>
            <a:t>y en un </a:t>
          </a:r>
          <a:r>
            <a:rPr lang="es-GT" sz="1800" u="sng"/>
            <a:t>escenario optimista, ventas de Q.120,000.00</a:t>
          </a:r>
          <a:r>
            <a:rPr lang="es-GT" sz="1800"/>
            <a:t>.  ¿Cuál es el saldo de efectivo final, mínimo y máximo mensual, que la empresa puede esperar para cada uno de los períodos de 1 mes?</a:t>
          </a:r>
        </a:p>
        <a:p>
          <a:pPr rtl="0"/>
          <a:endParaRPr lang="es-GT" sz="1800"/>
        </a:p>
        <a:p>
          <a:r>
            <a:rPr lang="es-GT" sz="1800"/>
            <a:t>Al terminarlo responder las siguientes preguntas.  Subir hoja de excel de respaldo en el espacio correspondiente</a:t>
          </a:r>
        </a:p>
        <a:p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5608-EF54-4DEE-8D96-3B52F4A4CC1B}">
  <dimension ref="B15:F123"/>
  <sheetViews>
    <sheetView tabSelected="1" topLeftCell="A26" zoomScale="85" zoomScaleNormal="85" workbookViewId="0">
      <selection activeCell="D37" sqref="D37"/>
    </sheetView>
  </sheetViews>
  <sheetFormatPr baseColWidth="10" defaultRowHeight="22.8" x14ac:dyDescent="0.45"/>
  <cols>
    <col min="2" max="2" width="33.9375" bestFit="1" customWidth="1"/>
    <col min="3" max="6" width="11.6875" bestFit="1" customWidth="1"/>
  </cols>
  <sheetData>
    <row r="15" spans="2:6" x14ac:dyDescent="0.45">
      <c r="B15" s="3"/>
      <c r="C15" s="3" t="s">
        <v>0</v>
      </c>
      <c r="D15" s="3" t="s">
        <v>1</v>
      </c>
      <c r="E15" s="3" t="s">
        <v>2</v>
      </c>
      <c r="F15" s="3" t="s">
        <v>3</v>
      </c>
    </row>
    <row r="16" spans="2:6" x14ac:dyDescent="0.45">
      <c r="B16" s="3" t="s">
        <v>4</v>
      </c>
      <c r="C16" s="4">
        <v>90000</v>
      </c>
      <c r="D16" s="4">
        <v>100000</v>
      </c>
      <c r="E16" s="4">
        <v>100000</v>
      </c>
      <c r="F16" s="4">
        <v>100000</v>
      </c>
    </row>
    <row r="17" spans="2:6" x14ac:dyDescent="0.45">
      <c r="B17" s="3" t="s">
        <v>5</v>
      </c>
      <c r="C17" s="4"/>
      <c r="D17" s="4">
        <f>60000</f>
        <v>60000</v>
      </c>
      <c r="E17" s="4">
        <f>60000</f>
        <v>60000</v>
      </c>
      <c r="F17" s="4">
        <f>60000</f>
        <v>60000</v>
      </c>
    </row>
    <row r="18" spans="2:6" x14ac:dyDescent="0.45">
      <c r="B18" s="2"/>
      <c r="C18" s="2"/>
      <c r="D18" s="2"/>
      <c r="E18" s="2"/>
      <c r="F18" s="2"/>
    </row>
    <row r="19" spans="2:6" x14ac:dyDescent="0.45">
      <c r="B19" s="5" t="s">
        <v>32</v>
      </c>
      <c r="C19" s="5"/>
      <c r="D19" s="5"/>
      <c r="E19" s="5"/>
      <c r="F19" s="2"/>
    </row>
    <row r="20" spans="2:6" x14ac:dyDescent="0.45">
      <c r="B20" s="5" t="s">
        <v>6</v>
      </c>
      <c r="C20" s="5"/>
      <c r="D20" s="5"/>
      <c r="E20" s="5"/>
      <c r="F20" s="2"/>
    </row>
    <row r="21" spans="2:6" x14ac:dyDescent="0.45">
      <c r="B21" s="5" t="s">
        <v>7</v>
      </c>
      <c r="C21" s="5"/>
      <c r="D21" s="5"/>
      <c r="E21" s="5"/>
      <c r="F21" s="2"/>
    </row>
    <row r="22" spans="2:6" x14ac:dyDescent="0.45">
      <c r="B22" s="5" t="s">
        <v>8</v>
      </c>
      <c r="C22" s="5"/>
      <c r="D22" s="5"/>
      <c r="E22" s="5"/>
      <c r="F22" s="2"/>
    </row>
    <row r="23" spans="2:6" x14ac:dyDescent="0.45">
      <c r="B23" s="5"/>
      <c r="C23" s="5"/>
      <c r="D23" s="5"/>
      <c r="E23" s="5"/>
      <c r="F23" s="2"/>
    </row>
    <row r="24" spans="2:6" x14ac:dyDescent="0.45">
      <c r="B24" s="6" t="s">
        <v>9</v>
      </c>
      <c r="C24" s="7" t="s">
        <v>10</v>
      </c>
      <c r="D24" s="7" t="s">
        <v>11</v>
      </c>
      <c r="E24" s="7" t="s">
        <v>12</v>
      </c>
      <c r="F24" s="2"/>
    </row>
    <row r="25" spans="2:6" x14ac:dyDescent="0.45">
      <c r="B25" s="5" t="s">
        <v>13</v>
      </c>
      <c r="C25" s="8">
        <f>D16*0.5</f>
        <v>50000</v>
      </c>
      <c r="D25" s="8">
        <f t="shared" ref="D25:E25" si="0">E16*0.5</f>
        <v>50000</v>
      </c>
      <c r="E25" s="8">
        <f t="shared" si="0"/>
        <v>50000</v>
      </c>
      <c r="F25" s="2"/>
    </row>
    <row r="26" spans="2:6" x14ac:dyDescent="0.45">
      <c r="B26" s="5" t="s">
        <v>14</v>
      </c>
      <c r="C26" s="8">
        <f>C16*0.5</f>
        <v>45000</v>
      </c>
      <c r="D26" s="8">
        <f t="shared" ref="D26:E26" si="1">D16*0.5</f>
        <v>50000</v>
      </c>
      <c r="E26" s="8">
        <f t="shared" si="1"/>
        <v>50000</v>
      </c>
      <c r="F26" s="2"/>
    </row>
    <row r="27" spans="2:6" x14ac:dyDescent="0.45">
      <c r="B27" s="5" t="s">
        <v>15</v>
      </c>
      <c r="C27" s="7"/>
      <c r="D27" s="7"/>
      <c r="E27" s="12">
        <v>8000</v>
      </c>
      <c r="F27" s="2"/>
    </row>
    <row r="28" spans="2:6" x14ac:dyDescent="0.45">
      <c r="B28" s="5" t="s">
        <v>16</v>
      </c>
      <c r="C28" s="8">
        <f>SUM(C25:C27)</f>
        <v>95000</v>
      </c>
      <c r="D28" s="8">
        <f t="shared" ref="D28:E28" si="2">SUM(D25:D27)</f>
        <v>100000</v>
      </c>
      <c r="E28" s="8">
        <f t="shared" si="2"/>
        <v>108000</v>
      </c>
      <c r="F28" s="2"/>
    </row>
    <row r="29" spans="2:6" x14ac:dyDescent="0.45">
      <c r="B29" s="6" t="s">
        <v>17</v>
      </c>
      <c r="C29" s="5"/>
      <c r="D29" s="5"/>
      <c r="E29" s="5"/>
      <c r="F29" s="2"/>
    </row>
    <row r="30" spans="2:6" x14ac:dyDescent="0.45">
      <c r="B30" s="5" t="s">
        <v>18</v>
      </c>
      <c r="C30" s="8">
        <f>D17</f>
        <v>60000</v>
      </c>
      <c r="D30" s="8">
        <f t="shared" ref="D30:E30" si="3">E17</f>
        <v>60000</v>
      </c>
      <c r="E30" s="8">
        <f t="shared" si="3"/>
        <v>60000</v>
      </c>
    </row>
    <row r="31" spans="2:6" x14ac:dyDescent="0.45">
      <c r="B31" s="5" t="s">
        <v>19</v>
      </c>
      <c r="C31" s="8">
        <f>10000+D16*0.05</f>
        <v>15000</v>
      </c>
      <c r="D31" s="8">
        <f t="shared" ref="D31:E31" si="4">10000+E16*0.05</f>
        <v>15000</v>
      </c>
      <c r="E31" s="8">
        <f t="shared" si="4"/>
        <v>15000</v>
      </c>
    </row>
    <row r="32" spans="2:6" x14ac:dyDescent="0.45">
      <c r="B32" s="5" t="s">
        <v>20</v>
      </c>
      <c r="C32" s="8">
        <v>20000</v>
      </c>
      <c r="D32" s="8"/>
      <c r="E32" s="8"/>
    </row>
    <row r="33" spans="2:5" x14ac:dyDescent="0.45">
      <c r="B33" s="5" t="s">
        <v>21</v>
      </c>
      <c r="C33" s="12"/>
      <c r="D33" s="12">
        <v>15000</v>
      </c>
      <c r="E33" s="12"/>
    </row>
    <row r="34" spans="2:5" x14ac:dyDescent="0.45">
      <c r="B34" s="6" t="s">
        <v>22</v>
      </c>
      <c r="C34" s="8">
        <f>SUM(C30:C33)</f>
        <v>95000</v>
      </c>
      <c r="D34" s="8">
        <f>SUM(D30:D33)</f>
        <v>90000</v>
      </c>
      <c r="E34" s="8">
        <f>SUM(E30:E33)</f>
        <v>75000</v>
      </c>
    </row>
    <row r="35" spans="2:5" x14ac:dyDescent="0.45">
      <c r="B35" s="9" t="s">
        <v>23</v>
      </c>
      <c r="C35" s="8"/>
      <c r="D35" s="8"/>
      <c r="E35" s="8"/>
    </row>
    <row r="36" spans="2:5" x14ac:dyDescent="0.45">
      <c r="B36" s="5" t="s">
        <v>24</v>
      </c>
      <c r="C36" s="8">
        <f>C28</f>
        <v>95000</v>
      </c>
      <c r="D36" s="8">
        <f t="shared" ref="D36:E36" si="5">D28</f>
        <v>100000</v>
      </c>
      <c r="E36" s="8">
        <f t="shared" si="5"/>
        <v>108000</v>
      </c>
    </row>
    <row r="37" spans="2:5" x14ac:dyDescent="0.45">
      <c r="B37" s="5" t="s">
        <v>25</v>
      </c>
      <c r="C37" s="12">
        <f>C34</f>
        <v>95000</v>
      </c>
      <c r="D37" s="12">
        <f t="shared" ref="D37:E37" si="6">D34</f>
        <v>90000</v>
      </c>
      <c r="E37" s="12">
        <f t="shared" si="6"/>
        <v>75000</v>
      </c>
    </row>
    <row r="38" spans="2:5" x14ac:dyDescent="0.45">
      <c r="B38" s="5" t="s">
        <v>26</v>
      </c>
      <c r="C38" s="8">
        <f>C36-C37</f>
        <v>0</v>
      </c>
      <c r="D38" s="8">
        <f t="shared" ref="D38:E38" si="7">D36-D37</f>
        <v>10000</v>
      </c>
      <c r="E38" s="8">
        <f t="shared" si="7"/>
        <v>33000</v>
      </c>
    </row>
    <row r="39" spans="2:5" x14ac:dyDescent="0.45">
      <c r="B39" s="5" t="s">
        <v>27</v>
      </c>
      <c r="C39" s="12">
        <v>0</v>
      </c>
      <c r="D39" s="12">
        <v>0</v>
      </c>
      <c r="E39" s="12">
        <f>D40</f>
        <v>10000</v>
      </c>
    </row>
    <row r="40" spans="2:5" x14ac:dyDescent="0.45">
      <c r="B40" s="5" t="s">
        <v>28</v>
      </c>
      <c r="C40" s="8">
        <f>C38+C39</f>
        <v>0</v>
      </c>
      <c r="D40" s="8">
        <f>D38+D39</f>
        <v>10000</v>
      </c>
      <c r="E40" s="8">
        <f>E38+E39</f>
        <v>43000</v>
      </c>
    </row>
    <row r="41" spans="2:5" x14ac:dyDescent="0.45">
      <c r="B41" s="5" t="s">
        <v>29</v>
      </c>
      <c r="C41" s="12">
        <v>0</v>
      </c>
      <c r="D41" s="12">
        <v>0</v>
      </c>
      <c r="E41" s="12">
        <v>0</v>
      </c>
    </row>
    <row r="42" spans="2:5" x14ac:dyDescent="0.45">
      <c r="B42" s="10" t="s">
        <v>30</v>
      </c>
      <c r="C42" s="8"/>
      <c r="D42" s="8">
        <f>D40-D41</f>
        <v>10000</v>
      </c>
      <c r="E42" s="8">
        <f>E40-E41</f>
        <v>43000</v>
      </c>
    </row>
    <row r="43" spans="2:5" x14ac:dyDescent="0.45">
      <c r="B43" s="11" t="s">
        <v>31</v>
      </c>
      <c r="C43" s="8"/>
      <c r="D43" s="8"/>
      <c r="E43" s="8"/>
    </row>
    <row r="44" spans="2:5" x14ac:dyDescent="0.45">
      <c r="C44" s="1"/>
      <c r="D44" s="1"/>
      <c r="E44" s="1"/>
    </row>
    <row r="45" spans="2:5" x14ac:dyDescent="0.45">
      <c r="C45" s="1"/>
      <c r="D45" s="1"/>
      <c r="E45" s="1"/>
    </row>
    <row r="46" spans="2:5" x14ac:dyDescent="0.45">
      <c r="C46" s="1"/>
      <c r="D46" s="1"/>
      <c r="E46" s="1"/>
    </row>
    <row r="47" spans="2:5" x14ac:dyDescent="0.45">
      <c r="C47" s="1"/>
      <c r="D47" s="1"/>
      <c r="E47" s="1"/>
    </row>
    <row r="48" spans="2:5" x14ac:dyDescent="0.45">
      <c r="C48" s="1"/>
      <c r="D48" s="1"/>
      <c r="E48" s="1"/>
    </row>
    <row r="49" spans="3:5" x14ac:dyDescent="0.45">
      <c r="C49" s="1"/>
      <c r="D49" s="1"/>
      <c r="E49" s="1"/>
    </row>
    <row r="50" spans="3:5" x14ac:dyDescent="0.45">
      <c r="C50" s="1"/>
      <c r="D50" s="1"/>
      <c r="E50" s="1"/>
    </row>
    <row r="51" spans="3:5" x14ac:dyDescent="0.45">
      <c r="C51" s="1"/>
      <c r="D51" s="1"/>
      <c r="E51" s="1"/>
    </row>
    <row r="52" spans="3:5" x14ac:dyDescent="0.45">
      <c r="C52" s="1"/>
      <c r="D52" s="1"/>
      <c r="E52" s="1"/>
    </row>
    <row r="53" spans="3:5" x14ac:dyDescent="0.45">
      <c r="C53" s="1"/>
      <c r="D53" s="1"/>
      <c r="E53" s="1"/>
    </row>
    <row r="54" spans="3:5" x14ac:dyDescent="0.45">
      <c r="C54" s="1"/>
      <c r="D54" s="1"/>
      <c r="E54" s="1"/>
    </row>
    <row r="55" spans="3:5" x14ac:dyDescent="0.45">
      <c r="C55" s="1"/>
      <c r="D55" s="1"/>
      <c r="E55" s="1"/>
    </row>
    <row r="56" spans="3:5" x14ac:dyDescent="0.45">
      <c r="C56" s="1"/>
      <c r="D56" s="1"/>
      <c r="E56" s="1"/>
    </row>
    <row r="57" spans="3:5" x14ac:dyDescent="0.45">
      <c r="C57" s="1"/>
      <c r="D57" s="1"/>
      <c r="E57" s="1"/>
    </row>
    <row r="58" spans="3:5" x14ac:dyDescent="0.45">
      <c r="C58" s="1"/>
      <c r="D58" s="1"/>
      <c r="E58" s="1"/>
    </row>
    <row r="59" spans="3:5" x14ac:dyDescent="0.45">
      <c r="C59" s="1"/>
      <c r="D59" s="1"/>
      <c r="E59" s="1"/>
    </row>
    <row r="60" spans="3:5" x14ac:dyDescent="0.45">
      <c r="C60" s="1"/>
      <c r="D60" s="1"/>
      <c r="E60" s="1"/>
    </row>
    <row r="61" spans="3:5" x14ac:dyDescent="0.45">
      <c r="C61" s="1"/>
      <c r="D61" s="1"/>
      <c r="E61" s="1"/>
    </row>
    <row r="62" spans="3:5" x14ac:dyDescent="0.45">
      <c r="C62" s="1"/>
      <c r="D62" s="1"/>
      <c r="E62" s="1"/>
    </row>
    <row r="63" spans="3:5" x14ac:dyDescent="0.45">
      <c r="C63" s="1"/>
      <c r="D63" s="1"/>
      <c r="E63" s="1"/>
    </row>
    <row r="64" spans="3:5" x14ac:dyDescent="0.45">
      <c r="C64" s="1"/>
      <c r="D64" s="1"/>
      <c r="E64" s="1"/>
    </row>
    <row r="65" spans="3:5" x14ac:dyDescent="0.45">
      <c r="C65" s="1"/>
      <c r="D65" s="1"/>
      <c r="E65" s="1"/>
    </row>
    <row r="66" spans="3:5" x14ac:dyDescent="0.45">
      <c r="C66" s="1"/>
      <c r="D66" s="1"/>
      <c r="E66" s="1"/>
    </row>
    <row r="67" spans="3:5" x14ac:dyDescent="0.45">
      <c r="C67" s="1"/>
      <c r="D67" s="1"/>
      <c r="E67" s="1"/>
    </row>
    <row r="68" spans="3:5" x14ac:dyDescent="0.45">
      <c r="C68" s="1"/>
      <c r="D68" s="1"/>
      <c r="E68" s="1"/>
    </row>
    <row r="69" spans="3:5" x14ac:dyDescent="0.45">
      <c r="C69" s="1"/>
      <c r="D69" s="1"/>
      <c r="E69" s="1"/>
    </row>
    <row r="70" spans="3:5" x14ac:dyDescent="0.45">
      <c r="C70" s="1"/>
      <c r="D70" s="1"/>
      <c r="E70" s="1"/>
    </row>
    <row r="71" spans="3:5" x14ac:dyDescent="0.45">
      <c r="C71" s="1"/>
      <c r="D71" s="1"/>
      <c r="E71" s="1"/>
    </row>
    <row r="72" spans="3:5" x14ac:dyDescent="0.45">
      <c r="C72" s="1"/>
      <c r="D72" s="1"/>
      <c r="E72" s="1"/>
    </row>
    <row r="73" spans="3:5" x14ac:dyDescent="0.45">
      <c r="C73" s="1"/>
      <c r="D73" s="1"/>
      <c r="E73" s="1"/>
    </row>
    <row r="74" spans="3:5" x14ac:dyDescent="0.45">
      <c r="C74" s="1"/>
      <c r="D74" s="1"/>
      <c r="E74" s="1"/>
    </row>
    <row r="75" spans="3:5" x14ac:dyDescent="0.45">
      <c r="C75" s="1"/>
      <c r="D75" s="1"/>
      <c r="E75" s="1"/>
    </row>
    <row r="76" spans="3:5" x14ac:dyDescent="0.45">
      <c r="C76" s="1"/>
      <c r="D76" s="1"/>
      <c r="E76" s="1"/>
    </row>
    <row r="77" spans="3:5" x14ac:dyDescent="0.45">
      <c r="C77" s="1"/>
      <c r="D77" s="1"/>
      <c r="E77" s="1"/>
    </row>
    <row r="78" spans="3:5" x14ac:dyDescent="0.45">
      <c r="C78" s="1"/>
      <c r="D78" s="1"/>
      <c r="E78" s="1"/>
    </row>
    <row r="79" spans="3:5" x14ac:dyDescent="0.45">
      <c r="C79" s="1"/>
      <c r="D79" s="1"/>
      <c r="E79" s="1"/>
    </row>
    <row r="80" spans="3:5" x14ac:dyDescent="0.45">
      <c r="C80" s="1"/>
      <c r="D80" s="1"/>
      <c r="E80" s="1"/>
    </row>
    <row r="81" spans="3:5" x14ac:dyDescent="0.45">
      <c r="C81" s="1"/>
      <c r="D81" s="1"/>
      <c r="E81" s="1"/>
    </row>
    <row r="82" spans="3:5" x14ac:dyDescent="0.45">
      <c r="C82" s="1"/>
      <c r="D82" s="1"/>
      <c r="E82" s="1"/>
    </row>
    <row r="83" spans="3:5" x14ac:dyDescent="0.45">
      <c r="C83" s="1"/>
      <c r="D83" s="1"/>
      <c r="E83" s="1"/>
    </row>
    <row r="84" spans="3:5" x14ac:dyDescent="0.45">
      <c r="C84" s="1"/>
      <c r="D84" s="1"/>
      <c r="E84" s="1"/>
    </row>
    <row r="85" spans="3:5" x14ac:dyDescent="0.45">
      <c r="C85" s="1"/>
      <c r="D85" s="1"/>
      <c r="E85" s="1"/>
    </row>
    <row r="86" spans="3:5" x14ac:dyDescent="0.45">
      <c r="C86" s="1"/>
      <c r="D86" s="1"/>
      <c r="E86" s="1"/>
    </row>
    <row r="87" spans="3:5" x14ac:dyDescent="0.45">
      <c r="C87" s="1"/>
      <c r="D87" s="1"/>
      <c r="E87" s="1"/>
    </row>
    <row r="88" spans="3:5" x14ac:dyDescent="0.45">
      <c r="C88" s="1"/>
      <c r="D88" s="1"/>
      <c r="E88" s="1"/>
    </row>
    <row r="89" spans="3:5" x14ac:dyDescent="0.45">
      <c r="C89" s="1"/>
      <c r="D89" s="1"/>
      <c r="E89" s="1"/>
    </row>
    <row r="90" spans="3:5" x14ac:dyDescent="0.45">
      <c r="C90" s="1"/>
      <c r="D90" s="1"/>
      <c r="E90" s="1"/>
    </row>
    <row r="91" spans="3:5" x14ac:dyDescent="0.45">
      <c r="C91" s="1"/>
      <c r="D91" s="1"/>
      <c r="E91" s="1"/>
    </row>
    <row r="92" spans="3:5" x14ac:dyDescent="0.45">
      <c r="C92" s="1"/>
      <c r="D92" s="1"/>
      <c r="E92" s="1"/>
    </row>
    <row r="93" spans="3:5" x14ac:dyDescent="0.45">
      <c r="C93" s="1"/>
      <c r="D93" s="1"/>
      <c r="E93" s="1"/>
    </row>
    <row r="94" spans="3:5" x14ac:dyDescent="0.45">
      <c r="C94" s="1"/>
      <c r="D94" s="1"/>
      <c r="E94" s="1"/>
    </row>
    <row r="95" spans="3:5" x14ac:dyDescent="0.45">
      <c r="C95" s="1"/>
      <c r="D95" s="1"/>
      <c r="E95" s="1"/>
    </row>
    <row r="96" spans="3:5" x14ac:dyDescent="0.45">
      <c r="C96" s="1"/>
      <c r="D96" s="1"/>
      <c r="E96" s="1"/>
    </row>
    <row r="97" spans="3:5" x14ac:dyDescent="0.45">
      <c r="C97" s="1"/>
      <c r="D97" s="1"/>
      <c r="E97" s="1"/>
    </row>
    <row r="98" spans="3:5" x14ac:dyDescent="0.45">
      <c r="C98" s="1"/>
      <c r="D98" s="1"/>
      <c r="E98" s="1"/>
    </row>
    <row r="99" spans="3:5" x14ac:dyDescent="0.45">
      <c r="C99" s="1"/>
      <c r="D99" s="1"/>
      <c r="E99" s="1"/>
    </row>
    <row r="100" spans="3:5" x14ac:dyDescent="0.45">
      <c r="C100" s="1"/>
      <c r="D100" s="1"/>
      <c r="E100" s="1"/>
    </row>
    <row r="101" spans="3:5" x14ac:dyDescent="0.45">
      <c r="C101" s="1"/>
      <c r="D101" s="1"/>
      <c r="E101" s="1"/>
    </row>
    <row r="102" spans="3:5" x14ac:dyDescent="0.45">
      <c r="C102" s="1"/>
      <c r="D102" s="1"/>
      <c r="E102" s="1"/>
    </row>
    <row r="103" spans="3:5" x14ac:dyDescent="0.45">
      <c r="C103" s="1"/>
      <c r="D103" s="1"/>
      <c r="E103" s="1"/>
    </row>
    <row r="104" spans="3:5" x14ac:dyDescent="0.45">
      <c r="C104" s="1"/>
      <c r="D104" s="1"/>
      <c r="E104" s="1"/>
    </row>
    <row r="105" spans="3:5" x14ac:dyDescent="0.45">
      <c r="C105" s="1"/>
      <c r="D105" s="1"/>
      <c r="E105" s="1"/>
    </row>
    <row r="106" spans="3:5" x14ac:dyDescent="0.45">
      <c r="C106" s="1"/>
      <c r="D106" s="1"/>
      <c r="E106" s="1"/>
    </row>
    <row r="107" spans="3:5" x14ac:dyDescent="0.45">
      <c r="C107" s="1"/>
      <c r="D107" s="1"/>
      <c r="E107" s="1"/>
    </row>
    <row r="108" spans="3:5" x14ac:dyDescent="0.45">
      <c r="C108" s="1"/>
      <c r="D108" s="1"/>
      <c r="E108" s="1"/>
    </row>
    <row r="109" spans="3:5" x14ac:dyDescent="0.45">
      <c r="C109" s="1"/>
      <c r="D109" s="1"/>
      <c r="E109" s="1"/>
    </row>
    <row r="110" spans="3:5" x14ac:dyDescent="0.45">
      <c r="C110" s="1"/>
      <c r="D110" s="1"/>
      <c r="E110" s="1"/>
    </row>
    <row r="111" spans="3:5" x14ac:dyDescent="0.45">
      <c r="C111" s="1"/>
      <c r="D111" s="1"/>
      <c r="E111" s="1"/>
    </row>
    <row r="112" spans="3:5" x14ac:dyDescent="0.45">
      <c r="C112" s="1"/>
      <c r="D112" s="1"/>
      <c r="E112" s="1"/>
    </row>
    <row r="113" spans="3:5" x14ac:dyDescent="0.45">
      <c r="C113" s="1"/>
      <c r="D113" s="1"/>
      <c r="E113" s="1"/>
    </row>
    <row r="114" spans="3:5" x14ac:dyDescent="0.45">
      <c r="C114" s="1"/>
      <c r="D114" s="1"/>
      <c r="E114" s="1"/>
    </row>
    <row r="115" spans="3:5" x14ac:dyDescent="0.45">
      <c r="C115" s="1"/>
      <c r="D115" s="1"/>
      <c r="E115" s="1"/>
    </row>
    <row r="116" spans="3:5" x14ac:dyDescent="0.45">
      <c r="C116" s="1"/>
      <c r="D116" s="1"/>
      <c r="E116" s="1"/>
    </row>
    <row r="117" spans="3:5" x14ac:dyDescent="0.45">
      <c r="C117" s="1"/>
      <c r="D117" s="1"/>
      <c r="E117" s="1"/>
    </row>
    <row r="118" spans="3:5" x14ac:dyDescent="0.45">
      <c r="C118" s="1"/>
      <c r="D118" s="1"/>
      <c r="E118" s="1"/>
    </row>
    <row r="119" spans="3:5" x14ac:dyDescent="0.45">
      <c r="C119" s="1"/>
      <c r="D119" s="1"/>
      <c r="E119" s="1"/>
    </row>
    <row r="120" spans="3:5" x14ac:dyDescent="0.45">
      <c r="C120" s="1"/>
      <c r="D120" s="1"/>
      <c r="E120" s="1"/>
    </row>
    <row r="121" spans="3:5" x14ac:dyDescent="0.45">
      <c r="C121" s="1"/>
      <c r="D121" s="1"/>
      <c r="E121" s="1"/>
    </row>
    <row r="122" spans="3:5" x14ac:dyDescent="0.45">
      <c r="C122" s="1"/>
      <c r="D122" s="1"/>
      <c r="E122" s="1"/>
    </row>
    <row r="123" spans="3:5" x14ac:dyDescent="0.45">
      <c r="C123" s="1"/>
      <c r="D123" s="1"/>
      <c r="E1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CBD9-3DA1-416E-B360-5C157EA263EE}">
  <dimension ref="B15:F123"/>
  <sheetViews>
    <sheetView topLeftCell="A21" zoomScale="70" zoomScaleNormal="70" workbookViewId="0">
      <selection activeCell="G24" sqref="G24"/>
    </sheetView>
  </sheetViews>
  <sheetFormatPr baseColWidth="10" defaultRowHeight="22.8" x14ac:dyDescent="0.45"/>
  <cols>
    <col min="2" max="2" width="33.9375" bestFit="1" customWidth="1"/>
    <col min="3" max="6" width="11.6875" bestFit="1" customWidth="1"/>
  </cols>
  <sheetData>
    <row r="15" spans="2:6" x14ac:dyDescent="0.45">
      <c r="B15" s="3"/>
      <c r="C15" s="3" t="s">
        <v>0</v>
      </c>
      <c r="D15" s="3" t="s">
        <v>1</v>
      </c>
      <c r="E15" s="3" t="s">
        <v>2</v>
      </c>
      <c r="F15" s="3" t="s">
        <v>3</v>
      </c>
    </row>
    <row r="16" spans="2:6" x14ac:dyDescent="0.45">
      <c r="B16" s="3" t="s">
        <v>4</v>
      </c>
      <c r="C16" s="4">
        <v>90000</v>
      </c>
      <c r="D16" s="4">
        <v>120000</v>
      </c>
      <c r="E16" s="4">
        <v>120000</v>
      </c>
      <c r="F16" s="4">
        <v>120000</v>
      </c>
    </row>
    <row r="17" spans="2:6" x14ac:dyDescent="0.45">
      <c r="B17" s="3" t="s">
        <v>5</v>
      </c>
      <c r="C17" s="4"/>
      <c r="D17" s="4">
        <f>60000</f>
        <v>60000</v>
      </c>
      <c r="E17" s="4">
        <f>60000</f>
        <v>60000</v>
      </c>
      <c r="F17" s="4">
        <f>60000</f>
        <v>60000</v>
      </c>
    </row>
    <row r="18" spans="2:6" x14ac:dyDescent="0.45">
      <c r="B18" s="2"/>
      <c r="C18" s="2"/>
      <c r="D18" s="2"/>
      <c r="E18" s="2"/>
      <c r="F18" s="2"/>
    </row>
    <row r="19" spans="2:6" x14ac:dyDescent="0.45">
      <c r="B19" s="5" t="s">
        <v>32</v>
      </c>
      <c r="C19" s="5"/>
      <c r="D19" s="5"/>
      <c r="E19" s="5"/>
      <c r="F19" s="2"/>
    </row>
    <row r="20" spans="2:6" x14ac:dyDescent="0.45">
      <c r="B20" s="5" t="s">
        <v>6</v>
      </c>
      <c r="C20" s="5"/>
      <c r="D20" s="5"/>
      <c r="E20" s="5"/>
      <c r="F20" s="2"/>
    </row>
    <row r="21" spans="2:6" x14ac:dyDescent="0.45">
      <c r="B21" s="5" t="s">
        <v>7</v>
      </c>
      <c r="C21" s="5"/>
      <c r="D21" s="5"/>
      <c r="E21" s="5"/>
      <c r="F21" s="2"/>
    </row>
    <row r="22" spans="2:6" x14ac:dyDescent="0.45">
      <c r="B22" s="5" t="s">
        <v>8</v>
      </c>
      <c r="C22" s="5"/>
      <c r="D22" s="5"/>
      <c r="E22" s="5"/>
      <c r="F22" s="2"/>
    </row>
    <row r="23" spans="2:6" x14ac:dyDescent="0.45">
      <c r="B23" s="5"/>
      <c r="C23" s="5"/>
      <c r="D23" s="5"/>
      <c r="E23" s="5"/>
      <c r="F23" s="2"/>
    </row>
    <row r="24" spans="2:6" x14ac:dyDescent="0.45">
      <c r="B24" s="6" t="s">
        <v>9</v>
      </c>
      <c r="C24" s="7" t="s">
        <v>10</v>
      </c>
      <c r="D24" s="7" t="s">
        <v>11</v>
      </c>
      <c r="E24" s="7" t="s">
        <v>12</v>
      </c>
      <c r="F24" s="2"/>
    </row>
    <row r="25" spans="2:6" x14ac:dyDescent="0.45">
      <c r="B25" s="5" t="s">
        <v>13</v>
      </c>
      <c r="C25" s="8">
        <f>D16*0.5</f>
        <v>60000</v>
      </c>
      <c r="D25" s="8">
        <f t="shared" ref="D25:E25" si="0">E16*0.5</f>
        <v>60000</v>
      </c>
      <c r="E25" s="8">
        <f t="shared" si="0"/>
        <v>60000</v>
      </c>
      <c r="F25" s="2"/>
    </row>
    <row r="26" spans="2:6" x14ac:dyDescent="0.45">
      <c r="B26" s="5" t="s">
        <v>14</v>
      </c>
      <c r="C26" s="8">
        <f>C16*0.5</f>
        <v>45000</v>
      </c>
      <c r="D26" s="8">
        <f t="shared" ref="D26:E26" si="1">D16*0.5</f>
        <v>60000</v>
      </c>
      <c r="E26" s="8">
        <f t="shared" si="1"/>
        <v>60000</v>
      </c>
      <c r="F26" s="2"/>
    </row>
    <row r="27" spans="2:6" x14ac:dyDescent="0.45">
      <c r="B27" s="5" t="s">
        <v>15</v>
      </c>
      <c r="C27" s="7"/>
      <c r="D27" s="7"/>
      <c r="E27" s="12">
        <v>8000</v>
      </c>
      <c r="F27" s="2"/>
    </row>
    <row r="28" spans="2:6" x14ac:dyDescent="0.45">
      <c r="B28" s="5" t="s">
        <v>16</v>
      </c>
      <c r="C28" s="8">
        <f>SUM(C25:C27)</f>
        <v>105000</v>
      </c>
      <c r="D28" s="8">
        <f t="shared" ref="D28:E28" si="2">SUM(D25:D27)</f>
        <v>120000</v>
      </c>
      <c r="E28" s="8">
        <f t="shared" si="2"/>
        <v>128000</v>
      </c>
      <c r="F28" s="2"/>
    </row>
    <row r="29" spans="2:6" x14ac:dyDescent="0.45">
      <c r="B29" s="6" t="s">
        <v>17</v>
      </c>
      <c r="C29" s="5"/>
      <c r="D29" s="5"/>
      <c r="E29" s="5"/>
      <c r="F29" s="2"/>
    </row>
    <row r="30" spans="2:6" x14ac:dyDescent="0.45">
      <c r="B30" s="5" t="s">
        <v>18</v>
      </c>
      <c r="C30" s="8">
        <f>D17</f>
        <v>60000</v>
      </c>
      <c r="D30" s="8">
        <f t="shared" ref="D30:E30" si="3">E17</f>
        <v>60000</v>
      </c>
      <c r="E30" s="8">
        <f t="shared" si="3"/>
        <v>60000</v>
      </c>
    </row>
    <row r="31" spans="2:6" x14ac:dyDescent="0.45">
      <c r="B31" s="5" t="s">
        <v>19</v>
      </c>
      <c r="C31" s="8">
        <f>10000+D16*0.05</f>
        <v>16000</v>
      </c>
      <c r="D31" s="8">
        <f t="shared" ref="D31:E31" si="4">10000+E16*0.05</f>
        <v>16000</v>
      </c>
      <c r="E31" s="8">
        <f t="shared" si="4"/>
        <v>16000</v>
      </c>
    </row>
    <row r="32" spans="2:6" x14ac:dyDescent="0.45">
      <c r="B32" s="5" t="s">
        <v>20</v>
      </c>
      <c r="C32" s="8">
        <v>20000</v>
      </c>
      <c r="D32" s="8"/>
      <c r="E32" s="8"/>
    </row>
    <row r="33" spans="2:5" x14ac:dyDescent="0.45">
      <c r="B33" s="5" t="s">
        <v>21</v>
      </c>
      <c r="C33" s="12"/>
      <c r="D33" s="12">
        <v>15000</v>
      </c>
      <c r="E33" s="12"/>
    </row>
    <row r="34" spans="2:5" x14ac:dyDescent="0.45">
      <c r="B34" s="6" t="s">
        <v>22</v>
      </c>
      <c r="C34" s="8">
        <f>SUM(C30:C33)</f>
        <v>96000</v>
      </c>
      <c r="D34" s="8">
        <f>SUM(D30:D33)</f>
        <v>91000</v>
      </c>
      <c r="E34" s="8">
        <f>SUM(E30:E33)</f>
        <v>76000</v>
      </c>
    </row>
    <row r="35" spans="2:5" x14ac:dyDescent="0.45">
      <c r="B35" s="9" t="s">
        <v>23</v>
      </c>
      <c r="C35" s="8"/>
      <c r="D35" s="8"/>
      <c r="E35" s="8"/>
    </row>
    <row r="36" spans="2:5" x14ac:dyDescent="0.45">
      <c r="B36" s="5" t="s">
        <v>24</v>
      </c>
      <c r="C36" s="8">
        <f>C28</f>
        <v>105000</v>
      </c>
      <c r="D36" s="8">
        <f t="shared" ref="D36:E36" si="5">D28</f>
        <v>120000</v>
      </c>
      <c r="E36" s="8">
        <f t="shared" si="5"/>
        <v>128000</v>
      </c>
    </row>
    <row r="37" spans="2:5" x14ac:dyDescent="0.45">
      <c r="B37" s="5" t="s">
        <v>25</v>
      </c>
      <c r="C37" s="12">
        <f>C34</f>
        <v>96000</v>
      </c>
      <c r="D37" s="12">
        <f t="shared" ref="D37:E37" si="6">D34</f>
        <v>91000</v>
      </c>
      <c r="E37" s="12">
        <f t="shared" si="6"/>
        <v>76000</v>
      </c>
    </row>
    <row r="38" spans="2:5" x14ac:dyDescent="0.45">
      <c r="B38" s="5" t="s">
        <v>26</v>
      </c>
      <c r="C38" s="8">
        <f>C36-C37</f>
        <v>9000</v>
      </c>
      <c r="D38" s="8">
        <f t="shared" ref="D38:E38" si="7">D36-D37</f>
        <v>29000</v>
      </c>
      <c r="E38" s="8">
        <f t="shared" si="7"/>
        <v>52000</v>
      </c>
    </row>
    <row r="39" spans="2:5" x14ac:dyDescent="0.45">
      <c r="B39" s="5" t="s">
        <v>27</v>
      </c>
      <c r="C39" s="12">
        <v>0</v>
      </c>
      <c r="D39" s="12">
        <f>C40</f>
        <v>9000</v>
      </c>
      <c r="E39" s="12">
        <f>D40</f>
        <v>38000</v>
      </c>
    </row>
    <row r="40" spans="2:5" x14ac:dyDescent="0.45">
      <c r="B40" s="5" t="s">
        <v>28</v>
      </c>
      <c r="C40" s="8">
        <f>C38+C39</f>
        <v>9000</v>
      </c>
      <c r="D40" s="8">
        <f>D38+D39</f>
        <v>38000</v>
      </c>
      <c r="E40" s="8">
        <f>E38+E39</f>
        <v>90000</v>
      </c>
    </row>
    <row r="41" spans="2:5" x14ac:dyDescent="0.45">
      <c r="B41" s="5" t="s">
        <v>29</v>
      </c>
      <c r="C41" s="12">
        <v>0</v>
      </c>
      <c r="D41" s="12">
        <v>0</v>
      </c>
      <c r="E41" s="12">
        <v>0</v>
      </c>
    </row>
    <row r="42" spans="2:5" x14ac:dyDescent="0.45">
      <c r="B42" s="10" t="s">
        <v>30</v>
      </c>
      <c r="C42" s="8">
        <f>C40-C41</f>
        <v>9000</v>
      </c>
      <c r="D42" s="8">
        <f>D40-D41</f>
        <v>38000</v>
      </c>
      <c r="E42" s="8">
        <f>E40-E41</f>
        <v>90000</v>
      </c>
    </row>
    <row r="43" spans="2:5" x14ac:dyDescent="0.45">
      <c r="B43" s="11" t="s">
        <v>31</v>
      </c>
      <c r="C43" s="8"/>
      <c r="D43" s="8"/>
      <c r="E43" s="8"/>
    </row>
    <row r="44" spans="2:5" x14ac:dyDescent="0.45">
      <c r="C44" s="1"/>
      <c r="D44" s="1"/>
      <c r="E44" s="1"/>
    </row>
    <row r="45" spans="2:5" x14ac:dyDescent="0.45">
      <c r="C45" s="1"/>
      <c r="D45" s="1"/>
      <c r="E45" s="1"/>
    </row>
    <row r="46" spans="2:5" x14ac:dyDescent="0.45">
      <c r="C46" s="1"/>
      <c r="D46" s="1"/>
      <c r="E46" s="1"/>
    </row>
    <row r="47" spans="2:5" x14ac:dyDescent="0.45">
      <c r="C47" s="1"/>
      <c r="D47" s="1"/>
      <c r="E47" s="1"/>
    </row>
    <row r="48" spans="2:5" x14ac:dyDescent="0.45">
      <c r="C48" s="1"/>
      <c r="D48" s="1"/>
      <c r="E48" s="1"/>
    </row>
    <row r="49" spans="3:5" x14ac:dyDescent="0.45">
      <c r="C49" s="1"/>
      <c r="D49" s="1"/>
      <c r="E49" s="1"/>
    </row>
    <row r="50" spans="3:5" x14ac:dyDescent="0.45">
      <c r="C50" s="1"/>
      <c r="D50" s="1"/>
      <c r="E50" s="1"/>
    </row>
    <row r="51" spans="3:5" x14ac:dyDescent="0.45">
      <c r="C51" s="1"/>
      <c r="D51" s="1"/>
      <c r="E51" s="1"/>
    </row>
    <row r="52" spans="3:5" x14ac:dyDescent="0.45">
      <c r="C52" s="1"/>
      <c r="D52" s="1"/>
      <c r="E52" s="1"/>
    </row>
    <row r="53" spans="3:5" x14ac:dyDescent="0.45">
      <c r="C53" s="1"/>
      <c r="D53" s="1"/>
      <c r="E53" s="1"/>
    </row>
    <row r="54" spans="3:5" x14ac:dyDescent="0.45">
      <c r="C54" s="1"/>
      <c r="D54" s="1"/>
      <c r="E54" s="1"/>
    </row>
    <row r="55" spans="3:5" x14ac:dyDescent="0.45">
      <c r="C55" s="1"/>
      <c r="D55" s="1"/>
      <c r="E55" s="1"/>
    </row>
    <row r="56" spans="3:5" x14ac:dyDescent="0.45">
      <c r="C56" s="1"/>
      <c r="D56" s="1"/>
      <c r="E56" s="1"/>
    </row>
    <row r="57" spans="3:5" x14ac:dyDescent="0.45">
      <c r="C57" s="1"/>
      <c r="D57" s="1"/>
      <c r="E57" s="1"/>
    </row>
    <row r="58" spans="3:5" x14ac:dyDescent="0.45">
      <c r="C58" s="1"/>
      <c r="D58" s="1"/>
      <c r="E58" s="1"/>
    </row>
    <row r="59" spans="3:5" x14ac:dyDescent="0.45">
      <c r="C59" s="1"/>
      <c r="D59" s="1"/>
      <c r="E59" s="1"/>
    </row>
    <row r="60" spans="3:5" x14ac:dyDescent="0.45">
      <c r="C60" s="1"/>
      <c r="D60" s="1"/>
      <c r="E60" s="1"/>
    </row>
    <row r="61" spans="3:5" x14ac:dyDescent="0.45">
      <c r="C61" s="1"/>
      <c r="D61" s="1"/>
      <c r="E61" s="1"/>
    </row>
    <row r="62" spans="3:5" x14ac:dyDescent="0.45">
      <c r="C62" s="1"/>
      <c r="D62" s="1"/>
      <c r="E62" s="1"/>
    </row>
    <row r="63" spans="3:5" x14ac:dyDescent="0.45">
      <c r="C63" s="1"/>
      <c r="D63" s="1"/>
      <c r="E63" s="1"/>
    </row>
    <row r="64" spans="3:5" x14ac:dyDescent="0.45">
      <c r="C64" s="1"/>
      <c r="D64" s="1"/>
      <c r="E64" s="1"/>
    </row>
    <row r="65" spans="3:5" x14ac:dyDescent="0.45">
      <c r="C65" s="1"/>
      <c r="D65" s="1"/>
      <c r="E65" s="1"/>
    </row>
    <row r="66" spans="3:5" x14ac:dyDescent="0.45">
      <c r="C66" s="1"/>
      <c r="D66" s="1"/>
      <c r="E66" s="1"/>
    </row>
    <row r="67" spans="3:5" x14ac:dyDescent="0.45">
      <c r="C67" s="1"/>
      <c r="D67" s="1"/>
      <c r="E67" s="1"/>
    </row>
    <row r="68" spans="3:5" x14ac:dyDescent="0.45">
      <c r="C68" s="1"/>
      <c r="D68" s="1"/>
      <c r="E68" s="1"/>
    </row>
    <row r="69" spans="3:5" x14ac:dyDescent="0.45">
      <c r="C69" s="1"/>
      <c r="D69" s="1"/>
      <c r="E69" s="1"/>
    </row>
    <row r="70" spans="3:5" x14ac:dyDescent="0.45">
      <c r="C70" s="1"/>
      <c r="D70" s="1"/>
      <c r="E70" s="1"/>
    </row>
    <row r="71" spans="3:5" x14ac:dyDescent="0.45">
      <c r="C71" s="1"/>
      <c r="D71" s="1"/>
      <c r="E71" s="1"/>
    </row>
    <row r="72" spans="3:5" x14ac:dyDescent="0.45">
      <c r="C72" s="1"/>
      <c r="D72" s="1"/>
      <c r="E72" s="1"/>
    </row>
    <row r="73" spans="3:5" x14ac:dyDescent="0.45">
      <c r="C73" s="1"/>
      <c r="D73" s="1"/>
      <c r="E73" s="1"/>
    </row>
    <row r="74" spans="3:5" x14ac:dyDescent="0.45">
      <c r="C74" s="1"/>
      <c r="D74" s="1"/>
      <c r="E74" s="1"/>
    </row>
    <row r="75" spans="3:5" x14ac:dyDescent="0.45">
      <c r="C75" s="1"/>
      <c r="D75" s="1"/>
      <c r="E75" s="1"/>
    </row>
    <row r="76" spans="3:5" x14ac:dyDescent="0.45">
      <c r="C76" s="1"/>
      <c r="D76" s="1"/>
      <c r="E76" s="1"/>
    </row>
    <row r="77" spans="3:5" x14ac:dyDescent="0.45">
      <c r="C77" s="1"/>
      <c r="D77" s="1"/>
      <c r="E77" s="1"/>
    </row>
    <row r="78" spans="3:5" x14ac:dyDescent="0.45">
      <c r="C78" s="1"/>
      <c r="D78" s="1"/>
      <c r="E78" s="1"/>
    </row>
    <row r="79" spans="3:5" x14ac:dyDescent="0.45">
      <c r="C79" s="1"/>
      <c r="D79" s="1"/>
      <c r="E79" s="1"/>
    </row>
    <row r="80" spans="3:5" x14ac:dyDescent="0.45">
      <c r="C80" s="1"/>
      <c r="D80" s="1"/>
      <c r="E80" s="1"/>
    </row>
    <row r="81" spans="3:5" x14ac:dyDescent="0.45">
      <c r="C81" s="1"/>
      <c r="D81" s="1"/>
      <c r="E81" s="1"/>
    </row>
    <row r="82" spans="3:5" x14ac:dyDescent="0.45">
      <c r="C82" s="1"/>
      <c r="D82" s="1"/>
      <c r="E82" s="1"/>
    </row>
    <row r="83" spans="3:5" x14ac:dyDescent="0.45">
      <c r="C83" s="1"/>
      <c r="D83" s="1"/>
      <c r="E83" s="1"/>
    </row>
    <row r="84" spans="3:5" x14ac:dyDescent="0.45">
      <c r="C84" s="1"/>
      <c r="D84" s="1"/>
      <c r="E84" s="1"/>
    </row>
    <row r="85" spans="3:5" x14ac:dyDescent="0.45">
      <c r="C85" s="1"/>
      <c r="D85" s="1"/>
      <c r="E85" s="1"/>
    </row>
    <row r="86" spans="3:5" x14ac:dyDescent="0.45">
      <c r="C86" s="1"/>
      <c r="D86" s="1"/>
      <c r="E86" s="1"/>
    </row>
    <row r="87" spans="3:5" x14ac:dyDescent="0.45">
      <c r="C87" s="1"/>
      <c r="D87" s="1"/>
      <c r="E87" s="1"/>
    </row>
    <row r="88" spans="3:5" x14ac:dyDescent="0.45">
      <c r="C88" s="1"/>
      <c r="D88" s="1"/>
      <c r="E88" s="1"/>
    </row>
    <row r="89" spans="3:5" x14ac:dyDescent="0.45">
      <c r="C89" s="1"/>
      <c r="D89" s="1"/>
      <c r="E89" s="1"/>
    </row>
    <row r="90" spans="3:5" x14ac:dyDescent="0.45">
      <c r="C90" s="1"/>
      <c r="D90" s="1"/>
      <c r="E90" s="1"/>
    </row>
    <row r="91" spans="3:5" x14ac:dyDescent="0.45">
      <c r="C91" s="1"/>
      <c r="D91" s="1"/>
      <c r="E91" s="1"/>
    </row>
    <row r="92" spans="3:5" x14ac:dyDescent="0.45">
      <c r="C92" s="1"/>
      <c r="D92" s="1"/>
      <c r="E92" s="1"/>
    </row>
    <row r="93" spans="3:5" x14ac:dyDescent="0.45">
      <c r="C93" s="1"/>
      <c r="D93" s="1"/>
      <c r="E93" s="1"/>
    </row>
    <row r="94" spans="3:5" x14ac:dyDescent="0.45">
      <c r="C94" s="1"/>
      <c r="D94" s="1"/>
      <c r="E94" s="1"/>
    </row>
    <row r="95" spans="3:5" x14ac:dyDescent="0.45">
      <c r="C95" s="1"/>
      <c r="D95" s="1"/>
      <c r="E95" s="1"/>
    </row>
    <row r="96" spans="3:5" x14ac:dyDescent="0.45">
      <c r="C96" s="1"/>
      <c r="D96" s="1"/>
      <c r="E96" s="1"/>
    </row>
    <row r="97" spans="3:5" x14ac:dyDescent="0.45">
      <c r="C97" s="1"/>
      <c r="D97" s="1"/>
      <c r="E97" s="1"/>
    </row>
    <row r="98" spans="3:5" x14ac:dyDescent="0.45">
      <c r="C98" s="1"/>
      <c r="D98" s="1"/>
      <c r="E98" s="1"/>
    </row>
    <row r="99" spans="3:5" x14ac:dyDescent="0.45">
      <c r="C99" s="1"/>
      <c r="D99" s="1"/>
      <c r="E99" s="1"/>
    </row>
    <row r="100" spans="3:5" x14ac:dyDescent="0.45">
      <c r="C100" s="1"/>
      <c r="D100" s="1"/>
      <c r="E100" s="1"/>
    </row>
    <row r="101" spans="3:5" x14ac:dyDescent="0.45">
      <c r="C101" s="1"/>
      <c r="D101" s="1"/>
      <c r="E101" s="1"/>
    </row>
    <row r="102" spans="3:5" x14ac:dyDescent="0.45">
      <c r="C102" s="1"/>
      <c r="D102" s="1"/>
      <c r="E102" s="1"/>
    </row>
    <row r="103" spans="3:5" x14ac:dyDescent="0.45">
      <c r="C103" s="1"/>
      <c r="D103" s="1"/>
      <c r="E103" s="1"/>
    </row>
    <row r="104" spans="3:5" x14ac:dyDescent="0.45">
      <c r="C104" s="1"/>
      <c r="D104" s="1"/>
      <c r="E104" s="1"/>
    </row>
    <row r="105" spans="3:5" x14ac:dyDescent="0.45">
      <c r="C105" s="1"/>
      <c r="D105" s="1"/>
      <c r="E105" s="1"/>
    </row>
    <row r="106" spans="3:5" x14ac:dyDescent="0.45">
      <c r="C106" s="1"/>
      <c r="D106" s="1"/>
      <c r="E106" s="1"/>
    </row>
    <row r="107" spans="3:5" x14ac:dyDescent="0.45">
      <c r="C107" s="1"/>
      <c r="D107" s="1"/>
      <c r="E107" s="1"/>
    </row>
    <row r="108" spans="3:5" x14ac:dyDescent="0.45">
      <c r="C108" s="1"/>
      <c r="D108" s="1"/>
      <c r="E108" s="1"/>
    </row>
    <row r="109" spans="3:5" x14ac:dyDescent="0.45">
      <c r="C109" s="1"/>
      <c r="D109" s="1"/>
      <c r="E109" s="1"/>
    </row>
    <row r="110" spans="3:5" x14ac:dyDescent="0.45">
      <c r="C110" s="1"/>
      <c r="D110" s="1"/>
      <c r="E110" s="1"/>
    </row>
    <row r="111" spans="3:5" x14ac:dyDescent="0.45">
      <c r="C111" s="1"/>
      <c r="D111" s="1"/>
      <c r="E111" s="1"/>
    </row>
    <row r="112" spans="3:5" x14ac:dyDescent="0.45">
      <c r="C112" s="1"/>
      <c r="D112" s="1"/>
      <c r="E112" s="1"/>
    </row>
    <row r="113" spans="3:5" x14ac:dyDescent="0.45">
      <c r="C113" s="1"/>
      <c r="D113" s="1"/>
      <c r="E113" s="1"/>
    </row>
    <row r="114" spans="3:5" x14ac:dyDescent="0.45">
      <c r="C114" s="1"/>
      <c r="D114" s="1"/>
      <c r="E114" s="1"/>
    </row>
    <row r="115" spans="3:5" x14ac:dyDescent="0.45">
      <c r="C115" s="1"/>
      <c r="D115" s="1"/>
      <c r="E115" s="1"/>
    </row>
    <row r="116" spans="3:5" x14ac:dyDescent="0.45">
      <c r="C116" s="1"/>
      <c r="D116" s="1"/>
      <c r="E116" s="1"/>
    </row>
    <row r="117" spans="3:5" x14ac:dyDescent="0.45">
      <c r="C117" s="1"/>
      <c r="D117" s="1"/>
      <c r="E117" s="1"/>
    </row>
    <row r="118" spans="3:5" x14ac:dyDescent="0.45">
      <c r="C118" s="1"/>
      <c r="D118" s="1"/>
      <c r="E118" s="1"/>
    </row>
    <row r="119" spans="3:5" x14ac:dyDescent="0.45">
      <c r="C119" s="1"/>
      <c r="D119" s="1"/>
      <c r="E119" s="1"/>
    </row>
    <row r="120" spans="3:5" x14ac:dyDescent="0.45">
      <c r="C120" s="1"/>
      <c r="D120" s="1"/>
      <c r="E120" s="1"/>
    </row>
    <row r="121" spans="3:5" x14ac:dyDescent="0.45">
      <c r="C121" s="1"/>
      <c r="D121" s="1"/>
      <c r="E121" s="1"/>
    </row>
    <row r="122" spans="3:5" x14ac:dyDescent="0.45">
      <c r="C122" s="1"/>
      <c r="D122" s="1"/>
      <c r="E122" s="1"/>
    </row>
    <row r="123" spans="3:5" x14ac:dyDescent="0.45">
      <c r="C123" s="1"/>
      <c r="D123" s="1"/>
      <c r="E12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1A24-B65A-4893-B597-024D13CB7981}">
  <dimension ref="B15:F123"/>
  <sheetViews>
    <sheetView topLeftCell="A21" zoomScale="70" zoomScaleNormal="70" workbookViewId="0">
      <selection activeCell="E28" sqref="E28"/>
    </sheetView>
  </sheetViews>
  <sheetFormatPr baseColWidth="10" defaultRowHeight="22.8" x14ac:dyDescent="0.45"/>
  <cols>
    <col min="2" max="2" width="33.9375" bestFit="1" customWidth="1"/>
    <col min="3" max="6" width="11.6875" bestFit="1" customWidth="1"/>
  </cols>
  <sheetData>
    <row r="15" spans="2:6" x14ac:dyDescent="0.45">
      <c r="B15" s="3"/>
      <c r="C15" s="3" t="s">
        <v>0</v>
      </c>
      <c r="D15" s="3" t="s">
        <v>1</v>
      </c>
      <c r="E15" s="3" t="s">
        <v>2</v>
      </c>
      <c r="F15" s="3" t="s">
        <v>3</v>
      </c>
    </row>
    <row r="16" spans="2:6" x14ac:dyDescent="0.45">
      <c r="B16" s="3" t="s">
        <v>4</v>
      </c>
      <c r="C16" s="4">
        <v>90000</v>
      </c>
      <c r="D16" s="4">
        <v>80000</v>
      </c>
      <c r="E16" s="4">
        <v>80000</v>
      </c>
      <c r="F16" s="4">
        <v>80000</v>
      </c>
    </row>
    <row r="17" spans="2:6" x14ac:dyDescent="0.45">
      <c r="B17" s="3" t="s">
        <v>5</v>
      </c>
      <c r="C17" s="4"/>
      <c r="D17" s="4">
        <f>60000</f>
        <v>60000</v>
      </c>
      <c r="E17" s="4">
        <f>60000</f>
        <v>60000</v>
      </c>
      <c r="F17" s="4">
        <f>60000</f>
        <v>60000</v>
      </c>
    </row>
    <row r="18" spans="2:6" x14ac:dyDescent="0.45">
      <c r="B18" s="2"/>
      <c r="C18" s="2"/>
      <c r="D18" s="2"/>
      <c r="E18" s="2"/>
      <c r="F18" s="2"/>
    </row>
    <row r="19" spans="2:6" x14ac:dyDescent="0.45">
      <c r="B19" s="5" t="s">
        <v>32</v>
      </c>
      <c r="C19" s="5"/>
      <c r="D19" s="5"/>
      <c r="E19" s="5"/>
      <c r="F19" s="2"/>
    </row>
    <row r="20" spans="2:6" x14ac:dyDescent="0.45">
      <c r="B20" s="5" t="s">
        <v>6</v>
      </c>
      <c r="C20" s="5"/>
      <c r="D20" s="5"/>
      <c r="E20" s="5"/>
      <c r="F20" s="2"/>
    </row>
    <row r="21" spans="2:6" x14ac:dyDescent="0.45">
      <c r="B21" s="5" t="s">
        <v>7</v>
      </c>
      <c r="C21" s="5"/>
      <c r="D21" s="5"/>
      <c r="E21" s="5"/>
      <c r="F21" s="2"/>
    </row>
    <row r="22" spans="2:6" x14ac:dyDescent="0.45">
      <c r="B22" s="5" t="s">
        <v>8</v>
      </c>
      <c r="C22" s="5"/>
      <c r="D22" s="5"/>
      <c r="E22" s="5"/>
      <c r="F22" s="2"/>
    </row>
    <row r="23" spans="2:6" x14ac:dyDescent="0.45">
      <c r="B23" s="5"/>
      <c r="C23" s="5"/>
      <c r="D23" s="5"/>
      <c r="E23" s="5"/>
      <c r="F23" s="2"/>
    </row>
    <row r="24" spans="2:6" x14ac:dyDescent="0.45">
      <c r="B24" s="6" t="s">
        <v>9</v>
      </c>
      <c r="C24" s="7" t="s">
        <v>10</v>
      </c>
      <c r="D24" s="7" t="s">
        <v>11</v>
      </c>
      <c r="E24" s="7" t="s">
        <v>12</v>
      </c>
      <c r="F24" s="2"/>
    </row>
    <row r="25" spans="2:6" x14ac:dyDescent="0.45">
      <c r="B25" s="5" t="s">
        <v>13</v>
      </c>
      <c r="C25" s="8">
        <f>D16*0.5</f>
        <v>40000</v>
      </c>
      <c r="D25" s="8">
        <f t="shared" ref="D25:E25" si="0">E16*0.5</f>
        <v>40000</v>
      </c>
      <c r="E25" s="8">
        <f t="shared" si="0"/>
        <v>40000</v>
      </c>
      <c r="F25" s="2"/>
    </row>
    <row r="26" spans="2:6" x14ac:dyDescent="0.45">
      <c r="B26" s="5" t="s">
        <v>14</v>
      </c>
      <c r="C26" s="8">
        <f>C16*0.5</f>
        <v>45000</v>
      </c>
      <c r="D26" s="8">
        <f t="shared" ref="D26:E26" si="1">D16*0.5</f>
        <v>40000</v>
      </c>
      <c r="E26" s="8">
        <f t="shared" si="1"/>
        <v>40000</v>
      </c>
      <c r="F26" s="2"/>
    </row>
    <row r="27" spans="2:6" x14ac:dyDescent="0.45">
      <c r="B27" s="5" t="s">
        <v>15</v>
      </c>
      <c r="C27" s="7"/>
      <c r="D27" s="7"/>
      <c r="E27" s="12">
        <v>8000</v>
      </c>
      <c r="F27" s="2"/>
    </row>
    <row r="28" spans="2:6" x14ac:dyDescent="0.45">
      <c r="B28" s="5" t="s">
        <v>16</v>
      </c>
      <c r="C28" s="8">
        <f>SUM(C25:C27)</f>
        <v>85000</v>
      </c>
      <c r="D28" s="8">
        <f t="shared" ref="D28:E28" si="2">SUM(D25:D27)</f>
        <v>80000</v>
      </c>
      <c r="E28" s="8">
        <f t="shared" si="2"/>
        <v>88000</v>
      </c>
      <c r="F28" s="2"/>
    </row>
    <row r="29" spans="2:6" x14ac:dyDescent="0.45">
      <c r="B29" s="6" t="s">
        <v>17</v>
      </c>
      <c r="C29" s="5"/>
      <c r="D29" s="5"/>
      <c r="E29" s="5"/>
      <c r="F29" s="2"/>
    </row>
    <row r="30" spans="2:6" x14ac:dyDescent="0.45">
      <c r="B30" s="5" t="s">
        <v>18</v>
      </c>
      <c r="C30" s="8">
        <f>D17</f>
        <v>60000</v>
      </c>
      <c r="D30" s="8">
        <f t="shared" ref="D30:E30" si="3">E17</f>
        <v>60000</v>
      </c>
      <c r="E30" s="8">
        <f t="shared" si="3"/>
        <v>60000</v>
      </c>
    </row>
    <row r="31" spans="2:6" x14ac:dyDescent="0.45">
      <c r="B31" s="5" t="s">
        <v>19</v>
      </c>
      <c r="C31" s="8">
        <f>10000+D16*0.05</f>
        <v>14000</v>
      </c>
      <c r="D31" s="8">
        <f t="shared" ref="D31:E31" si="4">10000+E16*0.05</f>
        <v>14000</v>
      </c>
      <c r="E31" s="8">
        <f t="shared" si="4"/>
        <v>14000</v>
      </c>
    </row>
    <row r="32" spans="2:6" x14ac:dyDescent="0.45">
      <c r="B32" s="5" t="s">
        <v>20</v>
      </c>
      <c r="C32" s="8">
        <v>20000</v>
      </c>
      <c r="D32" s="8"/>
      <c r="E32" s="8"/>
    </row>
    <row r="33" spans="2:5" x14ac:dyDescent="0.45">
      <c r="B33" s="5" t="s">
        <v>21</v>
      </c>
      <c r="C33" s="12"/>
      <c r="D33" s="12">
        <v>15000</v>
      </c>
      <c r="E33" s="12"/>
    </row>
    <row r="34" spans="2:5" x14ac:dyDescent="0.45">
      <c r="B34" s="6" t="s">
        <v>22</v>
      </c>
      <c r="C34" s="8">
        <f>SUM(C30:C33)</f>
        <v>94000</v>
      </c>
      <c r="D34" s="8">
        <f>SUM(D30:D33)</f>
        <v>89000</v>
      </c>
      <c r="E34" s="8">
        <f>SUM(E30:E33)</f>
        <v>74000</v>
      </c>
    </row>
    <row r="35" spans="2:5" x14ac:dyDescent="0.45">
      <c r="B35" s="9" t="s">
        <v>23</v>
      </c>
      <c r="C35" s="8"/>
      <c r="D35" s="8"/>
      <c r="E35" s="8"/>
    </row>
    <row r="36" spans="2:5" x14ac:dyDescent="0.45">
      <c r="B36" s="5" t="s">
        <v>24</v>
      </c>
      <c r="C36" s="8">
        <f>C28</f>
        <v>85000</v>
      </c>
      <c r="D36" s="8">
        <f t="shared" ref="D36:E36" si="5">D28</f>
        <v>80000</v>
      </c>
      <c r="E36" s="8">
        <f>E28</f>
        <v>88000</v>
      </c>
    </row>
    <row r="37" spans="2:5" x14ac:dyDescent="0.45">
      <c r="B37" s="5" t="s">
        <v>25</v>
      </c>
      <c r="C37" s="12">
        <f>C34</f>
        <v>94000</v>
      </c>
      <c r="D37" s="12">
        <f t="shared" ref="D37:E37" si="6">D34</f>
        <v>89000</v>
      </c>
      <c r="E37" s="12">
        <f t="shared" si="6"/>
        <v>74000</v>
      </c>
    </row>
    <row r="38" spans="2:5" x14ac:dyDescent="0.45">
      <c r="B38" s="5" t="s">
        <v>26</v>
      </c>
      <c r="C38" s="8">
        <f>C36-C37</f>
        <v>-9000</v>
      </c>
      <c r="D38" s="8">
        <f t="shared" ref="D38:E38" si="7">D36-D37</f>
        <v>-9000</v>
      </c>
      <c r="E38" s="8">
        <f t="shared" si="7"/>
        <v>14000</v>
      </c>
    </row>
    <row r="39" spans="2:5" x14ac:dyDescent="0.45">
      <c r="B39" s="5" t="s">
        <v>27</v>
      </c>
      <c r="C39" s="12">
        <v>0</v>
      </c>
      <c r="D39" s="12">
        <f>C40</f>
        <v>-9000</v>
      </c>
      <c r="E39" s="12">
        <f>D40</f>
        <v>-18000</v>
      </c>
    </row>
    <row r="40" spans="2:5" x14ac:dyDescent="0.45">
      <c r="B40" s="5" t="s">
        <v>28</v>
      </c>
      <c r="C40" s="8">
        <f>C38+C39</f>
        <v>-9000</v>
      </c>
      <c r="D40" s="8">
        <f>D38+D39</f>
        <v>-18000</v>
      </c>
      <c r="E40" s="8">
        <f>E38+E39</f>
        <v>-4000</v>
      </c>
    </row>
    <row r="41" spans="2:5" x14ac:dyDescent="0.45">
      <c r="B41" s="5" t="s">
        <v>29</v>
      </c>
      <c r="C41" s="12">
        <v>0</v>
      </c>
      <c r="D41" s="12">
        <v>0</v>
      </c>
      <c r="E41" s="12">
        <v>0</v>
      </c>
    </row>
    <row r="42" spans="2:5" x14ac:dyDescent="0.45">
      <c r="B42" s="10" t="s">
        <v>30</v>
      </c>
    </row>
    <row r="43" spans="2:5" x14ac:dyDescent="0.45">
      <c r="B43" s="11" t="s">
        <v>31</v>
      </c>
      <c r="C43" s="13">
        <f>C40-C41</f>
        <v>-9000</v>
      </c>
      <c r="D43" s="13">
        <f>D40-D41</f>
        <v>-18000</v>
      </c>
      <c r="E43" s="13">
        <f>E40-E41</f>
        <v>-4000</v>
      </c>
    </row>
    <row r="44" spans="2:5" x14ac:dyDescent="0.45">
      <c r="C44" s="1"/>
      <c r="D44" s="1"/>
      <c r="E44" s="1"/>
    </row>
    <row r="45" spans="2:5" x14ac:dyDescent="0.45">
      <c r="C45" s="1"/>
      <c r="D45" s="1"/>
      <c r="E45" s="1"/>
    </row>
    <row r="46" spans="2:5" x14ac:dyDescent="0.45">
      <c r="C46" s="1"/>
      <c r="D46" s="1"/>
      <c r="E46" s="1"/>
    </row>
    <row r="47" spans="2:5" x14ac:dyDescent="0.45">
      <c r="C47" s="1"/>
      <c r="D47" s="1"/>
      <c r="E47" s="1"/>
    </row>
    <row r="48" spans="2:5" x14ac:dyDescent="0.45">
      <c r="C48" s="1"/>
      <c r="D48" s="1"/>
      <c r="E48" s="1"/>
    </row>
    <row r="49" spans="3:5" x14ac:dyDescent="0.45">
      <c r="C49" s="1"/>
      <c r="D49" s="1"/>
      <c r="E49" s="1"/>
    </row>
    <row r="50" spans="3:5" x14ac:dyDescent="0.45">
      <c r="C50" s="1"/>
      <c r="D50" s="1"/>
      <c r="E50" s="1"/>
    </row>
    <row r="51" spans="3:5" x14ac:dyDescent="0.45">
      <c r="C51" s="1"/>
      <c r="D51" s="1"/>
      <c r="E51" s="1"/>
    </row>
    <row r="52" spans="3:5" x14ac:dyDescent="0.45">
      <c r="C52" s="1"/>
      <c r="D52" s="1"/>
      <c r="E52" s="1"/>
    </row>
    <row r="53" spans="3:5" x14ac:dyDescent="0.45">
      <c r="C53" s="1"/>
      <c r="D53" s="1"/>
      <c r="E53" s="1"/>
    </row>
    <row r="54" spans="3:5" x14ac:dyDescent="0.45">
      <c r="C54" s="1"/>
      <c r="D54" s="1"/>
      <c r="E54" s="1"/>
    </row>
    <row r="55" spans="3:5" x14ac:dyDescent="0.45">
      <c r="C55" s="1"/>
      <c r="D55" s="1"/>
      <c r="E55" s="1"/>
    </row>
    <row r="56" spans="3:5" x14ac:dyDescent="0.45">
      <c r="C56" s="1"/>
      <c r="D56" s="1"/>
      <c r="E56" s="1"/>
    </row>
    <row r="57" spans="3:5" x14ac:dyDescent="0.45">
      <c r="C57" s="1"/>
      <c r="D57" s="1"/>
      <c r="E57" s="1"/>
    </row>
    <row r="58" spans="3:5" x14ac:dyDescent="0.45">
      <c r="C58" s="1"/>
      <c r="D58" s="1"/>
      <c r="E58" s="1"/>
    </row>
    <row r="59" spans="3:5" x14ac:dyDescent="0.45">
      <c r="C59" s="1"/>
      <c r="D59" s="1"/>
      <c r="E59" s="1"/>
    </row>
    <row r="60" spans="3:5" x14ac:dyDescent="0.45">
      <c r="C60" s="1"/>
      <c r="D60" s="1"/>
      <c r="E60" s="1"/>
    </row>
    <row r="61" spans="3:5" x14ac:dyDescent="0.45">
      <c r="C61" s="1"/>
      <c r="D61" s="1"/>
      <c r="E61" s="1"/>
    </row>
    <row r="62" spans="3:5" x14ac:dyDescent="0.45">
      <c r="C62" s="1"/>
      <c r="D62" s="1"/>
      <c r="E62" s="1"/>
    </row>
    <row r="63" spans="3:5" x14ac:dyDescent="0.45">
      <c r="C63" s="1"/>
      <c r="D63" s="1"/>
      <c r="E63" s="1"/>
    </row>
    <row r="64" spans="3:5" x14ac:dyDescent="0.45">
      <c r="C64" s="1"/>
      <c r="D64" s="1"/>
      <c r="E64" s="1"/>
    </row>
    <row r="65" spans="3:5" x14ac:dyDescent="0.45">
      <c r="C65" s="1"/>
      <c r="D65" s="1"/>
      <c r="E65" s="1"/>
    </row>
    <row r="66" spans="3:5" x14ac:dyDescent="0.45">
      <c r="C66" s="1"/>
      <c r="D66" s="1"/>
      <c r="E66" s="1"/>
    </row>
    <row r="67" spans="3:5" x14ac:dyDescent="0.45">
      <c r="C67" s="1"/>
      <c r="D67" s="1"/>
      <c r="E67" s="1"/>
    </row>
    <row r="68" spans="3:5" x14ac:dyDescent="0.45">
      <c r="C68" s="1"/>
      <c r="D68" s="1"/>
      <c r="E68" s="1"/>
    </row>
    <row r="69" spans="3:5" x14ac:dyDescent="0.45">
      <c r="C69" s="1"/>
      <c r="D69" s="1"/>
      <c r="E69" s="1"/>
    </row>
    <row r="70" spans="3:5" x14ac:dyDescent="0.45">
      <c r="C70" s="1"/>
      <c r="D70" s="1"/>
      <c r="E70" s="1"/>
    </row>
    <row r="71" spans="3:5" x14ac:dyDescent="0.45">
      <c r="C71" s="1"/>
      <c r="D71" s="1"/>
      <c r="E71" s="1"/>
    </row>
    <row r="72" spans="3:5" x14ac:dyDescent="0.45">
      <c r="C72" s="1"/>
      <c r="D72" s="1"/>
      <c r="E72" s="1"/>
    </row>
    <row r="73" spans="3:5" x14ac:dyDescent="0.45">
      <c r="C73" s="1"/>
      <c r="D73" s="1"/>
      <c r="E73" s="1"/>
    </row>
    <row r="74" spans="3:5" x14ac:dyDescent="0.45">
      <c r="C74" s="1"/>
      <c r="D74" s="1"/>
      <c r="E74" s="1"/>
    </row>
    <row r="75" spans="3:5" x14ac:dyDescent="0.45">
      <c r="C75" s="1"/>
      <c r="D75" s="1"/>
      <c r="E75" s="1"/>
    </row>
    <row r="76" spans="3:5" x14ac:dyDescent="0.45">
      <c r="C76" s="1"/>
      <c r="D76" s="1"/>
      <c r="E76" s="1"/>
    </row>
    <row r="77" spans="3:5" x14ac:dyDescent="0.45">
      <c r="C77" s="1"/>
      <c r="D77" s="1"/>
      <c r="E77" s="1"/>
    </row>
    <row r="78" spans="3:5" x14ac:dyDescent="0.45">
      <c r="C78" s="1"/>
      <c r="D78" s="1"/>
      <c r="E78" s="1"/>
    </row>
    <row r="79" spans="3:5" x14ac:dyDescent="0.45">
      <c r="C79" s="1"/>
      <c r="D79" s="1"/>
      <c r="E79" s="1"/>
    </row>
    <row r="80" spans="3:5" x14ac:dyDescent="0.45">
      <c r="C80" s="1"/>
      <c r="D80" s="1"/>
      <c r="E80" s="1"/>
    </row>
    <row r="81" spans="3:5" x14ac:dyDescent="0.45">
      <c r="C81" s="1"/>
      <c r="D81" s="1"/>
      <c r="E81" s="1"/>
    </row>
    <row r="82" spans="3:5" x14ac:dyDescent="0.45">
      <c r="C82" s="1"/>
      <c r="D82" s="1"/>
      <c r="E82" s="1"/>
    </row>
    <row r="83" spans="3:5" x14ac:dyDescent="0.45">
      <c r="C83" s="1"/>
      <c r="D83" s="1"/>
      <c r="E83" s="1"/>
    </row>
    <row r="84" spans="3:5" x14ac:dyDescent="0.45">
      <c r="C84" s="1"/>
      <c r="D84" s="1"/>
      <c r="E84" s="1"/>
    </row>
    <row r="85" spans="3:5" x14ac:dyDescent="0.45">
      <c r="C85" s="1"/>
      <c r="D85" s="1"/>
      <c r="E85" s="1"/>
    </row>
    <row r="86" spans="3:5" x14ac:dyDescent="0.45">
      <c r="C86" s="1"/>
      <c r="D86" s="1"/>
      <c r="E86" s="1"/>
    </row>
    <row r="87" spans="3:5" x14ac:dyDescent="0.45">
      <c r="C87" s="1"/>
      <c r="D87" s="1"/>
      <c r="E87" s="1"/>
    </row>
    <row r="88" spans="3:5" x14ac:dyDescent="0.45">
      <c r="C88" s="1"/>
      <c r="D88" s="1"/>
      <c r="E88" s="1"/>
    </row>
    <row r="89" spans="3:5" x14ac:dyDescent="0.45">
      <c r="C89" s="1"/>
      <c r="D89" s="1"/>
      <c r="E89" s="1"/>
    </row>
    <row r="90" spans="3:5" x14ac:dyDescent="0.45">
      <c r="C90" s="1"/>
      <c r="D90" s="1"/>
      <c r="E90" s="1"/>
    </row>
    <row r="91" spans="3:5" x14ac:dyDescent="0.45">
      <c r="C91" s="1"/>
      <c r="D91" s="1"/>
      <c r="E91" s="1"/>
    </row>
    <row r="92" spans="3:5" x14ac:dyDescent="0.45">
      <c r="C92" s="1"/>
      <c r="D92" s="1"/>
      <c r="E92" s="1"/>
    </row>
    <row r="93" spans="3:5" x14ac:dyDescent="0.45">
      <c r="C93" s="1"/>
      <c r="D93" s="1"/>
      <c r="E93" s="1"/>
    </row>
    <row r="94" spans="3:5" x14ac:dyDescent="0.45">
      <c r="C94" s="1"/>
      <c r="D94" s="1"/>
      <c r="E94" s="1"/>
    </row>
    <row r="95" spans="3:5" x14ac:dyDescent="0.45">
      <c r="C95" s="1"/>
      <c r="D95" s="1"/>
      <c r="E95" s="1"/>
    </row>
    <row r="96" spans="3:5" x14ac:dyDescent="0.45">
      <c r="C96" s="1"/>
      <c r="D96" s="1"/>
      <c r="E96" s="1"/>
    </row>
    <row r="97" spans="3:5" x14ac:dyDescent="0.45">
      <c r="C97" s="1"/>
      <c r="D97" s="1"/>
      <c r="E97" s="1"/>
    </row>
    <row r="98" spans="3:5" x14ac:dyDescent="0.45">
      <c r="C98" s="1"/>
      <c r="D98" s="1"/>
      <c r="E98" s="1"/>
    </row>
    <row r="99" spans="3:5" x14ac:dyDescent="0.45">
      <c r="C99" s="1"/>
      <c r="D99" s="1"/>
      <c r="E99" s="1"/>
    </row>
    <row r="100" spans="3:5" x14ac:dyDescent="0.45">
      <c r="C100" s="1"/>
      <c r="D100" s="1"/>
      <c r="E100" s="1"/>
    </row>
    <row r="101" spans="3:5" x14ac:dyDescent="0.45">
      <c r="C101" s="1"/>
      <c r="D101" s="1"/>
      <c r="E101" s="1"/>
    </row>
    <row r="102" spans="3:5" x14ac:dyDescent="0.45">
      <c r="C102" s="1"/>
      <c r="D102" s="1"/>
      <c r="E102" s="1"/>
    </row>
    <row r="103" spans="3:5" x14ac:dyDescent="0.45">
      <c r="C103" s="1"/>
      <c r="D103" s="1"/>
      <c r="E103" s="1"/>
    </row>
    <row r="104" spans="3:5" x14ac:dyDescent="0.45">
      <c r="C104" s="1"/>
      <c r="D104" s="1"/>
      <c r="E104" s="1"/>
    </row>
    <row r="105" spans="3:5" x14ac:dyDescent="0.45">
      <c r="C105" s="1"/>
      <c r="D105" s="1"/>
      <c r="E105" s="1"/>
    </row>
    <row r="106" spans="3:5" x14ac:dyDescent="0.45">
      <c r="C106" s="1"/>
      <c r="D106" s="1"/>
      <c r="E106" s="1"/>
    </row>
    <row r="107" spans="3:5" x14ac:dyDescent="0.45">
      <c r="C107" s="1"/>
      <c r="D107" s="1"/>
      <c r="E107" s="1"/>
    </row>
    <row r="108" spans="3:5" x14ac:dyDescent="0.45">
      <c r="C108" s="1"/>
      <c r="D108" s="1"/>
      <c r="E108" s="1"/>
    </row>
    <row r="109" spans="3:5" x14ac:dyDescent="0.45">
      <c r="C109" s="1"/>
      <c r="D109" s="1"/>
      <c r="E109" s="1"/>
    </row>
    <row r="110" spans="3:5" x14ac:dyDescent="0.45">
      <c r="C110" s="1"/>
      <c r="D110" s="1"/>
      <c r="E110" s="1"/>
    </row>
    <row r="111" spans="3:5" x14ac:dyDescent="0.45">
      <c r="C111" s="1"/>
      <c r="D111" s="1"/>
      <c r="E111" s="1"/>
    </row>
    <row r="112" spans="3:5" x14ac:dyDescent="0.45">
      <c r="C112" s="1"/>
      <c r="D112" s="1"/>
      <c r="E112" s="1"/>
    </row>
    <row r="113" spans="3:5" x14ac:dyDescent="0.45">
      <c r="C113" s="1"/>
      <c r="D113" s="1"/>
      <c r="E113" s="1"/>
    </row>
    <row r="114" spans="3:5" x14ac:dyDescent="0.45">
      <c r="C114" s="1"/>
      <c r="D114" s="1"/>
      <c r="E114" s="1"/>
    </row>
    <row r="115" spans="3:5" x14ac:dyDescent="0.45">
      <c r="C115" s="1"/>
      <c r="D115" s="1"/>
      <c r="E115" s="1"/>
    </row>
    <row r="116" spans="3:5" x14ac:dyDescent="0.45">
      <c r="C116" s="1"/>
      <c r="D116" s="1"/>
      <c r="E116" s="1"/>
    </row>
    <row r="117" spans="3:5" x14ac:dyDescent="0.45">
      <c r="C117" s="1"/>
      <c r="D117" s="1"/>
      <c r="E117" s="1"/>
    </row>
    <row r="118" spans="3:5" x14ac:dyDescent="0.45">
      <c r="C118" s="1"/>
      <c r="D118" s="1"/>
      <c r="E118" s="1"/>
    </row>
    <row r="119" spans="3:5" x14ac:dyDescent="0.45">
      <c r="C119" s="1"/>
      <c r="D119" s="1"/>
      <c r="E119" s="1"/>
    </row>
    <row r="120" spans="3:5" x14ac:dyDescent="0.45">
      <c r="C120" s="1"/>
      <c r="D120" s="1"/>
      <c r="E120" s="1"/>
    </row>
    <row r="121" spans="3:5" x14ac:dyDescent="0.45">
      <c r="C121" s="1"/>
      <c r="D121" s="1"/>
      <c r="E121" s="1"/>
    </row>
    <row r="122" spans="3:5" x14ac:dyDescent="0.45">
      <c r="C122" s="1"/>
      <c r="D122" s="1"/>
      <c r="E122" s="1"/>
    </row>
    <row r="123" spans="3:5" x14ac:dyDescent="0.45">
      <c r="C123" s="1"/>
      <c r="D123" s="1"/>
      <c r="E1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RESOLUCION</vt:lpstr>
      <vt:lpstr>OPTIMISTA</vt:lpstr>
      <vt:lpstr>PESIMISTA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2024-02-09T00:05:24Z</dcterms:created>
  <dcterms:modified xsi:type="dcterms:W3CDTF">2024-02-09T00:51:58Z</dcterms:modified>
</cp:coreProperties>
</file>