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SEMANA 7\"/>
    </mc:Choice>
  </mc:AlternateContent>
  <xr:revisionPtr revIDLastSave="0" documentId="13_ncr:1_{7C5B22A7-B49E-4D13-A886-B7E6A30BB3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ATUL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H24" i="1"/>
  <c r="H38" i="1"/>
  <c r="D20" i="1"/>
  <c r="E19" i="1"/>
  <c r="E18" i="1"/>
</calcChain>
</file>

<file path=xl/sharedStrings.xml><?xml version="1.0" encoding="utf-8"?>
<sst xmlns="http://schemas.openxmlformats.org/spreadsheetml/2006/main" count="32" uniqueCount="32">
  <si>
    <t>INVENTARIOS</t>
  </si>
  <si>
    <t>MODELO DEL LOTE ECONÓMICO</t>
  </si>
  <si>
    <t xml:space="preserve">S = uso en unidades por pedido </t>
  </si>
  <si>
    <t xml:space="preserve">O = costo de pedido por pedido  </t>
  </si>
  <si>
    <t xml:space="preserve">C = costo de mantenimiento por unidad por pedido </t>
  </si>
  <si>
    <t>Q = cantidad de pedido en unidades</t>
  </si>
  <si>
    <t xml:space="preserve">S = </t>
  </si>
  <si>
    <t xml:space="preserve">O = </t>
  </si>
  <si>
    <t xml:space="preserve">C = </t>
  </si>
  <si>
    <t xml:space="preserve">cantidad economica </t>
  </si>
  <si>
    <t>1.</t>
  </si>
  <si>
    <t>16 unidades</t>
  </si>
  <si>
    <t xml:space="preserve">2. </t>
  </si>
  <si>
    <t>costo annual de mantenimiento</t>
  </si>
  <si>
    <t>Ch =C</t>
  </si>
  <si>
    <t>Co = O</t>
  </si>
  <si>
    <t xml:space="preserve">CT = Costo Total </t>
  </si>
  <si>
    <t xml:space="preserve">CT = </t>
  </si>
  <si>
    <t xml:space="preserve">3. </t>
  </si>
  <si>
    <t>numeros de pedidos anuales</t>
  </si>
  <si>
    <t>15 pedidos</t>
  </si>
  <si>
    <t xml:space="preserve">4. </t>
  </si>
  <si>
    <t>tiempo del ciclo</t>
  </si>
  <si>
    <t>T = Tiempo de Ciclo</t>
  </si>
  <si>
    <t>D = Demanda anual</t>
  </si>
  <si>
    <t>dias habiles</t>
  </si>
  <si>
    <t>UNIVERSIDAD RAFAEL LANDIVAR</t>
  </si>
  <si>
    <t>FUNDAMENTOS DE ADMINISTRACION Y ANALISIS FINANCIERO</t>
  </si>
  <si>
    <t>VANESSA PAZ</t>
  </si>
  <si>
    <t>JULIO ANTHONY ENGELS RUIZ COTO - 1284719</t>
  </si>
  <si>
    <t>GUATEMALA 5 DE MARZO DEL 2024</t>
  </si>
  <si>
    <t>PRACTICA NO.6 CUESTIONARIO SOBRE ADMINISTRACION DE INVENTARIOS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</si>
</sst>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scadia Mono SemiBold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49" fontId="0" fillId="0" borderId="0" xfId="0" applyNumberFormat="1" applyAlignment="1">
      <alignment horizontal="right"/>
    </xf>
    <xf numFmtId="0" fontId="0" fillId="3" borderId="0" xfId="0" applyFill="1"/>
    <xf numFmtId="0" fontId="1" fillId="0" borderId="0" xfId="1"/>
  </cellXfs>
  <cellStyles count="2">
    <cellStyle name="Normal" xfId="0" builtinId="0"/>
    <cellStyle name="Normal 2" xfId="1" xr:uid="{8880A424-4C0C-4DB4-9A79-F72F26C1B1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534329</xdr:colOff>
      <xdr:row>0</xdr:row>
      <xdr:rowOff>43199</xdr:rowOff>
    </xdr:from>
    <xdr:to>
      <xdr:col>11</xdr:col>
      <xdr:colOff>33647</xdr:colOff>
      <xdr:row>6</xdr:row>
      <xdr:rowOff>96697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E8A761-73A9-8697-1099-0972B6583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" y="43199"/>
          <a:ext cx="6227353" cy="1196498"/>
        </a:xfrm>
        <a:prstGeom prst="rect">
          <a:avLst/>
        </a:prstGeom>
      </xdr:spPr>
    </xdr:pic>
    <xdr:clientData/>
  </xdr:twoCellAnchor>
  <xdr:oneCellAnchor>
    <xdr:from>
      <xdr:col>1</xdr:col>
      <xdr:colOff>204335</xdr:colOff>
      <xdr:row>9</xdr:row>
      <xdr:rowOff>161766</xdr:rowOff>
    </xdr:from>
    <xdr:ext cx="1482842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BA23E8B-D36B-422D-8D29-345C367CFF70}"/>
                </a:ext>
              </a:extLst>
            </xdr:cNvPr>
            <xdr:cNvSpPr txBox="1"/>
          </xdr:nvSpPr>
          <xdr:spPr>
            <a:xfrm>
              <a:off x="202430" y="3360261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𝐶𝐸𝑃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2∗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𝑆</m:t>
                            </m:r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∗0</m:t>
                            </m:r>
                          </m:num>
                          <m:den>
                            <m:r>
                              <a:rPr lang="es-ES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𝐶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9BA23E8B-D36B-422D-8D29-345C367CFF70}"/>
                </a:ext>
              </a:extLst>
            </xdr:cNvPr>
            <xdr:cNvSpPr txBox="1"/>
          </xdr:nvSpPr>
          <xdr:spPr>
            <a:xfrm>
              <a:off x="202430" y="3360261"/>
              <a:ext cx="1482842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𝑄^∗= 𝐶𝐸𝑃= √((2∗𝑆∗0)/𝐶)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140480</xdr:colOff>
      <xdr:row>13</xdr:row>
      <xdr:rowOff>153251</xdr:rowOff>
    </xdr:from>
    <xdr:ext cx="53313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018137C-9956-4C3C-AFC7-0288CA3BFC59}"/>
                </a:ext>
              </a:extLst>
            </xdr:cNvPr>
            <xdr:cNvSpPr txBox="1"/>
          </xdr:nvSpPr>
          <xdr:spPr>
            <a:xfrm>
              <a:off x="142385" y="4115651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𝑟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𝑃𝑢𝑛𝑡𝑜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𝑡𝑖𝑒𝑚𝑝𝑜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𝑒𝑛𝑡𝑟𝑒𝑔𝑎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∗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𝑢𝑠𝑜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ES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𝑑𝑖𝑎𝑟𝑖𝑜</m:t>
                        </m:r>
                      </m:e>
                    </m:d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𝑖𝑛𝑣𝑒𝑛𝑡𝑎𝑟𝑖𝑜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ES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𝑠𝑒𝑔𝑢𝑟𝑖𝑑𝑎𝑑</m:t>
                    </m:r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018137C-9956-4C3C-AFC7-0288CA3BFC59}"/>
                </a:ext>
              </a:extLst>
            </xdr:cNvPr>
            <xdr:cNvSpPr txBox="1"/>
          </xdr:nvSpPr>
          <xdr:spPr>
            <a:xfrm>
              <a:off x="142385" y="4115651"/>
              <a:ext cx="53313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𝑟=𝑃𝑢𝑛𝑡𝑜 𝑑𝑒 𝑝𝑒𝑑𝑖𝑑𝑜=(𝑡𝑖𝑒𝑚𝑝𝑜 𝑑𝑒 𝑒𝑛𝑡𝑟𝑒𝑔𝑎 ∗𝑢𝑠𝑜 𝑑𝑖𝑎𝑟𝑖𝑜)+𝑖𝑛𝑣𝑒𝑛𝑡𝑎𝑟𝑖𝑜 𝑑𝑒 𝑠𝑒𝑔𝑢𝑟𝑖𝑑𝑎𝑑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161766</xdr:colOff>
      <xdr:row>24</xdr:row>
      <xdr:rowOff>29799</xdr:rowOff>
    </xdr:from>
    <xdr:ext cx="1230016" cy="3432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DDD5870-E567-48F1-BAA7-2F1F465F1EE2}"/>
                </a:ext>
              </a:extLst>
            </xdr:cNvPr>
            <xdr:cNvSpPr txBox="1"/>
          </xdr:nvSpPr>
          <xdr:spPr>
            <a:xfrm>
              <a:off x="159861" y="5137104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p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𝑄</m:t>
                        </m:r>
                      </m:den>
                    </m:f>
                    <m:sSub>
                      <m:sSub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𝑜</m:t>
                        </m:r>
                      </m:sub>
                    </m:sSub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EDDD5870-E567-48F1-BAA7-2F1F465F1EE2}"/>
                </a:ext>
              </a:extLst>
            </xdr:cNvPr>
            <xdr:cNvSpPr txBox="1"/>
          </xdr:nvSpPr>
          <xdr:spPr>
            <a:xfrm>
              <a:off x="159861" y="5137104"/>
              <a:ext cx="1230016" cy="3432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𝐶𝑇=1/2 𝑄^∗ 𝐶_ℎ+𝐷/𝑄 𝐶_𝑜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15908</xdr:colOff>
      <xdr:row>32</xdr:row>
      <xdr:rowOff>54220</xdr:rowOff>
    </xdr:from>
    <xdr:ext cx="1678280" cy="3421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BC9F71-77FD-4683-A184-512989A379BD}"/>
                </a:ext>
              </a:extLst>
            </xdr:cNvPr>
            <xdr:cNvSpPr txBox="1"/>
          </xdr:nvSpPr>
          <xdr:spPr>
            <a:xfrm>
              <a:off x="627513" y="6150220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𝐶𝑎𝑛𝑡𝑖𝑑𝑎𝑑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𝑝𝑒𝑑𝑖𝑑𝑜𝑠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num>
                      <m:den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BC9F71-77FD-4683-A184-512989A379BD}"/>
                </a:ext>
              </a:extLst>
            </xdr:cNvPr>
            <xdr:cNvSpPr txBox="1"/>
          </xdr:nvSpPr>
          <xdr:spPr>
            <a:xfrm>
              <a:off x="627513" y="6150220"/>
              <a:ext cx="1678280" cy="3421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𝐶𝑎𝑛𝑡𝑖𝑑𝑎𝑑 𝑑𝑒 𝑝𝑒𝑑𝑖𝑑𝑜𝑠=𝐷/𝑄^∗ 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110682</xdr:colOff>
      <xdr:row>37</xdr:row>
      <xdr:rowOff>136223</xdr:rowOff>
    </xdr:from>
    <xdr:ext cx="1471621" cy="32739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71F6690-5335-4473-9F8F-0B600094E718}"/>
                </a:ext>
              </a:extLst>
            </xdr:cNvPr>
            <xdr:cNvSpPr txBox="1"/>
          </xdr:nvSpPr>
          <xdr:spPr>
            <a:xfrm>
              <a:off x="110682" y="4483433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𝑇</m:t>
                    </m:r>
                    <m:r>
                      <a:rPr lang="es-MX" sz="1100" b="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í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𝑑𝑒𝑙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ñ</m:t>
                            </m:r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𝑜</m:t>
                            </m:r>
                          </m:e>
                        </m:d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p>
                            <m:r>
                              <a:rPr lang="es-MX" sz="1100" b="0" i="1">
                                <a:solidFill>
                                  <a:sysClr val="windowText" lastClr="000000"/>
                                </a:solidFill>
                                <a:latin typeface="Cambria Math" panose="02040503050406030204" pitchFamily="18" charset="0"/>
                              </a:rPr>
                              <m:t>∗</m:t>
                            </m:r>
                          </m:sup>
                        </m:sSup>
                      </m:num>
                      <m:den>
                        <m:r>
                          <a:rPr lang="es-MX" sz="1100" b="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𝐷</m:t>
                        </m:r>
                      </m:den>
                    </m:f>
                  </m:oMath>
                </m:oMathPara>
              </a14:m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A71F6690-5335-4473-9F8F-0B600094E718}"/>
                </a:ext>
              </a:extLst>
            </xdr:cNvPr>
            <xdr:cNvSpPr txBox="1"/>
          </xdr:nvSpPr>
          <xdr:spPr>
            <a:xfrm>
              <a:off x="110682" y="4483433"/>
              <a:ext cx="1471621" cy="3273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MX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𝑇=((𝑑í𝑎𝑠 𝑑𝑒𝑙 𝑎ñ𝑜)∗𝑄^∗)/𝐷</a:t>
              </a:r>
              <a:endParaRPr lang="es-GT" sz="11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742D-DD00-46BE-A23B-E0041024F3FD}">
  <dimension ref="A1:A14"/>
  <sheetViews>
    <sheetView tabSelected="1" workbookViewId="0">
      <selection activeCell="A7" sqref="A7"/>
    </sheetView>
  </sheetViews>
  <sheetFormatPr baseColWidth="10" defaultRowHeight="23.25" x14ac:dyDescent="0.4"/>
  <cols>
    <col min="1" max="16384" width="11.42578125" style="6"/>
  </cols>
  <sheetData>
    <row r="1" spans="1:1" x14ac:dyDescent="0.4">
      <c r="A1" s="6" t="s">
        <v>26</v>
      </c>
    </row>
    <row r="2" spans="1:1" x14ac:dyDescent="0.4">
      <c r="A2" s="6" t="s">
        <v>27</v>
      </c>
    </row>
    <row r="3" spans="1:1" x14ac:dyDescent="0.4">
      <c r="A3" s="6" t="s">
        <v>28</v>
      </c>
    </row>
    <row r="6" spans="1:1" x14ac:dyDescent="0.4">
      <c r="A6" s="6" t="s">
        <v>31</v>
      </c>
    </row>
    <row r="11" spans="1:1" x14ac:dyDescent="0.4">
      <c r="A11" s="6" t="s">
        <v>29</v>
      </c>
    </row>
    <row r="14" spans="1:1" x14ac:dyDescent="0.4">
      <c r="A14" s="6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J40"/>
  <sheetViews>
    <sheetView topLeftCell="A16" zoomScale="160" zoomScaleNormal="160" workbookViewId="0">
      <selection activeCell="I29" sqref="I29"/>
    </sheetView>
  </sheetViews>
  <sheetFormatPr baseColWidth="10" defaultColWidth="9.140625" defaultRowHeight="15" x14ac:dyDescent="0.25"/>
  <cols>
    <col min="6" max="6" width="11.5703125" bestFit="1" customWidth="1"/>
    <col min="7" max="7" width="10.5703125" bestFit="1" customWidth="1"/>
    <col min="8" max="8" width="12.5703125" bestFit="1" customWidth="1"/>
    <col min="9" max="9" width="11.42578125" bestFit="1" customWidth="1"/>
  </cols>
  <sheetData>
    <row r="8" spans="2:5" x14ac:dyDescent="0.25">
      <c r="B8" s="1" t="s">
        <v>0</v>
      </c>
      <c r="C8" s="1"/>
    </row>
    <row r="9" spans="2:5" x14ac:dyDescent="0.25">
      <c r="B9" s="2" t="s">
        <v>1</v>
      </c>
    </row>
    <row r="10" spans="2:5" x14ac:dyDescent="0.25">
      <c r="E10" s="3" t="s">
        <v>2</v>
      </c>
    </row>
    <row r="11" spans="2:5" x14ac:dyDescent="0.25">
      <c r="E11" s="3" t="s">
        <v>3</v>
      </c>
    </row>
    <row r="12" spans="2:5" x14ac:dyDescent="0.25">
      <c r="E12" s="3" t="s">
        <v>4</v>
      </c>
    </row>
    <row r="13" spans="2:5" x14ac:dyDescent="0.25">
      <c r="E13" s="3" t="s">
        <v>5</v>
      </c>
    </row>
    <row r="17" spans="1:10" x14ac:dyDescent="0.25">
      <c r="D17" t="s">
        <v>6</v>
      </c>
      <c r="E17">
        <v>70</v>
      </c>
    </row>
    <row r="18" spans="1:10" x14ac:dyDescent="0.25">
      <c r="D18" t="s">
        <v>7</v>
      </c>
      <c r="E18">
        <f xml:space="preserve"> 20*12</f>
        <v>240</v>
      </c>
    </row>
    <row r="19" spans="1:10" x14ac:dyDescent="0.25">
      <c r="D19" t="s">
        <v>8</v>
      </c>
      <c r="E19">
        <f>0.22*600</f>
        <v>132</v>
      </c>
    </row>
    <row r="20" spans="1:10" x14ac:dyDescent="0.25">
      <c r="A20" s="4" t="s">
        <v>10</v>
      </c>
      <c r="B20" t="s">
        <v>9</v>
      </c>
      <c r="D20">
        <f>SQRT(2*E17*E18/E19)</f>
        <v>15.954480704349313</v>
      </c>
      <c r="F20" s="5" t="s">
        <v>11</v>
      </c>
    </row>
    <row r="23" spans="1:10" x14ac:dyDescent="0.25">
      <c r="A23" s="4" t="s">
        <v>12</v>
      </c>
      <c r="B23" t="s">
        <v>13</v>
      </c>
    </row>
    <row r="24" spans="1:10" x14ac:dyDescent="0.25">
      <c r="G24" t="s">
        <v>17</v>
      </c>
      <c r="H24" s="5">
        <f>0.5*D20*E19</f>
        <v>1052.9957264870548</v>
      </c>
      <c r="J24">
        <v>1053</v>
      </c>
    </row>
    <row r="25" spans="1:10" x14ac:dyDescent="0.25">
      <c r="E25" s="3" t="s">
        <v>14</v>
      </c>
    </row>
    <row r="26" spans="1:10" x14ac:dyDescent="0.25">
      <c r="E26" s="3" t="s">
        <v>15</v>
      </c>
    </row>
    <row r="27" spans="1:10" x14ac:dyDescent="0.25">
      <c r="E27" s="3" t="s">
        <v>16</v>
      </c>
    </row>
    <row r="31" spans="1:10" x14ac:dyDescent="0.25">
      <c r="A31" s="4" t="s">
        <v>18</v>
      </c>
      <c r="B31" t="s">
        <v>19</v>
      </c>
    </row>
    <row r="33" spans="1:9" x14ac:dyDescent="0.25">
      <c r="E33">
        <f>E18/D20</f>
        <v>15.042796092672209</v>
      </c>
      <c r="G33" s="5" t="s">
        <v>20</v>
      </c>
    </row>
    <row r="37" spans="1:9" x14ac:dyDescent="0.25">
      <c r="A37" s="4" t="s">
        <v>21</v>
      </c>
      <c r="B37" t="s">
        <v>22</v>
      </c>
    </row>
    <row r="38" spans="1:9" x14ac:dyDescent="0.25">
      <c r="H38" s="5">
        <f xml:space="preserve"> 250*D20/E18</f>
        <v>16.6192507336972</v>
      </c>
      <c r="I38" s="5" t="s">
        <v>25</v>
      </c>
    </row>
    <row r="39" spans="1:9" x14ac:dyDescent="0.25">
      <c r="E39" s="3" t="s">
        <v>23</v>
      </c>
    </row>
    <row r="40" spans="1:9" x14ac:dyDescent="0.25">
      <c r="E40" s="3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CARATULA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2015-06-05T18:17:20Z</dcterms:created>
  <dcterms:modified xsi:type="dcterms:W3CDTF">2024-03-05T16:26:21Z</dcterms:modified>
</cp:coreProperties>
</file>