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Tareas 50GB II\Ingenieria economica\"/>
    </mc:Choice>
  </mc:AlternateContent>
  <xr:revisionPtr revIDLastSave="0" documentId="13_ncr:1_{45799A39-4C8C-4E4E-9B30-CB540CCBDDB0}" xr6:coauthVersionLast="47" xr6:coauthVersionMax="47" xr10:uidLastSave="{00000000-0000-0000-0000-000000000000}"/>
  <bookViews>
    <workbookView xWindow="28680" yWindow="-2580" windowWidth="29040" windowHeight="15840" activeTab="14" xr2:uid="{9009A9BC-E0B6-4641-BD99-3DEFE86996D1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21" i="11"/>
  <c r="C16" i="6"/>
  <c r="C18" i="6" s="1"/>
  <c r="C19" i="2"/>
  <c r="C14" i="3"/>
  <c r="C15" i="14"/>
  <c r="C12" i="14"/>
  <c r="C15" i="13"/>
  <c r="C20" i="10"/>
  <c r="C22" i="10"/>
  <c r="C17" i="9"/>
  <c r="C15" i="9"/>
  <c r="C18" i="8"/>
  <c r="C16" i="8"/>
  <c r="C14" i="7"/>
  <c r="C12" i="7"/>
  <c r="C11" i="5"/>
  <c r="C9" i="5"/>
  <c r="C16" i="4"/>
  <c r="C15" i="4"/>
  <c r="C17" i="2"/>
  <c r="C17" i="12"/>
  <c r="C15" i="12"/>
</calcChain>
</file>

<file path=xl/sharedStrings.xml><?xml version="1.0" encoding="utf-8"?>
<sst xmlns="http://schemas.openxmlformats.org/spreadsheetml/2006/main" count="81" uniqueCount="25">
  <si>
    <t>?</t>
  </si>
  <si>
    <t>i anual</t>
  </si>
  <si>
    <t>r mensual =</t>
  </si>
  <si>
    <t>i anual =</t>
  </si>
  <si>
    <t>m</t>
  </si>
  <si>
    <t>r trimestral</t>
  </si>
  <si>
    <t>r anual</t>
  </si>
  <si>
    <t>r mensual</t>
  </si>
  <si>
    <t>i nominal</t>
  </si>
  <si>
    <t>r semestral</t>
  </si>
  <si>
    <t>i semestral</t>
  </si>
  <si>
    <t>i mensual</t>
  </si>
  <si>
    <t>continua</t>
  </si>
  <si>
    <t>i = e:r - 1</t>
  </si>
  <si>
    <t>r = ln(i+1)</t>
  </si>
  <si>
    <t>anual</t>
  </si>
  <si>
    <t>r cuatrimestral</t>
  </si>
  <si>
    <t>r bimestre</t>
  </si>
  <si>
    <t>r trimestre</t>
  </si>
  <si>
    <t>r semestre</t>
  </si>
  <si>
    <t>m1</t>
  </si>
  <si>
    <t>m2</t>
  </si>
  <si>
    <t>veces</t>
  </si>
  <si>
    <t>i trimestre</t>
  </si>
  <si>
    <t>ya15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</si>
</sst>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2" fillId="2" borderId="0" xfId="0" applyFont="1" applyFill="1"/>
    <xf numFmtId="10" fontId="0" fillId="0" borderId="0" xfId="0" applyNumberFormat="1"/>
    <xf numFmtId="169" fontId="0" fillId="0" borderId="0" xfId="0" applyNumberFormat="1"/>
    <xf numFmtId="10" fontId="2" fillId="2" borderId="0" xfId="1" applyNumberFormat="1" applyFont="1" applyFill="1"/>
    <xf numFmtId="10" fontId="0" fillId="0" borderId="0" xfId="1" applyNumberFormat="1" applyFont="1"/>
    <xf numFmtId="0" fontId="3" fillId="3" borderId="0" xfId="0" applyFont="1" applyFill="1"/>
    <xf numFmtId="10" fontId="3" fillId="3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784210</xdr:colOff>
      <xdr:row>6</xdr:row>
      <xdr:rowOff>126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1CFBCB-FDF6-4231-8C00-398FEC016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80975"/>
          <a:ext cx="8992855" cy="905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551837</xdr:colOff>
      <xdr:row>9</xdr:row>
      <xdr:rowOff>152623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6C3CE65-4A22-4F45-AD78-2D2371BF0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80975"/>
          <a:ext cx="9259592" cy="16004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245087</xdr:colOff>
      <xdr:row>7</xdr:row>
      <xdr:rowOff>167814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D9BA00-EA4B-4ECB-B01C-35155D2F6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80975"/>
          <a:ext cx="8935697" cy="12479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229846</xdr:colOff>
      <xdr:row>6</xdr:row>
      <xdr:rowOff>76337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EA49898-E56C-48B0-A1BB-20655659B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80975"/>
          <a:ext cx="8926171" cy="9812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77424</xdr:colOff>
      <xdr:row>5</xdr:row>
      <xdr:rowOff>152522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2A398D4-909C-44DF-ADB9-C44F44FB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80975"/>
          <a:ext cx="8773749" cy="87642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212699</xdr:colOff>
      <xdr:row>8</xdr:row>
      <xdr:rowOff>177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341241-248F-41A8-AA55-9A11276A7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80975"/>
          <a:ext cx="8916644" cy="126700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98391</xdr:colOff>
      <xdr:row>5</xdr:row>
      <xdr:rowOff>114417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3FC260-7BFC-4B08-915B-0C2936D8E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80975"/>
          <a:ext cx="8859486" cy="83831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744266</xdr:colOff>
      <xdr:row>9</xdr:row>
      <xdr:rowOff>15445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6A2F21-D23C-4138-80F6-3A8C3EAA4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80975"/>
          <a:ext cx="9431066" cy="146705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94573</xdr:colOff>
      <xdr:row>7</xdr:row>
      <xdr:rowOff>38257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B08EE5D-18D5-42C3-B07D-68D180EB5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80975"/>
          <a:ext cx="8802328" cy="112410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477530</xdr:colOff>
      <xdr:row>9</xdr:row>
      <xdr:rowOff>53549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9B8A708-DE60-4385-97DE-0E8310A41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80975"/>
          <a:ext cx="9173855" cy="149563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287004</xdr:colOff>
      <xdr:row>9</xdr:row>
      <xdr:rowOff>19255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48BE02-9FD3-4341-89D5-BDECE7BE4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80975"/>
          <a:ext cx="8983329" cy="146705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174594</xdr:colOff>
      <xdr:row>9</xdr:row>
      <xdr:rowOff>19253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F86A92-E050-436D-8826-44B96F842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80975"/>
          <a:ext cx="8878539" cy="145752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778452</xdr:colOff>
      <xdr:row>5</xdr:row>
      <xdr:rowOff>152522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58686D5-6DF6-4192-838A-C8D1E858E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80975"/>
          <a:ext cx="8688012" cy="87642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245087</xdr:colOff>
      <xdr:row>5</xdr:row>
      <xdr:rowOff>95364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135EA5-C1BE-493F-90C1-CA9656AD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80975"/>
          <a:ext cx="8935697" cy="8192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172688</xdr:colOff>
      <xdr:row>6</xdr:row>
      <xdr:rowOff>76337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B2A71C-05EE-4927-9CFE-E5D50A227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80975"/>
          <a:ext cx="8869013" cy="981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1E28-627E-46B7-90A1-B4C982251B0A}">
  <dimension ref="B9:D19"/>
  <sheetViews>
    <sheetView workbookViewId="0">
      <selection activeCell="C13" sqref="C13"/>
    </sheetView>
  </sheetViews>
  <sheetFormatPr baseColWidth="10" defaultRowHeight="14.4" x14ac:dyDescent="0.3"/>
  <cols>
    <col min="2" max="2" width="15.77734375" bestFit="1" customWidth="1"/>
  </cols>
  <sheetData>
    <row r="9" spans="2:4" x14ac:dyDescent="0.3">
      <c r="B9" t="s">
        <v>6</v>
      </c>
      <c r="C9" s="1">
        <v>0.06</v>
      </c>
    </row>
    <row r="10" spans="2:4" x14ac:dyDescent="0.3">
      <c r="B10" t="s">
        <v>4</v>
      </c>
      <c r="C10">
        <v>4</v>
      </c>
      <c r="D10" t="s">
        <v>22</v>
      </c>
    </row>
    <row r="12" spans="2:4" x14ac:dyDescent="0.3">
      <c r="B12" s="2" t="s">
        <v>23</v>
      </c>
      <c r="C12" s="5">
        <f>(1+C9/C10)^C10-1</f>
        <v>6.136355062499943E-2</v>
      </c>
    </row>
    <row r="13" spans="2:4" x14ac:dyDescent="0.3">
      <c r="C13" s="6"/>
    </row>
    <row r="19" spans="3:3" x14ac:dyDescent="0.3">
      <c r="C1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8615-6344-4725-AE14-91A318D6EFD6}">
  <dimension ref="B14:C19"/>
  <sheetViews>
    <sheetView workbookViewId="0">
      <selection activeCell="E36" sqref="E36"/>
    </sheetView>
  </sheetViews>
  <sheetFormatPr baseColWidth="10" defaultRowHeight="14.4" x14ac:dyDescent="0.3"/>
  <sheetData>
    <row r="14" spans="2:3" x14ac:dyDescent="0.3">
      <c r="B14" t="s">
        <v>3</v>
      </c>
      <c r="C14" t="s">
        <v>0</v>
      </c>
    </row>
    <row r="15" spans="2:3" x14ac:dyDescent="0.3">
      <c r="B15" t="s">
        <v>2</v>
      </c>
      <c r="C15" s="4">
        <v>1.375E-2</v>
      </c>
    </row>
    <row r="16" spans="2:3" x14ac:dyDescent="0.3">
      <c r="B16" t="s">
        <v>4</v>
      </c>
      <c r="C16">
        <v>12</v>
      </c>
    </row>
    <row r="17" spans="2:3" x14ac:dyDescent="0.3">
      <c r="B17" t="s">
        <v>6</v>
      </c>
      <c r="C17" s="6">
        <f>C16*C15</f>
        <v>0.16500000000000001</v>
      </c>
    </row>
    <row r="19" spans="2:3" x14ac:dyDescent="0.3">
      <c r="B19" s="2" t="s">
        <v>3</v>
      </c>
      <c r="C19" s="5">
        <f>(1+C17/C16)^C16-1</f>
        <v>0.17806812823141094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5DAB-654D-4E2F-8B08-3D0E318D47BA}">
  <dimension ref="B11:D16"/>
  <sheetViews>
    <sheetView workbookViewId="0">
      <selection activeCell="G19" sqref="G19"/>
    </sheetView>
  </sheetViews>
  <sheetFormatPr baseColWidth="10" defaultRowHeight="14.4" x14ac:dyDescent="0.3"/>
  <sheetData>
    <row r="11" spans="2:4" x14ac:dyDescent="0.3">
      <c r="B11" t="s">
        <v>6</v>
      </c>
      <c r="C11" s="1">
        <v>0.12</v>
      </c>
    </row>
    <row r="12" spans="2:4" x14ac:dyDescent="0.3">
      <c r="B12" t="s">
        <v>4</v>
      </c>
      <c r="C12">
        <v>4</v>
      </c>
      <c r="D12" t="s">
        <v>22</v>
      </c>
    </row>
    <row r="14" spans="2:4" x14ac:dyDescent="0.3">
      <c r="B14" s="2" t="s">
        <v>1</v>
      </c>
      <c r="C14" s="5">
        <f>(1+C11/C12)^C12-1</f>
        <v>0.12550880999999992</v>
      </c>
    </row>
    <row r="16" spans="2:4" x14ac:dyDescent="0.3">
      <c r="C16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8E87-1C2D-48A4-9912-D03E07C09B20}">
  <dimension ref="B10:D16"/>
  <sheetViews>
    <sheetView workbookViewId="0">
      <selection activeCell="F34" sqref="F34"/>
    </sheetView>
  </sheetViews>
  <sheetFormatPr baseColWidth="10" defaultRowHeight="14.4" x14ac:dyDescent="0.3"/>
  <sheetData>
    <row r="10" spans="2:4" x14ac:dyDescent="0.3">
      <c r="B10" t="s">
        <v>1</v>
      </c>
      <c r="C10" s="3">
        <v>0.127</v>
      </c>
    </row>
    <row r="11" spans="2:4" x14ac:dyDescent="0.3">
      <c r="B11" t="s">
        <v>5</v>
      </c>
      <c r="C11" t="s">
        <v>0</v>
      </c>
    </row>
    <row r="12" spans="2:4" x14ac:dyDescent="0.3">
      <c r="B12" t="s">
        <v>4</v>
      </c>
      <c r="C12" t="s">
        <v>12</v>
      </c>
    </row>
    <row r="13" spans="2:4" x14ac:dyDescent="0.3">
      <c r="C13" s="6"/>
    </row>
    <row r="14" spans="2:4" x14ac:dyDescent="0.3">
      <c r="B14" t="s">
        <v>13</v>
      </c>
    </row>
    <row r="15" spans="2:4" x14ac:dyDescent="0.3">
      <c r="B15" t="s">
        <v>14</v>
      </c>
      <c r="C15" s="6">
        <f>LN(C10+1)</f>
        <v>0.11955923505763925</v>
      </c>
      <c r="D15" t="s">
        <v>15</v>
      </c>
    </row>
    <row r="16" spans="2:4" x14ac:dyDescent="0.3">
      <c r="B16" s="2" t="s">
        <v>5</v>
      </c>
      <c r="C16" s="5">
        <f>C15/4</f>
        <v>2.9889808764409814E-2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68C9-8856-4F44-AF54-56583C01266D}">
  <dimension ref="B8:D16"/>
  <sheetViews>
    <sheetView workbookViewId="0">
      <selection activeCell="E26" sqref="E26"/>
    </sheetView>
  </sheetViews>
  <sheetFormatPr baseColWidth="10" defaultRowHeight="14.4" x14ac:dyDescent="0.3"/>
  <sheetData>
    <row r="8" spans="2:4" x14ac:dyDescent="0.3">
      <c r="B8" t="s">
        <v>6</v>
      </c>
      <c r="C8" s="1">
        <v>0.12</v>
      </c>
    </row>
    <row r="9" spans="2:4" x14ac:dyDescent="0.3">
      <c r="B9" t="s">
        <v>17</v>
      </c>
      <c r="C9" s="6">
        <f>C8/6</f>
        <v>0.02</v>
      </c>
    </row>
    <row r="10" spans="2:4" x14ac:dyDescent="0.3">
      <c r="B10" t="s">
        <v>4</v>
      </c>
      <c r="C10">
        <v>2</v>
      </c>
    </row>
    <row r="11" spans="2:4" x14ac:dyDescent="0.3">
      <c r="B11" s="2" t="s">
        <v>16</v>
      </c>
      <c r="C11" s="5">
        <f>C10*C9</f>
        <v>0.04</v>
      </c>
    </row>
    <row r="16" spans="2:4" x14ac:dyDescent="0.3">
      <c r="D16" t="s">
        <v>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A070-6748-4EC3-ACF0-2CC315E3C56E}">
  <dimension ref="B11:D18"/>
  <sheetViews>
    <sheetView workbookViewId="0">
      <selection activeCell="H31" sqref="H31"/>
    </sheetView>
  </sheetViews>
  <sheetFormatPr baseColWidth="10" defaultRowHeight="14.4" x14ac:dyDescent="0.3"/>
  <sheetData>
    <row r="11" spans="2:4" x14ac:dyDescent="0.3">
      <c r="B11" t="s">
        <v>6</v>
      </c>
      <c r="C11" s="1">
        <v>0.12</v>
      </c>
    </row>
    <row r="12" spans="2:4" x14ac:dyDescent="0.3">
      <c r="B12" t="s">
        <v>4</v>
      </c>
      <c r="C12">
        <v>4</v>
      </c>
      <c r="D12" t="s">
        <v>22</v>
      </c>
    </row>
    <row r="14" spans="2:4" x14ac:dyDescent="0.3">
      <c r="C14" s="6"/>
    </row>
    <row r="15" spans="2:4" x14ac:dyDescent="0.3">
      <c r="B15" t="s">
        <v>4</v>
      </c>
      <c r="C15">
        <v>2</v>
      </c>
      <c r="D15" t="s">
        <v>22</v>
      </c>
    </row>
    <row r="16" spans="2:4" x14ac:dyDescent="0.3">
      <c r="B16" s="2" t="s">
        <v>9</v>
      </c>
      <c r="C16" s="5">
        <f>C11/2</f>
        <v>0.06</v>
      </c>
    </row>
    <row r="18" spans="2:3" x14ac:dyDescent="0.3">
      <c r="B18" t="s">
        <v>10</v>
      </c>
      <c r="C18" s="6">
        <f>(1+C16/C15)^C15-1</f>
        <v>6.0899999999999954E-2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544B-F11D-47A4-B7B1-E93F92065879}">
  <dimension ref="B9:C14"/>
  <sheetViews>
    <sheetView workbookViewId="0">
      <selection activeCell="K25" sqref="K25"/>
    </sheetView>
  </sheetViews>
  <sheetFormatPr baseColWidth="10" defaultRowHeight="14.4" x14ac:dyDescent="0.3"/>
  <cols>
    <col min="3" max="3" width="12.5546875" bestFit="1" customWidth="1"/>
  </cols>
  <sheetData>
    <row r="9" spans="2:3" x14ac:dyDescent="0.3">
      <c r="B9" t="s">
        <v>18</v>
      </c>
      <c r="C9" s="1">
        <v>0.12</v>
      </c>
    </row>
    <row r="10" spans="2:3" x14ac:dyDescent="0.3">
      <c r="B10" t="s">
        <v>1</v>
      </c>
      <c r="C10" t="s">
        <v>0</v>
      </c>
    </row>
    <row r="11" spans="2:3" x14ac:dyDescent="0.3">
      <c r="B11" s="2" t="s">
        <v>4</v>
      </c>
      <c r="C11" s="2">
        <v>4</v>
      </c>
    </row>
    <row r="12" spans="2:3" x14ac:dyDescent="0.3">
      <c r="B12" t="s">
        <v>6</v>
      </c>
      <c r="C12" s="6">
        <f>C11*C9</f>
        <v>0.48</v>
      </c>
    </row>
    <row r="14" spans="2:3" x14ac:dyDescent="0.3">
      <c r="B14" t="s">
        <v>1</v>
      </c>
      <c r="C14" s="6">
        <f>(1+C12/C11)^C11-1</f>
        <v>0.57351936000000037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B6BA-3BE9-49C4-9C56-3E68B8D3FD79}">
  <dimension ref="B13:C18"/>
  <sheetViews>
    <sheetView workbookViewId="0">
      <selection activeCell="J31" sqref="J31"/>
    </sheetView>
  </sheetViews>
  <sheetFormatPr baseColWidth="10" defaultRowHeight="14.4" x14ac:dyDescent="0.3"/>
  <sheetData>
    <row r="13" spans="2:3" x14ac:dyDescent="0.3">
      <c r="B13" t="s">
        <v>6</v>
      </c>
      <c r="C13" s="1">
        <v>0.2</v>
      </c>
    </row>
    <row r="14" spans="2:3" x14ac:dyDescent="0.3">
      <c r="B14" t="s">
        <v>11</v>
      </c>
    </row>
    <row r="15" spans="2:3" x14ac:dyDescent="0.3">
      <c r="B15" t="s">
        <v>4</v>
      </c>
      <c r="C15">
        <v>12</v>
      </c>
    </row>
    <row r="16" spans="2:3" x14ac:dyDescent="0.3">
      <c r="B16" t="s">
        <v>7</v>
      </c>
      <c r="C16" s="6">
        <f>20%/12</f>
        <v>1.6666666666666666E-2</v>
      </c>
    </row>
    <row r="18" spans="2:3" x14ac:dyDescent="0.3">
      <c r="B18" s="2" t="s">
        <v>11</v>
      </c>
      <c r="C18" s="5">
        <f>(1+C16/C15)^C15-1</f>
        <v>1.6794572747958814E-2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8D4A-23DC-4DCC-BF8E-A71353E5947F}">
  <dimension ref="B10:C17"/>
  <sheetViews>
    <sheetView workbookViewId="0">
      <selection activeCell="I34" sqref="I34"/>
    </sheetView>
  </sheetViews>
  <sheetFormatPr baseColWidth="10" defaultRowHeight="14.4" x14ac:dyDescent="0.3"/>
  <sheetData>
    <row r="10" spans="2:3" x14ac:dyDescent="0.3">
      <c r="B10" t="s">
        <v>5</v>
      </c>
      <c r="C10" s="1">
        <v>0.12</v>
      </c>
    </row>
    <row r="11" spans="2:3" x14ac:dyDescent="0.3">
      <c r="B11" t="s">
        <v>20</v>
      </c>
      <c r="C11">
        <v>4</v>
      </c>
    </row>
    <row r="14" spans="2:3" x14ac:dyDescent="0.3">
      <c r="B14" t="s">
        <v>21</v>
      </c>
      <c r="C14">
        <v>2</v>
      </c>
    </row>
    <row r="15" spans="2:3" x14ac:dyDescent="0.3">
      <c r="B15" t="s">
        <v>9</v>
      </c>
      <c r="C15" s="6">
        <f>C10/C14</f>
        <v>0.06</v>
      </c>
    </row>
    <row r="17" spans="2:3" x14ac:dyDescent="0.3">
      <c r="B17" s="2" t="s">
        <v>10</v>
      </c>
      <c r="C17" s="5">
        <f>(1+C15/C14)^C14-1</f>
        <v>6.0899999999999954E-2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05CD-EADF-464E-9C4E-819A4E696374}">
  <dimension ref="B13:C22"/>
  <sheetViews>
    <sheetView workbookViewId="0">
      <selection activeCell="E24" sqref="E24"/>
    </sheetView>
  </sheetViews>
  <sheetFormatPr baseColWidth="10" defaultRowHeight="14.4" x14ac:dyDescent="0.3"/>
  <sheetData>
    <row r="13" spans="2:3" x14ac:dyDescent="0.3">
      <c r="B13" t="s">
        <v>6</v>
      </c>
      <c r="C13" s="1">
        <v>0.2</v>
      </c>
    </row>
    <row r="14" spans="2:3" x14ac:dyDescent="0.3">
      <c r="B14" t="s">
        <v>20</v>
      </c>
      <c r="C14">
        <v>12</v>
      </c>
    </row>
    <row r="15" spans="2:3" x14ac:dyDescent="0.3">
      <c r="C15" s="6"/>
    </row>
    <row r="19" spans="2:3" x14ac:dyDescent="0.3">
      <c r="B19" t="s">
        <v>21</v>
      </c>
      <c r="C19">
        <v>6</v>
      </c>
    </row>
    <row r="20" spans="2:3" x14ac:dyDescent="0.3">
      <c r="B20" t="s">
        <v>9</v>
      </c>
      <c r="C20" s="6">
        <f>C13/2</f>
        <v>0.1</v>
      </c>
    </row>
    <row r="22" spans="2:3" x14ac:dyDescent="0.3">
      <c r="B22" s="2" t="s">
        <v>1</v>
      </c>
      <c r="C22" s="5">
        <f>(1+C20/(C19))^(C19)-1</f>
        <v>0.1042604244041494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B2AF-007E-4025-8909-B869B82C7BC5}">
  <dimension ref="B12:C21"/>
  <sheetViews>
    <sheetView workbookViewId="0">
      <selection activeCell="H37" sqref="H37"/>
    </sheetView>
  </sheetViews>
  <sheetFormatPr baseColWidth="10" defaultRowHeight="14.4" x14ac:dyDescent="0.3"/>
  <sheetData>
    <row r="12" spans="2:3" x14ac:dyDescent="0.3">
      <c r="B12" t="s">
        <v>6</v>
      </c>
      <c r="C12" s="1">
        <v>0.2</v>
      </c>
    </row>
    <row r="13" spans="2:3" x14ac:dyDescent="0.3">
      <c r="B13" t="s">
        <v>20</v>
      </c>
      <c r="C13">
        <v>12</v>
      </c>
    </row>
    <row r="14" spans="2:3" x14ac:dyDescent="0.3">
      <c r="C14" s="6"/>
    </row>
    <row r="18" spans="2:3" x14ac:dyDescent="0.3">
      <c r="B18" t="s">
        <v>21</v>
      </c>
      <c r="C18">
        <v>12</v>
      </c>
    </row>
    <row r="19" spans="2:3" x14ac:dyDescent="0.3">
      <c r="C19" s="6"/>
    </row>
    <row r="21" spans="2:3" x14ac:dyDescent="0.3">
      <c r="B21" s="2" t="s">
        <v>1</v>
      </c>
      <c r="C21" s="5">
        <f>(1+C12/(C18))^(C18)-1</f>
        <v>0.21939108490523185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0D96-B70E-4B3A-8E38-386BD5BA6F23}">
  <dimension ref="B12:C17"/>
  <sheetViews>
    <sheetView workbookViewId="0">
      <selection activeCell="J34" sqref="J34"/>
    </sheetView>
  </sheetViews>
  <sheetFormatPr baseColWidth="10" defaultRowHeight="14.4" x14ac:dyDescent="0.3"/>
  <sheetData>
    <row r="12" spans="2:3" x14ac:dyDescent="0.3">
      <c r="B12" t="s">
        <v>7</v>
      </c>
      <c r="C12" s="4">
        <v>1.375E-2</v>
      </c>
    </row>
    <row r="13" spans="2:3" x14ac:dyDescent="0.3">
      <c r="B13" t="s">
        <v>8</v>
      </c>
      <c r="C13" t="s">
        <v>0</v>
      </c>
    </row>
    <row r="14" spans="2:3" x14ac:dyDescent="0.3">
      <c r="B14" t="s">
        <v>4</v>
      </c>
      <c r="C14">
        <v>12</v>
      </c>
    </row>
    <row r="15" spans="2:3" x14ac:dyDescent="0.3">
      <c r="B15" s="2" t="s">
        <v>6</v>
      </c>
      <c r="C15" s="5">
        <f>C14*C12</f>
        <v>0.16500000000000001</v>
      </c>
    </row>
    <row r="17" spans="2:3" x14ac:dyDescent="0.3">
      <c r="B17" s="7" t="s">
        <v>1</v>
      </c>
      <c r="C17" s="8">
        <f>(1+C15/C14)^C14-1</f>
        <v>0.17806812823141094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83F7-F26F-4AA8-A887-2F3A09688F5D}">
  <dimension ref="B10:D15"/>
  <sheetViews>
    <sheetView workbookViewId="0">
      <selection activeCell="K30" sqref="K30"/>
    </sheetView>
  </sheetViews>
  <sheetFormatPr baseColWidth="10" defaultRowHeight="14.4" x14ac:dyDescent="0.3"/>
  <sheetData>
    <row r="10" spans="2:4" x14ac:dyDescent="0.3">
      <c r="B10" t="s">
        <v>6</v>
      </c>
      <c r="C10" s="1">
        <v>0.12</v>
      </c>
    </row>
    <row r="11" spans="2:4" x14ac:dyDescent="0.3">
      <c r="B11" t="s">
        <v>20</v>
      </c>
      <c r="C11">
        <v>6</v>
      </c>
      <c r="D11" t="s">
        <v>22</v>
      </c>
    </row>
    <row r="14" spans="2:4" x14ac:dyDescent="0.3">
      <c r="B14" t="s">
        <v>21</v>
      </c>
      <c r="C14">
        <v>3</v>
      </c>
      <c r="D14" t="s">
        <v>22</v>
      </c>
    </row>
    <row r="15" spans="2:4" x14ac:dyDescent="0.3">
      <c r="B15" s="2" t="s">
        <v>19</v>
      </c>
      <c r="C15" s="5">
        <f>C10/2</f>
        <v>0.06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FF11-6BE7-473C-9831-F033B3F3AF7D}">
  <dimension ref="B8:D15"/>
  <sheetViews>
    <sheetView workbookViewId="0">
      <selection activeCell="I28" sqref="I28"/>
    </sheetView>
  </sheetViews>
  <sheetFormatPr baseColWidth="10" defaultRowHeight="14.4" x14ac:dyDescent="0.3"/>
  <sheetData>
    <row r="8" spans="2:4" x14ac:dyDescent="0.3">
      <c r="B8" t="s">
        <v>6</v>
      </c>
      <c r="C8" s="1">
        <v>0.06</v>
      </c>
    </row>
    <row r="9" spans="2:4" x14ac:dyDescent="0.3">
      <c r="B9" t="s">
        <v>4</v>
      </c>
      <c r="C9">
        <v>4</v>
      </c>
      <c r="D9" t="s">
        <v>22</v>
      </c>
    </row>
    <row r="11" spans="2:4" x14ac:dyDescent="0.3">
      <c r="B11" t="s">
        <v>4</v>
      </c>
      <c r="C11">
        <v>1</v>
      </c>
    </row>
    <row r="12" spans="2:4" x14ac:dyDescent="0.3">
      <c r="B12" t="s">
        <v>18</v>
      </c>
      <c r="C12" s="6">
        <f>C8/C9</f>
        <v>1.4999999999999999E-2</v>
      </c>
    </row>
    <row r="15" spans="2:4" x14ac:dyDescent="0.3">
      <c r="B15" s="2" t="s">
        <v>23</v>
      </c>
      <c r="C15" s="5">
        <f>(1+C12/C11)^C11-1</f>
        <v>1.4999999999999902E-2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9083-4F4A-4B45-A91C-E41CCA9CB15A}">
  <dimension ref="B11:D12"/>
  <sheetViews>
    <sheetView tabSelected="1" workbookViewId="0">
      <selection activeCell="H26" sqref="H26"/>
    </sheetView>
  </sheetViews>
  <sheetFormatPr baseColWidth="10" defaultRowHeight="14.4" x14ac:dyDescent="0.3"/>
  <sheetData>
    <row r="11" spans="2:4" x14ac:dyDescent="0.3">
      <c r="B11" t="s">
        <v>7</v>
      </c>
      <c r="C11" s="1">
        <v>0.01</v>
      </c>
    </row>
    <row r="12" spans="2:4" x14ac:dyDescent="0.3">
      <c r="B12" s="2" t="s">
        <v>4</v>
      </c>
      <c r="C12" s="2">
        <v>12</v>
      </c>
      <c r="D12" s="2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Azurdia</dc:creator>
  <cp:lastModifiedBy>Azurdia</cp:lastModifiedBy>
  <dcterms:created xsi:type="dcterms:W3CDTF">2021-09-15T21:09:17Z</dcterms:created>
  <dcterms:modified xsi:type="dcterms:W3CDTF">2021-09-16T00:02:47Z</dcterms:modified>
</cp:coreProperties>
</file>