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o ruiz\Downloads\"/>
    </mc:Choice>
  </mc:AlternateContent>
  <xr:revisionPtr revIDLastSave="0" documentId="13_ncr:1_{88C54731-8663-4B9F-9CAE-5B90DE0FA054}" xr6:coauthVersionLast="47" xr6:coauthVersionMax="47" xr10:uidLastSave="{00000000-0000-0000-0000-000000000000}"/>
  <bookViews>
    <workbookView xWindow="25490" yWindow="3520" windowWidth="19420" windowHeight="11020" xr2:uid="{60D2C082-6916-4258-AACA-5964367BC493}"/>
  </bookViews>
  <sheets>
    <sheet name="PROBLEMA1" sheetId="1" r:id="rId1"/>
    <sheet name="PROBLEMA2" sheetId="2" r:id="rId2"/>
    <sheet name="PROBLEMA3" sheetId="3" r:id="rId3"/>
    <sheet name="PROBLEMA4" sheetId="4" r:id="rId4"/>
    <sheet name="PROBLEMA 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4" l="1"/>
  <c r="A28" i="3"/>
  <c r="N8" i="5"/>
  <c r="M8" i="5"/>
  <c r="A48" i="2"/>
  <c r="B52" i="2" s="1"/>
  <c r="J45" i="1"/>
  <c r="M28" i="1"/>
</calcChain>
</file>

<file path=xl/sharedStrings.xml><?xml version="1.0" encoding="utf-8"?>
<sst xmlns="http://schemas.openxmlformats.org/spreadsheetml/2006/main" count="85" uniqueCount="66">
  <si>
    <t>SEGUNDO EXAMEN PARCIAL INGENIERIA ECONOMICA PRIMER CICLO 2022 -JULIO ANTHONY ENGELS RUIZ COTO - 1284719</t>
  </si>
  <si>
    <t>opcion 1</t>
  </si>
  <si>
    <t>pago inicial</t>
  </si>
  <si>
    <t xml:space="preserve">renovacion </t>
  </si>
  <si>
    <t>5 años</t>
  </si>
  <si>
    <t>ganancias anuales</t>
  </si>
  <si>
    <t>opcion 2</t>
  </si>
  <si>
    <t>gasto año 1</t>
  </si>
  <si>
    <t>gradiente sueldo anual</t>
  </si>
  <si>
    <t>ganancias</t>
  </si>
  <si>
    <t>i =15%</t>
  </si>
  <si>
    <t xml:space="preserve">VA </t>
  </si>
  <si>
    <t>n</t>
  </si>
  <si>
    <t>F/P</t>
  </si>
  <si>
    <t>P/F</t>
  </si>
  <si>
    <t>A/F</t>
  </si>
  <si>
    <t>F/A</t>
  </si>
  <si>
    <t>A/P</t>
  </si>
  <si>
    <t>VA = -75000+5[60000(A/P;15%,5)]]</t>
  </si>
  <si>
    <t>P/A</t>
  </si>
  <si>
    <t>Valor presente del gradiente
P/G</t>
  </si>
  <si>
    <t>VA = --38000+40000(A/P,15%,25)+1000(A/G,15%,25)</t>
  </si>
  <si>
    <t>G = 1000</t>
  </si>
  <si>
    <t>Serie uniforme del gradiente
A/G</t>
  </si>
  <si>
    <t>r annual = 13.2%</t>
  </si>
  <si>
    <t>liquida con 2 bonos</t>
  </si>
  <si>
    <t>a 3 mese de 21500</t>
  </si>
  <si>
    <t>M = 12</t>
  </si>
  <si>
    <t>r mensual = 1.100%</t>
  </si>
  <si>
    <t>M = 2.17262</t>
  </si>
  <si>
    <t>I mensual = 1.10327%</t>
  </si>
  <si>
    <t>1 mese 2.17262 quincenas</t>
  </si>
  <si>
    <t>a 8 meeses de 36250</t>
  </si>
  <si>
    <t>VP = 21500(P/F,1.10327%,3)+36250(P/F,1.10327%,8)</t>
  </si>
  <si>
    <t>B)</t>
  </si>
  <si>
    <t>INTERESE PAGADOS</t>
  </si>
  <si>
    <t xml:space="preserve">VT = </t>
  </si>
  <si>
    <t xml:space="preserve">INVERSION </t>
  </si>
  <si>
    <t>MESE</t>
  </si>
  <si>
    <t>FNE</t>
  </si>
  <si>
    <t>FNE DESC I =2%</t>
  </si>
  <si>
    <t>FNE DESCONTADO</t>
  </si>
  <si>
    <t>PR DESCONTADO</t>
  </si>
  <si>
    <t>INTERES</t>
  </si>
  <si>
    <t>J ANNUAL</t>
  </si>
  <si>
    <t>M</t>
  </si>
  <si>
    <t>J TRIMESTRAL</t>
  </si>
  <si>
    <t>m</t>
  </si>
  <si>
    <t>I EFECTIVO</t>
  </si>
  <si>
    <t>VP = 75(P/A,2.52%,60)+10000(P/F,2.52%,60)</t>
  </si>
  <si>
    <t>P = -60000-60000(P/F,15%,5)-60000(P/F,15%,10)-60000(P/F,15%,1%)-60000(P/F,15%,20)+75000(P/A,15%,25)</t>
  </si>
  <si>
    <t>P =</t>
  </si>
  <si>
    <t>C)</t>
  </si>
  <si>
    <t>A)</t>
  </si>
  <si>
    <t xml:space="preserve">R ANNUAL </t>
  </si>
  <si>
    <t xml:space="preserve">m </t>
  </si>
  <si>
    <t>R SEMESTRAL</t>
  </si>
  <si>
    <t>i SEMESTRAL</t>
  </si>
  <si>
    <t>3 MESES CON 8 DIAS</t>
  </si>
  <si>
    <t>3.29 MESES</t>
  </si>
  <si>
    <t>8.7DIAS</t>
  </si>
  <si>
    <t>I mensual = (1+8%/2)^2 -1</t>
  </si>
  <si>
    <t>años y contado</t>
  </si>
  <si>
    <t>VP = 20000000+625000/8.16%+950000(P/F,8.16%,10)(A/P,8.16,10)+65000(P/F,8.16%,5)(A/P,8.16%,5)(A/P,8.16%,5)/8.16</t>
  </si>
  <si>
    <t>N</t>
  </si>
  <si>
    <t>VP = 29692044.00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</si>
</sst>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0_);[Red]\(#,##0.0000\)"/>
    <numFmt numFmtId="165" formatCode="0.00000"/>
    <numFmt numFmtId="166" formatCode="0.0000"/>
    <numFmt numFmtId="167" formatCode="#,##0.0000"/>
    <numFmt numFmtId="169" formatCode="0.000000"/>
  </numFmts>
  <fonts count="6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0" xfId="0" applyFont="1" applyFill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center" wrapText="1"/>
    </xf>
    <xf numFmtId="0" fontId="0" fillId="4" borderId="1" xfId="0" applyFill="1" applyBorder="1" applyAlignment="1">
      <alignment wrapText="1"/>
    </xf>
    <xf numFmtId="0" fontId="0" fillId="2" borderId="0" xfId="0" applyFill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3" fillId="5" borderId="2" xfId="0" applyFont="1" applyFill="1" applyBorder="1" applyAlignment="1">
      <alignment horizontal="center" wrapText="1"/>
    </xf>
    <xf numFmtId="0" fontId="3" fillId="6" borderId="2" xfId="0" applyFont="1" applyFill="1" applyBorder="1" applyAlignment="1">
      <alignment horizontal="center" wrapText="1"/>
    </xf>
    <xf numFmtId="0" fontId="4" fillId="7" borderId="3" xfId="0" applyFont="1" applyFill="1" applyBorder="1" applyAlignment="1">
      <alignment horizontal="center"/>
    </xf>
    <xf numFmtId="164" fontId="5" fillId="7" borderId="4" xfId="0" applyNumberFormat="1" applyFont="1" applyFill="1" applyBorder="1" applyAlignment="1">
      <alignment horizontal="center"/>
    </xf>
    <xf numFmtId="165" fontId="5" fillId="7" borderId="4" xfId="0" applyNumberFormat="1" applyFont="1" applyFill="1" applyBorder="1" applyAlignment="1">
      <alignment horizontal="center"/>
    </xf>
    <xf numFmtId="166" fontId="5" fillId="7" borderId="4" xfId="0" applyNumberFormat="1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164" fontId="5" fillId="0" borderId="6" xfId="0" applyNumberFormat="1" applyFont="1" applyBorder="1" applyAlignment="1">
      <alignment horizontal="center"/>
    </xf>
    <xf numFmtId="165" fontId="5" fillId="0" borderId="6" xfId="0" applyNumberFormat="1" applyFont="1" applyBorder="1" applyAlignment="1">
      <alignment horizontal="center"/>
    </xf>
    <xf numFmtId="167" fontId="5" fillId="0" borderId="6" xfId="0" applyNumberFormat="1" applyFont="1" applyBorder="1" applyAlignment="1">
      <alignment horizontal="center"/>
    </xf>
    <xf numFmtId="0" fontId="3" fillId="8" borderId="2" xfId="0" applyFont="1" applyFill="1" applyBorder="1" applyAlignment="1">
      <alignment horizontal="center" wrapText="1"/>
    </xf>
    <xf numFmtId="167" fontId="5" fillId="7" borderId="6" xfId="0" applyNumberFormat="1" applyFont="1" applyFill="1" applyBorder="1" applyAlignment="1">
      <alignment horizontal="center"/>
    </xf>
    <xf numFmtId="0" fontId="0" fillId="0" borderId="7" xfId="0" applyBorder="1"/>
    <xf numFmtId="0" fontId="4" fillId="7" borderId="5" xfId="0" applyFont="1" applyFill="1" applyBorder="1" applyAlignment="1">
      <alignment horizontal="center"/>
    </xf>
    <xf numFmtId="164" fontId="5" fillId="7" borderId="6" xfId="0" applyNumberFormat="1" applyFont="1" applyFill="1" applyBorder="1" applyAlignment="1">
      <alignment horizontal="center"/>
    </xf>
    <xf numFmtId="165" fontId="5" fillId="7" borderId="6" xfId="0" applyNumberFormat="1" applyFont="1" applyFill="1" applyBorder="1" applyAlignment="1">
      <alignment horizontal="center"/>
    </xf>
    <xf numFmtId="9" fontId="0" fillId="0" borderId="0" xfId="0" applyNumberFormat="1"/>
    <xf numFmtId="10" fontId="0" fillId="0" borderId="0" xfId="0" applyNumberFormat="1"/>
    <xf numFmtId="169" fontId="0" fillId="2" borderId="0" xfId="0" applyNumberFormat="1" applyFill="1"/>
    <xf numFmtId="4" fontId="0" fillId="0" borderId="0" xfId="0" applyNumberFormat="1"/>
    <xf numFmtId="0" fontId="0" fillId="9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742950</xdr:colOff>
      <xdr:row>0</xdr:row>
      <xdr:rowOff>0</xdr:rowOff>
    </xdr:from>
    <xdr:to>
      <xdr:col>15</xdr:col>
      <xdr:colOff>644218</xdr:colOff>
      <xdr:row>9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03F6654-E5AC-4994-ADBF-ECD83FFCA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65130" y="0"/>
          <a:ext cx="2465397" cy="16840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174820</xdr:rowOff>
    </xdr:from>
    <xdr:to>
      <xdr:col>9</xdr:col>
      <xdr:colOff>789167</xdr:colOff>
      <xdr:row>34</xdr:row>
      <xdr:rowOff>1842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0DAE727-8239-45B3-B654-987688831F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632559"/>
          <a:ext cx="7940261" cy="4807631"/>
        </a:xfrm>
        <a:prstGeom prst="rect">
          <a:avLst/>
        </a:prstGeom>
      </xdr:spPr>
    </xdr:pic>
    <xdr:clientData/>
  </xdr:twoCellAnchor>
  <xdr:twoCellAnchor>
    <xdr:from>
      <xdr:col>11</xdr:col>
      <xdr:colOff>764540</xdr:colOff>
      <xdr:row>19</xdr:row>
      <xdr:rowOff>173990</xdr:rowOff>
    </xdr:from>
    <xdr:to>
      <xdr:col>11</xdr:col>
      <xdr:colOff>779780</xdr:colOff>
      <xdr:row>23</xdr:row>
      <xdr:rowOff>36830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1424AB55-96AB-41D3-B2F6-0E17044E79EE}"/>
            </a:ext>
          </a:extLst>
        </xdr:cNvPr>
        <xdr:cNvCxnSpPr/>
      </xdr:nvCxnSpPr>
      <xdr:spPr>
        <a:xfrm flipH="1">
          <a:off x="9495790" y="3856990"/>
          <a:ext cx="15240" cy="599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774700</xdr:colOff>
      <xdr:row>20</xdr:row>
      <xdr:rowOff>6350</xdr:rowOff>
    </xdr:from>
    <xdr:to>
      <xdr:col>16</xdr:col>
      <xdr:colOff>784860</xdr:colOff>
      <xdr:row>23</xdr:row>
      <xdr:rowOff>49530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A647B4DD-3918-4CF6-A088-85B1FB306D1B}"/>
            </a:ext>
          </a:extLst>
        </xdr:cNvPr>
        <xdr:cNvCxnSpPr/>
      </xdr:nvCxnSpPr>
      <xdr:spPr>
        <a:xfrm flipH="1">
          <a:off x="13474700" y="3873500"/>
          <a:ext cx="10160" cy="5956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774700</xdr:colOff>
      <xdr:row>19</xdr:row>
      <xdr:rowOff>139700</xdr:rowOff>
    </xdr:from>
    <xdr:to>
      <xdr:col>21</xdr:col>
      <xdr:colOff>784860</xdr:colOff>
      <xdr:row>22</xdr:row>
      <xdr:rowOff>182880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4A713E3C-1C59-41A8-A2F3-C3D94B750208}"/>
            </a:ext>
          </a:extLst>
        </xdr:cNvPr>
        <xdr:cNvCxnSpPr/>
      </xdr:nvCxnSpPr>
      <xdr:spPr>
        <a:xfrm flipH="1">
          <a:off x="17443450" y="3822700"/>
          <a:ext cx="10160" cy="5956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6350</xdr:colOff>
      <xdr:row>19</xdr:row>
      <xdr:rowOff>139700</xdr:rowOff>
    </xdr:from>
    <xdr:to>
      <xdr:col>27</xdr:col>
      <xdr:colOff>16510</xdr:colOff>
      <xdr:row>22</xdr:row>
      <xdr:rowOff>182880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631CB481-D0F4-4458-822E-A26A9EB14A9F}"/>
            </a:ext>
          </a:extLst>
        </xdr:cNvPr>
        <xdr:cNvCxnSpPr/>
      </xdr:nvCxnSpPr>
      <xdr:spPr>
        <a:xfrm flipH="1">
          <a:off x="21437600" y="3822700"/>
          <a:ext cx="10160" cy="5956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787400</xdr:colOff>
      <xdr:row>20</xdr:row>
      <xdr:rowOff>6350</xdr:rowOff>
    </xdr:from>
    <xdr:to>
      <xdr:col>32</xdr:col>
      <xdr:colOff>3810</xdr:colOff>
      <xdr:row>23</xdr:row>
      <xdr:rowOff>49530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4591F848-B9F9-40EB-9C11-DFF9C3CEBE44}"/>
            </a:ext>
          </a:extLst>
        </xdr:cNvPr>
        <xdr:cNvCxnSpPr/>
      </xdr:nvCxnSpPr>
      <xdr:spPr>
        <a:xfrm flipH="1">
          <a:off x="25393650" y="3873500"/>
          <a:ext cx="10160" cy="5956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767080</xdr:colOff>
      <xdr:row>16</xdr:row>
      <xdr:rowOff>146050</xdr:rowOff>
    </xdr:from>
    <xdr:to>
      <xdr:col>12</xdr:col>
      <xdr:colOff>774700</xdr:colOff>
      <xdr:row>19</xdr:row>
      <xdr:rowOff>10160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883CFF9C-6E92-46AA-A0DD-5E8F13630862}"/>
            </a:ext>
          </a:extLst>
        </xdr:cNvPr>
        <xdr:cNvCxnSpPr/>
      </xdr:nvCxnSpPr>
      <xdr:spPr>
        <a:xfrm flipV="1">
          <a:off x="10292080" y="3276600"/>
          <a:ext cx="7620" cy="4165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17</xdr:row>
      <xdr:rowOff>0</xdr:rowOff>
    </xdr:from>
    <xdr:to>
      <xdr:col>14</xdr:col>
      <xdr:colOff>6350</xdr:colOff>
      <xdr:row>19</xdr:row>
      <xdr:rowOff>45720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5A8E6F6D-9C21-4B83-B4D0-D6E15E9AEECE}"/>
            </a:ext>
          </a:extLst>
        </xdr:cNvPr>
        <xdr:cNvCxnSpPr/>
      </xdr:nvCxnSpPr>
      <xdr:spPr>
        <a:xfrm flipV="1">
          <a:off x="11112500" y="3314700"/>
          <a:ext cx="6350" cy="4140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768350</xdr:colOff>
      <xdr:row>17</xdr:row>
      <xdr:rowOff>6350</xdr:rowOff>
    </xdr:from>
    <xdr:to>
      <xdr:col>14</xdr:col>
      <xdr:colOff>773430</xdr:colOff>
      <xdr:row>19</xdr:row>
      <xdr:rowOff>50800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4EE036E8-926D-478F-BC69-49EF9BDB9F2D}"/>
            </a:ext>
          </a:extLst>
        </xdr:cNvPr>
        <xdr:cNvCxnSpPr/>
      </xdr:nvCxnSpPr>
      <xdr:spPr>
        <a:xfrm flipV="1">
          <a:off x="11880850" y="3321050"/>
          <a:ext cx="5080" cy="412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749300</xdr:colOff>
      <xdr:row>16</xdr:row>
      <xdr:rowOff>139700</xdr:rowOff>
    </xdr:from>
    <xdr:to>
      <xdr:col>15</xdr:col>
      <xdr:colOff>754380</xdr:colOff>
      <xdr:row>19</xdr:row>
      <xdr:rowOff>0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19681C5-DA34-4814-8AF6-06904C6261BA}"/>
            </a:ext>
          </a:extLst>
        </xdr:cNvPr>
        <xdr:cNvCxnSpPr/>
      </xdr:nvCxnSpPr>
      <xdr:spPr>
        <a:xfrm flipV="1">
          <a:off x="12655550" y="3270250"/>
          <a:ext cx="5080" cy="412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8890</xdr:colOff>
      <xdr:row>16</xdr:row>
      <xdr:rowOff>116840</xdr:rowOff>
    </xdr:from>
    <xdr:to>
      <xdr:col>17</xdr:col>
      <xdr:colOff>13970</xdr:colOff>
      <xdr:row>18</xdr:row>
      <xdr:rowOff>160020</xdr:rowOff>
    </xdr:to>
    <xdr:cxnSp macro="">
      <xdr:nvCxnSpPr>
        <xdr:cNvPr id="17" name="Conector recto de flecha 16">
          <a:extLst>
            <a:ext uri="{FF2B5EF4-FFF2-40B4-BE49-F238E27FC236}">
              <a16:creationId xmlns:a16="http://schemas.microsoft.com/office/drawing/2014/main" id="{D2581393-99DC-4778-868C-953E38B14A1C}"/>
            </a:ext>
          </a:extLst>
        </xdr:cNvPr>
        <xdr:cNvCxnSpPr/>
      </xdr:nvCxnSpPr>
      <xdr:spPr>
        <a:xfrm flipV="1">
          <a:off x="13502640" y="3247390"/>
          <a:ext cx="5080" cy="411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17</xdr:row>
      <xdr:rowOff>0</xdr:rowOff>
    </xdr:from>
    <xdr:to>
      <xdr:col>18</xdr:col>
      <xdr:colOff>6350</xdr:colOff>
      <xdr:row>19</xdr:row>
      <xdr:rowOff>45720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4735B9BA-AF30-4694-8431-2517DE513C5C}"/>
            </a:ext>
          </a:extLst>
        </xdr:cNvPr>
        <xdr:cNvCxnSpPr/>
      </xdr:nvCxnSpPr>
      <xdr:spPr>
        <a:xfrm flipV="1">
          <a:off x="14287500" y="3314700"/>
          <a:ext cx="6350" cy="4140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16</xdr:row>
      <xdr:rowOff>133350</xdr:rowOff>
    </xdr:from>
    <xdr:to>
      <xdr:col>19</xdr:col>
      <xdr:colOff>5080</xdr:colOff>
      <xdr:row>18</xdr:row>
      <xdr:rowOff>177800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53688C30-274A-4A85-AFCD-3E6A0DF8D4CD}"/>
            </a:ext>
          </a:extLst>
        </xdr:cNvPr>
        <xdr:cNvCxnSpPr/>
      </xdr:nvCxnSpPr>
      <xdr:spPr>
        <a:xfrm flipV="1">
          <a:off x="15081250" y="3263900"/>
          <a:ext cx="5080" cy="412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16</xdr:row>
      <xdr:rowOff>44450</xdr:rowOff>
    </xdr:from>
    <xdr:to>
      <xdr:col>20</xdr:col>
      <xdr:colOff>6350</xdr:colOff>
      <xdr:row>20</xdr:row>
      <xdr:rowOff>44450</xdr:rowOff>
    </xdr:to>
    <xdr:cxnSp macro="">
      <xdr:nvCxnSpPr>
        <xdr:cNvPr id="20" name="Conector recto de flecha 19">
          <a:extLst>
            <a:ext uri="{FF2B5EF4-FFF2-40B4-BE49-F238E27FC236}">
              <a16:creationId xmlns:a16="http://schemas.microsoft.com/office/drawing/2014/main" id="{3E9D0E1D-0D88-4506-967F-F3484443BA78}"/>
            </a:ext>
          </a:extLst>
        </xdr:cNvPr>
        <xdr:cNvCxnSpPr/>
      </xdr:nvCxnSpPr>
      <xdr:spPr>
        <a:xfrm flipV="1">
          <a:off x="15875000" y="3175000"/>
          <a:ext cx="6350" cy="736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17</xdr:row>
      <xdr:rowOff>0</xdr:rowOff>
    </xdr:from>
    <xdr:to>
      <xdr:col>21</xdr:col>
      <xdr:colOff>6350</xdr:colOff>
      <xdr:row>19</xdr:row>
      <xdr:rowOff>45720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3E5BB312-3749-442D-87C4-C772BCE33C45}"/>
            </a:ext>
          </a:extLst>
        </xdr:cNvPr>
        <xdr:cNvCxnSpPr/>
      </xdr:nvCxnSpPr>
      <xdr:spPr>
        <a:xfrm flipV="1">
          <a:off x="16668750" y="3314700"/>
          <a:ext cx="6350" cy="4140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17</xdr:row>
      <xdr:rowOff>0</xdr:rowOff>
    </xdr:from>
    <xdr:to>
      <xdr:col>22</xdr:col>
      <xdr:colOff>6350</xdr:colOff>
      <xdr:row>19</xdr:row>
      <xdr:rowOff>45720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ADC8DEAC-707E-430B-B8FC-354A75B2B34B}"/>
            </a:ext>
          </a:extLst>
        </xdr:cNvPr>
        <xdr:cNvCxnSpPr/>
      </xdr:nvCxnSpPr>
      <xdr:spPr>
        <a:xfrm flipV="1">
          <a:off x="17462500" y="3314700"/>
          <a:ext cx="6350" cy="4140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781050</xdr:colOff>
      <xdr:row>16</xdr:row>
      <xdr:rowOff>152400</xdr:rowOff>
    </xdr:from>
    <xdr:to>
      <xdr:col>22</xdr:col>
      <xdr:colOff>786130</xdr:colOff>
      <xdr:row>19</xdr:row>
      <xdr:rowOff>12700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7252374-17CB-4F11-89ED-1850387CEF7F}"/>
            </a:ext>
          </a:extLst>
        </xdr:cNvPr>
        <xdr:cNvCxnSpPr/>
      </xdr:nvCxnSpPr>
      <xdr:spPr>
        <a:xfrm flipV="1">
          <a:off x="18243550" y="3282950"/>
          <a:ext cx="5080" cy="412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17</xdr:row>
      <xdr:rowOff>0</xdr:rowOff>
    </xdr:from>
    <xdr:to>
      <xdr:col>24</xdr:col>
      <xdr:colOff>6350</xdr:colOff>
      <xdr:row>19</xdr:row>
      <xdr:rowOff>45720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9C17CF4A-C047-4BF3-AD8D-758ADD9E692E}"/>
            </a:ext>
          </a:extLst>
        </xdr:cNvPr>
        <xdr:cNvCxnSpPr/>
      </xdr:nvCxnSpPr>
      <xdr:spPr>
        <a:xfrm flipV="1">
          <a:off x="19050000" y="3314700"/>
          <a:ext cx="6350" cy="4140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19050</xdr:colOff>
      <xdr:row>16</xdr:row>
      <xdr:rowOff>146050</xdr:rowOff>
    </xdr:from>
    <xdr:to>
      <xdr:col>25</xdr:col>
      <xdr:colOff>24130</xdr:colOff>
      <xdr:row>19</xdr:row>
      <xdr:rowOff>6350</xdr:rowOff>
    </xdr:to>
    <xdr:cxnSp macro="">
      <xdr:nvCxnSpPr>
        <xdr:cNvPr id="26" name="Conector recto de flecha 25">
          <a:extLst>
            <a:ext uri="{FF2B5EF4-FFF2-40B4-BE49-F238E27FC236}">
              <a16:creationId xmlns:a16="http://schemas.microsoft.com/office/drawing/2014/main" id="{52094293-38F9-48A2-AA8A-9B555F166663}"/>
            </a:ext>
          </a:extLst>
        </xdr:cNvPr>
        <xdr:cNvCxnSpPr/>
      </xdr:nvCxnSpPr>
      <xdr:spPr>
        <a:xfrm flipV="1">
          <a:off x="19862800" y="3276600"/>
          <a:ext cx="5080" cy="412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17</xdr:row>
      <xdr:rowOff>0</xdr:rowOff>
    </xdr:from>
    <xdr:to>
      <xdr:col>26</xdr:col>
      <xdr:colOff>6350</xdr:colOff>
      <xdr:row>19</xdr:row>
      <xdr:rowOff>45720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A58E4693-9678-452E-A666-FBDC0CEA95CD}"/>
            </a:ext>
          </a:extLst>
        </xdr:cNvPr>
        <xdr:cNvCxnSpPr/>
      </xdr:nvCxnSpPr>
      <xdr:spPr>
        <a:xfrm flipV="1">
          <a:off x="20637500" y="3314700"/>
          <a:ext cx="6350" cy="4140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17</xdr:row>
      <xdr:rowOff>0</xdr:rowOff>
    </xdr:from>
    <xdr:to>
      <xdr:col>27</xdr:col>
      <xdr:colOff>6350</xdr:colOff>
      <xdr:row>19</xdr:row>
      <xdr:rowOff>45720</xdr:rowOff>
    </xdr:to>
    <xdr:cxnSp macro="">
      <xdr:nvCxnSpPr>
        <xdr:cNvPr id="28" name="Conector recto de flecha 27">
          <a:extLst>
            <a:ext uri="{FF2B5EF4-FFF2-40B4-BE49-F238E27FC236}">
              <a16:creationId xmlns:a16="http://schemas.microsoft.com/office/drawing/2014/main" id="{5CB09224-2736-457E-88CE-D65C7F0EF3C2}"/>
            </a:ext>
          </a:extLst>
        </xdr:cNvPr>
        <xdr:cNvCxnSpPr/>
      </xdr:nvCxnSpPr>
      <xdr:spPr>
        <a:xfrm flipV="1">
          <a:off x="21431250" y="3314700"/>
          <a:ext cx="6350" cy="4140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781050</xdr:colOff>
      <xdr:row>17</xdr:row>
      <xdr:rowOff>0</xdr:rowOff>
    </xdr:from>
    <xdr:to>
      <xdr:col>27</xdr:col>
      <xdr:colOff>786130</xdr:colOff>
      <xdr:row>19</xdr:row>
      <xdr:rowOff>44450</xdr:rowOff>
    </xdr:to>
    <xdr:cxnSp macro="">
      <xdr:nvCxnSpPr>
        <xdr:cNvPr id="29" name="Conector recto de flecha 28">
          <a:extLst>
            <a:ext uri="{FF2B5EF4-FFF2-40B4-BE49-F238E27FC236}">
              <a16:creationId xmlns:a16="http://schemas.microsoft.com/office/drawing/2014/main" id="{945D390C-CFCA-40CB-BD7F-6642DF9F62EA}"/>
            </a:ext>
          </a:extLst>
        </xdr:cNvPr>
        <xdr:cNvCxnSpPr/>
      </xdr:nvCxnSpPr>
      <xdr:spPr>
        <a:xfrm flipV="1">
          <a:off x="22212300" y="3314700"/>
          <a:ext cx="5080" cy="412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12700</xdr:colOff>
      <xdr:row>16</xdr:row>
      <xdr:rowOff>177800</xdr:rowOff>
    </xdr:from>
    <xdr:to>
      <xdr:col>29</xdr:col>
      <xdr:colOff>17780</xdr:colOff>
      <xdr:row>19</xdr:row>
      <xdr:rowOff>38100</xdr:rowOff>
    </xdr:to>
    <xdr:cxnSp macro="">
      <xdr:nvCxnSpPr>
        <xdr:cNvPr id="30" name="Conector recto de flecha 29">
          <a:extLst>
            <a:ext uri="{FF2B5EF4-FFF2-40B4-BE49-F238E27FC236}">
              <a16:creationId xmlns:a16="http://schemas.microsoft.com/office/drawing/2014/main" id="{DAC5F371-B8A9-40CA-B7D8-465758E3F295}"/>
            </a:ext>
          </a:extLst>
        </xdr:cNvPr>
        <xdr:cNvCxnSpPr/>
      </xdr:nvCxnSpPr>
      <xdr:spPr>
        <a:xfrm flipV="1">
          <a:off x="23031450" y="3308350"/>
          <a:ext cx="5080" cy="412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787400</xdr:colOff>
      <xdr:row>16</xdr:row>
      <xdr:rowOff>133350</xdr:rowOff>
    </xdr:from>
    <xdr:to>
      <xdr:col>29</xdr:col>
      <xdr:colOff>792480</xdr:colOff>
      <xdr:row>18</xdr:row>
      <xdr:rowOff>177800</xdr:rowOff>
    </xdr:to>
    <xdr:cxnSp macro="">
      <xdr:nvCxnSpPr>
        <xdr:cNvPr id="31" name="Conector recto de flecha 30">
          <a:extLst>
            <a:ext uri="{FF2B5EF4-FFF2-40B4-BE49-F238E27FC236}">
              <a16:creationId xmlns:a16="http://schemas.microsoft.com/office/drawing/2014/main" id="{B5481D2D-8FE7-43DB-B4B5-1812C3789A15}"/>
            </a:ext>
          </a:extLst>
        </xdr:cNvPr>
        <xdr:cNvCxnSpPr/>
      </xdr:nvCxnSpPr>
      <xdr:spPr>
        <a:xfrm flipV="1">
          <a:off x="23806150" y="3263900"/>
          <a:ext cx="5080" cy="412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19050</xdr:colOff>
      <xdr:row>16</xdr:row>
      <xdr:rowOff>158750</xdr:rowOff>
    </xdr:from>
    <xdr:to>
      <xdr:col>31</xdr:col>
      <xdr:colOff>24130</xdr:colOff>
      <xdr:row>19</xdr:row>
      <xdr:rowOff>19050</xdr:rowOff>
    </xdr:to>
    <xdr:cxnSp macro="">
      <xdr:nvCxnSpPr>
        <xdr:cNvPr id="32" name="Conector recto de flecha 31">
          <a:extLst>
            <a:ext uri="{FF2B5EF4-FFF2-40B4-BE49-F238E27FC236}">
              <a16:creationId xmlns:a16="http://schemas.microsoft.com/office/drawing/2014/main" id="{191607C0-596B-4162-A4C2-30FD68887EE0}"/>
            </a:ext>
          </a:extLst>
        </xdr:cNvPr>
        <xdr:cNvCxnSpPr/>
      </xdr:nvCxnSpPr>
      <xdr:spPr>
        <a:xfrm flipV="1">
          <a:off x="24625300" y="3289300"/>
          <a:ext cx="5080" cy="412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38100</xdr:colOff>
      <xdr:row>16</xdr:row>
      <xdr:rowOff>146050</xdr:rowOff>
    </xdr:from>
    <xdr:to>
      <xdr:col>32</xdr:col>
      <xdr:colOff>43180</xdr:colOff>
      <xdr:row>19</xdr:row>
      <xdr:rowOff>6350</xdr:rowOff>
    </xdr:to>
    <xdr:cxnSp macro="">
      <xdr:nvCxnSpPr>
        <xdr:cNvPr id="33" name="Conector recto de flecha 32">
          <a:extLst>
            <a:ext uri="{FF2B5EF4-FFF2-40B4-BE49-F238E27FC236}">
              <a16:creationId xmlns:a16="http://schemas.microsoft.com/office/drawing/2014/main" id="{86D69D79-6B8C-4FD3-9002-6D50DDBB7419}"/>
            </a:ext>
          </a:extLst>
        </xdr:cNvPr>
        <xdr:cNvCxnSpPr/>
      </xdr:nvCxnSpPr>
      <xdr:spPr>
        <a:xfrm flipV="1">
          <a:off x="25438100" y="3276600"/>
          <a:ext cx="5080" cy="412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17</xdr:row>
      <xdr:rowOff>0</xdr:rowOff>
    </xdr:from>
    <xdr:to>
      <xdr:col>33</xdr:col>
      <xdr:colOff>6350</xdr:colOff>
      <xdr:row>19</xdr:row>
      <xdr:rowOff>45720</xdr:rowOff>
    </xdr:to>
    <xdr:cxnSp macro="">
      <xdr:nvCxnSpPr>
        <xdr:cNvPr id="34" name="Conector recto de flecha 33">
          <a:extLst>
            <a:ext uri="{FF2B5EF4-FFF2-40B4-BE49-F238E27FC236}">
              <a16:creationId xmlns:a16="http://schemas.microsoft.com/office/drawing/2014/main" id="{56670D75-EBD7-4A4F-99F9-8B88A47E35F6}"/>
            </a:ext>
          </a:extLst>
        </xdr:cNvPr>
        <xdr:cNvCxnSpPr/>
      </xdr:nvCxnSpPr>
      <xdr:spPr>
        <a:xfrm flipV="1">
          <a:off x="26193750" y="3314700"/>
          <a:ext cx="6350" cy="4140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17</xdr:row>
      <xdr:rowOff>0</xdr:rowOff>
    </xdr:from>
    <xdr:to>
      <xdr:col>34</xdr:col>
      <xdr:colOff>6350</xdr:colOff>
      <xdr:row>19</xdr:row>
      <xdr:rowOff>45720</xdr:rowOff>
    </xdr:to>
    <xdr:cxnSp macro="">
      <xdr:nvCxnSpPr>
        <xdr:cNvPr id="35" name="Conector recto de flecha 34">
          <a:extLst>
            <a:ext uri="{FF2B5EF4-FFF2-40B4-BE49-F238E27FC236}">
              <a16:creationId xmlns:a16="http://schemas.microsoft.com/office/drawing/2014/main" id="{976F3DB5-F48F-4670-BC36-FD42111B4522}"/>
            </a:ext>
          </a:extLst>
        </xdr:cNvPr>
        <xdr:cNvCxnSpPr/>
      </xdr:nvCxnSpPr>
      <xdr:spPr>
        <a:xfrm flipV="1">
          <a:off x="26987500" y="3314700"/>
          <a:ext cx="6350" cy="4140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789940</xdr:colOff>
      <xdr:row>16</xdr:row>
      <xdr:rowOff>143510</xdr:rowOff>
    </xdr:from>
    <xdr:to>
      <xdr:col>35</xdr:col>
      <xdr:colOff>0</xdr:colOff>
      <xdr:row>18</xdr:row>
      <xdr:rowOff>176530</xdr:rowOff>
    </xdr:to>
    <xdr:cxnSp macro="">
      <xdr:nvCxnSpPr>
        <xdr:cNvPr id="36" name="Conector recto de flecha 35">
          <a:extLst>
            <a:ext uri="{FF2B5EF4-FFF2-40B4-BE49-F238E27FC236}">
              <a16:creationId xmlns:a16="http://schemas.microsoft.com/office/drawing/2014/main" id="{0687DE0D-8B55-496D-B3CF-7B08783993AA}"/>
            </a:ext>
          </a:extLst>
        </xdr:cNvPr>
        <xdr:cNvCxnSpPr/>
      </xdr:nvCxnSpPr>
      <xdr:spPr>
        <a:xfrm flipH="1" flipV="1">
          <a:off x="27777440" y="3274060"/>
          <a:ext cx="3810" cy="4013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698500</xdr:colOff>
      <xdr:row>16</xdr:row>
      <xdr:rowOff>139700</xdr:rowOff>
    </xdr:from>
    <xdr:to>
      <xdr:col>35</xdr:col>
      <xdr:colOff>703580</xdr:colOff>
      <xdr:row>19</xdr:row>
      <xdr:rowOff>0</xdr:rowOff>
    </xdr:to>
    <xdr:cxnSp macro="">
      <xdr:nvCxnSpPr>
        <xdr:cNvPr id="38" name="Conector recto de flecha 37">
          <a:extLst>
            <a:ext uri="{FF2B5EF4-FFF2-40B4-BE49-F238E27FC236}">
              <a16:creationId xmlns:a16="http://schemas.microsoft.com/office/drawing/2014/main" id="{FBE33E2A-E90E-4D0C-81FB-3D6BBFE6B7D3}"/>
            </a:ext>
          </a:extLst>
        </xdr:cNvPr>
        <xdr:cNvCxnSpPr/>
      </xdr:nvCxnSpPr>
      <xdr:spPr>
        <a:xfrm flipV="1">
          <a:off x="28479750" y="3270250"/>
          <a:ext cx="5080" cy="412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0</xdr:colOff>
      <xdr:row>17</xdr:row>
      <xdr:rowOff>0</xdr:rowOff>
    </xdr:from>
    <xdr:to>
      <xdr:col>37</xdr:col>
      <xdr:colOff>6350</xdr:colOff>
      <xdr:row>19</xdr:row>
      <xdr:rowOff>45720</xdr:rowOff>
    </xdr:to>
    <xdr:cxnSp macro="">
      <xdr:nvCxnSpPr>
        <xdr:cNvPr id="39" name="Conector recto de flecha 38">
          <a:extLst>
            <a:ext uri="{FF2B5EF4-FFF2-40B4-BE49-F238E27FC236}">
              <a16:creationId xmlns:a16="http://schemas.microsoft.com/office/drawing/2014/main" id="{7E78CC54-59EE-44ED-AC4F-5334EAFAB7C2}"/>
            </a:ext>
          </a:extLst>
        </xdr:cNvPr>
        <xdr:cNvCxnSpPr/>
      </xdr:nvCxnSpPr>
      <xdr:spPr>
        <a:xfrm flipV="1">
          <a:off x="29438600" y="3314700"/>
          <a:ext cx="6350" cy="4140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309880</xdr:colOff>
      <xdr:row>16</xdr:row>
      <xdr:rowOff>135890</xdr:rowOff>
    </xdr:from>
    <xdr:to>
      <xdr:col>37</xdr:col>
      <xdr:colOff>76200</xdr:colOff>
      <xdr:row>16</xdr:row>
      <xdr:rowOff>158750</xdr:rowOff>
    </xdr:to>
    <xdr:cxnSp macro="">
      <xdr:nvCxnSpPr>
        <xdr:cNvPr id="41" name="Conector recto 40">
          <a:extLst>
            <a:ext uri="{FF2B5EF4-FFF2-40B4-BE49-F238E27FC236}">
              <a16:creationId xmlns:a16="http://schemas.microsoft.com/office/drawing/2014/main" id="{0838129C-2772-454F-ADB0-D74AB8E0DEB7}"/>
            </a:ext>
          </a:extLst>
        </xdr:cNvPr>
        <xdr:cNvCxnSpPr/>
      </xdr:nvCxnSpPr>
      <xdr:spPr>
        <a:xfrm>
          <a:off x="9834880" y="3266440"/>
          <a:ext cx="19679920" cy="228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768350</xdr:colOff>
      <xdr:row>35</xdr:row>
      <xdr:rowOff>176530</xdr:rowOff>
    </xdr:from>
    <xdr:to>
      <xdr:col>11</xdr:col>
      <xdr:colOff>777240</xdr:colOff>
      <xdr:row>37</xdr:row>
      <xdr:rowOff>82550</xdr:rowOff>
    </xdr:to>
    <xdr:cxnSp macro="">
      <xdr:nvCxnSpPr>
        <xdr:cNvPr id="44" name="Conector recto de flecha 43">
          <a:extLst>
            <a:ext uri="{FF2B5EF4-FFF2-40B4-BE49-F238E27FC236}">
              <a16:creationId xmlns:a16="http://schemas.microsoft.com/office/drawing/2014/main" id="{AB8A4972-26B7-4B55-B57B-4E539872FDF3}"/>
            </a:ext>
          </a:extLst>
        </xdr:cNvPr>
        <xdr:cNvCxnSpPr/>
      </xdr:nvCxnSpPr>
      <xdr:spPr>
        <a:xfrm flipH="1">
          <a:off x="9499600" y="6856730"/>
          <a:ext cx="8890" cy="2743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787400</xdr:colOff>
      <xdr:row>36</xdr:row>
      <xdr:rowOff>5080</xdr:rowOff>
    </xdr:from>
    <xdr:to>
      <xdr:col>17</xdr:col>
      <xdr:colOff>25400</xdr:colOff>
      <xdr:row>41</xdr:row>
      <xdr:rowOff>25400</xdr:rowOff>
    </xdr:to>
    <xdr:cxnSp macro="">
      <xdr:nvCxnSpPr>
        <xdr:cNvPr id="45" name="Conector recto de flecha 44">
          <a:extLst>
            <a:ext uri="{FF2B5EF4-FFF2-40B4-BE49-F238E27FC236}">
              <a16:creationId xmlns:a16="http://schemas.microsoft.com/office/drawing/2014/main" id="{ED0F0DD5-18C1-476A-A628-595BB65E8F00}"/>
            </a:ext>
          </a:extLst>
        </xdr:cNvPr>
        <xdr:cNvCxnSpPr/>
      </xdr:nvCxnSpPr>
      <xdr:spPr>
        <a:xfrm>
          <a:off x="13563600" y="6869430"/>
          <a:ext cx="31750" cy="9410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730250</xdr:colOff>
      <xdr:row>36</xdr:row>
      <xdr:rowOff>7620</xdr:rowOff>
    </xdr:from>
    <xdr:to>
      <xdr:col>21</xdr:col>
      <xdr:colOff>756920</xdr:colOff>
      <xdr:row>46</xdr:row>
      <xdr:rowOff>171450</xdr:rowOff>
    </xdr:to>
    <xdr:cxnSp macro="">
      <xdr:nvCxnSpPr>
        <xdr:cNvPr id="46" name="Conector recto de flecha 45">
          <a:extLst>
            <a:ext uri="{FF2B5EF4-FFF2-40B4-BE49-F238E27FC236}">
              <a16:creationId xmlns:a16="http://schemas.microsoft.com/office/drawing/2014/main" id="{DAC6FAC5-C699-46CB-910B-57D98298948F}"/>
            </a:ext>
          </a:extLst>
        </xdr:cNvPr>
        <xdr:cNvCxnSpPr/>
      </xdr:nvCxnSpPr>
      <xdr:spPr>
        <a:xfrm flipH="1">
          <a:off x="17475200" y="6871970"/>
          <a:ext cx="26670" cy="20053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35</xdr:row>
      <xdr:rowOff>142240</xdr:rowOff>
    </xdr:from>
    <xdr:to>
      <xdr:col>27</xdr:col>
      <xdr:colOff>13970</xdr:colOff>
      <xdr:row>54</xdr:row>
      <xdr:rowOff>50800</xdr:rowOff>
    </xdr:to>
    <xdr:cxnSp macro="">
      <xdr:nvCxnSpPr>
        <xdr:cNvPr id="47" name="Conector recto de flecha 46">
          <a:extLst>
            <a:ext uri="{FF2B5EF4-FFF2-40B4-BE49-F238E27FC236}">
              <a16:creationId xmlns:a16="http://schemas.microsoft.com/office/drawing/2014/main" id="{F3FECB9E-FC93-4C3D-A32F-67C55E0542B7}"/>
            </a:ext>
          </a:extLst>
        </xdr:cNvPr>
        <xdr:cNvCxnSpPr/>
      </xdr:nvCxnSpPr>
      <xdr:spPr>
        <a:xfrm flipH="1">
          <a:off x="21507450" y="6822440"/>
          <a:ext cx="13970" cy="34074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780142</xdr:colOff>
      <xdr:row>36</xdr:row>
      <xdr:rowOff>5080</xdr:rowOff>
    </xdr:from>
    <xdr:to>
      <xdr:col>32</xdr:col>
      <xdr:colOff>2540</xdr:colOff>
      <xdr:row>62</xdr:row>
      <xdr:rowOff>72571</xdr:rowOff>
    </xdr:to>
    <xdr:cxnSp macro="">
      <xdr:nvCxnSpPr>
        <xdr:cNvPr id="48" name="Conector recto de flecha 47">
          <a:extLst>
            <a:ext uri="{FF2B5EF4-FFF2-40B4-BE49-F238E27FC236}">
              <a16:creationId xmlns:a16="http://schemas.microsoft.com/office/drawing/2014/main" id="{C61BCA30-9FE8-45CE-B14F-051267FC08D2}"/>
            </a:ext>
          </a:extLst>
        </xdr:cNvPr>
        <xdr:cNvCxnSpPr/>
      </xdr:nvCxnSpPr>
      <xdr:spPr>
        <a:xfrm flipH="1">
          <a:off x="25599571" y="6781437"/>
          <a:ext cx="20683" cy="47846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767080</xdr:colOff>
      <xdr:row>32</xdr:row>
      <xdr:rowOff>146050</xdr:rowOff>
    </xdr:from>
    <xdr:to>
      <xdr:col>12</xdr:col>
      <xdr:colOff>774700</xdr:colOff>
      <xdr:row>35</xdr:row>
      <xdr:rowOff>10160</xdr:rowOff>
    </xdr:to>
    <xdr:cxnSp macro="">
      <xdr:nvCxnSpPr>
        <xdr:cNvPr id="49" name="Conector recto de flecha 48">
          <a:extLst>
            <a:ext uri="{FF2B5EF4-FFF2-40B4-BE49-F238E27FC236}">
              <a16:creationId xmlns:a16="http://schemas.microsoft.com/office/drawing/2014/main" id="{F9B24042-BEC9-4348-92CA-AAD0F99477A1}"/>
            </a:ext>
          </a:extLst>
        </xdr:cNvPr>
        <xdr:cNvCxnSpPr/>
      </xdr:nvCxnSpPr>
      <xdr:spPr>
        <a:xfrm flipV="1">
          <a:off x="10290810" y="3369945"/>
          <a:ext cx="6350" cy="4330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33</xdr:row>
      <xdr:rowOff>0</xdr:rowOff>
    </xdr:from>
    <xdr:to>
      <xdr:col>14</xdr:col>
      <xdr:colOff>6350</xdr:colOff>
      <xdr:row>35</xdr:row>
      <xdr:rowOff>45720</xdr:rowOff>
    </xdr:to>
    <xdr:cxnSp macro="">
      <xdr:nvCxnSpPr>
        <xdr:cNvPr id="50" name="Conector recto de flecha 49">
          <a:extLst>
            <a:ext uri="{FF2B5EF4-FFF2-40B4-BE49-F238E27FC236}">
              <a16:creationId xmlns:a16="http://schemas.microsoft.com/office/drawing/2014/main" id="{94E0979F-087F-4DFD-9D6D-F561985B2ACA}"/>
            </a:ext>
          </a:extLst>
        </xdr:cNvPr>
        <xdr:cNvCxnSpPr/>
      </xdr:nvCxnSpPr>
      <xdr:spPr>
        <a:xfrm flipV="1">
          <a:off x="11191875" y="3413125"/>
          <a:ext cx="5080" cy="425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768350</xdr:colOff>
      <xdr:row>33</xdr:row>
      <xdr:rowOff>6350</xdr:rowOff>
    </xdr:from>
    <xdr:to>
      <xdr:col>14</xdr:col>
      <xdr:colOff>773430</xdr:colOff>
      <xdr:row>35</xdr:row>
      <xdr:rowOff>50800</xdr:rowOff>
    </xdr:to>
    <xdr:cxnSp macro="">
      <xdr:nvCxnSpPr>
        <xdr:cNvPr id="51" name="Conector recto de flecha 50">
          <a:extLst>
            <a:ext uri="{FF2B5EF4-FFF2-40B4-BE49-F238E27FC236}">
              <a16:creationId xmlns:a16="http://schemas.microsoft.com/office/drawing/2014/main" id="{1AF649A9-6765-4502-88FE-4754413B605C}"/>
            </a:ext>
          </a:extLst>
        </xdr:cNvPr>
        <xdr:cNvCxnSpPr/>
      </xdr:nvCxnSpPr>
      <xdr:spPr>
        <a:xfrm flipV="1">
          <a:off x="11958955" y="3418205"/>
          <a:ext cx="3810" cy="4241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749300</xdr:colOff>
      <xdr:row>32</xdr:row>
      <xdr:rowOff>139700</xdr:rowOff>
    </xdr:from>
    <xdr:to>
      <xdr:col>15</xdr:col>
      <xdr:colOff>754380</xdr:colOff>
      <xdr:row>35</xdr:row>
      <xdr:rowOff>0</xdr:rowOff>
    </xdr:to>
    <xdr:cxnSp macro="">
      <xdr:nvCxnSpPr>
        <xdr:cNvPr id="52" name="Conector recto de flecha 51">
          <a:extLst>
            <a:ext uri="{FF2B5EF4-FFF2-40B4-BE49-F238E27FC236}">
              <a16:creationId xmlns:a16="http://schemas.microsoft.com/office/drawing/2014/main" id="{5C138E64-9E9B-4487-B0B0-CD5DD3E2DD85}"/>
            </a:ext>
          </a:extLst>
        </xdr:cNvPr>
        <xdr:cNvCxnSpPr/>
      </xdr:nvCxnSpPr>
      <xdr:spPr>
        <a:xfrm flipV="1">
          <a:off x="12737465" y="3364865"/>
          <a:ext cx="3810" cy="4292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8890</xdr:colOff>
      <xdr:row>32</xdr:row>
      <xdr:rowOff>116840</xdr:rowOff>
    </xdr:from>
    <xdr:to>
      <xdr:col>17</xdr:col>
      <xdr:colOff>13970</xdr:colOff>
      <xdr:row>34</xdr:row>
      <xdr:rowOff>160020</xdr:rowOff>
    </xdr:to>
    <xdr:cxnSp macro="">
      <xdr:nvCxnSpPr>
        <xdr:cNvPr id="53" name="Conector recto de flecha 52">
          <a:extLst>
            <a:ext uri="{FF2B5EF4-FFF2-40B4-BE49-F238E27FC236}">
              <a16:creationId xmlns:a16="http://schemas.microsoft.com/office/drawing/2014/main" id="{D6846103-ED36-4B28-A096-4AAD6B28C424}"/>
            </a:ext>
          </a:extLst>
        </xdr:cNvPr>
        <xdr:cNvCxnSpPr/>
      </xdr:nvCxnSpPr>
      <xdr:spPr>
        <a:xfrm flipV="1">
          <a:off x="13580745" y="3339465"/>
          <a:ext cx="3810" cy="4229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33</xdr:row>
      <xdr:rowOff>0</xdr:rowOff>
    </xdr:from>
    <xdr:to>
      <xdr:col>18</xdr:col>
      <xdr:colOff>6350</xdr:colOff>
      <xdr:row>35</xdr:row>
      <xdr:rowOff>45720</xdr:rowOff>
    </xdr:to>
    <xdr:cxnSp macro="">
      <xdr:nvCxnSpPr>
        <xdr:cNvPr id="54" name="Conector recto de flecha 53">
          <a:extLst>
            <a:ext uri="{FF2B5EF4-FFF2-40B4-BE49-F238E27FC236}">
              <a16:creationId xmlns:a16="http://schemas.microsoft.com/office/drawing/2014/main" id="{963DEC23-C078-4D6E-9580-0E1CF7B60D65}"/>
            </a:ext>
          </a:extLst>
        </xdr:cNvPr>
        <xdr:cNvCxnSpPr/>
      </xdr:nvCxnSpPr>
      <xdr:spPr>
        <a:xfrm flipV="1">
          <a:off x="14366875" y="3413125"/>
          <a:ext cx="5080" cy="425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32</xdr:row>
      <xdr:rowOff>133350</xdr:rowOff>
    </xdr:from>
    <xdr:to>
      <xdr:col>19</xdr:col>
      <xdr:colOff>5080</xdr:colOff>
      <xdr:row>34</xdr:row>
      <xdr:rowOff>177800</xdr:rowOff>
    </xdr:to>
    <xdr:cxnSp macro="">
      <xdr:nvCxnSpPr>
        <xdr:cNvPr id="55" name="Conector recto de flecha 54">
          <a:extLst>
            <a:ext uri="{FF2B5EF4-FFF2-40B4-BE49-F238E27FC236}">
              <a16:creationId xmlns:a16="http://schemas.microsoft.com/office/drawing/2014/main" id="{23C25940-AC02-4BA5-8168-27070C4F508F}"/>
            </a:ext>
          </a:extLst>
        </xdr:cNvPr>
        <xdr:cNvCxnSpPr/>
      </xdr:nvCxnSpPr>
      <xdr:spPr>
        <a:xfrm flipV="1">
          <a:off x="15160625" y="3358515"/>
          <a:ext cx="3810" cy="425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32</xdr:row>
      <xdr:rowOff>44450</xdr:rowOff>
    </xdr:from>
    <xdr:to>
      <xdr:col>20</xdr:col>
      <xdr:colOff>6350</xdr:colOff>
      <xdr:row>36</xdr:row>
      <xdr:rowOff>44450</xdr:rowOff>
    </xdr:to>
    <xdr:cxnSp macro="">
      <xdr:nvCxnSpPr>
        <xdr:cNvPr id="56" name="Conector recto de flecha 55">
          <a:extLst>
            <a:ext uri="{FF2B5EF4-FFF2-40B4-BE49-F238E27FC236}">
              <a16:creationId xmlns:a16="http://schemas.microsoft.com/office/drawing/2014/main" id="{5BA1A348-E2C9-4AC2-89E4-176DD8BCED4A}"/>
            </a:ext>
          </a:extLst>
        </xdr:cNvPr>
        <xdr:cNvCxnSpPr/>
      </xdr:nvCxnSpPr>
      <xdr:spPr>
        <a:xfrm flipV="1">
          <a:off x="15954375" y="3265805"/>
          <a:ext cx="508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33</xdr:row>
      <xdr:rowOff>0</xdr:rowOff>
    </xdr:from>
    <xdr:to>
      <xdr:col>21</xdr:col>
      <xdr:colOff>6350</xdr:colOff>
      <xdr:row>35</xdr:row>
      <xdr:rowOff>45720</xdr:rowOff>
    </xdr:to>
    <xdr:cxnSp macro="">
      <xdr:nvCxnSpPr>
        <xdr:cNvPr id="57" name="Conector recto de flecha 56">
          <a:extLst>
            <a:ext uri="{FF2B5EF4-FFF2-40B4-BE49-F238E27FC236}">
              <a16:creationId xmlns:a16="http://schemas.microsoft.com/office/drawing/2014/main" id="{B9A84E57-65A0-4854-AA59-37EF595AA3A5}"/>
            </a:ext>
          </a:extLst>
        </xdr:cNvPr>
        <xdr:cNvCxnSpPr/>
      </xdr:nvCxnSpPr>
      <xdr:spPr>
        <a:xfrm flipV="1">
          <a:off x="16748125" y="3413125"/>
          <a:ext cx="5080" cy="425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33</xdr:row>
      <xdr:rowOff>0</xdr:rowOff>
    </xdr:from>
    <xdr:to>
      <xdr:col>22</xdr:col>
      <xdr:colOff>6350</xdr:colOff>
      <xdr:row>35</xdr:row>
      <xdr:rowOff>45720</xdr:rowOff>
    </xdr:to>
    <xdr:cxnSp macro="">
      <xdr:nvCxnSpPr>
        <xdr:cNvPr id="58" name="Conector recto de flecha 57">
          <a:extLst>
            <a:ext uri="{FF2B5EF4-FFF2-40B4-BE49-F238E27FC236}">
              <a16:creationId xmlns:a16="http://schemas.microsoft.com/office/drawing/2014/main" id="{CB5F9E2F-30E4-4A38-8BED-3DF48BDC0B3A}"/>
            </a:ext>
          </a:extLst>
        </xdr:cNvPr>
        <xdr:cNvCxnSpPr/>
      </xdr:nvCxnSpPr>
      <xdr:spPr>
        <a:xfrm flipV="1">
          <a:off x="17541875" y="3413125"/>
          <a:ext cx="5080" cy="425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781050</xdr:colOff>
      <xdr:row>32</xdr:row>
      <xdr:rowOff>152400</xdr:rowOff>
    </xdr:from>
    <xdr:to>
      <xdr:col>22</xdr:col>
      <xdr:colOff>786130</xdr:colOff>
      <xdr:row>35</xdr:row>
      <xdr:rowOff>12700</xdr:rowOff>
    </xdr:to>
    <xdr:cxnSp macro="">
      <xdr:nvCxnSpPr>
        <xdr:cNvPr id="59" name="Conector recto de flecha 58">
          <a:extLst>
            <a:ext uri="{FF2B5EF4-FFF2-40B4-BE49-F238E27FC236}">
              <a16:creationId xmlns:a16="http://schemas.microsoft.com/office/drawing/2014/main" id="{88E9E41C-1450-4391-84C4-169CAC55C56D}"/>
            </a:ext>
          </a:extLst>
        </xdr:cNvPr>
        <xdr:cNvCxnSpPr/>
      </xdr:nvCxnSpPr>
      <xdr:spPr>
        <a:xfrm flipV="1">
          <a:off x="18325465" y="3375025"/>
          <a:ext cx="5080" cy="4292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33</xdr:row>
      <xdr:rowOff>0</xdr:rowOff>
    </xdr:from>
    <xdr:to>
      <xdr:col>24</xdr:col>
      <xdr:colOff>6350</xdr:colOff>
      <xdr:row>35</xdr:row>
      <xdr:rowOff>45720</xdr:rowOff>
    </xdr:to>
    <xdr:cxnSp macro="">
      <xdr:nvCxnSpPr>
        <xdr:cNvPr id="60" name="Conector recto de flecha 59">
          <a:extLst>
            <a:ext uri="{FF2B5EF4-FFF2-40B4-BE49-F238E27FC236}">
              <a16:creationId xmlns:a16="http://schemas.microsoft.com/office/drawing/2014/main" id="{5D2026C2-E2D8-4455-AEC3-DC12EB8B45FB}"/>
            </a:ext>
          </a:extLst>
        </xdr:cNvPr>
        <xdr:cNvCxnSpPr/>
      </xdr:nvCxnSpPr>
      <xdr:spPr>
        <a:xfrm flipV="1">
          <a:off x="19129375" y="3413125"/>
          <a:ext cx="5080" cy="425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19050</xdr:colOff>
      <xdr:row>32</xdr:row>
      <xdr:rowOff>146050</xdr:rowOff>
    </xdr:from>
    <xdr:to>
      <xdr:col>25</xdr:col>
      <xdr:colOff>24130</xdr:colOff>
      <xdr:row>35</xdr:row>
      <xdr:rowOff>6350</xdr:rowOff>
    </xdr:to>
    <xdr:cxnSp macro="">
      <xdr:nvCxnSpPr>
        <xdr:cNvPr id="61" name="Conector recto de flecha 60">
          <a:extLst>
            <a:ext uri="{FF2B5EF4-FFF2-40B4-BE49-F238E27FC236}">
              <a16:creationId xmlns:a16="http://schemas.microsoft.com/office/drawing/2014/main" id="{8E0094F6-C14C-4F0E-9FD4-75E57C1022B5}"/>
            </a:ext>
          </a:extLst>
        </xdr:cNvPr>
        <xdr:cNvCxnSpPr/>
      </xdr:nvCxnSpPr>
      <xdr:spPr>
        <a:xfrm flipV="1">
          <a:off x="19944715" y="3369945"/>
          <a:ext cx="5080" cy="4292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33</xdr:row>
      <xdr:rowOff>0</xdr:rowOff>
    </xdr:from>
    <xdr:to>
      <xdr:col>26</xdr:col>
      <xdr:colOff>6350</xdr:colOff>
      <xdr:row>35</xdr:row>
      <xdr:rowOff>45720</xdr:rowOff>
    </xdr:to>
    <xdr:cxnSp macro="">
      <xdr:nvCxnSpPr>
        <xdr:cNvPr id="62" name="Conector recto de flecha 61">
          <a:extLst>
            <a:ext uri="{FF2B5EF4-FFF2-40B4-BE49-F238E27FC236}">
              <a16:creationId xmlns:a16="http://schemas.microsoft.com/office/drawing/2014/main" id="{232CD225-54B3-44E4-A62B-0F8AA248F400}"/>
            </a:ext>
          </a:extLst>
        </xdr:cNvPr>
        <xdr:cNvCxnSpPr/>
      </xdr:nvCxnSpPr>
      <xdr:spPr>
        <a:xfrm flipV="1">
          <a:off x="20716875" y="3413125"/>
          <a:ext cx="5080" cy="425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33</xdr:row>
      <xdr:rowOff>0</xdr:rowOff>
    </xdr:from>
    <xdr:to>
      <xdr:col>27</xdr:col>
      <xdr:colOff>6350</xdr:colOff>
      <xdr:row>35</xdr:row>
      <xdr:rowOff>45720</xdr:rowOff>
    </xdr:to>
    <xdr:cxnSp macro="">
      <xdr:nvCxnSpPr>
        <xdr:cNvPr id="63" name="Conector recto de flecha 62">
          <a:extLst>
            <a:ext uri="{FF2B5EF4-FFF2-40B4-BE49-F238E27FC236}">
              <a16:creationId xmlns:a16="http://schemas.microsoft.com/office/drawing/2014/main" id="{64233335-C2DC-416B-ADC8-6254376004C1}"/>
            </a:ext>
          </a:extLst>
        </xdr:cNvPr>
        <xdr:cNvCxnSpPr/>
      </xdr:nvCxnSpPr>
      <xdr:spPr>
        <a:xfrm flipV="1">
          <a:off x="21510625" y="3413125"/>
          <a:ext cx="5080" cy="425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781050</xdr:colOff>
      <xdr:row>33</xdr:row>
      <xdr:rowOff>0</xdr:rowOff>
    </xdr:from>
    <xdr:to>
      <xdr:col>27</xdr:col>
      <xdr:colOff>786130</xdr:colOff>
      <xdr:row>35</xdr:row>
      <xdr:rowOff>44450</xdr:rowOff>
    </xdr:to>
    <xdr:cxnSp macro="">
      <xdr:nvCxnSpPr>
        <xdr:cNvPr id="64" name="Conector recto de flecha 63">
          <a:extLst>
            <a:ext uri="{FF2B5EF4-FFF2-40B4-BE49-F238E27FC236}">
              <a16:creationId xmlns:a16="http://schemas.microsoft.com/office/drawing/2014/main" id="{DFDA89E0-E257-4A2F-9A64-26A1DC2817F2}"/>
            </a:ext>
          </a:extLst>
        </xdr:cNvPr>
        <xdr:cNvCxnSpPr/>
      </xdr:nvCxnSpPr>
      <xdr:spPr>
        <a:xfrm flipV="1">
          <a:off x="22294215" y="3413125"/>
          <a:ext cx="5080" cy="4241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12700</xdr:colOff>
      <xdr:row>32</xdr:row>
      <xdr:rowOff>177800</xdr:rowOff>
    </xdr:from>
    <xdr:to>
      <xdr:col>29</xdr:col>
      <xdr:colOff>17780</xdr:colOff>
      <xdr:row>35</xdr:row>
      <xdr:rowOff>38100</xdr:rowOff>
    </xdr:to>
    <xdr:cxnSp macro="">
      <xdr:nvCxnSpPr>
        <xdr:cNvPr id="65" name="Conector recto de flecha 64">
          <a:extLst>
            <a:ext uri="{FF2B5EF4-FFF2-40B4-BE49-F238E27FC236}">
              <a16:creationId xmlns:a16="http://schemas.microsoft.com/office/drawing/2014/main" id="{66810B3E-BB7A-4BCC-8324-59E0654DE3C8}"/>
            </a:ext>
          </a:extLst>
        </xdr:cNvPr>
        <xdr:cNvCxnSpPr/>
      </xdr:nvCxnSpPr>
      <xdr:spPr>
        <a:xfrm flipV="1">
          <a:off x="23108285" y="3402965"/>
          <a:ext cx="5080" cy="4292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787400</xdr:colOff>
      <xdr:row>32</xdr:row>
      <xdr:rowOff>133350</xdr:rowOff>
    </xdr:from>
    <xdr:to>
      <xdr:col>29</xdr:col>
      <xdr:colOff>792480</xdr:colOff>
      <xdr:row>34</xdr:row>
      <xdr:rowOff>177800</xdr:rowOff>
    </xdr:to>
    <xdr:cxnSp macro="">
      <xdr:nvCxnSpPr>
        <xdr:cNvPr id="66" name="Conector recto de flecha 65">
          <a:extLst>
            <a:ext uri="{FF2B5EF4-FFF2-40B4-BE49-F238E27FC236}">
              <a16:creationId xmlns:a16="http://schemas.microsoft.com/office/drawing/2014/main" id="{6BDA6D92-AA28-4C05-B13D-4B9563FC30C7}"/>
            </a:ext>
          </a:extLst>
        </xdr:cNvPr>
        <xdr:cNvCxnSpPr/>
      </xdr:nvCxnSpPr>
      <xdr:spPr>
        <a:xfrm flipV="1">
          <a:off x="23888065" y="3358515"/>
          <a:ext cx="3810" cy="425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19050</xdr:colOff>
      <xdr:row>32</xdr:row>
      <xdr:rowOff>158750</xdr:rowOff>
    </xdr:from>
    <xdr:to>
      <xdr:col>31</xdr:col>
      <xdr:colOff>24130</xdr:colOff>
      <xdr:row>35</xdr:row>
      <xdr:rowOff>19050</xdr:rowOff>
    </xdr:to>
    <xdr:cxnSp macro="">
      <xdr:nvCxnSpPr>
        <xdr:cNvPr id="67" name="Conector recto de flecha 66">
          <a:extLst>
            <a:ext uri="{FF2B5EF4-FFF2-40B4-BE49-F238E27FC236}">
              <a16:creationId xmlns:a16="http://schemas.microsoft.com/office/drawing/2014/main" id="{9BA2625B-D321-4E1E-8D0B-C7FFBBD816DE}"/>
            </a:ext>
          </a:extLst>
        </xdr:cNvPr>
        <xdr:cNvCxnSpPr/>
      </xdr:nvCxnSpPr>
      <xdr:spPr>
        <a:xfrm flipV="1">
          <a:off x="24707215" y="3380105"/>
          <a:ext cx="5080" cy="4356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38100</xdr:colOff>
      <xdr:row>32</xdr:row>
      <xdr:rowOff>146050</xdr:rowOff>
    </xdr:from>
    <xdr:to>
      <xdr:col>32</xdr:col>
      <xdr:colOff>43180</xdr:colOff>
      <xdr:row>35</xdr:row>
      <xdr:rowOff>6350</xdr:rowOff>
    </xdr:to>
    <xdr:cxnSp macro="">
      <xdr:nvCxnSpPr>
        <xdr:cNvPr id="68" name="Conector recto de flecha 67">
          <a:extLst>
            <a:ext uri="{FF2B5EF4-FFF2-40B4-BE49-F238E27FC236}">
              <a16:creationId xmlns:a16="http://schemas.microsoft.com/office/drawing/2014/main" id="{752E0CBF-FE67-40AE-863C-5765443C5F01}"/>
            </a:ext>
          </a:extLst>
        </xdr:cNvPr>
        <xdr:cNvCxnSpPr/>
      </xdr:nvCxnSpPr>
      <xdr:spPr>
        <a:xfrm flipV="1">
          <a:off x="25517475" y="3369945"/>
          <a:ext cx="3810" cy="4292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33</xdr:row>
      <xdr:rowOff>0</xdr:rowOff>
    </xdr:from>
    <xdr:to>
      <xdr:col>33</xdr:col>
      <xdr:colOff>6350</xdr:colOff>
      <xdr:row>35</xdr:row>
      <xdr:rowOff>45720</xdr:rowOff>
    </xdr:to>
    <xdr:cxnSp macro="">
      <xdr:nvCxnSpPr>
        <xdr:cNvPr id="69" name="Conector recto de flecha 68">
          <a:extLst>
            <a:ext uri="{FF2B5EF4-FFF2-40B4-BE49-F238E27FC236}">
              <a16:creationId xmlns:a16="http://schemas.microsoft.com/office/drawing/2014/main" id="{5A4EDEE8-5E96-46ED-8ADF-B4969FBA0C21}"/>
            </a:ext>
          </a:extLst>
        </xdr:cNvPr>
        <xdr:cNvCxnSpPr/>
      </xdr:nvCxnSpPr>
      <xdr:spPr>
        <a:xfrm flipV="1">
          <a:off x="26273125" y="3413125"/>
          <a:ext cx="5080" cy="425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33</xdr:row>
      <xdr:rowOff>0</xdr:rowOff>
    </xdr:from>
    <xdr:to>
      <xdr:col>34</xdr:col>
      <xdr:colOff>6350</xdr:colOff>
      <xdr:row>35</xdr:row>
      <xdr:rowOff>45720</xdr:rowOff>
    </xdr:to>
    <xdr:cxnSp macro="">
      <xdr:nvCxnSpPr>
        <xdr:cNvPr id="70" name="Conector recto de flecha 69">
          <a:extLst>
            <a:ext uri="{FF2B5EF4-FFF2-40B4-BE49-F238E27FC236}">
              <a16:creationId xmlns:a16="http://schemas.microsoft.com/office/drawing/2014/main" id="{5A4743AC-A9A6-4DCC-8FBD-4FC6C0C45669}"/>
            </a:ext>
          </a:extLst>
        </xdr:cNvPr>
        <xdr:cNvCxnSpPr/>
      </xdr:nvCxnSpPr>
      <xdr:spPr>
        <a:xfrm flipV="1">
          <a:off x="27066875" y="3413125"/>
          <a:ext cx="5080" cy="425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789940</xdr:colOff>
      <xdr:row>32</xdr:row>
      <xdr:rowOff>143510</xdr:rowOff>
    </xdr:from>
    <xdr:to>
      <xdr:col>35</xdr:col>
      <xdr:colOff>0</xdr:colOff>
      <xdr:row>34</xdr:row>
      <xdr:rowOff>176530</xdr:rowOff>
    </xdr:to>
    <xdr:cxnSp macro="">
      <xdr:nvCxnSpPr>
        <xdr:cNvPr id="71" name="Conector recto de flecha 70">
          <a:extLst>
            <a:ext uri="{FF2B5EF4-FFF2-40B4-BE49-F238E27FC236}">
              <a16:creationId xmlns:a16="http://schemas.microsoft.com/office/drawing/2014/main" id="{7E0EAF91-834E-4759-B149-32E084382FCE}"/>
            </a:ext>
          </a:extLst>
        </xdr:cNvPr>
        <xdr:cNvCxnSpPr/>
      </xdr:nvCxnSpPr>
      <xdr:spPr>
        <a:xfrm flipH="1" flipV="1">
          <a:off x="27858085" y="3367405"/>
          <a:ext cx="2540" cy="41529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698500</xdr:colOff>
      <xdr:row>32</xdr:row>
      <xdr:rowOff>139700</xdr:rowOff>
    </xdr:from>
    <xdr:to>
      <xdr:col>35</xdr:col>
      <xdr:colOff>703580</xdr:colOff>
      <xdr:row>35</xdr:row>
      <xdr:rowOff>0</xdr:rowOff>
    </xdr:to>
    <xdr:cxnSp macro="">
      <xdr:nvCxnSpPr>
        <xdr:cNvPr id="72" name="Conector recto de flecha 71">
          <a:extLst>
            <a:ext uri="{FF2B5EF4-FFF2-40B4-BE49-F238E27FC236}">
              <a16:creationId xmlns:a16="http://schemas.microsoft.com/office/drawing/2014/main" id="{D732FDF1-BF69-4C4A-8FDC-C33D4DFECB18}"/>
            </a:ext>
          </a:extLst>
        </xdr:cNvPr>
        <xdr:cNvCxnSpPr/>
      </xdr:nvCxnSpPr>
      <xdr:spPr>
        <a:xfrm flipV="1">
          <a:off x="28556585" y="3364865"/>
          <a:ext cx="5080" cy="4292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0</xdr:colOff>
      <xdr:row>33</xdr:row>
      <xdr:rowOff>0</xdr:rowOff>
    </xdr:from>
    <xdr:to>
      <xdr:col>37</xdr:col>
      <xdr:colOff>6350</xdr:colOff>
      <xdr:row>35</xdr:row>
      <xdr:rowOff>45720</xdr:rowOff>
    </xdr:to>
    <xdr:cxnSp macro="">
      <xdr:nvCxnSpPr>
        <xdr:cNvPr id="73" name="Conector recto de flecha 72">
          <a:extLst>
            <a:ext uri="{FF2B5EF4-FFF2-40B4-BE49-F238E27FC236}">
              <a16:creationId xmlns:a16="http://schemas.microsoft.com/office/drawing/2014/main" id="{E39FAA76-D6B9-4AA3-9EA1-CDBE7CB9F0ED}"/>
            </a:ext>
          </a:extLst>
        </xdr:cNvPr>
        <xdr:cNvCxnSpPr/>
      </xdr:nvCxnSpPr>
      <xdr:spPr>
        <a:xfrm flipV="1">
          <a:off x="29511625" y="3413125"/>
          <a:ext cx="5080" cy="425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309880</xdr:colOff>
      <xdr:row>32</xdr:row>
      <xdr:rowOff>135890</xdr:rowOff>
    </xdr:from>
    <xdr:to>
      <xdr:col>37</xdr:col>
      <xdr:colOff>76200</xdr:colOff>
      <xdr:row>32</xdr:row>
      <xdr:rowOff>158750</xdr:rowOff>
    </xdr:to>
    <xdr:cxnSp macro="">
      <xdr:nvCxnSpPr>
        <xdr:cNvPr id="74" name="Conector recto 73">
          <a:extLst>
            <a:ext uri="{FF2B5EF4-FFF2-40B4-BE49-F238E27FC236}">
              <a16:creationId xmlns:a16="http://schemas.microsoft.com/office/drawing/2014/main" id="{5CD0E516-B102-4F3E-9260-DFD4B591C2FF}"/>
            </a:ext>
          </a:extLst>
        </xdr:cNvPr>
        <xdr:cNvCxnSpPr/>
      </xdr:nvCxnSpPr>
      <xdr:spPr>
        <a:xfrm>
          <a:off x="9833610" y="3361055"/>
          <a:ext cx="19754215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8890</xdr:colOff>
      <xdr:row>35</xdr:row>
      <xdr:rowOff>123190</xdr:rowOff>
    </xdr:from>
    <xdr:to>
      <xdr:col>13</xdr:col>
      <xdr:colOff>12700</xdr:colOff>
      <xdr:row>37</xdr:row>
      <xdr:rowOff>120650</xdr:rowOff>
    </xdr:to>
    <xdr:cxnSp macro="">
      <xdr:nvCxnSpPr>
        <xdr:cNvPr id="76" name="Conector recto de flecha 75">
          <a:extLst>
            <a:ext uri="{FF2B5EF4-FFF2-40B4-BE49-F238E27FC236}">
              <a16:creationId xmlns:a16="http://schemas.microsoft.com/office/drawing/2014/main" id="{7BBE57B7-B5B1-47B9-9579-182A6E455FA8}"/>
            </a:ext>
          </a:extLst>
        </xdr:cNvPr>
        <xdr:cNvCxnSpPr/>
      </xdr:nvCxnSpPr>
      <xdr:spPr>
        <a:xfrm>
          <a:off x="10403840" y="6803390"/>
          <a:ext cx="3810" cy="3657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770890</xdr:colOff>
      <xdr:row>36</xdr:row>
      <xdr:rowOff>48260</xdr:rowOff>
    </xdr:from>
    <xdr:to>
      <xdr:col>13</xdr:col>
      <xdr:colOff>781050</xdr:colOff>
      <xdr:row>38</xdr:row>
      <xdr:rowOff>139700</xdr:rowOff>
    </xdr:to>
    <xdr:cxnSp macro="">
      <xdr:nvCxnSpPr>
        <xdr:cNvPr id="79" name="Conector recto de flecha 78">
          <a:extLst>
            <a:ext uri="{FF2B5EF4-FFF2-40B4-BE49-F238E27FC236}">
              <a16:creationId xmlns:a16="http://schemas.microsoft.com/office/drawing/2014/main" id="{20E4B0C7-C141-467D-947A-E6464496DEAD}"/>
            </a:ext>
          </a:extLst>
        </xdr:cNvPr>
        <xdr:cNvCxnSpPr/>
      </xdr:nvCxnSpPr>
      <xdr:spPr>
        <a:xfrm>
          <a:off x="11165840" y="6912610"/>
          <a:ext cx="10160" cy="4597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774700</xdr:colOff>
      <xdr:row>36</xdr:row>
      <xdr:rowOff>38100</xdr:rowOff>
    </xdr:from>
    <xdr:to>
      <xdr:col>14</xdr:col>
      <xdr:colOff>787400</xdr:colOff>
      <xdr:row>39</xdr:row>
      <xdr:rowOff>78740</xdr:rowOff>
    </xdr:to>
    <xdr:cxnSp macro="">
      <xdr:nvCxnSpPr>
        <xdr:cNvPr id="82" name="Conector recto de flecha 81">
          <a:extLst>
            <a:ext uri="{FF2B5EF4-FFF2-40B4-BE49-F238E27FC236}">
              <a16:creationId xmlns:a16="http://schemas.microsoft.com/office/drawing/2014/main" id="{5E9B8826-BFD1-4390-B4F1-16A95EB7B59E}"/>
            </a:ext>
          </a:extLst>
        </xdr:cNvPr>
        <xdr:cNvCxnSpPr/>
      </xdr:nvCxnSpPr>
      <xdr:spPr>
        <a:xfrm flipH="1">
          <a:off x="11963400" y="6902450"/>
          <a:ext cx="12700" cy="59309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36</xdr:row>
      <xdr:rowOff>21590</xdr:rowOff>
    </xdr:from>
    <xdr:to>
      <xdr:col>16</xdr:col>
      <xdr:colOff>21590</xdr:colOff>
      <xdr:row>40</xdr:row>
      <xdr:rowOff>139700</xdr:rowOff>
    </xdr:to>
    <xdr:cxnSp macro="">
      <xdr:nvCxnSpPr>
        <xdr:cNvPr id="83" name="Conector recto de flecha 82">
          <a:extLst>
            <a:ext uri="{FF2B5EF4-FFF2-40B4-BE49-F238E27FC236}">
              <a16:creationId xmlns:a16="http://schemas.microsoft.com/office/drawing/2014/main" id="{30044482-1B6F-40EE-B763-D3276C8D6B2C}"/>
            </a:ext>
          </a:extLst>
        </xdr:cNvPr>
        <xdr:cNvCxnSpPr/>
      </xdr:nvCxnSpPr>
      <xdr:spPr>
        <a:xfrm flipH="1">
          <a:off x="12776200" y="6885940"/>
          <a:ext cx="21590" cy="8547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27940</xdr:colOff>
      <xdr:row>36</xdr:row>
      <xdr:rowOff>0</xdr:rowOff>
    </xdr:from>
    <xdr:to>
      <xdr:col>18</xdr:col>
      <xdr:colOff>44450</xdr:colOff>
      <xdr:row>42</xdr:row>
      <xdr:rowOff>165100</xdr:rowOff>
    </xdr:to>
    <xdr:cxnSp macro="">
      <xdr:nvCxnSpPr>
        <xdr:cNvPr id="86" name="Conector recto de flecha 85">
          <a:extLst>
            <a:ext uri="{FF2B5EF4-FFF2-40B4-BE49-F238E27FC236}">
              <a16:creationId xmlns:a16="http://schemas.microsoft.com/office/drawing/2014/main" id="{BFBF2717-032E-4361-A1AF-C1BEC66DF009}"/>
            </a:ext>
          </a:extLst>
        </xdr:cNvPr>
        <xdr:cNvCxnSpPr/>
      </xdr:nvCxnSpPr>
      <xdr:spPr>
        <a:xfrm>
          <a:off x="14391640" y="6864350"/>
          <a:ext cx="16510" cy="1270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5080</xdr:colOff>
      <xdr:row>36</xdr:row>
      <xdr:rowOff>38100</xdr:rowOff>
    </xdr:from>
    <xdr:to>
      <xdr:col>19</xdr:col>
      <xdr:colOff>38100</xdr:colOff>
      <xdr:row>43</xdr:row>
      <xdr:rowOff>120650</xdr:rowOff>
    </xdr:to>
    <xdr:cxnSp macro="">
      <xdr:nvCxnSpPr>
        <xdr:cNvPr id="87" name="Conector recto de flecha 86">
          <a:extLst>
            <a:ext uri="{FF2B5EF4-FFF2-40B4-BE49-F238E27FC236}">
              <a16:creationId xmlns:a16="http://schemas.microsoft.com/office/drawing/2014/main" id="{03DF447F-8C75-4144-B523-20773CC8F9A5}"/>
            </a:ext>
          </a:extLst>
        </xdr:cNvPr>
        <xdr:cNvCxnSpPr/>
      </xdr:nvCxnSpPr>
      <xdr:spPr>
        <a:xfrm>
          <a:off x="15162530" y="6902450"/>
          <a:ext cx="33020" cy="1371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35</xdr:row>
      <xdr:rowOff>162560</xdr:rowOff>
    </xdr:from>
    <xdr:to>
      <xdr:col>20</xdr:col>
      <xdr:colOff>31750</xdr:colOff>
      <xdr:row>45</xdr:row>
      <xdr:rowOff>0</xdr:rowOff>
    </xdr:to>
    <xdr:cxnSp macro="">
      <xdr:nvCxnSpPr>
        <xdr:cNvPr id="90" name="Conector recto de flecha 89">
          <a:extLst>
            <a:ext uri="{FF2B5EF4-FFF2-40B4-BE49-F238E27FC236}">
              <a16:creationId xmlns:a16="http://schemas.microsoft.com/office/drawing/2014/main" id="{484E8A0F-663E-4716-A7C1-E7E5668456DF}"/>
            </a:ext>
          </a:extLst>
        </xdr:cNvPr>
        <xdr:cNvCxnSpPr/>
      </xdr:nvCxnSpPr>
      <xdr:spPr>
        <a:xfrm>
          <a:off x="15951200" y="6842760"/>
          <a:ext cx="31750" cy="16789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10160</xdr:colOff>
      <xdr:row>35</xdr:row>
      <xdr:rowOff>152400</xdr:rowOff>
    </xdr:from>
    <xdr:to>
      <xdr:col>21</xdr:col>
      <xdr:colOff>31750</xdr:colOff>
      <xdr:row>46</xdr:row>
      <xdr:rowOff>0</xdr:rowOff>
    </xdr:to>
    <xdr:cxnSp macro="">
      <xdr:nvCxnSpPr>
        <xdr:cNvPr id="91" name="Conector recto de flecha 90">
          <a:extLst>
            <a:ext uri="{FF2B5EF4-FFF2-40B4-BE49-F238E27FC236}">
              <a16:creationId xmlns:a16="http://schemas.microsoft.com/office/drawing/2014/main" id="{4B80295D-7664-4B19-9BD6-A004DD6BF8D3}"/>
            </a:ext>
          </a:extLst>
        </xdr:cNvPr>
        <xdr:cNvCxnSpPr/>
      </xdr:nvCxnSpPr>
      <xdr:spPr>
        <a:xfrm>
          <a:off x="16755110" y="6832600"/>
          <a:ext cx="21590" cy="1873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762000</xdr:colOff>
      <xdr:row>36</xdr:row>
      <xdr:rowOff>21590</xdr:rowOff>
    </xdr:from>
    <xdr:to>
      <xdr:col>22</xdr:col>
      <xdr:colOff>762000</xdr:colOff>
      <xdr:row>48</xdr:row>
      <xdr:rowOff>31750</xdr:rowOff>
    </xdr:to>
    <xdr:cxnSp macro="">
      <xdr:nvCxnSpPr>
        <xdr:cNvPr id="95" name="Conector recto de flecha 94">
          <a:extLst>
            <a:ext uri="{FF2B5EF4-FFF2-40B4-BE49-F238E27FC236}">
              <a16:creationId xmlns:a16="http://schemas.microsoft.com/office/drawing/2014/main" id="{6EEFAE13-F2E5-44C5-8EE8-74EF91C46E4E}"/>
            </a:ext>
          </a:extLst>
        </xdr:cNvPr>
        <xdr:cNvCxnSpPr/>
      </xdr:nvCxnSpPr>
      <xdr:spPr>
        <a:xfrm>
          <a:off x="18300700" y="6885940"/>
          <a:ext cx="0" cy="22199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19050</xdr:colOff>
      <xdr:row>36</xdr:row>
      <xdr:rowOff>59690</xdr:rowOff>
    </xdr:from>
    <xdr:to>
      <xdr:col>24</xdr:col>
      <xdr:colOff>21590</xdr:colOff>
      <xdr:row>50</xdr:row>
      <xdr:rowOff>19050</xdr:rowOff>
    </xdr:to>
    <xdr:cxnSp macro="">
      <xdr:nvCxnSpPr>
        <xdr:cNvPr id="96" name="Conector recto de flecha 95">
          <a:extLst>
            <a:ext uri="{FF2B5EF4-FFF2-40B4-BE49-F238E27FC236}">
              <a16:creationId xmlns:a16="http://schemas.microsoft.com/office/drawing/2014/main" id="{AB75F173-1AA1-44F6-ACAA-187A8FF91B4E}"/>
            </a:ext>
          </a:extLst>
        </xdr:cNvPr>
        <xdr:cNvCxnSpPr/>
      </xdr:nvCxnSpPr>
      <xdr:spPr>
        <a:xfrm flipH="1">
          <a:off x="19145250" y="6924040"/>
          <a:ext cx="2540" cy="2537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774700</xdr:colOff>
      <xdr:row>36</xdr:row>
      <xdr:rowOff>88900</xdr:rowOff>
    </xdr:from>
    <xdr:to>
      <xdr:col>25</xdr:col>
      <xdr:colOff>8890</xdr:colOff>
      <xdr:row>50</xdr:row>
      <xdr:rowOff>157480</xdr:rowOff>
    </xdr:to>
    <xdr:cxnSp macro="">
      <xdr:nvCxnSpPr>
        <xdr:cNvPr id="97" name="Conector recto de flecha 96">
          <a:extLst>
            <a:ext uri="{FF2B5EF4-FFF2-40B4-BE49-F238E27FC236}">
              <a16:creationId xmlns:a16="http://schemas.microsoft.com/office/drawing/2014/main" id="{CC4C80EE-CB82-419E-A2A2-148086616B99}"/>
            </a:ext>
          </a:extLst>
        </xdr:cNvPr>
        <xdr:cNvCxnSpPr/>
      </xdr:nvCxnSpPr>
      <xdr:spPr>
        <a:xfrm>
          <a:off x="19900900" y="6953250"/>
          <a:ext cx="27940" cy="26466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27940</xdr:colOff>
      <xdr:row>35</xdr:row>
      <xdr:rowOff>152400</xdr:rowOff>
    </xdr:from>
    <xdr:to>
      <xdr:col>26</xdr:col>
      <xdr:colOff>50800</xdr:colOff>
      <xdr:row>52</xdr:row>
      <xdr:rowOff>57150</xdr:rowOff>
    </xdr:to>
    <xdr:cxnSp macro="">
      <xdr:nvCxnSpPr>
        <xdr:cNvPr id="101" name="Conector recto de flecha 100">
          <a:extLst>
            <a:ext uri="{FF2B5EF4-FFF2-40B4-BE49-F238E27FC236}">
              <a16:creationId xmlns:a16="http://schemas.microsoft.com/office/drawing/2014/main" id="{F5260B06-C9DF-4D97-9638-095FF465193C}"/>
            </a:ext>
          </a:extLst>
        </xdr:cNvPr>
        <xdr:cNvCxnSpPr/>
      </xdr:nvCxnSpPr>
      <xdr:spPr>
        <a:xfrm>
          <a:off x="20741640" y="6832600"/>
          <a:ext cx="22860" cy="3035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768350</xdr:colOff>
      <xdr:row>36</xdr:row>
      <xdr:rowOff>21590</xdr:rowOff>
    </xdr:from>
    <xdr:to>
      <xdr:col>28</xdr:col>
      <xdr:colOff>5080</xdr:colOff>
      <xdr:row>55</xdr:row>
      <xdr:rowOff>114300</xdr:rowOff>
    </xdr:to>
    <xdr:cxnSp macro="">
      <xdr:nvCxnSpPr>
        <xdr:cNvPr id="104" name="Conector recto de flecha 103">
          <a:extLst>
            <a:ext uri="{FF2B5EF4-FFF2-40B4-BE49-F238E27FC236}">
              <a16:creationId xmlns:a16="http://schemas.microsoft.com/office/drawing/2014/main" id="{699CD785-B582-43C2-9CA4-2E320EB20076}"/>
            </a:ext>
          </a:extLst>
        </xdr:cNvPr>
        <xdr:cNvCxnSpPr/>
      </xdr:nvCxnSpPr>
      <xdr:spPr>
        <a:xfrm flipH="1">
          <a:off x="22275800" y="6885940"/>
          <a:ext cx="30480" cy="35915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781050</xdr:colOff>
      <xdr:row>36</xdr:row>
      <xdr:rowOff>27940</xdr:rowOff>
    </xdr:from>
    <xdr:to>
      <xdr:col>29</xdr:col>
      <xdr:colOff>5080</xdr:colOff>
      <xdr:row>56</xdr:row>
      <xdr:rowOff>171450</xdr:rowOff>
    </xdr:to>
    <xdr:cxnSp macro="">
      <xdr:nvCxnSpPr>
        <xdr:cNvPr id="106" name="Conector recto de flecha 105">
          <a:extLst>
            <a:ext uri="{FF2B5EF4-FFF2-40B4-BE49-F238E27FC236}">
              <a16:creationId xmlns:a16="http://schemas.microsoft.com/office/drawing/2014/main" id="{6067CF50-8F43-4FFE-8EBA-3A8B70BB198D}"/>
            </a:ext>
          </a:extLst>
        </xdr:cNvPr>
        <xdr:cNvCxnSpPr/>
      </xdr:nvCxnSpPr>
      <xdr:spPr>
        <a:xfrm flipH="1">
          <a:off x="23082250" y="6892290"/>
          <a:ext cx="17780" cy="38265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35</xdr:row>
      <xdr:rowOff>180340</xdr:rowOff>
    </xdr:from>
    <xdr:to>
      <xdr:col>30</xdr:col>
      <xdr:colOff>21590</xdr:colOff>
      <xdr:row>59</xdr:row>
      <xdr:rowOff>0</xdr:rowOff>
    </xdr:to>
    <xdr:cxnSp macro="">
      <xdr:nvCxnSpPr>
        <xdr:cNvPr id="107" name="Conector recto de flecha 106">
          <a:extLst>
            <a:ext uri="{FF2B5EF4-FFF2-40B4-BE49-F238E27FC236}">
              <a16:creationId xmlns:a16="http://schemas.microsoft.com/office/drawing/2014/main" id="{96458784-ED70-47D0-A2D3-3BF33A5C4DAF}"/>
            </a:ext>
          </a:extLst>
        </xdr:cNvPr>
        <xdr:cNvCxnSpPr/>
      </xdr:nvCxnSpPr>
      <xdr:spPr>
        <a:xfrm flipH="1">
          <a:off x="23888700" y="6860540"/>
          <a:ext cx="21590" cy="42392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35</xdr:row>
      <xdr:rowOff>157480</xdr:rowOff>
    </xdr:from>
    <xdr:to>
      <xdr:col>31</xdr:col>
      <xdr:colOff>31750</xdr:colOff>
      <xdr:row>60</xdr:row>
      <xdr:rowOff>57150</xdr:rowOff>
    </xdr:to>
    <xdr:cxnSp macro="">
      <xdr:nvCxnSpPr>
        <xdr:cNvPr id="108" name="Conector recto de flecha 107">
          <a:extLst>
            <a:ext uri="{FF2B5EF4-FFF2-40B4-BE49-F238E27FC236}">
              <a16:creationId xmlns:a16="http://schemas.microsoft.com/office/drawing/2014/main" id="{2C4E5A08-8A8A-4422-8614-97415FB50BDA}"/>
            </a:ext>
          </a:extLst>
        </xdr:cNvPr>
        <xdr:cNvCxnSpPr/>
      </xdr:nvCxnSpPr>
      <xdr:spPr>
        <a:xfrm>
          <a:off x="24682450" y="6837680"/>
          <a:ext cx="31750" cy="45034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762000</xdr:colOff>
      <xdr:row>36</xdr:row>
      <xdr:rowOff>28485</xdr:rowOff>
    </xdr:from>
    <xdr:to>
      <xdr:col>33</xdr:col>
      <xdr:colOff>6349</xdr:colOff>
      <xdr:row>66</xdr:row>
      <xdr:rowOff>54429</xdr:rowOff>
    </xdr:to>
    <xdr:cxnSp macro="">
      <xdr:nvCxnSpPr>
        <xdr:cNvPr id="113" name="Conector recto de flecha 112">
          <a:extLst>
            <a:ext uri="{FF2B5EF4-FFF2-40B4-BE49-F238E27FC236}">
              <a16:creationId xmlns:a16="http://schemas.microsoft.com/office/drawing/2014/main" id="{C0A8E81D-EFD2-42A6-BCA9-77FBAF49EE82}"/>
            </a:ext>
          </a:extLst>
        </xdr:cNvPr>
        <xdr:cNvCxnSpPr/>
      </xdr:nvCxnSpPr>
      <xdr:spPr>
        <a:xfrm flipH="1">
          <a:off x="26379714" y="6804842"/>
          <a:ext cx="42635" cy="54688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789214</xdr:colOff>
      <xdr:row>36</xdr:row>
      <xdr:rowOff>124460</xdr:rowOff>
    </xdr:from>
    <xdr:to>
      <xdr:col>34</xdr:col>
      <xdr:colOff>28303</xdr:colOff>
      <xdr:row>68</xdr:row>
      <xdr:rowOff>81643</xdr:rowOff>
    </xdr:to>
    <xdr:cxnSp macro="">
      <xdr:nvCxnSpPr>
        <xdr:cNvPr id="114" name="Conector recto de flecha 113">
          <a:extLst>
            <a:ext uri="{FF2B5EF4-FFF2-40B4-BE49-F238E27FC236}">
              <a16:creationId xmlns:a16="http://schemas.microsoft.com/office/drawing/2014/main" id="{F98A657E-670D-4B26-BDD8-AAE35776D4B8}"/>
            </a:ext>
          </a:extLst>
        </xdr:cNvPr>
        <xdr:cNvCxnSpPr/>
      </xdr:nvCxnSpPr>
      <xdr:spPr>
        <a:xfrm flipH="1">
          <a:off x="27205214" y="6900817"/>
          <a:ext cx="37375" cy="576289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27215</xdr:colOff>
      <xdr:row>36</xdr:row>
      <xdr:rowOff>110128</xdr:rowOff>
    </xdr:from>
    <xdr:to>
      <xdr:col>35</xdr:col>
      <xdr:colOff>28303</xdr:colOff>
      <xdr:row>69</xdr:row>
      <xdr:rowOff>63500</xdr:rowOff>
    </xdr:to>
    <xdr:cxnSp macro="">
      <xdr:nvCxnSpPr>
        <xdr:cNvPr id="115" name="Conector recto de flecha 114">
          <a:extLst>
            <a:ext uri="{FF2B5EF4-FFF2-40B4-BE49-F238E27FC236}">
              <a16:creationId xmlns:a16="http://schemas.microsoft.com/office/drawing/2014/main" id="{12E0B6FC-D7C3-4CC9-8D52-59E018014357}"/>
            </a:ext>
          </a:extLst>
        </xdr:cNvPr>
        <xdr:cNvCxnSpPr/>
      </xdr:nvCxnSpPr>
      <xdr:spPr>
        <a:xfrm flipH="1">
          <a:off x="28039786" y="6886485"/>
          <a:ext cx="1088" cy="59405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1089</xdr:colOff>
      <xdr:row>37</xdr:row>
      <xdr:rowOff>143873</xdr:rowOff>
    </xdr:from>
    <xdr:to>
      <xdr:col>36</xdr:col>
      <xdr:colOff>9072</xdr:colOff>
      <xdr:row>70</xdr:row>
      <xdr:rowOff>127000</xdr:rowOff>
    </xdr:to>
    <xdr:cxnSp macro="">
      <xdr:nvCxnSpPr>
        <xdr:cNvPr id="116" name="Conector recto de flecha 115">
          <a:extLst>
            <a:ext uri="{FF2B5EF4-FFF2-40B4-BE49-F238E27FC236}">
              <a16:creationId xmlns:a16="http://schemas.microsoft.com/office/drawing/2014/main" id="{639120F9-42BB-4C14-B021-9F658F8411E5}"/>
            </a:ext>
          </a:extLst>
        </xdr:cNvPr>
        <xdr:cNvCxnSpPr/>
      </xdr:nvCxnSpPr>
      <xdr:spPr>
        <a:xfrm>
          <a:off x="28730303" y="7101659"/>
          <a:ext cx="7983" cy="59702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930366</xdr:colOff>
      <xdr:row>36</xdr:row>
      <xdr:rowOff>36287</xdr:rowOff>
    </xdr:from>
    <xdr:to>
      <xdr:col>37</xdr:col>
      <xdr:colOff>0</xdr:colOff>
      <xdr:row>74</xdr:row>
      <xdr:rowOff>172357</xdr:rowOff>
    </xdr:to>
    <xdr:cxnSp macro="">
      <xdr:nvCxnSpPr>
        <xdr:cNvPr id="117" name="Conector recto de flecha 116">
          <a:extLst>
            <a:ext uri="{FF2B5EF4-FFF2-40B4-BE49-F238E27FC236}">
              <a16:creationId xmlns:a16="http://schemas.microsoft.com/office/drawing/2014/main" id="{FB0D4691-0394-4D5B-8B01-A2CBB7B841A7}"/>
            </a:ext>
          </a:extLst>
        </xdr:cNvPr>
        <xdr:cNvCxnSpPr/>
      </xdr:nvCxnSpPr>
      <xdr:spPr>
        <a:xfrm>
          <a:off x="29659580" y="6812644"/>
          <a:ext cx="13063" cy="70303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762248</xdr:colOff>
      <xdr:row>37</xdr:row>
      <xdr:rowOff>166591</xdr:rowOff>
    </xdr:from>
    <xdr:to>
      <xdr:col>36</xdr:col>
      <xdr:colOff>661918</xdr:colOff>
      <xdr:row>71</xdr:row>
      <xdr:rowOff>61209</xdr:rowOff>
    </xdr:to>
    <xdr:cxnSp macro="">
      <xdr:nvCxnSpPr>
        <xdr:cNvPr id="123" name="Conector recto 122">
          <a:extLst>
            <a:ext uri="{FF2B5EF4-FFF2-40B4-BE49-F238E27FC236}">
              <a16:creationId xmlns:a16="http://schemas.microsoft.com/office/drawing/2014/main" id="{78F2D903-0DD1-42DE-9059-32BCCD4EBCB4}"/>
            </a:ext>
          </a:extLst>
        </xdr:cNvPr>
        <xdr:cNvCxnSpPr/>
      </xdr:nvCxnSpPr>
      <xdr:spPr>
        <a:xfrm>
          <a:off x="10381118" y="7151591"/>
          <a:ext cx="19109800" cy="644892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88900</xdr:rowOff>
    </xdr:from>
    <xdr:to>
      <xdr:col>9</xdr:col>
      <xdr:colOff>498465</xdr:colOff>
      <xdr:row>25</xdr:row>
      <xdr:rowOff>73422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51CCA0C-E777-4655-B980-D22AE396F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8900"/>
          <a:ext cx="7755245" cy="4573032"/>
        </a:xfrm>
        <a:prstGeom prst="rect">
          <a:avLst/>
        </a:prstGeom>
      </xdr:spPr>
    </xdr:pic>
    <xdr:clientData/>
  </xdr:twoCellAnchor>
  <xdr:twoCellAnchor>
    <xdr:from>
      <xdr:col>0</xdr:col>
      <xdr:colOff>768350</xdr:colOff>
      <xdr:row>37</xdr:row>
      <xdr:rowOff>139700</xdr:rowOff>
    </xdr:from>
    <xdr:to>
      <xdr:col>0</xdr:col>
      <xdr:colOff>773430</xdr:colOff>
      <xdr:row>39</xdr:row>
      <xdr:rowOff>179622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54B98832-FE53-4337-BBA8-E5E9452EC4EF}"/>
            </a:ext>
          </a:extLst>
        </xdr:cNvPr>
        <xdr:cNvCxnSpPr/>
      </xdr:nvCxnSpPr>
      <xdr:spPr>
        <a:xfrm flipV="1">
          <a:off x="768350" y="6953250"/>
          <a:ext cx="5080" cy="40822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772160</xdr:colOff>
      <xdr:row>40</xdr:row>
      <xdr:rowOff>34290</xdr:rowOff>
    </xdr:from>
    <xdr:to>
      <xdr:col>3</xdr:col>
      <xdr:colOff>774700</xdr:colOff>
      <xdr:row>42</xdr:row>
      <xdr:rowOff>30425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85980B82-213A-4F80-8F72-84845A09AE43}"/>
            </a:ext>
          </a:extLst>
        </xdr:cNvPr>
        <xdr:cNvCxnSpPr/>
      </xdr:nvCxnSpPr>
      <xdr:spPr>
        <a:xfrm>
          <a:off x="3153410" y="7400290"/>
          <a:ext cx="2540" cy="3644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740410</xdr:colOff>
      <xdr:row>39</xdr:row>
      <xdr:rowOff>176530</xdr:rowOff>
    </xdr:from>
    <xdr:to>
      <xdr:col>8</xdr:col>
      <xdr:colOff>742950</xdr:colOff>
      <xdr:row>41</xdr:row>
      <xdr:rowOff>161235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B9F4A99C-674B-4DD2-8C50-CDF182711B82}"/>
            </a:ext>
          </a:extLst>
        </xdr:cNvPr>
        <xdr:cNvCxnSpPr/>
      </xdr:nvCxnSpPr>
      <xdr:spPr>
        <a:xfrm>
          <a:off x="7090410" y="7358380"/>
          <a:ext cx="2540" cy="35300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153670</xdr:colOff>
      <xdr:row>33</xdr:row>
      <xdr:rowOff>54610</xdr:rowOff>
    </xdr:from>
    <xdr:to>
      <xdr:col>7</xdr:col>
      <xdr:colOff>154940</xdr:colOff>
      <xdr:row>35</xdr:row>
      <xdr:rowOff>53285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C178EDAD-8BA7-4A03-8567-8EFC374904E1}"/>
            </a:ext>
          </a:extLst>
        </xdr:cNvPr>
        <xdr:cNvCxnSpPr/>
      </xdr:nvCxnSpPr>
      <xdr:spPr>
        <a:xfrm>
          <a:off x="5709920" y="6131560"/>
          <a:ext cx="1270" cy="366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308177</xdr:colOff>
      <xdr:row>16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97EC61D-009D-4950-AA94-CE3BAA8F78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519982" cy="29337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341440</xdr:colOff>
      <xdr:row>14</xdr:row>
      <xdr:rowOff>2540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04AFA94-8E66-4D1D-B78C-47CC3D153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691440" cy="2590800"/>
        </a:xfrm>
        <a:prstGeom prst="rect">
          <a:avLst/>
        </a:prstGeom>
      </xdr:spPr>
    </xdr:pic>
    <xdr:clientData/>
  </xdr:twoCellAnchor>
  <xdr:twoCellAnchor>
    <xdr:from>
      <xdr:col>3</xdr:col>
      <xdr:colOff>762000</xdr:colOff>
      <xdr:row>20</xdr:row>
      <xdr:rowOff>31750</xdr:rowOff>
    </xdr:from>
    <xdr:to>
      <xdr:col>3</xdr:col>
      <xdr:colOff>764540</xdr:colOff>
      <xdr:row>23</xdr:row>
      <xdr:rowOff>120650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4E0D00B4-0E61-4057-A329-18B4A90C3E26}"/>
            </a:ext>
          </a:extLst>
        </xdr:cNvPr>
        <xdr:cNvCxnSpPr/>
      </xdr:nvCxnSpPr>
      <xdr:spPr>
        <a:xfrm flipH="1">
          <a:off x="3143250" y="3714750"/>
          <a:ext cx="2540" cy="641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2540</xdr:colOff>
      <xdr:row>20</xdr:row>
      <xdr:rowOff>10160</xdr:rowOff>
    </xdr:from>
    <xdr:to>
      <xdr:col>5</xdr:col>
      <xdr:colOff>6350</xdr:colOff>
      <xdr:row>22</xdr:row>
      <xdr:rowOff>63500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DC16F999-5BAD-42AF-BFAF-1B2F8A17A44B}"/>
            </a:ext>
          </a:extLst>
        </xdr:cNvPr>
        <xdr:cNvCxnSpPr/>
      </xdr:nvCxnSpPr>
      <xdr:spPr>
        <a:xfrm>
          <a:off x="3971290" y="3693160"/>
          <a:ext cx="3810" cy="421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25400</xdr:colOff>
      <xdr:row>20</xdr:row>
      <xdr:rowOff>19050</xdr:rowOff>
    </xdr:from>
    <xdr:to>
      <xdr:col>6</xdr:col>
      <xdr:colOff>27940</xdr:colOff>
      <xdr:row>22</xdr:row>
      <xdr:rowOff>78740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3E0B6AC8-F979-4EF2-9237-92F0A95F5A6C}"/>
            </a:ext>
          </a:extLst>
        </xdr:cNvPr>
        <xdr:cNvCxnSpPr/>
      </xdr:nvCxnSpPr>
      <xdr:spPr>
        <a:xfrm>
          <a:off x="4787900" y="3702050"/>
          <a:ext cx="2540" cy="42799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20</xdr:row>
      <xdr:rowOff>0</xdr:rowOff>
    </xdr:from>
    <xdr:to>
      <xdr:col>7</xdr:col>
      <xdr:colOff>2540</xdr:colOff>
      <xdr:row>22</xdr:row>
      <xdr:rowOff>57150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28A2C9F0-E0DF-4A33-994E-FA3ECC750CA1}"/>
            </a:ext>
          </a:extLst>
        </xdr:cNvPr>
        <xdr:cNvCxnSpPr/>
      </xdr:nvCxnSpPr>
      <xdr:spPr>
        <a:xfrm>
          <a:off x="5556250" y="3683000"/>
          <a:ext cx="2540" cy="425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</xdr:colOff>
      <xdr:row>19</xdr:row>
      <xdr:rowOff>177800</xdr:rowOff>
    </xdr:from>
    <xdr:to>
      <xdr:col>8</xdr:col>
      <xdr:colOff>59690</xdr:colOff>
      <xdr:row>22</xdr:row>
      <xdr:rowOff>53340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6680650F-A7F9-422C-B96B-86A3DE2DED9E}"/>
            </a:ext>
          </a:extLst>
        </xdr:cNvPr>
        <xdr:cNvCxnSpPr/>
      </xdr:nvCxnSpPr>
      <xdr:spPr>
        <a:xfrm>
          <a:off x="6407150" y="3676650"/>
          <a:ext cx="2540" cy="42799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</xdr:colOff>
      <xdr:row>20</xdr:row>
      <xdr:rowOff>6350</xdr:rowOff>
    </xdr:from>
    <xdr:to>
      <xdr:col>9</xdr:col>
      <xdr:colOff>21590</xdr:colOff>
      <xdr:row>22</xdr:row>
      <xdr:rowOff>66040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979751E8-2B81-4585-B169-1E67F1889EA6}"/>
            </a:ext>
          </a:extLst>
        </xdr:cNvPr>
        <xdr:cNvCxnSpPr/>
      </xdr:nvCxnSpPr>
      <xdr:spPr>
        <a:xfrm>
          <a:off x="7162800" y="3689350"/>
          <a:ext cx="2540" cy="42799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20</xdr:row>
      <xdr:rowOff>0</xdr:rowOff>
    </xdr:from>
    <xdr:to>
      <xdr:col>10</xdr:col>
      <xdr:colOff>2540</xdr:colOff>
      <xdr:row>22</xdr:row>
      <xdr:rowOff>57150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4D4AC527-6BA4-4664-8244-538C16CFC149}"/>
            </a:ext>
          </a:extLst>
        </xdr:cNvPr>
        <xdr:cNvCxnSpPr/>
      </xdr:nvCxnSpPr>
      <xdr:spPr>
        <a:xfrm>
          <a:off x="7937500" y="3683000"/>
          <a:ext cx="2540" cy="425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6350</xdr:colOff>
      <xdr:row>19</xdr:row>
      <xdr:rowOff>158750</xdr:rowOff>
    </xdr:from>
    <xdr:to>
      <xdr:col>11</xdr:col>
      <xdr:colOff>8890</xdr:colOff>
      <xdr:row>22</xdr:row>
      <xdr:rowOff>34290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56735C53-445C-4BA7-9490-E65B04F6A6B4}"/>
            </a:ext>
          </a:extLst>
        </xdr:cNvPr>
        <xdr:cNvCxnSpPr/>
      </xdr:nvCxnSpPr>
      <xdr:spPr>
        <a:xfrm>
          <a:off x="8737600" y="3657600"/>
          <a:ext cx="2540" cy="42799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12700</xdr:colOff>
      <xdr:row>19</xdr:row>
      <xdr:rowOff>171450</xdr:rowOff>
    </xdr:from>
    <xdr:to>
      <xdr:col>12</xdr:col>
      <xdr:colOff>15240</xdr:colOff>
      <xdr:row>22</xdr:row>
      <xdr:rowOff>46990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1DF80448-425F-49F5-B0DE-E0795788551C}"/>
            </a:ext>
          </a:extLst>
        </xdr:cNvPr>
        <xdr:cNvCxnSpPr/>
      </xdr:nvCxnSpPr>
      <xdr:spPr>
        <a:xfrm>
          <a:off x="9537700" y="3670300"/>
          <a:ext cx="2540" cy="42799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768350</xdr:colOff>
      <xdr:row>20</xdr:row>
      <xdr:rowOff>19050</xdr:rowOff>
    </xdr:from>
    <xdr:to>
      <xdr:col>12</xdr:col>
      <xdr:colOff>770890</xdr:colOff>
      <xdr:row>22</xdr:row>
      <xdr:rowOff>78740</xdr:rowOff>
    </xdr:to>
    <xdr:cxnSp macro="">
      <xdr:nvCxnSpPr>
        <xdr:cNvPr id="17" name="Conector recto de flecha 16">
          <a:extLst>
            <a:ext uri="{FF2B5EF4-FFF2-40B4-BE49-F238E27FC236}">
              <a16:creationId xmlns:a16="http://schemas.microsoft.com/office/drawing/2014/main" id="{FEB7A407-4410-415F-8AA3-13D348E1E401}"/>
            </a:ext>
          </a:extLst>
        </xdr:cNvPr>
        <xdr:cNvCxnSpPr/>
      </xdr:nvCxnSpPr>
      <xdr:spPr>
        <a:xfrm>
          <a:off x="10293350" y="3702050"/>
          <a:ext cx="2540" cy="42799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762000</xdr:colOff>
      <xdr:row>19</xdr:row>
      <xdr:rowOff>180340</xdr:rowOff>
    </xdr:from>
    <xdr:to>
      <xdr:col>13</xdr:col>
      <xdr:colOff>789940</xdr:colOff>
      <xdr:row>21</xdr:row>
      <xdr:rowOff>133350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C9553886-66B1-415F-8165-793729A32AB6}"/>
            </a:ext>
          </a:extLst>
        </xdr:cNvPr>
        <xdr:cNvCxnSpPr/>
      </xdr:nvCxnSpPr>
      <xdr:spPr>
        <a:xfrm flipH="1">
          <a:off x="11080750" y="3679190"/>
          <a:ext cx="27940" cy="3213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781050</xdr:colOff>
      <xdr:row>20</xdr:row>
      <xdr:rowOff>158750</xdr:rowOff>
    </xdr:from>
    <xdr:to>
      <xdr:col>13</xdr:col>
      <xdr:colOff>783590</xdr:colOff>
      <xdr:row>22</xdr:row>
      <xdr:rowOff>86360</xdr:rowOff>
    </xdr:to>
    <xdr:cxnSp macro="">
      <xdr:nvCxnSpPr>
        <xdr:cNvPr id="20" name="Conector recto de flecha 19">
          <a:extLst>
            <a:ext uri="{FF2B5EF4-FFF2-40B4-BE49-F238E27FC236}">
              <a16:creationId xmlns:a16="http://schemas.microsoft.com/office/drawing/2014/main" id="{07A7657B-BAC5-42B3-BD69-74CD88145D64}"/>
            </a:ext>
          </a:extLst>
        </xdr:cNvPr>
        <xdr:cNvCxnSpPr/>
      </xdr:nvCxnSpPr>
      <xdr:spPr>
        <a:xfrm>
          <a:off x="11099800" y="3841750"/>
          <a:ext cx="2540" cy="2959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552450</xdr:colOff>
      <xdr:row>22</xdr:row>
      <xdr:rowOff>38100</xdr:rowOff>
    </xdr:from>
    <xdr:to>
      <xdr:col>14</xdr:col>
      <xdr:colOff>139700</xdr:colOff>
      <xdr:row>22</xdr:row>
      <xdr:rowOff>44450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9374AC1F-4200-4529-9638-A6566B196D83}"/>
            </a:ext>
          </a:extLst>
        </xdr:cNvPr>
        <xdr:cNvCxnSpPr/>
      </xdr:nvCxnSpPr>
      <xdr:spPr>
        <a:xfrm flipV="1">
          <a:off x="3727450" y="4089400"/>
          <a:ext cx="7524750" cy="63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0</xdr:colOff>
      <xdr:row>13</xdr:row>
      <xdr:rowOff>181610</xdr:rowOff>
    </xdr:from>
    <xdr:to>
      <xdr:col>10</xdr:col>
      <xdr:colOff>0</xdr:colOff>
      <xdr:row>18</xdr:row>
      <xdr:rowOff>155701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4663D528-30A8-4D01-8125-4499DAA932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56250" y="2575560"/>
          <a:ext cx="2381250" cy="89611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73386</xdr:colOff>
      <xdr:row>0</xdr:row>
      <xdr:rowOff>0</xdr:rowOff>
    </xdr:from>
    <xdr:to>
      <xdr:col>9</xdr:col>
      <xdr:colOff>339487</xdr:colOff>
      <xdr:row>22</xdr:row>
      <xdr:rowOff>117222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9E4FB42-2BED-4F35-925B-82D4055044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86" y="0"/>
          <a:ext cx="7402231" cy="4517772"/>
        </a:xfrm>
        <a:prstGeom prst="rect">
          <a:avLst/>
        </a:prstGeom>
      </xdr:spPr>
    </xdr:pic>
    <xdr:clientData/>
  </xdr:twoCellAnchor>
  <xdr:twoCellAnchor editAs="oneCell">
    <xdr:from>
      <xdr:col>13</xdr:col>
      <xdr:colOff>361950</xdr:colOff>
      <xdr:row>15</xdr:row>
      <xdr:rowOff>117362</xdr:rowOff>
    </xdr:from>
    <xdr:to>
      <xdr:col>22</xdr:col>
      <xdr:colOff>2576</xdr:colOff>
      <xdr:row>19</xdr:row>
      <xdr:rowOff>73157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F88993C-CEC2-40AB-BD26-ADFEBE60A4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80700" y="3241562"/>
          <a:ext cx="6795806" cy="691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77D73-DAF7-4356-978A-68FA8877F64D}">
  <dimension ref="A1:AK56"/>
  <sheetViews>
    <sheetView tabSelected="1" topLeftCell="K20" zoomScale="115" zoomScaleNormal="115" workbookViewId="0">
      <selection activeCell="O25" sqref="O25"/>
    </sheetView>
  </sheetViews>
  <sheetFormatPr baseColWidth="10" defaultRowHeight="14.4" x14ac:dyDescent="0.3"/>
  <cols>
    <col min="10" max="10" width="12.6640625" bestFit="1" customWidth="1"/>
    <col min="13" max="13" width="12.6640625" bestFit="1" customWidth="1"/>
    <col min="15" max="15" width="13.44140625" customWidth="1"/>
    <col min="36" max="36" width="10.44140625" customWidth="1"/>
    <col min="37" max="37" width="13.6640625" customWidth="1"/>
  </cols>
  <sheetData>
    <row r="1" spans="1:18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8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8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8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8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8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8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8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8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1" spans="1:18" x14ac:dyDescent="0.3">
      <c r="L11" s="5" t="s">
        <v>1</v>
      </c>
      <c r="M11" s="5"/>
      <c r="O11" s="7" t="s">
        <v>6</v>
      </c>
      <c r="P11" s="7"/>
      <c r="R11" s="8" t="s">
        <v>10</v>
      </c>
    </row>
    <row r="12" spans="1:18" x14ac:dyDescent="0.3">
      <c r="L12" s="6" t="s">
        <v>2</v>
      </c>
      <c r="M12" s="6">
        <v>60000</v>
      </c>
      <c r="O12" s="7" t="s">
        <v>2</v>
      </c>
      <c r="P12" s="7">
        <v>40000</v>
      </c>
    </row>
    <row r="13" spans="1:18" x14ac:dyDescent="0.3">
      <c r="L13" s="6" t="s">
        <v>3</v>
      </c>
      <c r="M13" s="6" t="s">
        <v>4</v>
      </c>
      <c r="O13" s="7" t="s">
        <v>7</v>
      </c>
      <c r="P13" s="7">
        <v>4000</v>
      </c>
    </row>
    <row r="14" spans="1:18" ht="28.8" x14ac:dyDescent="0.3">
      <c r="L14" s="6" t="s">
        <v>5</v>
      </c>
      <c r="M14" s="6">
        <v>75000</v>
      </c>
      <c r="O14" s="7" t="s">
        <v>8</v>
      </c>
      <c r="P14" s="7">
        <v>12000</v>
      </c>
    </row>
    <row r="15" spans="1:18" x14ac:dyDescent="0.3">
      <c r="O15" s="7" t="s">
        <v>9</v>
      </c>
      <c r="P15" s="7">
        <v>54000</v>
      </c>
    </row>
    <row r="16" spans="1:18" x14ac:dyDescent="0.3">
      <c r="O16" s="4"/>
      <c r="P16" s="4"/>
    </row>
    <row r="17" spans="11:37" x14ac:dyDescent="0.3">
      <c r="U17">
        <v>750000</v>
      </c>
    </row>
    <row r="18" spans="11:37" x14ac:dyDescent="0.3">
      <c r="L18" t="s">
        <v>1</v>
      </c>
    </row>
    <row r="20" spans="11:37" x14ac:dyDescent="0.3">
      <c r="L20" s="9">
        <v>0</v>
      </c>
      <c r="M20" s="9">
        <v>1</v>
      </c>
      <c r="N20" s="9">
        <v>2</v>
      </c>
      <c r="O20" s="9">
        <v>3</v>
      </c>
      <c r="P20" s="9">
        <v>4</v>
      </c>
      <c r="Q20" s="9">
        <v>5</v>
      </c>
      <c r="R20" s="9">
        <v>6</v>
      </c>
      <c r="S20" s="9">
        <v>7</v>
      </c>
      <c r="T20" s="9">
        <v>8</v>
      </c>
      <c r="U20" s="9">
        <v>9</v>
      </c>
      <c r="V20" s="9">
        <v>10</v>
      </c>
      <c r="W20" s="9">
        <v>11</v>
      </c>
      <c r="X20" s="9">
        <v>12</v>
      </c>
      <c r="Y20" s="9">
        <v>13</v>
      </c>
      <c r="Z20" s="9">
        <v>14</v>
      </c>
      <c r="AA20" s="9">
        <v>15</v>
      </c>
      <c r="AB20" s="9">
        <v>16</v>
      </c>
      <c r="AC20" s="9">
        <v>17</v>
      </c>
      <c r="AD20" s="9">
        <v>18</v>
      </c>
      <c r="AE20" s="9">
        <v>19</v>
      </c>
      <c r="AF20" s="9">
        <v>20</v>
      </c>
      <c r="AG20" s="9">
        <v>21</v>
      </c>
      <c r="AH20" s="9">
        <v>22</v>
      </c>
      <c r="AI20" s="9">
        <v>23</v>
      </c>
      <c r="AJ20" s="9">
        <v>24</v>
      </c>
      <c r="AK20" s="9">
        <v>25</v>
      </c>
    </row>
    <row r="24" spans="11:37" x14ac:dyDescent="0.3">
      <c r="L24">
        <v>60000</v>
      </c>
      <c r="Q24">
        <v>60000</v>
      </c>
      <c r="V24">
        <v>60000</v>
      </c>
      <c r="AA24">
        <v>60000</v>
      </c>
      <c r="AF24">
        <v>60000</v>
      </c>
    </row>
    <row r="26" spans="11:37" x14ac:dyDescent="0.3">
      <c r="L26" t="s">
        <v>11</v>
      </c>
      <c r="M26" t="s">
        <v>18</v>
      </c>
    </row>
    <row r="27" spans="11:37" ht="18.600000000000001" thickBot="1" x14ac:dyDescent="0.4">
      <c r="Q27" s="10" t="s">
        <v>12</v>
      </c>
      <c r="R27" s="11"/>
      <c r="S27" s="11"/>
      <c r="T27" s="12"/>
      <c r="U27" s="12"/>
      <c r="V27" s="12" t="s">
        <v>17</v>
      </c>
    </row>
    <row r="28" spans="11:37" x14ac:dyDescent="0.3">
      <c r="M28">
        <f>-75000+5*(60000*V29)</f>
        <v>14494.665738458483</v>
      </c>
      <c r="Q28" s="13"/>
      <c r="R28" s="14"/>
      <c r="S28" s="15"/>
      <c r="T28" s="15"/>
      <c r="U28" s="16"/>
      <c r="V28" s="15"/>
    </row>
    <row r="29" spans="11:37" x14ac:dyDescent="0.3">
      <c r="Q29" s="17">
        <v>5</v>
      </c>
      <c r="R29" s="18"/>
      <c r="S29" s="19"/>
      <c r="T29" s="19"/>
      <c r="U29" s="20"/>
      <c r="V29" s="20">
        <v>0.29831555246152824</v>
      </c>
    </row>
    <row r="30" spans="11:37" x14ac:dyDescent="0.3">
      <c r="K30" t="s">
        <v>50</v>
      </c>
    </row>
    <row r="31" spans="11:37" x14ac:dyDescent="0.3">
      <c r="K31" t="s">
        <v>51</v>
      </c>
      <c r="L31" s="30">
        <v>369109.81</v>
      </c>
    </row>
    <row r="32" spans="11:37" x14ac:dyDescent="0.3">
      <c r="O32" s="4"/>
      <c r="P32" s="4"/>
    </row>
    <row r="33" spans="10:37" x14ac:dyDescent="0.3">
      <c r="U33">
        <v>38000</v>
      </c>
    </row>
    <row r="34" spans="10:37" x14ac:dyDescent="0.3">
      <c r="L34" t="s">
        <v>6</v>
      </c>
    </row>
    <row r="36" spans="10:37" x14ac:dyDescent="0.3">
      <c r="L36" s="9">
        <v>0</v>
      </c>
      <c r="M36" s="9">
        <v>1</v>
      </c>
      <c r="N36" s="9">
        <v>2</v>
      </c>
      <c r="O36" s="9">
        <v>3</v>
      </c>
      <c r="P36" s="9">
        <v>4</v>
      </c>
      <c r="Q36" s="9">
        <v>5</v>
      </c>
      <c r="R36" s="9">
        <v>6</v>
      </c>
      <c r="S36" s="9">
        <v>7</v>
      </c>
      <c r="T36" s="9">
        <v>8</v>
      </c>
      <c r="U36" s="9">
        <v>9</v>
      </c>
      <c r="V36" s="9">
        <v>10</v>
      </c>
      <c r="W36" s="9">
        <v>11</v>
      </c>
      <c r="X36" s="9">
        <v>12</v>
      </c>
      <c r="Y36" s="9">
        <v>13</v>
      </c>
      <c r="Z36" s="9">
        <v>14</v>
      </c>
      <c r="AA36" s="9">
        <v>15</v>
      </c>
      <c r="AB36" s="9">
        <v>16</v>
      </c>
      <c r="AC36" s="9">
        <v>17</v>
      </c>
      <c r="AD36" s="9">
        <v>18</v>
      </c>
      <c r="AE36" s="9">
        <v>19</v>
      </c>
      <c r="AF36" s="9">
        <v>20</v>
      </c>
      <c r="AG36" s="9">
        <v>21</v>
      </c>
      <c r="AH36" s="9">
        <v>22</v>
      </c>
      <c r="AI36" s="9">
        <v>23</v>
      </c>
      <c r="AJ36" s="9">
        <v>24</v>
      </c>
      <c r="AK36" s="9">
        <v>25</v>
      </c>
    </row>
    <row r="38" spans="10:37" x14ac:dyDescent="0.3">
      <c r="L38">
        <v>40000</v>
      </c>
    </row>
    <row r="40" spans="10:37" x14ac:dyDescent="0.3">
      <c r="AA40">
        <v>60000</v>
      </c>
      <c r="AF40">
        <v>60000</v>
      </c>
    </row>
    <row r="43" spans="10:37" x14ac:dyDescent="0.3">
      <c r="J43" t="s">
        <v>21</v>
      </c>
    </row>
    <row r="45" spans="10:37" x14ac:dyDescent="0.3">
      <c r="J45">
        <f>-38000+40000*M52+1000*P52</f>
        <v>-25928.590960559475</v>
      </c>
    </row>
    <row r="50" spans="8:26" ht="42.6" thickBot="1" x14ac:dyDescent="0.4">
      <c r="H50" s="10" t="s">
        <v>12</v>
      </c>
      <c r="I50" s="11" t="s">
        <v>13</v>
      </c>
      <c r="J50" s="11" t="s">
        <v>14</v>
      </c>
      <c r="K50" s="12" t="s">
        <v>15</v>
      </c>
      <c r="L50" s="12" t="s">
        <v>16</v>
      </c>
      <c r="M50" s="12" t="s">
        <v>17</v>
      </c>
      <c r="N50" s="12" t="s">
        <v>19</v>
      </c>
      <c r="O50" s="21" t="s">
        <v>20</v>
      </c>
      <c r="P50" s="3" t="s">
        <v>23</v>
      </c>
    </row>
    <row r="51" spans="8:26" x14ac:dyDescent="0.3">
      <c r="H51" s="13"/>
      <c r="I51" s="14"/>
      <c r="J51" s="15"/>
      <c r="K51" s="15"/>
      <c r="L51" s="16"/>
      <c r="M51" s="15"/>
      <c r="N51" s="16"/>
      <c r="O51" s="22"/>
    </row>
    <row r="52" spans="8:26" x14ac:dyDescent="0.3">
      <c r="H52" s="17">
        <v>25</v>
      </c>
      <c r="I52" s="18">
        <v>32.9189526197896</v>
      </c>
      <c r="J52" s="19">
        <v>3.03776372094791E-2</v>
      </c>
      <c r="K52" s="19">
        <v>4.6994023202064916E-3</v>
      </c>
      <c r="L52" s="20">
        <v>212.79301746526355</v>
      </c>
      <c r="M52" s="20">
        <v>0.15469940232020682</v>
      </c>
      <c r="N52" s="20">
        <v>6.4641490852701251</v>
      </c>
      <c r="O52" s="20">
        <v>38.031387700221082</v>
      </c>
      <c r="P52">
        <v>5.8834329466322535</v>
      </c>
    </row>
    <row r="56" spans="8:26" x14ac:dyDescent="0.3">
      <c r="Z56" t="s">
        <v>22</v>
      </c>
    </row>
  </sheetData>
  <mergeCells count="1">
    <mergeCell ref="A1:M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9B0F3-2A8B-4F2A-A052-35CD0F2C390F}">
  <dimension ref="A30:O52"/>
  <sheetViews>
    <sheetView topLeftCell="A36" workbookViewId="0">
      <selection activeCell="L44" sqref="L44"/>
    </sheetView>
  </sheetViews>
  <sheetFormatPr baseColWidth="10" defaultRowHeight="14.4" x14ac:dyDescent="0.3"/>
  <cols>
    <col min="1" max="1" width="12" bestFit="1" customWidth="1"/>
    <col min="2" max="2" width="12.6640625" bestFit="1" customWidth="1"/>
  </cols>
  <sheetData>
    <row r="30" spans="2:6" x14ac:dyDescent="0.3">
      <c r="B30" s="9" t="s">
        <v>24</v>
      </c>
      <c r="C30" s="9"/>
      <c r="D30" s="9"/>
      <c r="E30" s="9" t="s">
        <v>24</v>
      </c>
      <c r="F30" s="9"/>
    </row>
    <row r="31" spans="2:6" x14ac:dyDescent="0.3">
      <c r="B31" s="9" t="s">
        <v>25</v>
      </c>
      <c r="C31" s="9"/>
      <c r="D31" s="9"/>
      <c r="E31" s="9" t="s">
        <v>27</v>
      </c>
      <c r="F31" s="9"/>
    </row>
    <row r="32" spans="2:6" x14ac:dyDescent="0.3">
      <c r="B32" s="9" t="s">
        <v>26</v>
      </c>
      <c r="C32" s="9"/>
      <c r="D32" s="9"/>
      <c r="E32" s="9" t="s">
        <v>28</v>
      </c>
      <c r="F32" s="9"/>
    </row>
    <row r="33" spans="1:15" x14ac:dyDescent="0.3">
      <c r="B33" s="9" t="s">
        <v>32</v>
      </c>
      <c r="C33" s="9"/>
      <c r="D33" s="9"/>
      <c r="E33" s="9" t="s">
        <v>29</v>
      </c>
      <c r="F33" s="9"/>
    </row>
    <row r="34" spans="1:15" x14ac:dyDescent="0.3">
      <c r="B34" s="9"/>
      <c r="C34" s="9"/>
      <c r="D34" s="9"/>
      <c r="E34" s="9" t="s">
        <v>30</v>
      </c>
      <c r="F34" s="9"/>
    </row>
    <row r="35" spans="1:15" x14ac:dyDescent="0.3">
      <c r="B35" s="9" t="s">
        <v>31</v>
      </c>
      <c r="C35" s="9"/>
      <c r="D35" s="9"/>
      <c r="E35" s="9"/>
      <c r="F35" s="9"/>
    </row>
    <row r="40" spans="1:15" x14ac:dyDescent="0.3">
      <c r="A40" s="23">
        <v>0</v>
      </c>
      <c r="B40" s="23">
        <v>1</v>
      </c>
      <c r="C40" s="23">
        <v>2</v>
      </c>
      <c r="D40" s="23">
        <v>3</v>
      </c>
      <c r="E40" s="23">
        <v>4</v>
      </c>
      <c r="F40" s="23">
        <v>5</v>
      </c>
      <c r="G40" s="23">
        <v>6</v>
      </c>
      <c r="H40" s="23">
        <v>7</v>
      </c>
      <c r="I40" s="23">
        <v>8</v>
      </c>
      <c r="J40" s="23">
        <v>9</v>
      </c>
      <c r="K40" s="23">
        <v>10</v>
      </c>
      <c r="L40" s="23">
        <v>11</v>
      </c>
      <c r="M40" s="23">
        <v>12</v>
      </c>
    </row>
    <row r="43" spans="1:15" x14ac:dyDescent="0.3">
      <c r="D43">
        <v>21500</v>
      </c>
      <c r="I43">
        <v>36250</v>
      </c>
    </row>
    <row r="45" spans="1:15" x14ac:dyDescent="0.3">
      <c r="M45" t="s">
        <v>36</v>
      </c>
      <c r="N45" s="8">
        <v>57750</v>
      </c>
      <c r="O45" s="8" t="s">
        <v>53</v>
      </c>
    </row>
    <row r="46" spans="1:15" x14ac:dyDescent="0.3">
      <c r="A46" t="s">
        <v>33</v>
      </c>
    </row>
    <row r="47" spans="1:15" x14ac:dyDescent="0.3">
      <c r="A47" t="s">
        <v>34</v>
      </c>
    </row>
    <row r="48" spans="1:15" ht="18.600000000000001" thickBot="1" x14ac:dyDescent="0.4">
      <c r="A48" s="8">
        <f>21500*J51+36250*J52</f>
        <v>54008.378051714491</v>
      </c>
      <c r="H48" s="10" t="s">
        <v>12</v>
      </c>
      <c r="I48" s="11" t="s">
        <v>13</v>
      </c>
      <c r="J48" s="11" t="s">
        <v>14</v>
      </c>
    </row>
    <row r="49" spans="1:10" x14ac:dyDescent="0.3">
      <c r="H49" s="13"/>
      <c r="I49" s="14"/>
      <c r="J49" s="15"/>
    </row>
    <row r="50" spans="1:10" x14ac:dyDescent="0.3">
      <c r="A50" t="s">
        <v>35</v>
      </c>
      <c r="H50" s="17"/>
      <c r="I50" s="18"/>
      <c r="J50" s="19"/>
    </row>
    <row r="51" spans="1:10" x14ac:dyDescent="0.3">
      <c r="H51" s="24">
        <v>3</v>
      </c>
      <c r="I51" s="25">
        <v>1.0334563246197275</v>
      </c>
      <c r="J51" s="26">
        <v>0.96762676484462162</v>
      </c>
    </row>
    <row r="52" spans="1:10" x14ac:dyDescent="0.3">
      <c r="B52" s="8">
        <f>N45-A48</f>
        <v>3741.6219482855086</v>
      </c>
      <c r="C52" t="s">
        <v>52</v>
      </c>
      <c r="H52" s="17">
        <v>8</v>
      </c>
      <c r="I52" s="18">
        <v>1.0917226979940275</v>
      </c>
      <c r="J52" s="19">
        <v>0.91598352020841711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DBBD3-1CAF-47C7-BA9D-138189E386C5}">
  <dimension ref="A18:L28"/>
  <sheetViews>
    <sheetView topLeftCell="A11" zoomScaleNormal="100" workbookViewId="0">
      <selection activeCell="E28" sqref="E28"/>
    </sheetView>
  </sheetViews>
  <sheetFormatPr baseColWidth="10" defaultRowHeight="14.4" x14ac:dyDescent="0.3"/>
  <cols>
    <col min="1" max="1" width="12.5546875" bestFit="1" customWidth="1"/>
  </cols>
  <sheetData>
    <row r="18" spans="1:12" x14ac:dyDescent="0.3">
      <c r="B18" t="s">
        <v>43</v>
      </c>
      <c r="C18">
        <v>75</v>
      </c>
    </row>
    <row r="20" spans="1:12" x14ac:dyDescent="0.3">
      <c r="B20" t="s">
        <v>44</v>
      </c>
      <c r="C20" s="27">
        <v>0.1</v>
      </c>
    </row>
    <row r="21" spans="1:12" x14ac:dyDescent="0.3">
      <c r="B21" t="s">
        <v>45</v>
      </c>
      <c r="F21" t="s">
        <v>12</v>
      </c>
      <c r="G21" t="s">
        <v>13</v>
      </c>
      <c r="H21" t="s">
        <v>14</v>
      </c>
      <c r="I21" t="s">
        <v>15</v>
      </c>
      <c r="J21" t="s">
        <v>16</v>
      </c>
      <c r="K21" t="s">
        <v>17</v>
      </c>
      <c r="L21" t="s">
        <v>19</v>
      </c>
    </row>
    <row r="22" spans="1:12" x14ac:dyDescent="0.3">
      <c r="B22" t="s">
        <v>46</v>
      </c>
      <c r="C22" s="28">
        <v>2.5000000000000001E-2</v>
      </c>
    </row>
    <row r="23" spans="1:12" x14ac:dyDescent="0.3">
      <c r="B23" t="s">
        <v>47</v>
      </c>
      <c r="C23">
        <v>3</v>
      </c>
    </row>
    <row r="24" spans="1:12" x14ac:dyDescent="0.3">
      <c r="B24" t="s">
        <v>48</v>
      </c>
      <c r="C24" s="28">
        <v>2.52E-2</v>
      </c>
    </row>
    <row r="26" spans="1:12" x14ac:dyDescent="0.3">
      <c r="A26" t="s">
        <v>49</v>
      </c>
      <c r="F26">
        <v>60</v>
      </c>
      <c r="G26">
        <v>4.4515970991140197</v>
      </c>
      <c r="H26">
        <v>0.22463847867072814</v>
      </c>
      <c r="I26">
        <v>7.3009680088293822E-3</v>
      </c>
      <c r="J26">
        <v>136.96813885373226</v>
      </c>
      <c r="K26">
        <v>3.2500968008829137E-2</v>
      </c>
      <c r="L26">
        <v>30.768314338463469</v>
      </c>
    </row>
    <row r="28" spans="1:12" x14ac:dyDescent="0.3">
      <c r="A28" s="29">
        <f>75*L26+10000*H26</f>
        <v>4554.0083620920414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34BC8-4242-4454-8E4D-804153395C17}">
  <dimension ref="B17:O31"/>
  <sheetViews>
    <sheetView topLeftCell="A11" zoomScaleNormal="100" workbookViewId="0">
      <selection activeCell="B34" sqref="B34"/>
    </sheetView>
  </sheetViews>
  <sheetFormatPr baseColWidth="10" defaultRowHeight="14.4" x14ac:dyDescent="0.3"/>
  <sheetData>
    <row r="17" spans="2:15" x14ac:dyDescent="0.3">
      <c r="B17" t="s">
        <v>54</v>
      </c>
      <c r="C17" s="27">
        <v>0.08</v>
      </c>
      <c r="E17" t="s">
        <v>61</v>
      </c>
    </row>
    <row r="18" spans="2:15" x14ac:dyDescent="0.3">
      <c r="B18" t="s">
        <v>55</v>
      </c>
      <c r="C18">
        <v>2</v>
      </c>
    </row>
    <row r="19" spans="2:15" x14ac:dyDescent="0.3">
      <c r="B19" t="s">
        <v>56</v>
      </c>
      <c r="C19" s="27">
        <v>0.08</v>
      </c>
    </row>
    <row r="20" spans="2:15" x14ac:dyDescent="0.3">
      <c r="B20" t="s">
        <v>55</v>
      </c>
      <c r="C20">
        <v>2</v>
      </c>
      <c r="D20" s="23">
        <v>0</v>
      </c>
      <c r="E20" s="23">
        <v>1</v>
      </c>
      <c r="F20" s="23">
        <v>2</v>
      </c>
      <c r="G20" s="23">
        <v>3</v>
      </c>
      <c r="H20" s="23">
        <v>4</v>
      </c>
      <c r="I20" s="23">
        <v>5</v>
      </c>
      <c r="J20" s="23">
        <v>6</v>
      </c>
      <c r="K20" s="23">
        <v>7</v>
      </c>
      <c r="L20" s="23">
        <v>8</v>
      </c>
      <c r="M20" s="23">
        <v>9</v>
      </c>
      <c r="N20" s="23">
        <v>10</v>
      </c>
      <c r="O20" t="s">
        <v>62</v>
      </c>
    </row>
    <row r="21" spans="2:15" x14ac:dyDescent="0.3">
      <c r="B21" t="s">
        <v>57</v>
      </c>
      <c r="C21" s="28">
        <v>8.1600000000000006E-2</v>
      </c>
    </row>
    <row r="24" spans="2:15" x14ac:dyDescent="0.3">
      <c r="D24">
        <f>20*10^6</f>
        <v>20000000</v>
      </c>
      <c r="J24">
        <v>625000</v>
      </c>
    </row>
    <row r="26" spans="2:15" x14ac:dyDescent="0.3">
      <c r="D26" t="s">
        <v>63</v>
      </c>
    </row>
    <row r="27" spans="2:15" x14ac:dyDescent="0.3">
      <c r="D27" s="32" t="s">
        <v>65</v>
      </c>
      <c r="E27" s="32"/>
    </row>
    <row r="29" spans="2:15" x14ac:dyDescent="0.3">
      <c r="J29" t="s">
        <v>64</v>
      </c>
      <c r="K29" t="s">
        <v>14</v>
      </c>
      <c r="L29" t="s">
        <v>17</v>
      </c>
    </row>
    <row r="30" spans="2:15" x14ac:dyDescent="0.3">
      <c r="J30">
        <v>10</v>
      </c>
      <c r="K30">
        <v>0.67556417000000002</v>
      </c>
      <c r="L30">
        <v>0.25151352999999999</v>
      </c>
    </row>
    <row r="31" spans="2:15" x14ac:dyDescent="0.3">
      <c r="J31">
        <v>5</v>
      </c>
      <c r="K31">
        <v>0.45638695000000001</v>
      </c>
      <c r="L31">
        <v>0.15010677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EC7C0-8BAF-4B2F-AA7C-51C6FE942D75}">
  <dimension ref="K4:R19"/>
  <sheetViews>
    <sheetView topLeftCell="M8" zoomScale="130" zoomScaleNormal="130" workbookViewId="0">
      <selection activeCell="R14" sqref="R14"/>
    </sheetView>
  </sheetViews>
  <sheetFormatPr baseColWidth="10" defaultRowHeight="14.4" x14ac:dyDescent="0.3"/>
  <sheetData>
    <row r="4" spans="11:18" x14ac:dyDescent="0.3">
      <c r="K4" t="s">
        <v>37</v>
      </c>
    </row>
    <row r="5" spans="11:18" x14ac:dyDescent="0.3">
      <c r="L5">
        <v>150000</v>
      </c>
    </row>
    <row r="7" spans="11:18" ht="43.2" x14ac:dyDescent="0.3">
      <c r="K7" t="s">
        <v>38</v>
      </c>
      <c r="L7" t="s">
        <v>39</v>
      </c>
      <c r="M7" s="4" t="s">
        <v>40</v>
      </c>
      <c r="N7" s="4" t="s">
        <v>41</v>
      </c>
    </row>
    <row r="8" spans="11:18" x14ac:dyDescent="0.3">
      <c r="K8">
        <v>0</v>
      </c>
      <c r="L8">
        <v>-150000</v>
      </c>
      <c r="M8">
        <f>L8</f>
        <v>-150000</v>
      </c>
      <c r="N8">
        <f>M8</f>
        <v>-150000</v>
      </c>
    </row>
    <row r="9" spans="11:18" x14ac:dyDescent="0.3">
      <c r="K9">
        <v>1</v>
      </c>
      <c r="L9">
        <v>40000</v>
      </c>
      <c r="M9">
        <v>39215.69</v>
      </c>
      <c r="N9">
        <v>-110784.31</v>
      </c>
    </row>
    <row r="10" spans="11:18" x14ac:dyDescent="0.3">
      <c r="K10">
        <v>2</v>
      </c>
      <c r="L10">
        <v>45000</v>
      </c>
      <c r="M10">
        <v>43252.6</v>
      </c>
      <c r="N10">
        <v>-67531.72</v>
      </c>
    </row>
    <row r="11" spans="11:18" x14ac:dyDescent="0.3">
      <c r="K11" s="8">
        <v>3</v>
      </c>
      <c r="L11">
        <v>50000</v>
      </c>
      <c r="M11">
        <v>47116.12</v>
      </c>
      <c r="N11" s="8">
        <v>20415.599999999999</v>
      </c>
    </row>
    <row r="12" spans="11:18" x14ac:dyDescent="0.3">
      <c r="K12" s="31">
        <v>4</v>
      </c>
      <c r="L12">
        <v>75000</v>
      </c>
      <c r="M12" s="8">
        <v>69288.41</v>
      </c>
      <c r="P12" t="s">
        <v>42</v>
      </c>
      <c r="R12" t="s">
        <v>59</v>
      </c>
    </row>
    <row r="13" spans="11:18" x14ac:dyDescent="0.3">
      <c r="K13">
        <v>5</v>
      </c>
      <c r="L13">
        <v>75000</v>
      </c>
      <c r="R13" t="s">
        <v>60</v>
      </c>
    </row>
    <row r="14" spans="11:18" x14ac:dyDescent="0.3">
      <c r="K14">
        <v>7</v>
      </c>
      <c r="L14">
        <v>75000</v>
      </c>
    </row>
    <row r="15" spans="11:18" x14ac:dyDescent="0.3">
      <c r="K15">
        <v>8</v>
      </c>
      <c r="L15">
        <v>75000</v>
      </c>
      <c r="P15" s="8" t="s">
        <v>58</v>
      </c>
      <c r="Q15" s="8"/>
    </row>
    <row r="16" spans="11:18" x14ac:dyDescent="0.3">
      <c r="K16">
        <v>9</v>
      </c>
      <c r="L16">
        <v>75000</v>
      </c>
    </row>
    <row r="17" spans="11:12" x14ac:dyDescent="0.3">
      <c r="K17">
        <v>10</v>
      </c>
      <c r="L17">
        <v>75000</v>
      </c>
    </row>
    <row r="18" spans="11:12" x14ac:dyDescent="0.3">
      <c r="K18">
        <v>11</v>
      </c>
      <c r="L18">
        <v>75000</v>
      </c>
    </row>
    <row r="19" spans="11:12" x14ac:dyDescent="0.3">
      <c r="K19">
        <v>12</v>
      </c>
      <c r="L19">
        <v>75000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PROBLEMA1</vt:lpstr>
      <vt:lpstr>PROBLEMA2</vt:lpstr>
      <vt:lpstr>PROBLEMA3</vt:lpstr>
      <vt:lpstr>PROBLEMA4</vt:lpstr>
      <vt:lpstr>PROBLEMA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ruiz</dc:creator>
  <cp:lastModifiedBy>julio ruiz</cp:lastModifiedBy>
  <dcterms:created xsi:type="dcterms:W3CDTF">2022-03-17T20:53:28Z</dcterms:created>
  <dcterms:modified xsi:type="dcterms:W3CDTF">2022-03-17T23:45:01Z</dcterms:modified>
</cp:coreProperties>
</file>