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jorge\Downloads\P&amp;OI 2024\Sección 03\"/>
    </mc:Choice>
  </mc:AlternateContent>
  <xr:revisionPtr revIDLastSave="0" documentId="13_ncr:1_{7E0DC909-15A4-4F86-BC00-0BAC361BE480}" xr6:coauthVersionLast="47" xr6:coauthVersionMax="47" xr10:uidLastSave="{00000000-0000-0000-0000-000000000000}"/>
  <bookViews>
    <workbookView xWindow="-110" yWindow="-110" windowWidth="19420" windowHeight="11620" xr2:uid="{3FAB9C8D-B48D-4FC2-9783-19195DDAF7E8}"/>
  </bookViews>
  <sheets>
    <sheet name="Ejercicio 1" sheetId="1" r:id="rId1"/>
    <sheet name="Ejercicio 2" sheetId="2" r:id="rId2"/>
    <sheet name="Ejercicio 3" sheetId="3" r:id="rId3"/>
    <sheet name="Ejercicio 4" sheetId="4" r:id="rId4"/>
    <sheet name="Hoja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5" l="1"/>
  <c r="D8" i="5"/>
  <c r="G19" i="4"/>
  <c r="F19" i="4"/>
  <c r="G18" i="4"/>
  <c r="F18" i="4"/>
  <c r="G11" i="4"/>
  <c r="G12" i="4"/>
  <c r="G13" i="4"/>
  <c r="G14" i="4"/>
  <c r="G15" i="4"/>
  <c r="G16" i="4"/>
  <c r="G17" i="4"/>
  <c r="G10" i="4"/>
  <c r="F17" i="4"/>
  <c r="F16" i="4"/>
  <c r="F15" i="4"/>
  <c r="F14" i="4"/>
  <c r="F13" i="4"/>
  <c r="F12" i="4"/>
  <c r="F11" i="4"/>
  <c r="F10" i="4"/>
  <c r="E13" i="4"/>
  <c r="E14" i="4" s="1"/>
  <c r="E15" i="4" s="1"/>
  <c r="E16" i="4" s="1"/>
  <c r="E17" i="4" s="1"/>
  <c r="E18" i="4" s="1"/>
  <c r="E12" i="4"/>
  <c r="E11" i="4"/>
  <c r="D13" i="4"/>
  <c r="D14" i="4"/>
  <c r="D15" i="4" s="1"/>
  <c r="D16" i="4" s="1"/>
  <c r="D17" i="4" s="1"/>
  <c r="D18" i="4" s="1"/>
  <c r="D12" i="4"/>
  <c r="D11" i="4"/>
  <c r="D22" i="2"/>
  <c r="D20" i="2"/>
  <c r="C18" i="2"/>
  <c r="C17" i="2"/>
  <c r="F14" i="2"/>
  <c r="E14" i="2"/>
  <c r="F13" i="2"/>
  <c r="F12" i="2"/>
  <c r="F11" i="2"/>
  <c r="F10" i="2"/>
  <c r="F9" i="2"/>
  <c r="F8" i="2"/>
  <c r="F7" i="2"/>
  <c r="E13" i="2"/>
  <c r="E12" i="2"/>
  <c r="E11" i="2"/>
  <c r="E10" i="2"/>
  <c r="E9" i="2"/>
  <c r="E8" i="2"/>
  <c r="E7" i="2"/>
</calcChain>
</file>

<file path=xl/sharedStrings.xml><?xml version="1.0" encoding="utf-8"?>
<sst xmlns="http://schemas.openxmlformats.org/spreadsheetml/2006/main" count="61" uniqueCount="54">
  <si>
    <t>La empresa de EPA está considerando la posibilidad de producir una caja de herramientas que en la actualidad adquiere a Tropper Inc. Tropper Inc cobra 4 quetzales por unidad, con un pedido mínimo de 3000 unidades. EPA estima que le costará 15000 quetzales preparar el proceso y después 1.82 quetzales por unidad en concepto de mano de obra y materiales. ¿Para qué número aproximado de unidades tendrán el mismo coste los dos procesos?</t>
  </si>
  <si>
    <t>En la siguiente tabla se muestra la demanda de energía eléctrica en Aceros de Guatemala para el periodo 2017-2023, en megavatios. Cual sería una previsión de la demanda del año 2024 ajustando una línea recta de tendencia a estos datos. ¿Cuál sería la previsión para el 2025? (Debe colocar todo el procedimiento).</t>
  </si>
  <si>
    <t>año</t>
  </si>
  <si>
    <t>demanda</t>
  </si>
  <si>
    <t>¿?</t>
  </si>
  <si>
    <r>
      <t>x</t>
    </r>
    <r>
      <rPr>
        <sz val="11"/>
        <color theme="1"/>
        <rFont val="Aptos Narrow"/>
        <family val="2"/>
      </rPr>
      <t>^2</t>
    </r>
  </si>
  <si>
    <t>X</t>
  </si>
  <si>
    <t>xy</t>
  </si>
  <si>
    <t>x promedio</t>
  </si>
  <si>
    <t>y promedio</t>
  </si>
  <si>
    <t>calculando B</t>
  </si>
  <si>
    <t>calculando A</t>
  </si>
  <si>
    <t>y =10.54x + 56.71</t>
  </si>
  <si>
    <t>y = 10.54 (8) + 56.71</t>
  </si>
  <si>
    <t>y= 141.03</t>
  </si>
  <si>
    <t xml:space="preserve">¿Qué tipo de proceso se utiliza para fabricar cada uno de estos productos? </t>
  </si>
  <si>
    <t>a) Cerveza</t>
  </si>
  <si>
    <t>b) Invitaciones de boda</t>
  </si>
  <si>
    <t>c) Automóviles</t>
  </si>
  <si>
    <t>Opción 1</t>
  </si>
  <si>
    <t>Opción 2</t>
  </si>
  <si>
    <t>d) Papel</t>
  </si>
  <si>
    <t>e) «Big Macs»</t>
  </si>
  <si>
    <t>f) Casas personalizadas</t>
  </si>
  <si>
    <t>g) Motocicletas</t>
  </si>
  <si>
    <t>Modular</t>
  </si>
  <si>
    <t>Enfoque en el producto</t>
  </si>
  <si>
    <t>Enfoque en el proceso</t>
  </si>
  <si>
    <t>Durante los ocho últimos trimestres, en el puerto de Santo Tomás de Castilla se han descargado grandes cantidades de carbón de los barcos. El director de operaciones portuarias quiere probar la utilización de la técnica de previsión para constatar qué tal funciona en la previsión del tonelaje descargado. Para ello, supone que la previsión de grano descargado en el primer trimestre fue de 180 toneladas. Hay que comprobar dos valores de a, a saber: a = 0.15 y a = 0.55.</t>
  </si>
  <si>
    <t>Trimestre</t>
  </si>
  <si>
    <t>Toneladas Descargadas</t>
  </si>
  <si>
    <t>Alpha 1</t>
  </si>
  <si>
    <t>Alpha 2</t>
  </si>
  <si>
    <t>Previsión 0.15</t>
  </si>
  <si>
    <t>Previsión 0.50</t>
  </si>
  <si>
    <t>DAM</t>
  </si>
  <si>
    <t>DAM 0.15</t>
  </si>
  <si>
    <t>DAM 0.55</t>
  </si>
  <si>
    <t>Se debe escoger la previsión con un alpha de 0.15 ya que da un DAM menor</t>
  </si>
  <si>
    <t>¿Cuál fue el modelo de calibre de reloj que Patek Philippe recibió como encargo de creación por parte de la Duquesa Koscowicz que a posterior se volvió el primer reloj de pulsera de la historia?</t>
  </si>
  <si>
    <t>Caliber 27368</t>
  </si>
  <si>
    <t>Serie I</t>
  </si>
  <si>
    <t>Serie II</t>
  </si>
  <si>
    <t>Serie III</t>
  </si>
  <si>
    <t>Serie IV</t>
  </si>
  <si>
    <t>Puntos Extras</t>
  </si>
  <si>
    <t>Nota</t>
  </si>
  <si>
    <t>Ponderación</t>
  </si>
  <si>
    <t>Series</t>
  </si>
  <si>
    <t>Total</t>
  </si>
  <si>
    <t>15000 + 4(3000) = 15000 + 1.82x</t>
  </si>
  <si>
    <t>15000 + 12000 = 15000 + 1.82x</t>
  </si>
  <si>
    <t>12000 = 1.82x</t>
  </si>
  <si>
    <t>x= 6,593.40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</si>
</sst>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Aptos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2">
    <xf numFmtId="0" fontId="0" fillId="0" borderId="0" xfId="0"/>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43" fontId="0" fillId="0" borderId="0" xfId="1" applyFont="1" applyAlignment="1">
      <alignment horizontal="center" vertical="center"/>
    </xf>
    <xf numFmtId="43" fontId="0" fillId="0" borderId="0" xfId="0" applyNumberFormat="1"/>
    <xf numFmtId="43" fontId="0" fillId="0" borderId="0" xfId="1" applyFont="1"/>
    <xf numFmtId="0" fontId="2" fillId="0" borderId="0" xfId="0" applyFont="1"/>
    <xf numFmtId="0" fontId="0" fillId="0" borderId="0" xfId="0" applyAlignment="1">
      <alignment horizontal="left" vertical="center" wrapText="1"/>
    </xf>
    <xf numFmtId="0" fontId="0" fillId="0" borderId="1" xfId="0" applyBorder="1" applyAlignment="1">
      <alignment horizontal="center"/>
    </xf>
    <xf numFmtId="0" fontId="0" fillId="0" borderId="1" xfId="0" applyFill="1" applyBorder="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DD5CB-AECC-4E37-84FB-D6FAD237A290}">
  <dimension ref="B2:M13"/>
  <sheetViews>
    <sheetView tabSelected="1" workbookViewId="0">
      <selection activeCell="B14" sqref="B14"/>
    </sheetView>
  </sheetViews>
  <sheetFormatPr baseColWidth="10" defaultRowHeight="14.5" x14ac:dyDescent="0.35"/>
  <sheetData>
    <row r="2" spans="2:13" x14ac:dyDescent="0.35">
      <c r="B2" s="9" t="s">
        <v>0</v>
      </c>
      <c r="C2" s="9"/>
      <c r="D2" s="9"/>
      <c r="E2" s="9"/>
      <c r="F2" s="9"/>
      <c r="G2" s="9"/>
      <c r="H2" s="9"/>
      <c r="I2" s="9"/>
      <c r="J2" s="9"/>
      <c r="K2" s="9"/>
      <c r="L2" s="9"/>
      <c r="M2" s="9"/>
    </row>
    <row r="3" spans="2:13" x14ac:dyDescent="0.35">
      <c r="B3" s="9"/>
      <c r="C3" s="9"/>
      <c r="D3" s="9"/>
      <c r="E3" s="9"/>
      <c r="F3" s="9"/>
      <c r="G3" s="9"/>
      <c r="H3" s="9"/>
      <c r="I3" s="9"/>
      <c r="J3" s="9"/>
      <c r="K3" s="9"/>
      <c r="L3" s="9"/>
      <c r="M3" s="9"/>
    </row>
    <row r="4" spans="2:13" x14ac:dyDescent="0.35">
      <c r="B4" s="9"/>
      <c r="C4" s="9"/>
      <c r="D4" s="9"/>
      <c r="E4" s="9"/>
      <c r="F4" s="9"/>
      <c r="G4" s="9"/>
      <c r="H4" s="9"/>
      <c r="I4" s="9"/>
      <c r="J4" s="9"/>
      <c r="K4" s="9"/>
      <c r="L4" s="9"/>
      <c r="M4" s="9"/>
    </row>
    <row r="5" spans="2:13" x14ac:dyDescent="0.35">
      <c r="B5" s="9"/>
      <c r="C5" s="9"/>
      <c r="D5" s="9"/>
      <c r="E5" s="9"/>
      <c r="F5" s="9"/>
      <c r="G5" s="9"/>
      <c r="H5" s="9"/>
      <c r="I5" s="9"/>
      <c r="J5" s="9"/>
      <c r="K5" s="9"/>
      <c r="L5" s="9"/>
      <c r="M5" s="9"/>
    </row>
    <row r="7" spans="2:13" x14ac:dyDescent="0.35">
      <c r="B7" t="s">
        <v>50</v>
      </c>
    </row>
    <row r="9" spans="2:13" x14ac:dyDescent="0.35">
      <c r="B9" t="s">
        <v>51</v>
      </c>
    </row>
    <row r="11" spans="2:13" x14ac:dyDescent="0.35">
      <c r="B11" t="s">
        <v>52</v>
      </c>
    </row>
    <row r="13" spans="2:13" x14ac:dyDescent="0.35">
      <c r="B13" t="s">
        <v>53</v>
      </c>
    </row>
  </sheetData>
  <mergeCells count="1">
    <mergeCell ref="B2:M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25055-02D7-454E-A758-3CBB317ABDAD}">
  <dimension ref="B2:N28"/>
  <sheetViews>
    <sheetView topLeftCell="A8" workbookViewId="0">
      <selection activeCell="B29" sqref="B29"/>
    </sheetView>
  </sheetViews>
  <sheetFormatPr baseColWidth="10" defaultRowHeight="14.5" x14ac:dyDescent="0.35"/>
  <sheetData>
    <row r="2" spans="2:14" ht="14.5" customHeight="1" x14ac:dyDescent="0.35">
      <c r="B2" s="9" t="s">
        <v>1</v>
      </c>
      <c r="C2" s="9"/>
      <c r="D2" s="9"/>
      <c r="E2" s="9"/>
      <c r="F2" s="9"/>
      <c r="G2" s="9"/>
      <c r="H2" s="9"/>
      <c r="I2" s="9"/>
      <c r="J2" s="9"/>
      <c r="K2" s="9"/>
      <c r="L2" s="9"/>
      <c r="M2" s="3"/>
      <c r="N2" s="3"/>
    </row>
    <row r="3" spans="2:14" x14ac:dyDescent="0.35">
      <c r="B3" s="9"/>
      <c r="C3" s="9"/>
      <c r="D3" s="9"/>
      <c r="E3" s="9"/>
      <c r="F3" s="9"/>
      <c r="G3" s="9"/>
      <c r="H3" s="9"/>
      <c r="I3" s="9"/>
      <c r="J3" s="9"/>
      <c r="K3" s="9"/>
      <c r="L3" s="9"/>
      <c r="M3" s="3"/>
      <c r="N3" s="3"/>
    </row>
    <row r="4" spans="2:14" x14ac:dyDescent="0.35">
      <c r="B4" s="9"/>
      <c r="C4" s="9"/>
      <c r="D4" s="9"/>
      <c r="E4" s="9"/>
      <c r="F4" s="9"/>
      <c r="G4" s="9"/>
      <c r="H4" s="9"/>
      <c r="I4" s="9"/>
      <c r="J4" s="9"/>
      <c r="K4" s="9"/>
      <c r="L4" s="9"/>
      <c r="M4" s="3"/>
      <c r="N4" s="3"/>
    </row>
    <row r="5" spans="2:14" x14ac:dyDescent="0.35">
      <c r="B5" s="2"/>
      <c r="C5" s="2"/>
      <c r="D5" s="2"/>
      <c r="E5" s="2"/>
      <c r="F5" s="2"/>
      <c r="G5" s="2"/>
      <c r="H5" s="2"/>
      <c r="I5" s="2"/>
      <c r="J5" s="2"/>
      <c r="K5" s="2"/>
      <c r="L5" s="2"/>
      <c r="M5" s="3"/>
      <c r="N5" s="3"/>
    </row>
    <row r="6" spans="2:14" x14ac:dyDescent="0.35">
      <c r="B6" s="3" t="s">
        <v>2</v>
      </c>
      <c r="C6" s="3" t="s">
        <v>6</v>
      </c>
      <c r="D6" s="3" t="s">
        <v>3</v>
      </c>
      <c r="E6" s="3" t="s">
        <v>5</v>
      </c>
      <c r="F6" s="3" t="s">
        <v>7</v>
      </c>
      <c r="G6" s="3"/>
      <c r="H6" s="3"/>
      <c r="I6" s="3"/>
      <c r="J6" s="3"/>
      <c r="K6" s="3"/>
      <c r="L6" s="3"/>
      <c r="M6" s="3"/>
      <c r="N6" s="3"/>
    </row>
    <row r="7" spans="2:14" x14ac:dyDescent="0.35">
      <c r="B7" s="3">
        <v>2017</v>
      </c>
      <c r="C7" s="3">
        <v>1</v>
      </c>
      <c r="D7">
        <v>74</v>
      </c>
      <c r="E7" s="3">
        <f>C7*C7</f>
        <v>1</v>
      </c>
      <c r="F7" s="3">
        <f>C7*D7</f>
        <v>74</v>
      </c>
      <c r="G7" s="3"/>
      <c r="H7" s="3"/>
      <c r="I7" s="3"/>
      <c r="J7" s="3"/>
      <c r="K7" s="3"/>
      <c r="L7" s="3"/>
      <c r="M7" s="3"/>
      <c r="N7" s="3"/>
    </row>
    <row r="8" spans="2:14" x14ac:dyDescent="0.35">
      <c r="B8">
        <v>2018</v>
      </c>
      <c r="C8">
        <v>2</v>
      </c>
      <c r="D8">
        <v>79</v>
      </c>
      <c r="E8" s="3">
        <f t="shared" ref="E8:E13" si="0">C8*C8</f>
        <v>4</v>
      </c>
      <c r="F8" s="3">
        <f t="shared" ref="F8:F13" si="1">C8*D8</f>
        <v>158</v>
      </c>
    </row>
    <row r="9" spans="2:14" x14ac:dyDescent="0.35">
      <c r="B9">
        <v>2019</v>
      </c>
      <c r="C9">
        <v>3</v>
      </c>
      <c r="D9">
        <v>80</v>
      </c>
      <c r="E9" s="3">
        <f t="shared" si="0"/>
        <v>9</v>
      </c>
      <c r="F9" s="3">
        <f t="shared" si="1"/>
        <v>240</v>
      </c>
    </row>
    <row r="10" spans="2:14" x14ac:dyDescent="0.35">
      <c r="B10">
        <v>2020</v>
      </c>
      <c r="C10">
        <v>4</v>
      </c>
      <c r="D10">
        <v>90</v>
      </c>
      <c r="E10" s="3">
        <f t="shared" si="0"/>
        <v>16</v>
      </c>
      <c r="F10" s="3">
        <f t="shared" si="1"/>
        <v>360</v>
      </c>
    </row>
    <row r="11" spans="2:14" x14ac:dyDescent="0.35">
      <c r="B11">
        <v>2021</v>
      </c>
      <c r="C11">
        <v>5</v>
      </c>
      <c r="D11">
        <v>105</v>
      </c>
      <c r="E11" s="3">
        <f t="shared" si="0"/>
        <v>25</v>
      </c>
      <c r="F11" s="3">
        <f t="shared" si="1"/>
        <v>525</v>
      </c>
    </row>
    <row r="12" spans="2:14" x14ac:dyDescent="0.35">
      <c r="B12">
        <v>2022</v>
      </c>
      <c r="C12">
        <v>6</v>
      </c>
      <c r="D12">
        <v>142</v>
      </c>
      <c r="E12" s="3">
        <f t="shared" si="0"/>
        <v>36</v>
      </c>
      <c r="F12" s="3">
        <f t="shared" si="1"/>
        <v>852</v>
      </c>
    </row>
    <row r="13" spans="2:14" x14ac:dyDescent="0.35">
      <c r="B13">
        <v>2023</v>
      </c>
      <c r="C13">
        <v>7</v>
      </c>
      <c r="D13">
        <v>122</v>
      </c>
      <c r="E13" s="3">
        <f t="shared" si="0"/>
        <v>49</v>
      </c>
      <c r="F13" s="3">
        <f t="shared" si="1"/>
        <v>854</v>
      </c>
    </row>
    <row r="14" spans="2:14" x14ac:dyDescent="0.35">
      <c r="B14">
        <v>2024</v>
      </c>
      <c r="D14" t="s">
        <v>4</v>
      </c>
      <c r="E14" s="3">
        <f>SUM(E7:E13)</f>
        <v>140</v>
      </c>
      <c r="F14" s="3">
        <f>SUM(F7:F13)</f>
        <v>3063</v>
      </c>
    </row>
    <row r="17" spans="2:4" x14ac:dyDescent="0.35">
      <c r="B17" t="s">
        <v>8</v>
      </c>
      <c r="C17">
        <f>AVERAGE(C7:C13)</f>
        <v>4</v>
      </c>
    </row>
    <row r="18" spans="2:4" x14ac:dyDescent="0.35">
      <c r="B18" t="s">
        <v>9</v>
      </c>
      <c r="C18">
        <f>AVERAGE(D7:D13)</f>
        <v>98.857142857142861</v>
      </c>
    </row>
    <row r="20" spans="2:4" x14ac:dyDescent="0.35">
      <c r="B20" t="s">
        <v>10</v>
      </c>
      <c r="D20">
        <f>(F14-(C13*(C17*C18)))/(E14-(C13*(C17*C17)))</f>
        <v>10.535714285714286</v>
      </c>
    </row>
    <row r="22" spans="2:4" x14ac:dyDescent="0.35">
      <c r="B22" t="s">
        <v>11</v>
      </c>
      <c r="D22">
        <f>C18-(D20*C17)</f>
        <v>56.714285714285715</v>
      </c>
    </row>
    <row r="24" spans="2:4" x14ac:dyDescent="0.35">
      <c r="B24" t="s">
        <v>12</v>
      </c>
    </row>
    <row r="26" spans="2:4" x14ac:dyDescent="0.35">
      <c r="B26" t="s">
        <v>13</v>
      </c>
    </row>
    <row r="28" spans="2:4" x14ac:dyDescent="0.35">
      <c r="B28" t="s">
        <v>14</v>
      </c>
    </row>
  </sheetData>
  <mergeCells count="1">
    <mergeCell ref="B2:L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99E8E-4545-406A-8A9D-AC7C43936B39}">
  <dimension ref="B2:D10"/>
  <sheetViews>
    <sheetView workbookViewId="0">
      <selection activeCell="C11" sqref="C11"/>
    </sheetView>
  </sheetViews>
  <sheetFormatPr baseColWidth="10" defaultRowHeight="14.5" x14ac:dyDescent="0.35"/>
  <cols>
    <col min="2" max="2" width="61.453125" bestFit="1" customWidth="1"/>
    <col min="3" max="3" width="18.54296875" bestFit="1" customWidth="1"/>
    <col min="4" max="4" width="19.26953125" bestFit="1" customWidth="1"/>
  </cols>
  <sheetData>
    <row r="2" spans="2:4" x14ac:dyDescent="0.35">
      <c r="B2" t="s">
        <v>15</v>
      </c>
    </row>
    <row r="3" spans="2:4" x14ac:dyDescent="0.35">
      <c r="C3" t="s">
        <v>19</v>
      </c>
      <c r="D3" t="s">
        <v>20</v>
      </c>
    </row>
    <row r="4" spans="2:4" x14ac:dyDescent="0.35">
      <c r="B4" t="s">
        <v>16</v>
      </c>
      <c r="C4" t="s">
        <v>25</v>
      </c>
      <c r="D4" t="s">
        <v>26</v>
      </c>
    </row>
    <row r="5" spans="2:4" x14ac:dyDescent="0.35">
      <c r="B5" t="s">
        <v>17</v>
      </c>
      <c r="C5" t="s">
        <v>25</v>
      </c>
      <c r="D5" t="s">
        <v>27</v>
      </c>
    </row>
    <row r="6" spans="2:4" x14ac:dyDescent="0.35">
      <c r="B6" t="s">
        <v>18</v>
      </c>
      <c r="C6" t="s">
        <v>25</v>
      </c>
    </row>
    <row r="7" spans="2:4" x14ac:dyDescent="0.35">
      <c r="B7" t="s">
        <v>21</v>
      </c>
      <c r="C7" t="s">
        <v>27</v>
      </c>
    </row>
    <row r="8" spans="2:4" x14ac:dyDescent="0.35">
      <c r="B8" t="s">
        <v>22</v>
      </c>
      <c r="C8" t="s">
        <v>25</v>
      </c>
    </row>
    <row r="9" spans="2:4" x14ac:dyDescent="0.35">
      <c r="B9" t="s">
        <v>23</v>
      </c>
      <c r="C9" t="s">
        <v>26</v>
      </c>
    </row>
    <row r="10" spans="2:4" x14ac:dyDescent="0.35">
      <c r="B10" t="s">
        <v>24</v>
      </c>
      <c r="C10"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4AC64-7E2C-423C-AEEA-2ABEB599C631}">
  <dimension ref="B2:M25"/>
  <sheetViews>
    <sheetView topLeftCell="A10" workbookViewId="0">
      <selection activeCell="F26" sqref="F26"/>
    </sheetView>
  </sheetViews>
  <sheetFormatPr baseColWidth="10" defaultRowHeight="14.5" x14ac:dyDescent="0.35"/>
  <cols>
    <col min="3" max="3" width="20.1796875" bestFit="1" customWidth="1"/>
    <col min="4" max="5" width="12.08984375" bestFit="1" customWidth="1"/>
  </cols>
  <sheetData>
    <row r="2" spans="2:13" x14ac:dyDescent="0.35">
      <c r="B2" s="9" t="s">
        <v>28</v>
      </c>
      <c r="C2" s="9"/>
      <c r="D2" s="9"/>
      <c r="E2" s="9"/>
      <c r="F2" s="9"/>
      <c r="G2" s="9"/>
      <c r="H2" s="9"/>
      <c r="I2" s="9"/>
      <c r="J2" s="9"/>
      <c r="K2" s="9"/>
      <c r="L2" s="9"/>
      <c r="M2" s="9"/>
    </row>
    <row r="3" spans="2:13" x14ac:dyDescent="0.35">
      <c r="B3" s="9"/>
      <c r="C3" s="9"/>
      <c r="D3" s="9"/>
      <c r="E3" s="9"/>
      <c r="F3" s="9"/>
      <c r="G3" s="9"/>
      <c r="H3" s="9"/>
      <c r="I3" s="9"/>
      <c r="J3" s="9"/>
      <c r="K3" s="9"/>
      <c r="L3" s="9"/>
      <c r="M3" s="9"/>
    </row>
    <row r="4" spans="2:13" x14ac:dyDescent="0.35">
      <c r="B4" s="9"/>
      <c r="C4" s="9"/>
      <c r="D4" s="9"/>
      <c r="E4" s="9"/>
      <c r="F4" s="9"/>
      <c r="G4" s="9"/>
      <c r="H4" s="9"/>
      <c r="I4" s="9"/>
      <c r="J4" s="9"/>
      <c r="K4" s="9"/>
      <c r="L4" s="9"/>
      <c r="M4" s="9"/>
    </row>
    <row r="5" spans="2:13" x14ac:dyDescent="0.35">
      <c r="B5" s="9"/>
      <c r="C5" s="9"/>
      <c r="D5" s="9"/>
      <c r="E5" s="9"/>
      <c r="F5" s="9"/>
      <c r="G5" s="9"/>
      <c r="H5" s="9"/>
      <c r="I5" s="9"/>
      <c r="J5" s="9"/>
      <c r="K5" s="9"/>
      <c r="L5" s="9"/>
      <c r="M5" s="9"/>
    </row>
    <row r="6" spans="2:13" x14ac:dyDescent="0.35">
      <c r="B6" s="2" t="s">
        <v>31</v>
      </c>
      <c r="C6">
        <v>0.15</v>
      </c>
      <c r="D6" s="2"/>
      <c r="E6" s="2"/>
      <c r="F6" s="2"/>
      <c r="G6" s="2"/>
      <c r="H6" s="2"/>
      <c r="I6" s="2"/>
      <c r="J6" s="2"/>
      <c r="K6" s="2"/>
      <c r="L6" s="2"/>
      <c r="M6" s="2"/>
    </row>
    <row r="7" spans="2:13" x14ac:dyDescent="0.35">
      <c r="B7" t="s">
        <v>32</v>
      </c>
      <c r="C7">
        <v>0.55000000000000004</v>
      </c>
    </row>
    <row r="9" spans="2:13" x14ac:dyDescent="0.35">
      <c r="B9" s="1" t="s">
        <v>29</v>
      </c>
      <c r="C9" s="1" t="s">
        <v>30</v>
      </c>
      <c r="D9" t="s">
        <v>33</v>
      </c>
      <c r="E9" t="s">
        <v>34</v>
      </c>
      <c r="F9" t="s">
        <v>36</v>
      </c>
      <c r="G9" t="s">
        <v>37</v>
      </c>
    </row>
    <row r="10" spans="2:13" x14ac:dyDescent="0.35">
      <c r="B10" s="1">
        <v>1</v>
      </c>
      <c r="C10" s="1">
        <v>168</v>
      </c>
      <c r="D10" s="4">
        <v>180</v>
      </c>
      <c r="E10">
        <v>180</v>
      </c>
      <c r="F10" s="7">
        <f>ABS(C10-D10)</f>
        <v>12</v>
      </c>
      <c r="G10" s="7">
        <f>ABS(C10-E10)</f>
        <v>12</v>
      </c>
    </row>
    <row r="11" spans="2:13" x14ac:dyDescent="0.35">
      <c r="B11" s="1">
        <v>2</v>
      </c>
      <c r="C11" s="1">
        <v>159</v>
      </c>
      <c r="D11" s="5">
        <f>D10+($C$6*(C10-D10))</f>
        <v>178.2</v>
      </c>
      <c r="E11" s="5">
        <f>E10+($C$7*(C10-E10))</f>
        <v>173.4</v>
      </c>
      <c r="F11" s="7">
        <f t="shared" ref="F11:F17" si="0">ABS(C11-D11)</f>
        <v>19.199999999999989</v>
      </c>
      <c r="G11" s="7">
        <f t="shared" ref="G11:G17" si="1">ABS(C11-E11)</f>
        <v>14.400000000000006</v>
      </c>
    </row>
    <row r="12" spans="2:13" x14ac:dyDescent="0.35">
      <c r="B12" s="1">
        <v>3</v>
      </c>
      <c r="C12" s="1">
        <v>190</v>
      </c>
      <c r="D12" s="5">
        <f>D11+($C$6*(C11-D11))</f>
        <v>175.32</v>
      </c>
      <c r="E12" s="6">
        <f>E11+($C$7*(C11-E11))</f>
        <v>165.48</v>
      </c>
      <c r="F12" s="7">
        <f t="shared" si="0"/>
        <v>14.680000000000007</v>
      </c>
      <c r="G12" s="7">
        <f t="shared" si="1"/>
        <v>24.52000000000001</v>
      </c>
    </row>
    <row r="13" spans="2:13" x14ac:dyDescent="0.35">
      <c r="B13" s="1">
        <v>4</v>
      </c>
      <c r="C13" s="1">
        <v>210</v>
      </c>
      <c r="D13" s="5">
        <f t="shared" ref="D13:D18" si="2">D12+($C$6*(C12-D12))</f>
        <v>177.52199999999999</v>
      </c>
      <c r="E13" s="5">
        <f t="shared" ref="E13:E18" si="3">E12+($C$7*(C12-E12))</f>
        <v>178.96600000000001</v>
      </c>
      <c r="F13" s="7">
        <f t="shared" si="0"/>
        <v>32.478000000000009</v>
      </c>
      <c r="G13" s="7">
        <f t="shared" si="1"/>
        <v>31.033999999999992</v>
      </c>
    </row>
    <row r="14" spans="2:13" x14ac:dyDescent="0.35">
      <c r="B14" s="1">
        <v>5</v>
      </c>
      <c r="C14" s="1">
        <v>160</v>
      </c>
      <c r="D14" s="5">
        <f t="shared" si="2"/>
        <v>182.3937</v>
      </c>
      <c r="E14" s="6">
        <f t="shared" si="3"/>
        <v>196.03470000000002</v>
      </c>
      <c r="F14" s="7">
        <f t="shared" si="0"/>
        <v>22.393699999999995</v>
      </c>
      <c r="G14" s="7">
        <f t="shared" si="1"/>
        <v>36.034700000000015</v>
      </c>
    </row>
    <row r="15" spans="2:13" x14ac:dyDescent="0.35">
      <c r="B15" s="1">
        <v>6</v>
      </c>
      <c r="C15" s="1">
        <v>182</v>
      </c>
      <c r="D15" s="5">
        <f t="shared" si="2"/>
        <v>179.03464499999998</v>
      </c>
      <c r="E15" s="5">
        <f t="shared" si="3"/>
        <v>176.21561500000001</v>
      </c>
      <c r="F15" s="7">
        <f t="shared" si="0"/>
        <v>2.9653550000000166</v>
      </c>
      <c r="G15" s="7">
        <f t="shared" si="1"/>
        <v>5.7843849999999861</v>
      </c>
    </row>
    <row r="16" spans="2:13" x14ac:dyDescent="0.35">
      <c r="B16" s="1">
        <v>7</v>
      </c>
      <c r="C16" s="1">
        <v>195</v>
      </c>
      <c r="D16" s="5">
        <f t="shared" si="2"/>
        <v>179.47944824999999</v>
      </c>
      <c r="E16" s="6">
        <f t="shared" si="3"/>
        <v>179.39702675000001</v>
      </c>
      <c r="F16" s="7">
        <f t="shared" si="0"/>
        <v>15.52055175000001</v>
      </c>
      <c r="G16" s="7">
        <f t="shared" si="1"/>
        <v>15.602973249999991</v>
      </c>
    </row>
    <row r="17" spans="2:7" x14ac:dyDescent="0.35">
      <c r="B17" s="1">
        <v>8</v>
      </c>
      <c r="C17" s="1">
        <v>175</v>
      </c>
      <c r="D17" s="5">
        <f t="shared" si="2"/>
        <v>181.80753101249999</v>
      </c>
      <c r="E17" s="5">
        <f t="shared" si="3"/>
        <v>187.97866203750002</v>
      </c>
      <c r="F17" s="7">
        <f t="shared" si="0"/>
        <v>6.807531012499993</v>
      </c>
      <c r="G17" s="7">
        <f t="shared" si="1"/>
        <v>12.978662037500015</v>
      </c>
    </row>
    <row r="18" spans="2:7" x14ac:dyDescent="0.35">
      <c r="B18" s="1">
        <v>9</v>
      </c>
      <c r="C18" s="1" t="s">
        <v>4</v>
      </c>
      <c r="D18" s="5">
        <f t="shared" si="2"/>
        <v>180.78640136062501</v>
      </c>
      <c r="E18" s="6">
        <f t="shared" si="3"/>
        <v>180.84039791687502</v>
      </c>
      <c r="F18" s="6">
        <f>SUM(F10:F17)</f>
        <v>126.04513776250002</v>
      </c>
      <c r="G18" s="6">
        <f>SUM(G10:G17)</f>
        <v>152.35472028750002</v>
      </c>
    </row>
    <row r="19" spans="2:7" x14ac:dyDescent="0.35">
      <c r="E19" t="s">
        <v>35</v>
      </c>
      <c r="F19" s="6">
        <f>F18/9</f>
        <v>14.005015306944447</v>
      </c>
      <c r="G19" s="6">
        <f>G18/9</f>
        <v>16.928302254166667</v>
      </c>
    </row>
    <row r="21" spans="2:7" x14ac:dyDescent="0.35">
      <c r="B21" t="s">
        <v>38</v>
      </c>
    </row>
    <row r="23" spans="2:7" x14ac:dyDescent="0.35">
      <c r="B23" t="s">
        <v>39</v>
      </c>
    </row>
    <row r="25" spans="2:7" x14ac:dyDescent="0.35">
      <c r="B25" s="8" t="s">
        <v>40</v>
      </c>
    </row>
  </sheetData>
  <mergeCells count="1">
    <mergeCell ref="B2:M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7E8C2-55F5-434E-A2FE-774E4939E824}">
  <dimension ref="B2:D8"/>
  <sheetViews>
    <sheetView workbookViewId="0">
      <selection activeCell="G10" sqref="G10"/>
    </sheetView>
  </sheetViews>
  <sheetFormatPr baseColWidth="10" defaultRowHeight="14.5" x14ac:dyDescent="0.35"/>
  <cols>
    <col min="2" max="2" width="11.81640625" bestFit="1" customWidth="1"/>
  </cols>
  <sheetData>
    <row r="2" spans="2:4" x14ac:dyDescent="0.35">
      <c r="B2" s="10" t="s">
        <v>48</v>
      </c>
      <c r="C2" s="10" t="s">
        <v>46</v>
      </c>
      <c r="D2" s="10" t="s">
        <v>47</v>
      </c>
    </row>
    <row r="3" spans="2:4" x14ac:dyDescent="0.35">
      <c r="B3" s="10" t="s">
        <v>41</v>
      </c>
      <c r="C3" s="10"/>
      <c r="D3" s="10">
        <v>20</v>
      </c>
    </row>
    <row r="4" spans="2:4" x14ac:dyDescent="0.35">
      <c r="B4" s="10" t="s">
        <v>42</v>
      </c>
      <c r="C4" s="10"/>
      <c r="D4" s="10">
        <v>30</v>
      </c>
    </row>
    <row r="5" spans="2:4" x14ac:dyDescent="0.35">
      <c r="B5" s="10" t="s">
        <v>43</v>
      </c>
      <c r="C5" s="10"/>
      <c r="D5" s="10">
        <v>20</v>
      </c>
    </row>
    <row r="6" spans="2:4" x14ac:dyDescent="0.35">
      <c r="B6" s="10" t="s">
        <v>44</v>
      </c>
      <c r="C6" s="10"/>
      <c r="D6" s="10">
        <v>30</v>
      </c>
    </row>
    <row r="7" spans="2:4" x14ac:dyDescent="0.35">
      <c r="B7" s="10" t="s">
        <v>45</v>
      </c>
      <c r="C7" s="10"/>
      <c r="D7" s="10">
        <v>3</v>
      </c>
    </row>
    <row r="8" spans="2:4" x14ac:dyDescent="0.35">
      <c r="B8" s="11" t="s">
        <v>49</v>
      </c>
      <c r="C8" s="10">
        <f>SUM(C3:C7)</f>
        <v>0</v>
      </c>
      <c r="D8" s="10">
        <f>SUM(D3:D6)</f>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Ejercicio 1</vt:lpstr>
      <vt:lpstr>Ejercicio 2</vt:lpstr>
      <vt:lpstr>Ejercicio 3</vt:lpstr>
      <vt:lpstr>Ejercicio 4</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Rolando Rodriguez Castañeda</dc:creator>
  <cp:lastModifiedBy>Jorge Rolando Rodriguez Castañeda</cp:lastModifiedBy>
  <dcterms:created xsi:type="dcterms:W3CDTF">2024-10-01T18:33:41Z</dcterms:created>
  <dcterms:modified xsi:type="dcterms:W3CDTF">2024-10-01T19:07:15Z</dcterms:modified>
</cp:coreProperties>
</file>