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correo2urledu-my.sharepoint.com/personal/casilva_correo_url_edu_gt/Documents/"/>
    </mc:Choice>
  </mc:AlternateContent>
  <xr:revisionPtr revIDLastSave="0" documentId="8_{0391F50A-C220-4EE9-BA43-9F9307011794}" xr6:coauthVersionLast="47" xr6:coauthVersionMax="47" xr10:uidLastSave="{00000000-0000-0000-0000-000000000000}"/>
  <bookViews>
    <workbookView xWindow="-108" yWindow="-108" windowWidth="23256" windowHeight="13176" activeTab="2" xr2:uid="{E818E9B4-DA9A-4905-868D-8D30754349E5}"/>
  </bookViews>
  <sheets>
    <sheet name="CARATULA" sheetId="3" r:id="rId1"/>
    <sheet name="SERIE I" sheetId="1" r:id="rId2"/>
    <sheet name="SERIE II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2" l="1"/>
  <c r="N20" i="2"/>
  <c r="N21" i="2"/>
  <c r="N22" i="2"/>
  <c r="L22" i="2"/>
  <c r="M22" i="2"/>
  <c r="O22" i="2"/>
  <c r="O21" i="2"/>
  <c r="M21" i="2"/>
  <c r="L21" i="2"/>
  <c r="M20" i="2"/>
  <c r="O20" i="2" s="1"/>
  <c r="C25" i="1"/>
  <c r="C26" i="1"/>
  <c r="I22" i="1"/>
  <c r="C28" i="1"/>
  <c r="C27" i="1"/>
</calcChain>
</file>

<file path=xl/sharedStrings.xml><?xml version="1.0" encoding="utf-8"?>
<sst xmlns="http://schemas.openxmlformats.org/spreadsheetml/2006/main" count="42" uniqueCount="37">
  <si>
    <t>Universidad Rafael Landívar</t>
  </si>
  <si>
    <t>Hoja de Trabajo 2</t>
  </si>
  <si>
    <t>Rafael Andrés Alvarez Mazariegos</t>
  </si>
  <si>
    <t>Eddie Alejandro Girón Carranza</t>
  </si>
  <si>
    <t>Julio Anthony Engels Ruiz Coto</t>
  </si>
  <si>
    <t>César Adrian Silva Perez</t>
  </si>
  <si>
    <t>horas por turno</t>
  </si>
  <si>
    <t xml:space="preserve">Tiempo operativo planificado </t>
  </si>
  <si>
    <t>horas</t>
  </si>
  <si>
    <t>-</t>
  </si>
  <si>
    <t>min</t>
  </si>
  <si>
    <t>Tiempo real de funcionamiento</t>
  </si>
  <si>
    <t>Cantidad de unidades planeadas</t>
  </si>
  <si>
    <t>unidades</t>
  </si>
  <si>
    <t>Cantidad reales de unidades</t>
  </si>
  <si>
    <t>Tiempo por pieza</t>
  </si>
  <si>
    <t>min por pieza</t>
  </si>
  <si>
    <t>Unidades defectuosas</t>
  </si>
  <si>
    <t>Disponibilidad</t>
  </si>
  <si>
    <t>Rendimiento</t>
  </si>
  <si>
    <t>Calidad</t>
  </si>
  <si>
    <t>OEE total</t>
  </si>
  <si>
    <t xml:space="preserve">Proyecto </t>
  </si>
  <si>
    <t>Resultado posible (US$)</t>
  </si>
  <si>
    <t>Probabilidad</t>
  </si>
  <si>
    <t>Proyecto A</t>
  </si>
  <si>
    <t>Proyecto B</t>
  </si>
  <si>
    <t>Proyecto C</t>
  </si>
  <si>
    <t>PA 1</t>
  </si>
  <si>
    <t>PA 2</t>
  </si>
  <si>
    <t>PA 3</t>
  </si>
  <si>
    <t>TOTAL</t>
  </si>
  <si>
    <t>VME Proyecto A</t>
  </si>
  <si>
    <t>VME Proyecto B</t>
  </si>
  <si>
    <t>VME Proyecto C</t>
  </si>
  <si>
    <t>Decision: El proyecto mas rentable es:</t>
  </si>
  <si>
    <t>El proyecto C es el mas rentable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</si>
</sst>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4" fillId="2" borderId="2" xfId="0" applyFont="1" applyFill="1" applyBorder="1"/>
    <xf numFmtId="10" fontId="4" fillId="2" borderId="3" xfId="1" applyNumberFormat="1" applyFont="1" applyFill="1" applyBorder="1"/>
    <xf numFmtId="0" fontId="4" fillId="2" borderId="4" xfId="0" applyFont="1" applyFill="1" applyBorder="1"/>
    <xf numFmtId="9" fontId="4" fillId="2" borderId="5" xfId="1" applyFont="1" applyFill="1" applyBorder="1"/>
    <xf numFmtId="0" fontId="4" fillId="2" borderId="6" xfId="0" applyFont="1" applyFill="1" applyBorder="1"/>
    <xf numFmtId="9" fontId="4" fillId="2" borderId="7" xfId="1" applyFont="1" applyFill="1" applyBorder="1"/>
    <xf numFmtId="0" fontId="0" fillId="0" borderId="1" xfId="0" applyNumberFormat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11" xfId="0" applyFont="1" applyFill="1" applyBorder="1"/>
    <xf numFmtId="0" fontId="0" fillId="2" borderId="0" xfId="0" applyFill="1" applyBorder="1"/>
    <xf numFmtId="0" fontId="0" fillId="2" borderId="12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16" xfId="0" applyFont="1" applyFill="1" applyBorder="1"/>
    <xf numFmtId="0" fontId="0" fillId="2" borderId="17" xfId="0" applyFill="1" applyBorder="1"/>
    <xf numFmtId="0" fontId="0" fillId="2" borderId="18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9</xdr:col>
      <xdr:colOff>67766</xdr:colOff>
      <xdr:row>17</xdr:row>
      <xdr:rowOff>6166</xdr:rowOff>
    </xdr:to>
    <xdr:pic>
      <xdr:nvPicPr>
        <xdr:cNvPr id="12" name="Imagen 1">
          <a:extLst>
            <a:ext uri="{FF2B5EF4-FFF2-40B4-BE49-F238E27FC236}">
              <a16:creationId xmlns:a16="http://schemas.microsoft.com/office/drawing/2014/main" id="{63257987-DA9D-8373-A8D6-261B451F7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"/>
          <a:ext cx="7821116" cy="3229426"/>
        </a:xfrm>
        <a:prstGeom prst="rect">
          <a:avLst/>
        </a:prstGeom>
      </xdr:spPr>
    </xdr:pic>
    <xdr:clientData/>
  </xdr:twoCellAnchor>
  <xdr:twoCellAnchor editAs="oneCell">
    <xdr:from>
      <xdr:col>6</xdr:col>
      <xdr:colOff>27666</xdr:colOff>
      <xdr:row>23</xdr:row>
      <xdr:rowOff>45720</xdr:rowOff>
    </xdr:from>
    <xdr:to>
      <xdr:col>13</xdr:col>
      <xdr:colOff>270212</xdr:colOff>
      <xdr:row>25</xdr:row>
      <xdr:rowOff>110612</xdr:rowOff>
    </xdr:to>
    <xdr:pic>
      <xdr:nvPicPr>
        <xdr:cNvPr id="16" name="Imagen 2">
          <a:extLst>
            <a:ext uri="{FF2B5EF4-FFF2-40B4-BE49-F238E27FC236}">
              <a16:creationId xmlns:a16="http://schemas.microsoft.com/office/drawing/2014/main" id="{E7FA5A25-FB44-64B0-8D2A-B59B17B70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306" y="4602480"/>
          <a:ext cx="6109946" cy="464942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26</xdr:row>
      <xdr:rowOff>768</xdr:rowOff>
    </xdr:from>
    <xdr:to>
      <xdr:col>13</xdr:col>
      <xdr:colOff>220980</xdr:colOff>
      <xdr:row>27</xdr:row>
      <xdr:rowOff>71836</xdr:rowOff>
    </xdr:to>
    <xdr:pic>
      <xdr:nvPicPr>
        <xdr:cNvPr id="10" name="Imagen 3">
          <a:extLst>
            <a:ext uri="{FF2B5EF4-FFF2-40B4-BE49-F238E27FC236}">
              <a16:creationId xmlns:a16="http://schemas.microsoft.com/office/drawing/2014/main" id="{131249F7-7E8B-4468-999D-B658B612C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3060" y="5151888"/>
          <a:ext cx="5974080" cy="271093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27</xdr:row>
      <xdr:rowOff>160020</xdr:rowOff>
    </xdr:from>
    <xdr:to>
      <xdr:col>13</xdr:col>
      <xdr:colOff>165736</xdr:colOff>
      <xdr:row>30</xdr:row>
      <xdr:rowOff>61692</xdr:rowOff>
    </xdr:to>
    <xdr:pic>
      <xdr:nvPicPr>
        <xdr:cNvPr id="17" name="Imagen 4">
          <a:extLst>
            <a:ext uri="{FF2B5EF4-FFF2-40B4-BE49-F238E27FC236}">
              <a16:creationId xmlns:a16="http://schemas.microsoft.com/office/drawing/2014/main" id="{04205194-E509-9C42-8313-B0C167BA71F7}"/>
            </a:ext>
            <a:ext uri="{147F2762-F138-4A5C-976F-8EAC2B608ADB}">
              <a16:predDERef xmlns:a16="http://schemas.microsoft.com/office/drawing/2014/main" pred="{131249F7-7E8B-4468-999D-B658B612C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1626" y="5303520"/>
          <a:ext cx="5890260" cy="492222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30</xdr:row>
      <xdr:rowOff>142875</xdr:rowOff>
    </xdr:from>
    <xdr:to>
      <xdr:col>11</xdr:col>
      <xdr:colOff>504825</xdr:colOff>
      <xdr:row>32</xdr:row>
      <xdr:rowOff>104775</xdr:rowOff>
    </xdr:to>
    <xdr:pic>
      <xdr:nvPicPr>
        <xdr:cNvPr id="19" name="Imagen 2">
          <a:extLst>
            <a:ext uri="{FF2B5EF4-FFF2-40B4-BE49-F238E27FC236}">
              <a16:creationId xmlns:a16="http://schemas.microsoft.com/office/drawing/2014/main" id="{07594C01-37DF-4077-5399-313D8D093B49}"/>
            </a:ext>
            <a:ext uri="{147F2762-F138-4A5C-976F-8EAC2B608ADB}">
              <a16:predDERef xmlns:a16="http://schemas.microsoft.com/office/drawing/2014/main" pred="{04205194-E509-9C42-8313-B0C167BA7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62575" y="5857875"/>
          <a:ext cx="4572000" cy="34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803070</xdr:colOff>
      <xdr:row>25</xdr:row>
      <xdr:rowOff>107426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49F1A6-1AFE-260D-F763-A35CD5549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30590" cy="5344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5B7D-2FB3-43B5-B26F-B9519A7D0FA0}">
  <dimension ref="A1:I16"/>
  <sheetViews>
    <sheetView showGridLines="0" workbookViewId="0">
      <selection activeCell="N15" sqref="N15"/>
    </sheetView>
  </sheetViews>
  <sheetFormatPr defaultRowHeight="15.75"/>
  <sheetData>
    <row r="1" spans="1:9">
      <c r="A1" s="6"/>
      <c r="B1" s="6"/>
      <c r="C1" s="6"/>
      <c r="D1" s="6"/>
      <c r="E1" s="6"/>
      <c r="F1" s="6"/>
      <c r="G1" s="6"/>
      <c r="H1" s="6"/>
      <c r="I1" s="6"/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 t="s">
        <v>0</v>
      </c>
      <c r="C3" s="7"/>
      <c r="D3" s="7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 t="s">
        <v>1</v>
      </c>
      <c r="D8" s="7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 t="s">
        <v>2</v>
      </c>
      <c r="F12" s="7"/>
      <c r="G12" s="7"/>
      <c r="H12" s="7"/>
      <c r="I12" s="6">
        <v>1018419</v>
      </c>
    </row>
    <row r="13" spans="1:9">
      <c r="A13" s="6"/>
      <c r="B13" s="6"/>
      <c r="C13" s="6"/>
      <c r="D13" s="6"/>
      <c r="E13" s="6" t="s">
        <v>3</v>
      </c>
      <c r="F13" s="7"/>
      <c r="G13" s="7"/>
      <c r="H13" s="6"/>
      <c r="I13" s="6">
        <v>1307419</v>
      </c>
    </row>
    <row r="14" spans="1:9">
      <c r="A14" s="6"/>
      <c r="B14" s="6"/>
      <c r="C14" s="6"/>
      <c r="D14" s="6"/>
      <c r="E14" s="6" t="s">
        <v>4</v>
      </c>
      <c r="F14" s="7"/>
      <c r="G14" s="7"/>
      <c r="H14" s="6"/>
      <c r="I14" s="6">
        <v>1284719</v>
      </c>
    </row>
    <row r="15" spans="1:9">
      <c r="A15" s="6"/>
      <c r="B15" s="6"/>
      <c r="C15" s="6"/>
      <c r="D15" s="6"/>
      <c r="E15" s="6" t="s">
        <v>5</v>
      </c>
      <c r="F15" s="7"/>
      <c r="G15" s="7"/>
      <c r="H15" s="6"/>
      <c r="I15" s="6">
        <v>1184519</v>
      </c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93A9-F0C3-468C-9E9C-500C2E808592}">
  <dimension ref="B18:J32"/>
  <sheetViews>
    <sheetView topLeftCell="A8" workbookViewId="0">
      <selection activeCell="L11" sqref="L11"/>
    </sheetView>
  </sheetViews>
  <sheetFormatPr defaultColWidth="11" defaultRowHeight="15.6"/>
  <cols>
    <col min="2" max="2" width="13.75" customWidth="1"/>
  </cols>
  <sheetData>
    <row r="18" spans="2:10">
      <c r="B18">
        <v>8</v>
      </c>
      <c r="C18" t="s">
        <v>6</v>
      </c>
    </row>
    <row r="19" spans="2:10">
      <c r="B19" t="s">
        <v>7</v>
      </c>
      <c r="E19">
        <v>8</v>
      </c>
      <c r="F19" t="s">
        <v>8</v>
      </c>
      <c r="G19" t="s">
        <v>9</v>
      </c>
      <c r="H19">
        <v>480</v>
      </c>
      <c r="I19" t="s">
        <v>10</v>
      </c>
    </row>
    <row r="20" spans="2:10">
      <c r="B20" t="s">
        <v>11</v>
      </c>
      <c r="E20">
        <v>6.3</v>
      </c>
      <c r="F20" t="s">
        <v>8</v>
      </c>
      <c r="G20" t="s">
        <v>9</v>
      </c>
      <c r="H20">
        <v>390</v>
      </c>
      <c r="I20" t="s">
        <v>10</v>
      </c>
    </row>
    <row r="21" spans="2:10">
      <c r="B21" t="s">
        <v>12</v>
      </c>
      <c r="E21">
        <v>800</v>
      </c>
      <c r="F21" t="s">
        <v>13</v>
      </c>
    </row>
    <row r="22" spans="2:10">
      <c r="B22" t="s">
        <v>14</v>
      </c>
      <c r="E22">
        <v>700</v>
      </c>
      <c r="F22" t="s">
        <v>13</v>
      </c>
      <c r="G22" t="s">
        <v>15</v>
      </c>
      <c r="I22">
        <f>H19/E22</f>
        <v>0.68571428571428572</v>
      </c>
      <c r="J22" t="s">
        <v>16</v>
      </c>
    </row>
    <row r="23" spans="2:10">
      <c r="B23" t="s">
        <v>17</v>
      </c>
      <c r="E23">
        <v>30</v>
      </c>
      <c r="F23" t="s">
        <v>13</v>
      </c>
    </row>
    <row r="24" spans="2:10" ht="15.75"/>
    <row r="25" spans="2:10" ht="15.75">
      <c r="B25" s="8" t="s">
        <v>18</v>
      </c>
      <c r="C25" s="9">
        <f>(H20/H19)</f>
        <v>0.8125</v>
      </c>
    </row>
    <row r="26" spans="2:10" ht="15.75">
      <c r="B26" s="10" t="s">
        <v>19</v>
      </c>
      <c r="C26" s="11">
        <f>(I22*E22)/H19</f>
        <v>1</v>
      </c>
    </row>
    <row r="27" spans="2:10" ht="15.75">
      <c r="B27" s="10" t="s">
        <v>20</v>
      </c>
      <c r="C27" s="11">
        <f>(E22-E23)/E22</f>
        <v>0.95714285714285718</v>
      </c>
    </row>
    <row r="28" spans="2:10" ht="15.75">
      <c r="B28" s="12" t="s">
        <v>21</v>
      </c>
      <c r="C28" s="13">
        <f>C25*C26*C27</f>
        <v>0.77767857142857144</v>
      </c>
    </row>
    <row r="29" spans="2:10" ht="15.75"/>
    <row r="32" spans="2:10">
      <c r="I3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16AE-8051-4D21-BD07-657A18B0FA38}">
  <dimension ref="K7:P25"/>
  <sheetViews>
    <sheetView tabSelected="1" topLeftCell="E1" workbookViewId="0">
      <selection activeCell="N21" sqref="N21"/>
    </sheetView>
  </sheetViews>
  <sheetFormatPr defaultColWidth="11" defaultRowHeight="15.6"/>
  <cols>
    <col min="11" max="11" width="13.5" bestFit="1" customWidth="1"/>
    <col min="12" max="12" width="12.5" customWidth="1"/>
  </cols>
  <sheetData>
    <row r="7" spans="11:13" ht="30.75">
      <c r="K7" s="2" t="s">
        <v>22</v>
      </c>
      <c r="L7" s="3" t="s">
        <v>23</v>
      </c>
      <c r="M7" s="2" t="s">
        <v>24</v>
      </c>
    </row>
    <row r="8" spans="11:13" ht="15.6" customHeight="1">
      <c r="K8" s="4" t="s">
        <v>25</v>
      </c>
      <c r="L8" s="14">
        <v>50000</v>
      </c>
      <c r="M8" s="5">
        <v>0.3</v>
      </c>
    </row>
    <row r="9" spans="11:13" ht="15.6" customHeight="1">
      <c r="K9" s="4"/>
      <c r="L9" s="14">
        <v>20000</v>
      </c>
      <c r="M9" s="5">
        <v>0.5</v>
      </c>
    </row>
    <row r="10" spans="11:13" ht="15.6" customHeight="1">
      <c r="K10" s="4"/>
      <c r="L10" s="14">
        <v>-10000</v>
      </c>
      <c r="M10" s="5">
        <v>0.2</v>
      </c>
    </row>
    <row r="11" spans="11:13" ht="15.6" customHeight="1">
      <c r="K11" s="4" t="s">
        <v>26</v>
      </c>
      <c r="L11" s="14">
        <v>40000</v>
      </c>
      <c r="M11" s="5">
        <v>0.4</v>
      </c>
    </row>
    <row r="12" spans="11:13" ht="15.6" customHeight="1">
      <c r="K12" s="4"/>
      <c r="L12" s="14">
        <v>25000</v>
      </c>
      <c r="M12" s="5">
        <v>0.4</v>
      </c>
    </row>
    <row r="13" spans="11:13" ht="15.6" customHeight="1">
      <c r="K13" s="4"/>
      <c r="L13" s="14">
        <v>0</v>
      </c>
      <c r="M13" s="5">
        <v>0.2</v>
      </c>
    </row>
    <row r="14" spans="11:13" ht="15.6" customHeight="1">
      <c r="K14" s="4" t="s">
        <v>27</v>
      </c>
      <c r="L14" s="14">
        <v>60000</v>
      </c>
      <c r="M14" s="5">
        <v>0.2</v>
      </c>
    </row>
    <row r="15" spans="11:13" ht="15.6" customHeight="1">
      <c r="K15" s="4"/>
      <c r="L15" s="14">
        <v>30000</v>
      </c>
      <c r="M15" s="5">
        <v>0.6</v>
      </c>
    </row>
    <row r="16" spans="11:13" ht="15.6" customHeight="1">
      <c r="K16" s="4"/>
      <c r="L16" s="14">
        <v>-15000</v>
      </c>
      <c r="M16" s="5">
        <v>0.2</v>
      </c>
    </row>
    <row r="18" spans="11:16" ht="15.75"/>
    <row r="19" spans="11:16" ht="15.75">
      <c r="K19" s="15"/>
      <c r="L19" s="16" t="s">
        <v>28</v>
      </c>
      <c r="M19" s="16" t="s">
        <v>29</v>
      </c>
      <c r="N19" s="16" t="s">
        <v>30</v>
      </c>
      <c r="O19" s="17" t="s">
        <v>31</v>
      </c>
    </row>
    <row r="20" spans="11:16" ht="15.75">
      <c r="K20" s="18" t="s">
        <v>32</v>
      </c>
      <c r="L20" s="19">
        <f>L8*M8</f>
        <v>15000</v>
      </c>
      <c r="M20" s="19">
        <f>L9*M9</f>
        <v>10000</v>
      </c>
      <c r="N20" s="19">
        <f>L10*M10</f>
        <v>-2000</v>
      </c>
      <c r="O20" s="20">
        <f>L20+M20+N20</f>
        <v>23000</v>
      </c>
    </row>
    <row r="21" spans="11:16" ht="15.75">
      <c r="K21" s="18" t="s">
        <v>33</v>
      </c>
      <c r="L21" s="19">
        <f>L11*M11</f>
        <v>16000</v>
      </c>
      <c r="M21" s="19">
        <f>L12*M12</f>
        <v>10000</v>
      </c>
      <c r="N21" s="19">
        <f>L13*M13</f>
        <v>0</v>
      </c>
      <c r="O21" s="20">
        <f>L21+M21+N21</f>
        <v>26000</v>
      </c>
    </row>
    <row r="22" spans="11:16" ht="15.75">
      <c r="K22" s="21" t="s">
        <v>34</v>
      </c>
      <c r="L22" s="22">
        <f>L14*M14</f>
        <v>12000</v>
      </c>
      <c r="M22" s="22">
        <f>L15*M15</f>
        <v>18000</v>
      </c>
      <c r="N22" s="22">
        <f>L16*M16</f>
        <v>-3000</v>
      </c>
      <c r="O22" s="23">
        <f>L22+M22+N22</f>
        <v>27000</v>
      </c>
    </row>
    <row r="23" spans="11:16" ht="15.75"/>
    <row r="24" spans="11:16" ht="15.75">
      <c r="K24" s="24" t="s">
        <v>35</v>
      </c>
      <c r="L24" s="25"/>
      <c r="M24" s="25"/>
      <c r="N24" s="25" t="s">
        <v>36</v>
      </c>
      <c r="O24" s="25"/>
      <c r="P24" s="26"/>
    </row>
    <row r="25" spans="11:16" ht="15.75"/>
  </sheetData>
  <mergeCells count="3">
    <mergeCell ref="K8:K10"/>
    <mergeCell ref="K11:K13"/>
    <mergeCell ref="K14:K1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a976d-1225-4918-8b91-ed5a9fbc89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4F2144C8C508469AF3BE4077E7D21B" ma:contentTypeVersion="16" ma:contentTypeDescription="Crear nuevo documento." ma:contentTypeScope="" ma:versionID="04900fc6acaa82521d41c4388fdd3778">
  <xsd:schema xmlns:xsd="http://www.w3.org/2001/XMLSchema" xmlns:xs="http://www.w3.org/2001/XMLSchema" xmlns:p="http://schemas.microsoft.com/office/2006/metadata/properties" xmlns:ns3="5a8a976d-1225-4918-8b91-ed5a9fbc890a" xmlns:ns4="c00a25c1-6d5f-4771-ba84-f01cb2376468" targetNamespace="http://schemas.microsoft.com/office/2006/metadata/properties" ma:root="true" ma:fieldsID="cda50ca7761a953d487e500207ba84fa" ns3:_="" ns4:_="">
    <xsd:import namespace="5a8a976d-1225-4918-8b91-ed5a9fbc890a"/>
    <xsd:import namespace="c00a25c1-6d5f-4771-ba84-f01cb23764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a976d-1225-4918-8b91-ed5a9fbc8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a25c1-6d5f-4771-ba84-f01cb23764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ED694-AC86-4ECF-AD17-95818E6409BE}"/>
</file>

<file path=customXml/itemProps2.xml><?xml version="1.0" encoding="utf-8"?>
<ds:datastoreItem xmlns:ds="http://schemas.openxmlformats.org/officeDocument/2006/customXml" ds:itemID="{CE1D0A5E-5806-47E4-9A79-E92A0804E7E0}"/>
</file>

<file path=customXml/itemProps3.xml><?xml version="1.0" encoding="utf-8"?>
<ds:datastoreItem xmlns:ds="http://schemas.openxmlformats.org/officeDocument/2006/customXml" ds:itemID="{369C8DB2-1F37-452E-B473-8E0E7570D3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ADRIAN SILVA PEREZ</dc:creator>
  <cp:keywords/>
  <dc:description/>
  <cp:lastModifiedBy/>
  <cp:revision/>
  <dcterms:created xsi:type="dcterms:W3CDTF">2024-10-03T23:54:25Z</dcterms:created>
  <dcterms:modified xsi:type="dcterms:W3CDTF">2024-10-04T00:24:27Z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0x0101006B4F2144C8C508469AF3BE4077E7D21B</vt:lpwstr>
  </property>
</Properties>
</file>