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116" windowHeight="8760" activeTab="3"/>
  </bookViews>
  <sheets>
    <sheet name="Encuesta" sheetId="1" r:id="rId1"/>
    <sheet name="HR Timeline" sheetId="4" r:id="rId2"/>
    <sheet name="Data" sheetId="6" r:id="rId3"/>
    <sheet name="Dashboard" sheetId="5" r:id="rId4"/>
  </sheets>
  <externalReferences>
    <externalReference r:id="rId5"/>
    <externalReference r:id="rId6"/>
  </externalReferences>
  <definedNames>
    <definedName name="active_row" localSheetId="2">CELL("row")-CELL("row",rng_h)+1</definedName>
    <definedName name="active_row">CELL("row")-CELL("row",rng_h)+1</definedName>
    <definedName name="arr_01" localSheetId="2">MMULT(--(MATCH(ROW(#REF!),Data!arr_s,1)=Data!arr_c),rng_h)*ISERROR(MATCH(ROW(#REF!),INT(Data!arr_s)+1,0))</definedName>
    <definedName name="arr_01">MMULT(--(MATCH(ROW(#REF!),arr_s,1)=arr_c),rng_h)*ISERROR(MATCH(ROW(#REF!),INT(arr_s)+1,0))</definedName>
    <definedName name="arr_1" localSheetId="2">MOD(MATCH(ROW(#REF!),Data!arr_s,1),2)*MATCH(ROW(#REF!),Data!arr_s,1)</definedName>
    <definedName name="arr_1">MOD(MATCH(ROW(#REF!),arr_s,1),2)*MATCH(ROW(#REF!),arr_s,1)</definedName>
    <definedName name="arr_2" localSheetId="2">(MOD(MATCH(ROW(#REF!),Data!arr_s,1),2)=0)*MATCH(ROW(#REF!),Data!arr_s,1)</definedName>
    <definedName name="arr_2">(MOD(MATCH(ROW(#REF!),arr_s,1),2)=0)*MATCH(ROW(#REF!),arr_s,1)</definedName>
    <definedName name="arr_3" localSheetId="2">(MATCH(ROW(#REF!),Data!arr_s,1)=Data!active_row)*MATCH(ROW(#REF!),Data!arr_s,1)</definedName>
    <definedName name="arr_3">(MATCH(ROW(#REF!),arr_s,1)=active_row)*MATCH(ROW(#REF!),arr_s,1)</definedName>
    <definedName name="arr_c" localSheetId="2">COLUMN(OFFSET(#REF!,,,,ROWS(rng_h)))</definedName>
    <definedName name="arr_c">COLUMN(OFFSET(#REF!,,,,ROWS(rng_h)))</definedName>
    <definedName name="arr_pie" localSheetId="2">TRANSPOSE(Data!arr_c^0)</definedName>
    <definedName name="arr_pie">TRANSPOSE(arr_c^0)</definedName>
    <definedName name="arr_s" localSheetId="2">MMULT(--(ROW(Data!rng_a)&gt;TRANSPOSE(ROW(Data!rng_a))),Data!rng_a/SUM(Data!rng_a)*360)</definedName>
    <definedName name="arr_s">MMULT(--(ROW(rng_a)&gt;TRANSPOSE(ROW(rng_a))),rng_a/SUM(rng_a)*360)</definedName>
    <definedName name="arr_s3" localSheetId="2">MMULT(--(Data!arr_3=Data!arr_c),rng_h)</definedName>
    <definedName name="arr_s3">MMULT(--(arr_3=arr_c),rng_h)</definedName>
    <definedName name="arr_s4" localSheetId="2">ROW(#REF!)^0*40*(MEDIAN(CELL("row"),CELL("row",rng_h),MAX(ROW(rng_h)))=CELL("row"))</definedName>
    <definedName name="arr_s4">ROW(#REF!)^0*40*(MEDIAN(CELL("row"),CELL("row",rng_h),MAX(ROW(rng_h)))=CELL("row"))</definedName>
    <definedName name="arr_s5" localSheetId="2">Data!arr_s4*2/3</definedName>
    <definedName name="arr_s5">arr_s4*2/3</definedName>
    <definedName name="arr_s6" localSheetId="2">MMULT(--(MATCH(ROW(#REF!),Data!arr_s,1)=Data!arr_c),rng_h)*(CELL("row")=MEDIAN(CELL("row"),CELL("row",rng_h),MAX(ROW(rng_h))))</definedName>
    <definedName name="arr_s6">MMULT(--(MATCH(ROW(#REF!),arr_s,1)=arr_c),rng_h)*(CELL("row")=MEDIAN(CELL("row"),CELL("row",rng_h),MAX(ROW(rng_h))))</definedName>
    <definedName name="DO">'[2]Sheet4 (2)'!$F$80:$G$87</definedName>
    <definedName name="First_aid_cases">'[2]Sheet4 (2)'!$D$72:$E$79</definedName>
    <definedName name="IRI">'[2]Sheet4 (2)'!$B$88:$C$95</definedName>
    <definedName name="lop">OFFSET([2]LOP!$A$2,0,0,COUNTA([2]LOP!$A:$A)-1,1)</definedName>
    <definedName name="LWD">'[2]Sheet4 (2)'!$D$80:$E$87</definedName>
    <definedName name="LWDC">'[2]Sheet4 (2)'!$D$80:$E$87</definedName>
    <definedName name="manhour">'[2]Sheet4 (2)'!$B$60:$C$70</definedName>
    <definedName name="Manpower">'[2]Sheet4 (2)'!$D$60:$E$70</definedName>
    <definedName name="Month">OFFSET(#REF!,0,#REF!,1,6)</definedName>
    <definedName name="MTC">'[2]Sheet4 (2)'!$F$72:$G$79</definedName>
    <definedName name="PPD">'[2]Sheet4 (2)'!$D$88:$E$95</definedName>
    <definedName name="property_damage">'[2]Sheet4 (2)'!$B$72:$C$79</definedName>
    <definedName name="PSWFormList_0" hidden="1">#REF!</definedName>
    <definedName name="PSWSeries_4_0_Values" hidden="1">#REF!</definedName>
    <definedName name="PTD">'[2]Sheet4 (2)'!$F$88:$G$95</definedName>
    <definedName name="rng_a" localSheetId="2">OFFSET(rng_h,,-1)</definedName>
    <definedName name="rng_a">OFFSET(rng_h,,-1)</definedName>
    <definedName name="rng_h">#REF!:INDEX(#REF!,COUNTA(#REF!))</definedName>
    <definedName name="RWD">'[2]Sheet4 (2)'!$B$80:$C$87</definedName>
    <definedName name="safety_induction">'[2]Sheet4 (2)'!$F$60:$G$70</definedName>
    <definedName name="SalesMonth">OFFSET(#REF!,0,MATCH(#REF!,#REF!,0)-1)</definedName>
    <definedName name="SalesMonth_1">OFFSET(#REF!,0,MATCH(#REF!,#REF!,0)-1)</definedName>
    <definedName name="SalesMonth_10">OFFSET(#REF!,0,MATCH(#REF!,#REF!,0)-1)</definedName>
    <definedName name="SalesMonth_11">OFFSET(#REF!,0,MATCH(#REF!,#REF!,0)-1)</definedName>
    <definedName name="SalesMonth_12">OFFSET(#REF!,0,MATCH(#REF!,#REF!,0)-1)</definedName>
    <definedName name="SalesMonth_2">OFFSET(#REF!,0,MATCH(#REF!,#REF!,0)-1)</definedName>
    <definedName name="SalesMonth_3">OFFSET(#REF!,0,MATCH(#REF!,#REF!,0)-1)</definedName>
    <definedName name="SalesMonth_4">OFFSET(#REF!,0,MATCH(#REF!,#REF!,0)-1)</definedName>
    <definedName name="SalesMonth_5">OFFSET(#REF!,0,MATCH(#REF!,#REF!,0)-1)</definedName>
    <definedName name="SalesMonth_6">OFFSET(#REF!,0,MATCH(#REF!,#REF!,0)-1)</definedName>
    <definedName name="SalesMonth_7">OFFSET(#REF!,0,MATCH(#REF!,#REF!,0)-1)</definedName>
    <definedName name="SalesMonth_8">OFFSET(#REF!,0,MATCH(#REF!,#REF!,0)-1)</definedName>
    <definedName name="SalesMonth_9">OFFSET(#REF!,0,MATCH(#REF!,#REF!,0)-1)</definedName>
  </definedNames>
  <calcPr calcId="145621"/>
</workbook>
</file>

<file path=xl/calcChain.xml><?xml version="1.0" encoding="utf-8"?>
<calcChain xmlns="http://schemas.openxmlformats.org/spreadsheetml/2006/main">
  <c r="P8" i="5" l="1"/>
  <c r="N7" i="6"/>
  <c r="N6" i="6"/>
  <c r="N5" i="6"/>
  <c r="N4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3" i="6"/>
  <c r="N2" i="6"/>
  <c r="AQ12" i="5"/>
  <c r="AO12" i="5"/>
  <c r="AP12" i="5" s="1"/>
  <c r="AM12" i="5"/>
  <c r="AN12" i="5" s="1"/>
  <c r="AK12" i="5"/>
  <c r="AL12" i="5" s="1"/>
  <c r="AJ12" i="5"/>
  <c r="AI12" i="5"/>
  <c r="AH12" i="5"/>
  <c r="AQ11" i="5"/>
  <c r="AO11" i="5"/>
  <c r="AP11" i="5" s="1"/>
  <c r="AM11" i="5"/>
  <c r="AN11" i="5" s="1"/>
  <c r="AL11" i="5"/>
  <c r="AK11" i="5"/>
  <c r="AI11" i="5"/>
  <c r="AJ11" i="5" s="1"/>
  <c r="AH11" i="5"/>
  <c r="AQ10" i="5"/>
  <c r="AO10" i="5"/>
  <c r="AP10" i="5" s="1"/>
  <c r="AN10" i="5"/>
  <c r="AM10" i="5"/>
  <c r="AK10" i="5"/>
  <c r="AL10" i="5" s="1"/>
  <c r="AI10" i="5"/>
  <c r="AJ10" i="5" s="1"/>
  <c r="AH10" i="5"/>
  <c r="AQ9" i="5"/>
  <c r="AO9" i="5"/>
  <c r="AM9" i="5"/>
  <c r="AN9" i="5" s="1"/>
  <c r="AK9" i="5"/>
  <c r="AL9" i="5" s="1"/>
  <c r="AI9" i="5"/>
  <c r="AJ9" i="5" s="1"/>
  <c r="AH9" i="5"/>
  <c r="AP9" i="5" s="1"/>
  <c r="AQ8" i="5"/>
  <c r="AO8" i="5"/>
  <c r="AP8" i="5" s="1"/>
  <c r="AM8" i="5"/>
  <c r="AN8" i="5" s="1"/>
  <c r="AK8" i="5"/>
  <c r="AL8" i="5" s="1"/>
  <c r="AJ8" i="5"/>
  <c r="AI8" i="5"/>
  <c r="AH8" i="5"/>
  <c r="AQ7" i="5"/>
  <c r="AO7" i="5"/>
  <c r="AM7" i="5"/>
  <c r="AN7" i="5" s="1"/>
  <c r="AK7" i="5"/>
  <c r="AL7" i="5" s="1"/>
  <c r="AI7" i="5"/>
  <c r="AJ7" i="5" s="1"/>
  <c r="AH7" i="5"/>
  <c r="AP7" i="5" s="1"/>
  <c r="AQ6" i="5"/>
  <c r="AO6" i="5"/>
  <c r="AP6" i="5" s="1"/>
  <c r="AM6" i="5"/>
  <c r="AN6" i="5" s="1"/>
  <c r="AK6" i="5"/>
  <c r="AL6" i="5" s="1"/>
  <c r="AJ6" i="5"/>
  <c r="AI6" i="5"/>
  <c r="AH6" i="5"/>
  <c r="AQ5" i="5"/>
  <c r="AO5" i="5"/>
  <c r="AP5" i="5" s="1"/>
  <c r="AN5" i="5"/>
  <c r="AM5" i="5"/>
  <c r="AK5" i="5"/>
  <c r="AL5" i="5" s="1"/>
  <c r="AI5" i="5"/>
  <c r="AJ5" i="5" s="1"/>
  <c r="AH5" i="5"/>
  <c r="I14" i="4" l="1"/>
  <c r="BJ28" i="4"/>
  <c r="BF27" i="4"/>
  <c r="BG26" i="4"/>
  <c r="BA25" i="4"/>
  <c r="BF24" i="4"/>
  <c r="AS24" i="4"/>
  <c r="AD24" i="4"/>
  <c r="T23" i="4"/>
  <c r="Y22" i="4"/>
  <c r="P21" i="4"/>
  <c r="N20" i="4"/>
  <c r="W19" i="4"/>
  <c r="S18" i="4"/>
  <c r="H17" i="4"/>
  <c r="L16" i="4"/>
  <c r="R15" i="4"/>
  <c r="L13" i="4"/>
  <c r="O12" i="4"/>
  <c r="M11" i="4"/>
  <c r="I10" i="4"/>
  <c r="C46" i="1" l="1"/>
</calcChain>
</file>

<file path=xl/sharedStrings.xml><?xml version="1.0" encoding="utf-8"?>
<sst xmlns="http://schemas.openxmlformats.org/spreadsheetml/2006/main" count="118" uniqueCount="103">
  <si>
    <t>Aspectos a evaluar</t>
  </si>
  <si>
    <t>Ponderación</t>
  </si>
  <si>
    <t>Evidencia</t>
  </si>
  <si>
    <t>Calificación</t>
  </si>
  <si>
    <t>Observaciones</t>
  </si>
  <si>
    <t>Nivel de Satisfacción en el Trabajo</t>
  </si>
  <si>
    <t>Lo que más les gusta de trabajar en la empresa</t>
  </si>
  <si>
    <t>Sentirse valorado por superiores y compañeros</t>
  </si>
  <si>
    <t>Claridad sobre objetivos y responsabilidades</t>
  </si>
  <si>
    <t>Inspiración por la misión y valores de la empresa</t>
  </si>
  <si>
    <t>Propuestas para mejorar el ambiente laboral</t>
  </si>
  <si>
    <t>Identificación de obstáculos y desafíos</t>
  </si>
  <si>
    <t>Total aspectos evaluados</t>
  </si>
  <si>
    <t>Motivación para crecer y desarrollarse</t>
  </si>
  <si>
    <t>Sentirse reconocido por logros y contribuciones</t>
  </si>
  <si>
    <t>Remuneración y beneficios</t>
  </si>
  <si>
    <t xml:space="preserve">HERRAMIENTA DE MEDICIÓN DE ENGAGEMENT </t>
  </si>
  <si>
    <t>PROJECT TITLE</t>
  </si>
  <si>
    <t>[Project's title]</t>
  </si>
  <si>
    <t>START DATE</t>
  </si>
  <si>
    <t>[Start Date]</t>
  </si>
  <si>
    <t>[Safety Manager's name]</t>
  </si>
  <si>
    <t>PROJECT MANAGER</t>
  </si>
  <si>
    <t>[Project Manager's name]</t>
  </si>
  <si>
    <t>EXPECTED END DATE</t>
  </si>
  <si>
    <t>[END Date]</t>
  </si>
  <si>
    <t>CLIENT</t>
  </si>
  <si>
    <t>[Client Name]</t>
  </si>
  <si>
    <t>PHASE</t>
  </si>
  <si>
    <t>Project Stage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</si>
  <si>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</si>
  <si>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</si>
  <si>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</si>
  <si>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</si>
  <si>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</si>
  <si>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</si>
  <si>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</si>
  <si>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</si>
  <si>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</si>
  <si>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</si>
  <si>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</si>
  <si>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</si>
  <si>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</si>
  <si>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</si>
  <si>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</si>
  <si>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</si>
  <si>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 Conception and Initiation</t>
  </si>
  <si>
    <t>Project Definition and Planning</t>
  </si>
  <si>
    <t>Project Launch &amp; Execution</t>
  </si>
  <si>
    <t>- KPI Implementation</t>
  </si>
  <si>
    <t>Project Performance &amp; Control</t>
  </si>
  <si>
    <t>- Objective Execution</t>
  </si>
  <si>
    <t>Project Handoff</t>
  </si>
  <si>
    <t>PROJECT xxx TIMELINE</t>
  </si>
  <si>
    <t>HR MANAGER</t>
  </si>
  <si>
    <t>HR Activity</t>
  </si>
  <si>
    <t>- XXX</t>
  </si>
  <si>
    <t>- Post Project HR Checklist</t>
  </si>
  <si>
    <t>Departmental Level</t>
  </si>
  <si>
    <t>Departments</t>
  </si>
  <si>
    <t>Strength</t>
  </si>
  <si>
    <t>Total 
Salary</t>
  </si>
  <si>
    <t>Avg 
Salary</t>
  </si>
  <si>
    <t>Total 
Bonus</t>
  </si>
  <si>
    <t>Avg 
Bonus</t>
  </si>
  <si>
    <t>Total 
OverTime</t>
  </si>
  <si>
    <t>Avg 
Overtime</t>
  </si>
  <si>
    <t>Total 
Sick Days</t>
  </si>
  <si>
    <t>Avg 
Sick Days</t>
  </si>
  <si>
    <t>Avg 
Performance</t>
  </si>
  <si>
    <t>Finance</t>
  </si>
  <si>
    <t>Administration</t>
  </si>
  <si>
    <t>Sales</t>
  </si>
  <si>
    <t>Marketing</t>
  </si>
  <si>
    <t>Human Resources</t>
  </si>
  <si>
    <t>Accounting</t>
  </si>
  <si>
    <t>R&amp;D</t>
  </si>
  <si>
    <t>Safety</t>
  </si>
  <si>
    <t>INDICADORES PRINCIPALES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</si>
  <si>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</si>
  <si>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</si>
  <si>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</si>
  <si>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</si>
  <si>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</si>
  <si>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</si>
  <si>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</si>
  <si>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</si>
  <si>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</si>
  <si>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</si>
  <si>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</si>
  <si>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</si>
  <si>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</si>
  <si>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YTD</t>
  </si>
  <si>
    <t>% ENGAGEMENT</t>
  </si>
  <si>
    <t>xxx</t>
  </si>
  <si>
    <t>GESTIÓN DE RECURSOS HUMANOS</t>
  </si>
  <si>
    <t>% rotación</t>
  </si>
  <si>
    <t>índice de Satisfiacción</t>
  </si>
  <si>
    <r>
      <t xml:space="preserve">ENGAGEMENT </t>
    </r>
    <r>
      <rPr>
        <sz val="18"/>
        <rFont val="Biome Light"/>
      </rPr>
      <t>- HERRAMIENTA DE ADMINISTRACIÓN DE RECURSOS HUMANOS</t>
    </r>
  </si>
  <si>
    <t>Tasa de Retención</t>
  </si>
  <si>
    <t>Kpi's</t>
  </si>
  <si>
    <t>Índice de Rotación</t>
  </si>
  <si>
    <t>Nuevas contrataciones que fracasan en 90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</si>
</sst>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m/d/yy"/>
    <numFmt numFmtId="165" formatCode="[$-409]d\-mmm\-yy;@"/>
    <numFmt numFmtId="166" formatCode="&quot;$&quot;#,##0.00"/>
    <numFmt numFmtId="167" formatCode="_(&quot;$&quot;* #,##0.00_);_(&quot;$&quot;* \(#,##0.00\);_(&quot;$&quot;* &quot;-&quot;??_);_(@_)"/>
    <numFmt numFmtId="168" formatCode="_([$AED]\ * #,##0_);_([$AED]\ * \(#,##0\);_([$AED]\ * &quot;-&quot;_);_(@_)"/>
    <numFmt numFmtId="169" formatCode="_([$AED]\ * #,##0_);_([$AED]\ * \(#,##0\);_([$AED]\ * &quot;-&quot;??_);_(@_)"/>
    <numFmt numFmtId="170" formatCode="0.0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b/>
      <sz val="12"/>
      <color theme="0"/>
      <name val="Calibri Light"/>
      <family val="2"/>
    </font>
    <font>
      <sz val="12"/>
      <color theme="0"/>
      <name val="Calibri Light"/>
      <family val="2"/>
    </font>
    <font>
      <sz val="12"/>
      <color rgb="FF000000"/>
      <name val="Corbel"/>
      <family val="2"/>
    </font>
    <font>
      <b/>
      <sz val="30"/>
      <color rgb="FF0B5394"/>
      <name val="Calibri"/>
      <family val="2"/>
    </font>
    <font>
      <sz val="12"/>
      <name val="Calibri"/>
      <family val="2"/>
    </font>
    <font>
      <b/>
      <sz val="12"/>
      <color rgb="FF0B5394"/>
      <name val="Calibri"/>
      <family val="2"/>
    </font>
    <font>
      <sz val="12"/>
      <color rgb="FF0B5394"/>
      <name val="Calibri"/>
      <family val="2"/>
    </font>
    <font>
      <sz val="12"/>
      <color rgb="FF000000"/>
      <name val="Calibri"/>
      <family val="2"/>
    </font>
    <font>
      <b/>
      <sz val="11"/>
      <color rgb="FF434343"/>
      <name val="Calibri"/>
      <family val="2"/>
    </font>
    <font>
      <sz val="11"/>
      <color rgb="FF434343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b/>
      <sz val="10"/>
      <color rgb="FF666666"/>
      <name val="Calibri"/>
      <family val="2"/>
    </font>
    <font>
      <sz val="10"/>
      <color rgb="FF999999"/>
      <name val="Calibri"/>
      <family val="2"/>
    </font>
    <font>
      <b/>
      <sz val="12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rgb="FF434343"/>
      <name val="Calibri"/>
      <family val="2"/>
    </font>
    <font>
      <sz val="9"/>
      <color rgb="FF666666"/>
      <name val="Calibri"/>
      <family val="2"/>
    </font>
    <font>
      <sz val="14"/>
      <color rgb="FFFFFFFF"/>
      <name val="Calibri"/>
      <family val="2"/>
    </font>
    <font>
      <b/>
      <sz val="14"/>
      <color rgb="FF0B5394"/>
      <name val="Calibri"/>
      <family val="2"/>
    </font>
    <font>
      <sz val="9"/>
      <color rgb="FF0B5394"/>
      <name val="Calibri"/>
      <family val="2"/>
    </font>
    <font>
      <sz val="9"/>
      <color rgb="FFB85B22"/>
      <name val="Calibri"/>
      <family val="2"/>
    </font>
    <font>
      <sz val="9"/>
      <color rgb="FFFFFFFF"/>
      <name val="Calibri"/>
      <family val="2"/>
    </font>
    <font>
      <sz val="9"/>
      <color rgb="FF1F4E78"/>
      <name val="Calibri"/>
      <family val="2"/>
    </font>
    <font>
      <b/>
      <sz val="14"/>
      <color rgb="FF45818E"/>
      <name val="Calibri"/>
      <family val="2"/>
    </font>
    <font>
      <sz val="9"/>
      <color rgb="FF45818E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</font>
    <font>
      <b/>
      <sz val="14"/>
      <color rgb="FFB85B22"/>
      <name val="Calibri"/>
      <family val="2"/>
    </font>
    <font>
      <sz val="9"/>
      <color rgb="FF000000"/>
      <name val="Calibri"/>
      <family val="2"/>
    </font>
    <font>
      <b/>
      <sz val="14"/>
      <color rgb="FF38761D"/>
      <name val="Calibri"/>
      <family val="2"/>
    </font>
    <font>
      <sz val="9"/>
      <color rgb="FF38761D"/>
      <name val="Calibri"/>
      <family val="2"/>
    </font>
    <font>
      <b/>
      <sz val="14"/>
      <color rgb="FF351C75"/>
      <name val="Calibri"/>
      <family val="2"/>
    </font>
    <font>
      <sz val="9"/>
      <color rgb="FF351C75"/>
      <name val="Calibri"/>
      <family val="2"/>
    </font>
    <font>
      <b/>
      <sz val="11"/>
      <name val="Calibri"/>
      <family val="2"/>
    </font>
    <font>
      <b/>
      <sz val="26"/>
      <color theme="0"/>
      <name val="Biome Light"/>
      <family val="2"/>
    </font>
    <font>
      <sz val="11"/>
      <color theme="8" tint="-0.249977111117893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20"/>
      <color theme="0"/>
      <name val="Biome Light"/>
      <family val="2"/>
    </font>
    <font>
      <b/>
      <sz val="24"/>
      <color theme="0"/>
      <name val="Biome Light"/>
      <family val="2"/>
    </font>
    <font>
      <b/>
      <sz val="14"/>
      <color theme="0"/>
      <name val="Biome Light"/>
      <family val="2"/>
    </font>
    <font>
      <sz val="11"/>
      <name val="Cambria"/>
      <family val="2"/>
      <scheme val="major"/>
    </font>
    <font>
      <b/>
      <sz val="12"/>
      <name val="Cambria"/>
      <family val="2"/>
      <scheme val="major"/>
    </font>
    <font>
      <b/>
      <i/>
      <sz val="14"/>
      <name val="Cambria"/>
      <family val="2"/>
      <scheme val="major"/>
    </font>
    <font>
      <b/>
      <i/>
      <sz val="16"/>
      <name val="Cambria"/>
      <family val="2"/>
      <scheme val="major"/>
    </font>
    <font>
      <b/>
      <sz val="12"/>
      <color theme="0"/>
      <name val="Biome Light"/>
      <family val="2"/>
    </font>
    <font>
      <sz val="11"/>
      <color theme="1"/>
      <name val="Calibri"/>
      <family val="2"/>
      <charset val="162"/>
      <scheme val="minor"/>
    </font>
    <font>
      <sz val="10"/>
      <name val="Verdana"/>
      <family val="2"/>
    </font>
    <font>
      <b/>
      <sz val="11"/>
      <color theme="0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color indexed="8"/>
      <name val="Cambria"/>
      <family val="2"/>
      <scheme val="major"/>
    </font>
    <font>
      <sz val="11"/>
      <color theme="0"/>
      <name val="Cambria"/>
      <family val="2"/>
      <scheme val="major"/>
    </font>
    <font>
      <b/>
      <sz val="26"/>
      <name val="Biome Light"/>
      <family val="2"/>
    </font>
    <font>
      <sz val="18"/>
      <name val="Biome Light"/>
    </font>
    <font>
      <b/>
      <sz val="16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434343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rgb="FF45818E"/>
      </patternFill>
    </fill>
    <fill>
      <patternFill patternType="solid">
        <fgColor theme="7"/>
        <bgColor rgb="FF45818E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rgb="FFB85B22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38761D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351C75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</fills>
  <borders count="1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999999"/>
      </right>
      <top style="thin">
        <color theme="1"/>
      </top>
      <bottom style="thin">
        <color theme="1"/>
      </bottom>
      <diagonal/>
    </border>
    <border>
      <left style="thin">
        <color rgb="FF999999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rgb="FF999999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hair">
        <color rgb="FFCCCCCC"/>
      </right>
      <top style="thin">
        <color theme="0" tint="-0.499984740745262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thin">
        <color theme="0" tint="-0.499984740745262"/>
      </top>
      <bottom style="hair">
        <color rgb="FFCCCCCC"/>
      </bottom>
      <diagonal/>
    </border>
    <border>
      <left style="hair">
        <color rgb="FFCCCCCC"/>
      </left>
      <right/>
      <top style="thin">
        <color theme="0" tint="-0.499984740745262"/>
      </top>
      <bottom style="hair">
        <color rgb="FFCCCCCC"/>
      </bottom>
      <diagonal/>
    </border>
    <border>
      <left/>
      <right/>
      <top style="thin">
        <color theme="0" tint="-0.499984740745262"/>
      </top>
      <bottom style="hair">
        <color rgb="FFCCCCCC"/>
      </bottom>
      <diagonal/>
    </border>
    <border>
      <left style="hair">
        <color rgb="FFCCCCCC"/>
      </left>
      <right style="thin">
        <color theme="0" tint="-0.499984740745262"/>
      </right>
      <top style="thin">
        <color theme="0" tint="-0.499984740745262"/>
      </top>
      <bottom style="hair">
        <color rgb="FFCCCCCC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rgb="FFD9D9D9"/>
      </right>
      <top/>
      <bottom style="medium">
        <color theme="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theme="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theme="4"/>
      </bottom>
      <diagonal/>
    </border>
    <border>
      <left style="hair">
        <color rgb="FFCCCCCC"/>
      </left>
      <right/>
      <top style="hair">
        <color rgb="FFCCCCCC"/>
      </top>
      <bottom style="medium">
        <color theme="4"/>
      </bottom>
      <diagonal/>
    </border>
    <border>
      <left/>
      <right/>
      <top style="hair">
        <color rgb="FFCCCCCC"/>
      </top>
      <bottom style="medium">
        <color theme="4"/>
      </bottom>
      <diagonal/>
    </border>
    <border>
      <left/>
      <right style="hair">
        <color rgb="FFCCCCCC"/>
      </right>
      <top style="hair">
        <color rgb="FFCCCCCC"/>
      </top>
      <bottom style="medium">
        <color theme="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theme="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theme="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theme="4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theme="4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 style="thin">
        <color rgb="FFD9D9D9"/>
      </right>
      <top style="medium">
        <color theme="4"/>
      </top>
      <bottom/>
      <diagonal/>
    </border>
    <border>
      <left style="thin">
        <color rgb="FF999999"/>
      </left>
      <right style="hair">
        <color rgb="FFCCCCCC"/>
      </right>
      <top style="medium">
        <color theme="4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medium">
        <color theme="4"/>
      </top>
      <bottom style="hair">
        <color rgb="FFCCCCCC"/>
      </bottom>
      <diagonal/>
    </border>
    <border>
      <left style="hair">
        <color rgb="FFCCCCCC"/>
      </left>
      <right/>
      <top style="medium">
        <color theme="4"/>
      </top>
      <bottom style="hair">
        <color rgb="FFCCCCCC"/>
      </bottom>
      <diagonal/>
    </border>
    <border>
      <left/>
      <right/>
      <top style="medium">
        <color theme="4"/>
      </top>
      <bottom style="hair">
        <color rgb="FFCCCCCC"/>
      </bottom>
      <diagonal/>
    </border>
    <border>
      <left/>
      <right style="hair">
        <color rgb="FFCCCCCC"/>
      </right>
      <top style="medium">
        <color theme="4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medium">
        <color theme="4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medium">
        <color theme="4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medium">
        <color theme="4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medium">
        <color theme="4"/>
      </top>
      <bottom style="hair">
        <color rgb="FFEFEFEF"/>
      </bottom>
      <diagonal/>
    </border>
    <border>
      <left style="thin">
        <color rgb="FF999999"/>
      </left>
      <right style="hair">
        <color rgb="FFEFEFEF"/>
      </right>
      <top style="medium">
        <color theme="4"/>
      </top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/>
      <top/>
      <bottom style="medium">
        <color theme="7"/>
      </bottom>
      <diagonal/>
    </border>
    <border>
      <left/>
      <right style="thin">
        <color rgb="FF999999"/>
      </right>
      <top/>
      <bottom style="medium">
        <color theme="7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theme="7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theme="7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theme="7"/>
      </bottom>
      <diagonal/>
    </border>
    <border>
      <left/>
      <right style="hair">
        <color rgb="FFCCCCCC"/>
      </right>
      <top style="hair">
        <color rgb="FFCCCCCC"/>
      </top>
      <bottom style="medium">
        <color theme="7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theme="7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theme="7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theme="7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theme="7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 style="medium">
        <color theme="7"/>
      </top>
      <bottom style="hair">
        <color theme="0" tint="-0.499984740745262"/>
      </bottom>
      <diagonal/>
    </border>
    <border>
      <left/>
      <right/>
      <top style="medium">
        <color theme="7"/>
      </top>
      <bottom style="hair">
        <color theme="0" tint="-0.499984740745262"/>
      </bottom>
      <diagonal/>
    </border>
    <border>
      <left/>
      <right/>
      <top style="medium">
        <color theme="7"/>
      </top>
      <bottom/>
      <diagonal/>
    </border>
    <border>
      <left/>
      <right style="hair">
        <color rgb="FFEFEFEF"/>
      </right>
      <top style="medium">
        <color theme="7"/>
      </top>
      <bottom/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rgb="FFEFEFEF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/>
      <top style="hair">
        <color rgb="FFCCCCCC"/>
      </top>
      <bottom style="medium">
        <color rgb="FFC76121"/>
      </bottom>
      <diagonal/>
    </border>
    <border>
      <left/>
      <right/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/>
      <diagonal/>
    </border>
    <border>
      <left style="thin">
        <color rgb="FF999999"/>
      </left>
      <right style="hair">
        <color rgb="FFCCCCCC"/>
      </right>
      <top/>
      <bottom/>
      <diagonal/>
    </border>
    <border>
      <left style="hair">
        <color rgb="FFCCCCCC"/>
      </left>
      <right/>
      <top style="medium">
        <color rgb="FFC76121"/>
      </top>
      <bottom/>
      <diagonal/>
    </border>
    <border>
      <left/>
      <right/>
      <top style="medium">
        <color rgb="FFC76121"/>
      </top>
      <bottom/>
      <diagonal/>
    </border>
    <border>
      <left/>
      <right style="hair">
        <color rgb="FFEFEFEF"/>
      </right>
      <top style="medium">
        <color rgb="FFC76121"/>
      </top>
      <bottom/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 style="hair">
        <color rgb="FFEFEFEF"/>
      </left>
      <right/>
      <top/>
      <bottom style="hair">
        <color rgb="FFEFEFEF"/>
      </bottom>
      <diagonal/>
    </border>
    <border>
      <left/>
      <right/>
      <top/>
      <bottom style="hair">
        <color rgb="FFEFEFEF"/>
      </bottom>
      <diagonal/>
    </border>
    <border>
      <left/>
      <right style="hair">
        <color rgb="FFEFEFEF"/>
      </right>
      <top/>
      <bottom style="hair">
        <color rgb="FFEFEFEF"/>
      </bottom>
      <diagonal/>
    </border>
    <border>
      <left style="thin">
        <color rgb="FF999999"/>
      </left>
      <right style="hair">
        <color rgb="FFEFEFEF"/>
      </right>
      <top/>
      <bottom style="hair">
        <color rgb="FFEFEFEF"/>
      </bottom>
      <diagonal/>
    </border>
    <border>
      <left/>
      <right/>
      <top style="hair">
        <color rgb="FFEFEFEF"/>
      </top>
      <bottom style="hair">
        <color rgb="FFEFEFEF"/>
      </bottom>
      <diagonal/>
    </border>
    <border>
      <left/>
      <right style="hair">
        <color rgb="FFEFEFEF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/>
      <top style="hair">
        <color rgb="FFEFEFEF"/>
      </top>
      <bottom style="medium">
        <color rgb="FF38761D"/>
      </bottom>
      <diagonal/>
    </border>
    <border>
      <left/>
      <right/>
      <top style="hair">
        <color rgb="FFEFEFEF"/>
      </top>
      <bottom style="medium">
        <color rgb="FF38761D"/>
      </bottom>
      <diagonal/>
    </border>
    <border>
      <left/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/>
      <right/>
      <top style="medium">
        <color rgb="FF38761D"/>
      </top>
      <bottom/>
      <diagonal/>
    </border>
    <border>
      <left/>
      <right style="thin">
        <color rgb="FFD9D9D9"/>
      </right>
      <top style="medium">
        <color rgb="FF38761D"/>
      </top>
      <bottom/>
      <diagonal/>
    </border>
    <border>
      <left style="thin">
        <color rgb="FF999999"/>
      </left>
      <right style="hair">
        <color rgb="FFCCCCCC"/>
      </right>
      <top style="medium">
        <color rgb="FF38761D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medium">
        <color rgb="FF38761D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medium">
        <color rgb="FF38761D"/>
      </top>
      <bottom style="hair">
        <color rgb="FFCCCCCC"/>
      </bottom>
      <diagonal/>
    </border>
    <border>
      <left/>
      <right style="hair">
        <color rgb="FFCCCCCC"/>
      </right>
      <top style="medium">
        <color rgb="FF38761D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medium">
        <color rgb="FF38761D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medium">
        <color rgb="FF38761D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medium">
        <color rgb="FF38761D"/>
      </top>
      <bottom style="hair">
        <color rgb="FFEFEFEF"/>
      </bottom>
      <diagonal/>
    </border>
    <border>
      <left style="thin">
        <color rgb="FF999999"/>
      </left>
      <right style="hair">
        <color rgb="FFEFEFEF"/>
      </right>
      <top style="medium">
        <color rgb="FF38761D"/>
      </top>
      <bottom style="hair">
        <color rgb="FFEFEFEF"/>
      </bottom>
      <diagonal/>
    </border>
    <border>
      <left style="hair">
        <color rgb="FFEFEFEF"/>
      </left>
      <right/>
      <top style="medium">
        <color rgb="FF38761D"/>
      </top>
      <bottom style="hair">
        <color rgb="FFEFEFEF"/>
      </bottom>
      <diagonal/>
    </border>
    <border>
      <left/>
      <right/>
      <top style="medium">
        <color rgb="FF38761D"/>
      </top>
      <bottom style="hair">
        <color rgb="FFEFEFEF"/>
      </bottom>
      <diagonal/>
    </border>
    <border>
      <left/>
      <right style="hair">
        <color rgb="FFEFEFEF"/>
      </right>
      <top style="medium">
        <color rgb="FF38761D"/>
      </top>
      <bottom style="hair">
        <color rgb="FFEFEFEF"/>
      </bottom>
      <diagonal/>
    </border>
    <border>
      <left style="hair">
        <color rgb="FFEFEFEF"/>
      </left>
      <right/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00B0F0"/>
      </bottom>
      <diagonal/>
    </border>
    <border>
      <left/>
      <right style="thin">
        <color rgb="FFD9D9D9"/>
      </right>
      <top/>
      <bottom style="medium">
        <color rgb="FF00B0F0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0B0F0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0B0F0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0B0F0"/>
      </bottom>
      <diagonal/>
    </border>
    <border>
      <left/>
      <right style="hair">
        <color rgb="FFCCCCCC"/>
      </right>
      <top style="hair">
        <color rgb="FFCCCCCC"/>
      </top>
      <bottom style="medium">
        <color rgb="FF00B0F0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0B0F0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00B0F0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00B0F0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00B0F0"/>
      </bottom>
      <diagonal/>
    </border>
    <border>
      <left style="hair">
        <color rgb="FFEFEFEF"/>
      </left>
      <right/>
      <top style="hair">
        <color rgb="FFEFEFEF"/>
      </top>
      <bottom style="medium">
        <color rgb="FF00B0F0"/>
      </bottom>
      <diagonal/>
    </border>
    <border>
      <left/>
      <right/>
      <top style="hair">
        <color rgb="FFEFEFEF"/>
      </top>
      <bottom style="medium">
        <color rgb="FF00B0F0"/>
      </bottom>
      <diagonal/>
    </border>
    <border>
      <left/>
      <right style="hair">
        <color rgb="FFEFEFEF"/>
      </right>
      <top style="hair">
        <color rgb="FFEFEFEF"/>
      </top>
      <bottom style="medium">
        <color rgb="FF00B0F0"/>
      </bottom>
      <diagonal/>
    </border>
    <border>
      <left/>
      <right/>
      <top/>
      <bottom style="thin">
        <color theme="8" tint="-0.24994659260841701"/>
      </bottom>
      <diagonal/>
    </border>
    <border>
      <left/>
      <right/>
      <top/>
      <bottom style="thin">
        <color theme="8"/>
      </bottom>
      <diagonal/>
    </border>
    <border>
      <left/>
      <right/>
      <top style="thin">
        <color theme="8" tint="-0.24994659260841701"/>
      </top>
      <bottom/>
      <diagonal/>
    </border>
    <border>
      <left/>
      <right/>
      <top/>
      <bottom style="medium">
        <color theme="8"/>
      </bottom>
      <diagonal/>
    </border>
    <border>
      <left/>
      <right/>
      <top style="hair">
        <color theme="8"/>
      </top>
      <bottom style="hair">
        <color theme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167" fontId="1" fillId="0" borderId="0" applyFont="0" applyFill="0" applyBorder="0" applyAlignment="0" applyProtection="0"/>
    <xf numFmtId="0" fontId="51" fillId="0" borderId="0"/>
    <xf numFmtId="0" fontId="52" fillId="0" borderId="0"/>
  </cellStyleXfs>
  <cellXfs count="35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9" fontId="4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9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7" fillId="7" borderId="3" xfId="1" applyFont="1" applyFill="1" applyBorder="1" applyAlignment="1">
      <alignment vertical="top"/>
    </xf>
    <xf numFmtId="0" fontId="8" fillId="0" borderId="3" xfId="1" applyFont="1" applyBorder="1" applyAlignment="1">
      <alignment vertical="top"/>
    </xf>
    <xf numFmtId="0" fontId="9" fillId="7" borderId="3" xfId="1" applyFont="1" applyFill="1" applyBorder="1" applyAlignment="1">
      <alignment vertical="center"/>
    </xf>
    <xf numFmtId="0" fontId="8" fillId="0" borderId="3" xfId="1" applyFont="1" applyBorder="1" applyAlignment="1"/>
    <xf numFmtId="0" fontId="10" fillId="7" borderId="3" xfId="1" applyFont="1" applyFill="1" applyBorder="1" applyAlignment="1">
      <alignment vertical="center" wrapText="1"/>
    </xf>
    <xf numFmtId="0" fontId="11" fillId="0" borderId="0" xfId="1" applyFont="1" applyAlignment="1"/>
    <xf numFmtId="0" fontId="12" fillId="0" borderId="0" xfId="1" applyFont="1" applyAlignment="1">
      <alignment horizontal="left" vertical="center"/>
    </xf>
    <xf numFmtId="0" fontId="13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7" fillId="0" borderId="4" xfId="1" applyFont="1" applyBorder="1" applyAlignment="1">
      <alignment horizontal="left" vertical="center"/>
    </xf>
    <xf numFmtId="0" fontId="18" fillId="7" borderId="4" xfId="1" applyFont="1" applyFill="1" applyBorder="1" applyAlignment="1">
      <alignment vertical="center"/>
    </xf>
    <xf numFmtId="0" fontId="18" fillId="7" borderId="0" xfId="1" applyFont="1" applyFill="1" applyAlignment="1">
      <alignment vertical="center"/>
    </xf>
    <xf numFmtId="0" fontId="17" fillId="0" borderId="4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8" fillId="0" borderId="0" xfId="1" applyFont="1" applyBorder="1" applyAlignment="1"/>
    <xf numFmtId="0" fontId="18" fillId="0" borderId="0" xfId="1" applyFont="1" applyAlignment="1">
      <alignment vertical="center"/>
    </xf>
    <xf numFmtId="0" fontId="8" fillId="0" borderId="4" xfId="1" applyFont="1" applyBorder="1" applyAlignment="1"/>
    <xf numFmtId="164" fontId="18" fillId="0" borderId="4" xfId="1" applyNumberFormat="1" applyFont="1" applyBorder="1" applyAlignment="1">
      <alignment vertical="center"/>
    </xf>
    <xf numFmtId="165" fontId="18" fillId="0" borderId="4" xfId="1" applyNumberFormat="1" applyFont="1" applyBorder="1" applyAlignment="1">
      <alignment vertical="center"/>
    </xf>
    <xf numFmtId="0" fontId="15" fillId="0" borderId="0" xfId="1" applyFont="1" applyBorder="1" applyAlignment="1">
      <alignment vertical="center"/>
    </xf>
    <xf numFmtId="0" fontId="15" fillId="0" borderId="0" xfId="1" applyFont="1"/>
    <xf numFmtId="0" fontId="14" fillId="7" borderId="0" xfId="1" applyFont="1" applyFill="1" applyAlignment="1">
      <alignment horizontal="center" vertical="center"/>
    </xf>
    <xf numFmtId="0" fontId="19" fillId="8" borderId="5" xfId="1" applyFont="1" applyFill="1" applyBorder="1" applyAlignment="1">
      <alignment horizontal="center" vertical="center" wrapText="1"/>
    </xf>
    <xf numFmtId="0" fontId="19" fillId="8" borderId="6" xfId="1" applyFont="1" applyFill="1" applyBorder="1" applyAlignment="1">
      <alignment horizontal="center" vertical="center" wrapText="1"/>
    </xf>
    <xf numFmtId="0" fontId="20" fillId="9" borderId="7" xfId="1" applyFont="1" applyFill="1" applyBorder="1" applyAlignment="1">
      <alignment horizontal="center" vertical="center"/>
    </xf>
    <xf numFmtId="0" fontId="11" fillId="0" borderId="8" xfId="1" applyFont="1" applyBorder="1" applyAlignment="1"/>
    <xf numFmtId="0" fontId="8" fillId="0" borderId="9" xfId="1" applyFont="1" applyBorder="1"/>
    <xf numFmtId="0" fontId="20" fillId="9" borderId="10" xfId="1" applyFont="1" applyFill="1" applyBorder="1" applyAlignment="1">
      <alignment horizontal="center" vertical="center"/>
    </xf>
    <xf numFmtId="0" fontId="20" fillId="9" borderId="8" xfId="1" applyFont="1" applyFill="1" applyBorder="1" applyAlignment="1">
      <alignment horizontal="center" vertical="center"/>
    </xf>
    <xf numFmtId="0" fontId="20" fillId="9" borderId="9" xfId="1" applyFont="1" applyFill="1" applyBorder="1" applyAlignment="1">
      <alignment horizontal="center" vertical="center"/>
    </xf>
    <xf numFmtId="0" fontId="20" fillId="9" borderId="11" xfId="1" applyFont="1" applyFill="1" applyBorder="1" applyAlignment="1">
      <alignment horizontal="center" vertical="center"/>
    </xf>
    <xf numFmtId="0" fontId="19" fillId="8" borderId="12" xfId="1" applyFont="1" applyFill="1" applyBorder="1" applyAlignment="1">
      <alignment horizontal="center" vertical="center" wrapText="1"/>
    </xf>
    <xf numFmtId="0" fontId="19" fillId="8" borderId="13" xfId="1" applyFont="1" applyFill="1" applyBorder="1" applyAlignment="1">
      <alignment horizontal="center" vertical="center" wrapText="1"/>
    </xf>
    <xf numFmtId="0" fontId="21" fillId="10" borderId="7" xfId="1" applyFont="1" applyFill="1" applyBorder="1" applyAlignment="1">
      <alignment horizontal="center" vertical="center"/>
    </xf>
    <xf numFmtId="0" fontId="8" fillId="0" borderId="8" xfId="1" applyFont="1" applyBorder="1"/>
    <xf numFmtId="0" fontId="21" fillId="11" borderId="8" xfId="1" applyFont="1" applyFill="1" applyBorder="1" applyAlignment="1">
      <alignment horizontal="center" vertical="center"/>
    </xf>
    <xf numFmtId="0" fontId="21" fillId="10" borderId="8" xfId="1" applyFont="1" applyFill="1" applyBorder="1" applyAlignment="1">
      <alignment horizontal="center" vertical="center"/>
    </xf>
    <xf numFmtId="0" fontId="21" fillId="11" borderId="10" xfId="1" applyFont="1" applyFill="1" applyBorder="1" applyAlignment="1">
      <alignment horizontal="center" vertical="center"/>
    </xf>
    <xf numFmtId="0" fontId="21" fillId="10" borderId="10" xfId="1" applyFont="1" applyFill="1" applyBorder="1" applyAlignment="1">
      <alignment horizontal="center" vertical="center"/>
    </xf>
    <xf numFmtId="0" fontId="8" fillId="0" borderId="11" xfId="1" applyFont="1" applyBorder="1"/>
    <xf numFmtId="0" fontId="19" fillId="8" borderId="14" xfId="1" applyFont="1" applyFill="1" applyBorder="1" applyAlignment="1">
      <alignment horizontal="center" vertical="center" wrapText="1"/>
    </xf>
    <xf numFmtId="0" fontId="19" fillId="8" borderId="15" xfId="1" applyFont="1" applyFill="1" applyBorder="1" applyAlignment="1">
      <alignment horizontal="center" vertical="center" wrapText="1"/>
    </xf>
    <xf numFmtId="0" fontId="22" fillId="10" borderId="7" xfId="1" applyFont="1" applyFill="1" applyBorder="1" applyAlignment="1">
      <alignment horizontal="center" vertical="center"/>
    </xf>
    <xf numFmtId="0" fontId="22" fillId="10" borderId="8" xfId="1" applyFont="1" applyFill="1" applyBorder="1" applyAlignment="1">
      <alignment horizontal="center" vertical="center"/>
    </xf>
    <xf numFmtId="0" fontId="22" fillId="11" borderId="8" xfId="1" applyFont="1" applyFill="1" applyBorder="1" applyAlignment="1">
      <alignment horizontal="center" vertical="center"/>
    </xf>
    <xf numFmtId="0" fontId="22" fillId="10" borderId="9" xfId="1" applyFont="1" applyFill="1" applyBorder="1" applyAlignment="1">
      <alignment horizontal="center" vertical="center"/>
    </xf>
    <xf numFmtId="0" fontId="22" fillId="11" borderId="10" xfId="1" applyFont="1" applyFill="1" applyBorder="1" applyAlignment="1">
      <alignment horizontal="center" vertical="center"/>
    </xf>
    <xf numFmtId="0" fontId="22" fillId="11" borderId="9" xfId="1" applyFont="1" applyFill="1" applyBorder="1" applyAlignment="1">
      <alignment horizontal="center" vertical="center"/>
    </xf>
    <xf numFmtId="0" fontId="22" fillId="10" borderId="10" xfId="1" applyFont="1" applyFill="1" applyBorder="1" applyAlignment="1">
      <alignment horizontal="center" vertical="center"/>
    </xf>
    <xf numFmtId="0" fontId="22" fillId="11" borderId="11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 wrapText="1"/>
    </xf>
    <xf numFmtId="0" fontId="19" fillId="0" borderId="16" xfId="1" applyFont="1" applyFill="1" applyBorder="1" applyAlignment="1">
      <alignment horizontal="center" vertical="center" wrapText="1"/>
    </xf>
    <xf numFmtId="0" fontId="11" fillId="0" borderId="0" xfId="1" applyFont="1" applyFill="1" applyAlignment="1"/>
    <xf numFmtId="0" fontId="23" fillId="12" borderId="17" xfId="1" applyFont="1" applyFill="1" applyBorder="1" applyAlignment="1">
      <alignment horizontal="center" vertical="center"/>
    </xf>
    <xf numFmtId="0" fontId="24" fillId="13" borderId="17" xfId="1" applyFont="1" applyFill="1" applyBorder="1" applyAlignment="1">
      <alignment horizontal="left" vertical="center" wrapText="1"/>
    </xf>
    <xf numFmtId="0" fontId="11" fillId="0" borderId="17" xfId="1" applyFont="1" applyBorder="1" applyAlignment="1"/>
    <xf numFmtId="49" fontId="25" fillId="13" borderId="17" xfId="1" applyNumberFormat="1" applyFont="1" applyFill="1" applyBorder="1" applyAlignment="1">
      <alignment horizontal="left" vertical="center" wrapText="1"/>
    </xf>
    <xf numFmtId="49" fontId="25" fillId="13" borderId="18" xfId="1" applyNumberFormat="1" applyFont="1" applyFill="1" applyBorder="1" applyAlignment="1">
      <alignment horizontal="left" vertical="center" wrapText="1"/>
    </xf>
    <xf numFmtId="0" fontId="26" fillId="7" borderId="19" xfId="1" applyFont="1" applyFill="1" applyBorder="1" applyAlignment="1">
      <alignment horizontal="left" vertical="center"/>
    </xf>
    <xf numFmtId="0" fontId="26" fillId="7" borderId="20" xfId="1" applyFont="1" applyFill="1" applyBorder="1" applyAlignment="1">
      <alignment horizontal="left" vertical="center"/>
    </xf>
    <xf numFmtId="49" fontId="27" fillId="12" borderId="21" xfId="1" applyNumberFormat="1" applyFont="1" applyFill="1" applyBorder="1" applyAlignment="1">
      <alignment horizontal="center" vertical="center"/>
    </xf>
    <xf numFmtId="0" fontId="8" fillId="14" borderId="22" xfId="1" applyFont="1" applyFill="1" applyBorder="1" applyAlignment="1">
      <alignment horizontal="center"/>
    </xf>
    <xf numFmtId="0" fontId="8" fillId="14" borderId="19" xfId="1" applyFont="1" applyFill="1" applyBorder="1" applyAlignment="1">
      <alignment horizontal="center"/>
    </xf>
    <xf numFmtId="0" fontId="26" fillId="7" borderId="23" xfId="1" applyFont="1" applyFill="1" applyBorder="1" applyAlignment="1">
      <alignment horizontal="left" vertical="center"/>
    </xf>
    <xf numFmtId="0" fontId="28" fillId="7" borderId="19" xfId="1" applyFont="1" applyFill="1" applyBorder="1" applyAlignment="1">
      <alignment horizontal="left" vertical="center"/>
    </xf>
    <xf numFmtId="0" fontId="28" fillId="7" borderId="20" xfId="1" applyFont="1" applyFill="1" applyBorder="1" applyAlignment="1">
      <alignment horizontal="left" vertical="center"/>
    </xf>
    <xf numFmtId="0" fontId="28" fillId="7" borderId="23" xfId="1" applyFont="1" applyFill="1" applyBorder="1" applyAlignment="1">
      <alignment horizontal="left" vertical="center"/>
    </xf>
    <xf numFmtId="0" fontId="11" fillId="14" borderId="0" xfId="1" applyFont="1" applyFill="1" applyBorder="1" applyAlignment="1"/>
    <xf numFmtId="0" fontId="11" fillId="0" borderId="0" xfId="1" applyFont="1" applyBorder="1" applyAlignment="1"/>
    <xf numFmtId="49" fontId="25" fillId="13" borderId="0" xfId="1" applyNumberFormat="1" applyFont="1" applyFill="1" applyBorder="1" applyAlignment="1">
      <alignment horizontal="left" vertical="center" wrapText="1"/>
    </xf>
    <xf numFmtId="49" fontId="8" fillId="0" borderId="24" xfId="1" applyNumberFormat="1" applyFont="1" applyBorder="1"/>
    <xf numFmtId="9" fontId="28" fillId="7" borderId="25" xfId="1" applyNumberFormat="1" applyFont="1" applyFill="1" applyBorder="1" applyAlignment="1">
      <alignment horizontal="left" vertical="center"/>
    </xf>
    <xf numFmtId="166" fontId="28" fillId="7" borderId="26" xfId="1" applyNumberFormat="1" applyFont="1" applyFill="1" applyBorder="1" applyAlignment="1">
      <alignment horizontal="left" vertical="center"/>
    </xf>
    <xf numFmtId="0" fontId="28" fillId="7" borderId="26" xfId="1" applyFont="1" applyFill="1" applyBorder="1" applyAlignment="1">
      <alignment horizontal="left" vertical="center"/>
    </xf>
    <xf numFmtId="49" fontId="27" fillId="12" borderId="27" xfId="1" applyNumberFormat="1" applyFont="1" applyFill="1" applyBorder="1" applyAlignment="1">
      <alignment horizontal="center" vertical="center"/>
    </xf>
    <xf numFmtId="0" fontId="8" fillId="14" borderId="28" xfId="1" applyFont="1" applyFill="1" applyBorder="1" applyAlignment="1">
      <alignment horizontal="center"/>
    </xf>
    <xf numFmtId="0" fontId="8" fillId="14" borderId="29" xfId="1" applyFont="1" applyFill="1" applyBorder="1" applyAlignment="1">
      <alignment horizontal="center"/>
    </xf>
    <xf numFmtId="0" fontId="28" fillId="7" borderId="30" xfId="1" applyFont="1" applyFill="1" applyBorder="1" applyAlignment="1">
      <alignment horizontal="left" vertical="center"/>
    </xf>
    <xf numFmtId="0" fontId="28" fillId="7" borderId="25" xfId="1" applyFont="1" applyFill="1" applyBorder="1" applyAlignment="1">
      <alignment horizontal="left" vertical="center"/>
    </xf>
    <xf numFmtId="0" fontId="28" fillId="7" borderId="29" xfId="1" applyFont="1" applyFill="1" applyBorder="1" applyAlignment="1">
      <alignment horizontal="left" vertical="center"/>
    </xf>
    <xf numFmtId="0" fontId="28" fillId="7" borderId="31" xfId="1" applyFont="1" applyFill="1" applyBorder="1" applyAlignment="1">
      <alignment horizontal="left" vertical="center"/>
    </xf>
    <xf numFmtId="0" fontId="28" fillId="7" borderId="32" xfId="1" applyFont="1" applyFill="1" applyBorder="1" applyAlignment="1">
      <alignment horizontal="left" vertical="center"/>
    </xf>
    <xf numFmtId="0" fontId="28" fillId="7" borderId="33" xfId="1" applyFont="1" applyFill="1" applyBorder="1" applyAlignment="1">
      <alignment horizontal="left" vertical="center"/>
    </xf>
    <xf numFmtId="0" fontId="28" fillId="7" borderId="34" xfId="1" applyFont="1" applyFill="1" applyBorder="1" applyAlignment="1">
      <alignment horizontal="left" vertical="center"/>
    </xf>
    <xf numFmtId="0" fontId="8" fillId="0" borderId="35" xfId="1" applyFont="1" applyBorder="1"/>
    <xf numFmtId="49" fontId="25" fillId="13" borderId="35" xfId="1" applyNumberFormat="1" applyFont="1" applyFill="1" applyBorder="1" applyAlignment="1">
      <alignment horizontal="left" vertical="center" wrapText="1"/>
    </xf>
    <xf numFmtId="49" fontId="8" fillId="0" borderId="36" xfId="1" applyNumberFormat="1" applyFont="1" applyBorder="1"/>
    <xf numFmtId="9" fontId="28" fillId="7" borderId="37" xfId="1" applyNumberFormat="1" applyFont="1" applyFill="1" applyBorder="1" applyAlignment="1">
      <alignment horizontal="left" vertical="center"/>
    </xf>
    <xf numFmtId="166" fontId="28" fillId="7" borderId="38" xfId="1" applyNumberFormat="1" applyFont="1" applyFill="1" applyBorder="1" applyAlignment="1">
      <alignment horizontal="left" vertical="center"/>
    </xf>
    <xf numFmtId="0" fontId="28" fillId="7" borderId="38" xfId="1" applyFont="1" applyFill="1" applyBorder="1" applyAlignment="1">
      <alignment horizontal="left" vertical="center"/>
    </xf>
    <xf numFmtId="49" fontId="27" fillId="12" borderId="39" xfId="1" applyNumberFormat="1" applyFont="1" applyFill="1" applyBorder="1" applyAlignment="1">
      <alignment horizontal="center" vertical="center"/>
    </xf>
    <xf numFmtId="49" fontId="27" fillId="12" borderId="40" xfId="1" applyNumberFormat="1" applyFont="1" applyFill="1" applyBorder="1" applyAlignment="1">
      <alignment horizontal="center" vertical="center"/>
    </xf>
    <xf numFmtId="49" fontId="27" fillId="12" borderId="41" xfId="1" applyNumberFormat="1" applyFont="1" applyFill="1" applyBorder="1" applyAlignment="1">
      <alignment horizontal="center" vertical="center"/>
    </xf>
    <xf numFmtId="0" fontId="26" fillId="7" borderId="38" xfId="1" applyFont="1" applyFill="1" applyBorder="1" applyAlignment="1">
      <alignment horizontal="left" vertical="center"/>
    </xf>
    <xf numFmtId="0" fontId="28" fillId="7" borderId="42" xfId="1" applyFont="1" applyFill="1" applyBorder="1" applyAlignment="1">
      <alignment horizontal="left" vertical="center"/>
    </xf>
    <xf numFmtId="0" fontId="28" fillId="7" borderId="37" xfId="1" applyFont="1" applyFill="1" applyBorder="1" applyAlignment="1">
      <alignment horizontal="left" vertical="center"/>
    </xf>
    <xf numFmtId="0" fontId="28" fillId="7" borderId="41" xfId="1" applyFont="1" applyFill="1" applyBorder="1" applyAlignment="1">
      <alignment horizontal="left" vertical="center"/>
    </xf>
    <xf numFmtId="0" fontId="28" fillId="7" borderId="43" xfId="1" applyFont="1" applyFill="1" applyBorder="1" applyAlignment="1">
      <alignment horizontal="left" vertical="center"/>
    </xf>
    <xf numFmtId="0" fontId="28" fillId="7" borderId="44" xfId="1" applyFont="1" applyFill="1" applyBorder="1" applyAlignment="1">
      <alignment horizontal="left" vertical="center"/>
    </xf>
    <xf numFmtId="0" fontId="28" fillId="7" borderId="45" xfId="1" applyFont="1" applyFill="1" applyBorder="1" applyAlignment="1">
      <alignment horizontal="left" vertical="center"/>
    </xf>
    <xf numFmtId="0" fontId="28" fillId="7" borderId="46" xfId="1" applyFont="1" applyFill="1" applyBorder="1" applyAlignment="1">
      <alignment horizontal="left" vertical="center"/>
    </xf>
    <xf numFmtId="0" fontId="23" fillId="15" borderId="0" xfId="1" applyFont="1" applyFill="1" applyBorder="1" applyAlignment="1">
      <alignment horizontal="center" vertical="center"/>
    </xf>
    <xf numFmtId="0" fontId="29" fillId="13" borderId="47" xfId="1" applyFont="1" applyFill="1" applyBorder="1" applyAlignment="1">
      <alignment horizontal="left" vertical="center" wrapText="1"/>
    </xf>
    <xf numFmtId="0" fontId="11" fillId="0" borderId="47" xfId="1" applyFont="1" applyBorder="1" applyAlignment="1"/>
    <xf numFmtId="49" fontId="30" fillId="13" borderId="47" xfId="1" applyNumberFormat="1" applyFont="1" applyFill="1" applyBorder="1" applyAlignment="1">
      <alignment horizontal="left" vertical="center" wrapText="1"/>
    </xf>
    <xf numFmtId="49" fontId="8" fillId="0" borderId="48" xfId="1" applyNumberFormat="1" applyFont="1" applyBorder="1"/>
    <xf numFmtId="9" fontId="26" fillId="7" borderId="49" xfId="1" applyNumberFormat="1" applyFont="1" applyFill="1" applyBorder="1" applyAlignment="1">
      <alignment horizontal="left" vertical="center"/>
    </xf>
    <xf numFmtId="166" fontId="26" fillId="7" borderId="50" xfId="1" applyNumberFormat="1" applyFont="1" applyFill="1" applyBorder="1" applyAlignment="1">
      <alignment horizontal="left" vertical="center"/>
    </xf>
    <xf numFmtId="0" fontId="26" fillId="7" borderId="50" xfId="1" applyFont="1" applyFill="1" applyBorder="1" applyAlignment="1">
      <alignment horizontal="left" vertical="center"/>
    </xf>
    <xf numFmtId="49" fontId="31" fillId="16" borderId="51" xfId="1" applyNumberFormat="1" applyFont="1" applyFill="1" applyBorder="1" applyAlignment="1">
      <alignment horizontal="center" vertical="center"/>
    </xf>
    <xf numFmtId="49" fontId="31" fillId="16" borderId="52" xfId="1" applyNumberFormat="1" applyFont="1" applyFill="1" applyBorder="1" applyAlignment="1">
      <alignment horizontal="center" vertical="center"/>
    </xf>
    <xf numFmtId="49" fontId="31" fillId="16" borderId="53" xfId="1" applyNumberFormat="1" applyFont="1" applyFill="1" applyBorder="1" applyAlignment="1">
      <alignment horizontal="center" vertical="center"/>
    </xf>
    <xf numFmtId="0" fontId="26" fillId="7" borderId="54" xfId="1" applyFont="1" applyFill="1" applyBorder="1" applyAlignment="1">
      <alignment horizontal="left" vertical="center"/>
    </xf>
    <xf numFmtId="0" fontId="26" fillId="7" borderId="55" xfId="1" applyFont="1" applyFill="1" applyBorder="1" applyAlignment="1">
      <alignment horizontal="left" vertical="center"/>
    </xf>
    <xf numFmtId="0" fontId="26" fillId="7" borderId="49" xfId="1" applyFont="1" applyFill="1" applyBorder="1" applyAlignment="1">
      <alignment horizontal="left" vertical="center"/>
    </xf>
    <xf numFmtId="0" fontId="26" fillId="7" borderId="53" xfId="1" applyFont="1" applyFill="1" applyBorder="1" applyAlignment="1">
      <alignment horizontal="left" vertical="center"/>
    </xf>
    <xf numFmtId="0" fontId="26" fillId="7" borderId="56" xfId="1" applyFont="1" applyFill="1" applyBorder="1" applyAlignment="1">
      <alignment horizontal="left" vertical="center"/>
    </xf>
    <xf numFmtId="0" fontId="26" fillId="7" borderId="57" xfId="1" applyFont="1" applyFill="1" applyBorder="1" applyAlignment="1">
      <alignment horizontal="left" vertical="center"/>
    </xf>
    <xf numFmtId="0" fontId="26" fillId="7" borderId="58" xfId="1" applyFont="1" applyFill="1" applyBorder="1" applyAlignment="1">
      <alignment horizontal="left" vertical="center"/>
    </xf>
    <xf numFmtId="0" fontId="26" fillId="7" borderId="59" xfId="1" applyFont="1" applyFill="1" applyBorder="1" applyAlignment="1">
      <alignment horizontal="left" vertical="center"/>
    </xf>
    <xf numFmtId="0" fontId="11" fillId="17" borderId="0" xfId="1" applyFont="1" applyFill="1" applyBorder="1" applyAlignment="1"/>
    <xf numFmtId="0" fontId="30" fillId="13" borderId="0" xfId="1" applyFont="1" applyFill="1" applyBorder="1" applyAlignment="1">
      <alignment horizontal="left" vertical="center" wrapText="1"/>
    </xf>
    <xf numFmtId="0" fontId="8" fillId="0" borderId="24" xfId="1" applyFont="1" applyBorder="1"/>
    <xf numFmtId="9" fontId="26" fillId="7" borderId="25" xfId="1" applyNumberFormat="1" applyFont="1" applyFill="1" applyBorder="1" applyAlignment="1">
      <alignment horizontal="left" vertical="center"/>
    </xf>
    <xf numFmtId="166" fontId="26" fillId="7" borderId="26" xfId="1" applyNumberFormat="1" applyFont="1" applyFill="1" applyBorder="1" applyAlignment="1">
      <alignment horizontal="left" vertical="center"/>
    </xf>
    <xf numFmtId="0" fontId="31" fillId="16" borderId="27" xfId="1" applyFont="1" applyFill="1" applyBorder="1" applyAlignment="1">
      <alignment horizontal="center" vertical="center"/>
    </xf>
    <xf numFmtId="0" fontId="32" fillId="18" borderId="28" xfId="1" applyFont="1" applyFill="1" applyBorder="1" applyAlignment="1">
      <alignment horizontal="center"/>
    </xf>
    <xf numFmtId="0" fontId="26" fillId="7" borderId="26" xfId="1" applyFont="1" applyFill="1" applyBorder="1" applyAlignment="1">
      <alignment horizontal="left" vertical="center"/>
    </xf>
    <xf numFmtId="0" fontId="26" fillId="7" borderId="30" xfId="1" applyFont="1" applyFill="1" applyBorder="1" applyAlignment="1">
      <alignment horizontal="left" vertical="center"/>
    </xf>
    <xf numFmtId="0" fontId="26" fillId="7" borderId="25" xfId="1" applyFont="1" applyFill="1" applyBorder="1" applyAlignment="1">
      <alignment horizontal="left" vertical="center"/>
    </xf>
    <xf numFmtId="0" fontId="26" fillId="7" borderId="29" xfId="1" applyFont="1" applyFill="1" applyBorder="1" applyAlignment="1">
      <alignment horizontal="left" vertical="center"/>
    </xf>
    <xf numFmtId="0" fontId="26" fillId="7" borderId="31" xfId="1" applyFont="1" applyFill="1" applyBorder="1" applyAlignment="1">
      <alignment horizontal="left" vertical="center"/>
    </xf>
    <xf numFmtId="0" fontId="26" fillId="7" borderId="32" xfId="1" applyFont="1" applyFill="1" applyBorder="1" applyAlignment="1">
      <alignment horizontal="left" vertical="center"/>
    </xf>
    <xf numFmtId="0" fontId="26" fillId="7" borderId="33" xfId="1" applyFont="1" applyFill="1" applyBorder="1" applyAlignment="1">
      <alignment horizontal="left" vertical="center"/>
    </xf>
    <xf numFmtId="0" fontId="26" fillId="7" borderId="34" xfId="1" applyFont="1" applyFill="1" applyBorder="1" applyAlignment="1">
      <alignment horizontal="left" vertical="center"/>
    </xf>
    <xf numFmtId="49" fontId="30" fillId="13" borderId="0" xfId="1" applyNumberFormat="1" applyFont="1" applyFill="1" applyBorder="1" applyAlignment="1">
      <alignment horizontal="left" vertical="center" wrapText="1"/>
    </xf>
    <xf numFmtId="49" fontId="31" fillId="16" borderId="27" xfId="1" applyNumberFormat="1" applyFont="1" applyFill="1" applyBorder="1" applyAlignment="1">
      <alignment horizontal="center" vertical="center"/>
    </xf>
    <xf numFmtId="49" fontId="31" fillId="16" borderId="28" xfId="1" applyNumberFormat="1" applyFont="1" applyFill="1" applyBorder="1" applyAlignment="1">
      <alignment horizontal="center" vertical="center"/>
    </xf>
    <xf numFmtId="49" fontId="31" fillId="16" borderId="29" xfId="1" applyNumberFormat="1" applyFont="1" applyFill="1" applyBorder="1" applyAlignment="1">
      <alignment horizontal="center" vertical="center"/>
    </xf>
    <xf numFmtId="9" fontId="26" fillId="7" borderId="60" xfId="1" applyNumberFormat="1" applyFont="1" applyFill="1" applyBorder="1" applyAlignment="1">
      <alignment horizontal="left" vertical="center"/>
    </xf>
    <xf numFmtId="166" fontId="26" fillId="7" borderId="54" xfId="1" applyNumberFormat="1" applyFont="1" applyFill="1" applyBorder="1" applyAlignment="1">
      <alignment horizontal="left" vertical="center"/>
    </xf>
    <xf numFmtId="0" fontId="26" fillId="7" borderId="61" xfId="1" applyFont="1" applyFill="1" applyBorder="1" applyAlignment="1">
      <alignment horizontal="left" vertical="center"/>
    </xf>
    <xf numFmtId="0" fontId="26" fillId="7" borderId="60" xfId="1" applyFont="1" applyFill="1" applyBorder="1" applyAlignment="1">
      <alignment horizontal="left" vertical="center"/>
    </xf>
    <xf numFmtId="0" fontId="26" fillId="7" borderId="62" xfId="1" applyFont="1" applyFill="1" applyBorder="1" applyAlignment="1">
      <alignment horizontal="left" vertical="center"/>
    </xf>
    <xf numFmtId="0" fontId="26" fillId="7" borderId="63" xfId="1" applyFont="1" applyFill="1" applyBorder="1" applyAlignment="1">
      <alignment horizontal="left" vertical="center"/>
    </xf>
    <xf numFmtId="0" fontId="8" fillId="0" borderId="64" xfId="1" applyFont="1" applyBorder="1"/>
    <xf numFmtId="49" fontId="30" fillId="13" borderId="64" xfId="1" applyNumberFormat="1" applyFont="1" applyFill="1" applyBorder="1" applyAlignment="1">
      <alignment horizontal="left" vertical="center" wrapText="1"/>
    </xf>
    <xf numFmtId="49" fontId="30" fillId="13" borderId="65" xfId="1" applyNumberFormat="1" applyFont="1" applyFill="1" applyBorder="1" applyAlignment="1">
      <alignment horizontal="left" vertical="center" wrapText="1"/>
    </xf>
    <xf numFmtId="9" fontId="26" fillId="7" borderId="66" xfId="1" applyNumberFormat="1" applyFont="1" applyFill="1" applyBorder="1" applyAlignment="1">
      <alignment horizontal="left" vertical="center"/>
    </xf>
    <xf numFmtId="0" fontId="31" fillId="16" borderId="28" xfId="1" applyFont="1" applyFill="1" applyBorder="1" applyAlignment="1">
      <alignment horizontal="center" vertical="center"/>
    </xf>
    <xf numFmtId="0" fontId="31" fillId="16" borderId="29" xfId="1" applyFont="1" applyFill="1" applyBorder="1" applyAlignment="1">
      <alignment horizontal="center" vertical="center"/>
    </xf>
    <xf numFmtId="0" fontId="26" fillId="7" borderId="67" xfId="1" applyFont="1" applyFill="1" applyBorder="1" applyAlignment="1">
      <alignment horizontal="left" vertical="center"/>
    </xf>
    <xf numFmtId="0" fontId="26" fillId="7" borderId="68" xfId="1" applyFont="1" applyFill="1" applyBorder="1" applyAlignment="1">
      <alignment horizontal="left" vertical="center"/>
    </xf>
    <xf numFmtId="0" fontId="26" fillId="7" borderId="66" xfId="1" applyFont="1" applyFill="1" applyBorder="1" applyAlignment="1">
      <alignment horizontal="left" vertical="center"/>
    </xf>
    <xf numFmtId="0" fontId="26" fillId="7" borderId="69" xfId="1" applyFont="1" applyFill="1" applyBorder="1" applyAlignment="1">
      <alignment horizontal="left" vertical="center"/>
    </xf>
    <xf numFmtId="0" fontId="26" fillId="7" borderId="70" xfId="1" applyFont="1" applyFill="1" applyBorder="1" applyAlignment="1">
      <alignment horizontal="left" vertical="center"/>
    </xf>
    <xf numFmtId="0" fontId="26" fillId="7" borderId="71" xfId="1" applyFont="1" applyFill="1" applyBorder="1" applyAlignment="1">
      <alignment horizontal="left" vertical="center"/>
    </xf>
    <xf numFmtId="0" fontId="26" fillId="7" borderId="72" xfId="1" applyFont="1" applyFill="1" applyBorder="1" applyAlignment="1">
      <alignment horizontal="left" vertical="center"/>
    </xf>
    <xf numFmtId="0" fontId="26" fillId="7" borderId="73" xfId="1" applyFont="1" applyFill="1" applyBorder="1" applyAlignment="1">
      <alignment horizontal="left" vertical="center"/>
    </xf>
    <xf numFmtId="0" fontId="23" fillId="19" borderId="0" xfId="1" applyFont="1" applyFill="1" applyBorder="1" applyAlignment="1">
      <alignment horizontal="center" vertical="center"/>
    </xf>
    <xf numFmtId="0" fontId="33" fillId="13" borderId="0" xfId="1" applyFont="1" applyFill="1" applyAlignment="1">
      <alignment horizontal="left" vertical="center" wrapText="1"/>
    </xf>
    <xf numFmtId="0" fontId="11" fillId="0" borderId="0" xfId="1" applyFont="1" applyAlignment="1"/>
    <xf numFmtId="49" fontId="26" fillId="13" borderId="0" xfId="1" applyNumberFormat="1" applyFont="1" applyFill="1" applyAlignment="1">
      <alignment horizontal="left" vertical="center" wrapText="1"/>
    </xf>
    <xf numFmtId="9" fontId="34" fillId="7" borderId="74" xfId="1" applyNumberFormat="1" applyFont="1" applyFill="1" applyBorder="1" applyAlignment="1">
      <alignment horizontal="left" vertical="center"/>
    </xf>
    <xf numFmtId="166" fontId="34" fillId="7" borderId="75" xfId="1" applyNumberFormat="1" applyFont="1" applyFill="1" applyBorder="1" applyAlignment="1">
      <alignment horizontal="left" vertical="center"/>
    </xf>
    <xf numFmtId="0" fontId="34" fillId="7" borderId="75" xfId="1" applyFont="1" applyFill="1" applyBorder="1" applyAlignment="1">
      <alignment horizontal="left" vertical="center"/>
    </xf>
    <xf numFmtId="49" fontId="34" fillId="20" borderId="76" xfId="1" applyNumberFormat="1" applyFont="1" applyFill="1" applyBorder="1" applyAlignment="1">
      <alignment horizontal="center" vertical="center"/>
    </xf>
    <xf numFmtId="0" fontId="34" fillId="20" borderId="77" xfId="1" applyFont="1" applyFill="1" applyBorder="1" applyAlignment="1">
      <alignment horizontal="center" vertical="center"/>
    </xf>
    <xf numFmtId="0" fontId="34" fillId="20" borderId="78" xfId="1" applyFont="1" applyFill="1" applyBorder="1" applyAlignment="1">
      <alignment horizontal="center" vertical="center"/>
    </xf>
    <xf numFmtId="0" fontId="34" fillId="20" borderId="79" xfId="1" applyFont="1" applyFill="1" applyBorder="1" applyAlignment="1">
      <alignment horizontal="center" vertical="center"/>
    </xf>
    <xf numFmtId="0" fontId="34" fillId="7" borderId="80" xfId="1" applyFont="1" applyFill="1" applyBorder="1" applyAlignment="1">
      <alignment horizontal="left" vertical="center"/>
    </xf>
    <xf numFmtId="0" fontId="34" fillId="7" borderId="81" xfId="1" applyFont="1" applyFill="1" applyBorder="1" applyAlignment="1">
      <alignment horizontal="left" vertical="center"/>
    </xf>
    <xf numFmtId="0" fontId="34" fillId="7" borderId="82" xfId="1" applyFont="1" applyFill="1" applyBorder="1" applyAlignment="1">
      <alignment horizontal="left" vertical="center"/>
    </xf>
    <xf numFmtId="0" fontId="11" fillId="21" borderId="0" xfId="1" applyFont="1" applyFill="1" applyBorder="1" applyAlignment="1"/>
    <xf numFmtId="9" fontId="34" fillId="7" borderId="25" xfId="1" applyNumberFormat="1" applyFont="1" applyFill="1" applyBorder="1" applyAlignment="1">
      <alignment horizontal="left" vertical="center"/>
    </xf>
    <xf numFmtId="166" fontId="34" fillId="7" borderId="26" xfId="1" applyNumberFormat="1" applyFont="1" applyFill="1" applyBorder="1" applyAlignment="1">
      <alignment horizontal="left" vertical="center"/>
    </xf>
    <xf numFmtId="0" fontId="34" fillId="7" borderId="26" xfId="1" applyFont="1" applyFill="1" applyBorder="1" applyAlignment="1">
      <alignment horizontal="left" vertical="center"/>
    </xf>
    <xf numFmtId="0" fontId="34" fillId="7" borderId="83" xfId="1" applyFont="1" applyFill="1" applyBorder="1" applyAlignment="1">
      <alignment horizontal="left" vertical="center"/>
    </xf>
    <xf numFmtId="0" fontId="34" fillId="7" borderId="74" xfId="1" applyFont="1" applyFill="1" applyBorder="1" applyAlignment="1">
      <alignment horizontal="left" vertical="center"/>
    </xf>
    <xf numFmtId="49" fontId="34" fillId="20" borderId="84" xfId="1" applyNumberFormat="1" applyFont="1" applyFill="1" applyBorder="1" applyAlignment="1">
      <alignment horizontal="center" vertical="center"/>
    </xf>
    <xf numFmtId="49" fontId="34" fillId="20" borderId="85" xfId="1" applyNumberFormat="1" applyFont="1" applyFill="1" applyBorder="1" applyAlignment="1">
      <alignment horizontal="center" vertical="center"/>
    </xf>
    <xf numFmtId="49" fontId="34" fillId="20" borderId="86" xfId="1" applyNumberFormat="1" applyFont="1" applyFill="1" applyBorder="1" applyAlignment="1">
      <alignment horizontal="center" vertical="center"/>
    </xf>
    <xf numFmtId="0" fontId="34" fillId="7" borderId="32" xfId="1" applyFont="1" applyFill="1" applyBorder="1" applyAlignment="1">
      <alignment horizontal="left" vertical="center"/>
    </xf>
    <xf numFmtId="0" fontId="34" fillId="7" borderId="33" xfId="1" applyFont="1" applyFill="1" applyBorder="1" applyAlignment="1">
      <alignment horizontal="left" vertical="center"/>
    </xf>
    <xf numFmtId="49" fontId="34" fillId="20" borderId="27" xfId="1" applyNumberFormat="1" applyFont="1" applyFill="1" applyBorder="1" applyAlignment="1">
      <alignment horizontal="center" vertical="center"/>
    </xf>
    <xf numFmtId="0" fontId="34" fillId="20" borderId="28" xfId="1" applyFont="1" applyFill="1" applyBorder="1" applyAlignment="1">
      <alignment horizontal="center" vertical="center"/>
    </xf>
    <xf numFmtId="0" fontId="34" fillId="20" borderId="29" xfId="1" applyFont="1" applyFill="1" applyBorder="1" applyAlignment="1">
      <alignment horizontal="center" vertical="center"/>
    </xf>
    <xf numFmtId="0" fontId="34" fillId="7" borderId="30" xfId="1" applyFont="1" applyFill="1" applyBorder="1" applyAlignment="1">
      <alignment horizontal="left" vertical="center"/>
    </xf>
    <xf numFmtId="0" fontId="34" fillId="7" borderId="25" xfId="1" applyFont="1" applyFill="1" applyBorder="1" applyAlignment="1">
      <alignment horizontal="left" vertical="center"/>
    </xf>
    <xf numFmtId="0" fontId="34" fillId="7" borderId="29" xfId="1" applyFont="1" applyFill="1" applyBorder="1" applyAlignment="1">
      <alignment horizontal="left" vertical="center"/>
    </xf>
    <xf numFmtId="0" fontId="34" fillId="7" borderId="31" xfId="1" applyFont="1" applyFill="1" applyBorder="1" applyAlignment="1">
      <alignment horizontal="left" vertical="center"/>
    </xf>
    <xf numFmtId="0" fontId="34" fillId="7" borderId="34" xfId="1" applyFont="1" applyFill="1" applyBorder="1" applyAlignment="1">
      <alignment horizontal="left" vertical="center"/>
    </xf>
    <xf numFmtId="0" fontId="8" fillId="0" borderId="87" xfId="1" applyFont="1" applyBorder="1"/>
    <xf numFmtId="49" fontId="26" fillId="13" borderId="87" xfId="1" applyNumberFormat="1" applyFont="1" applyFill="1" applyBorder="1" applyAlignment="1">
      <alignment horizontal="left" vertical="center" wrapText="1"/>
    </xf>
    <xf numFmtId="49" fontId="8" fillId="0" borderId="88" xfId="1" applyNumberFormat="1" applyFont="1" applyBorder="1"/>
    <xf numFmtId="9" fontId="34" fillId="7" borderId="89" xfId="1" applyNumberFormat="1" applyFont="1" applyFill="1" applyBorder="1" applyAlignment="1">
      <alignment horizontal="left" vertical="center"/>
    </xf>
    <xf numFmtId="166" fontId="34" fillId="7" borderId="90" xfId="1" applyNumberFormat="1" applyFont="1" applyFill="1" applyBorder="1" applyAlignment="1">
      <alignment horizontal="left" vertical="center"/>
    </xf>
    <xf numFmtId="0" fontId="34" fillId="7" borderId="90" xfId="1" applyFont="1" applyFill="1" applyBorder="1" applyAlignment="1">
      <alignment horizontal="left" vertical="center"/>
    </xf>
    <xf numFmtId="49" fontId="34" fillId="20" borderId="91" xfId="1" applyNumberFormat="1" applyFont="1" applyFill="1" applyBorder="1" applyAlignment="1">
      <alignment horizontal="center" vertical="center"/>
    </xf>
    <xf numFmtId="0" fontId="34" fillId="20" borderId="92" xfId="1" applyFont="1" applyFill="1" applyBorder="1" applyAlignment="1">
      <alignment horizontal="center" vertical="center"/>
    </xf>
    <xf numFmtId="0" fontId="34" fillId="20" borderId="93" xfId="1" applyFont="1" applyFill="1" applyBorder="1" applyAlignment="1">
      <alignment horizontal="center" vertical="center"/>
    </xf>
    <xf numFmtId="0" fontId="34" fillId="7" borderId="94" xfId="1" applyFont="1" applyFill="1" applyBorder="1" applyAlignment="1">
      <alignment horizontal="left" vertical="center"/>
    </xf>
    <xf numFmtId="0" fontId="34" fillId="7" borderId="89" xfId="1" applyFont="1" applyFill="1" applyBorder="1" applyAlignment="1">
      <alignment horizontal="left" vertical="center"/>
    </xf>
    <xf numFmtId="0" fontId="34" fillId="7" borderId="93" xfId="1" applyFont="1" applyFill="1" applyBorder="1" applyAlignment="1">
      <alignment horizontal="left" vertical="center"/>
    </xf>
    <xf numFmtId="0" fontId="34" fillId="7" borderId="95" xfId="1" applyFont="1" applyFill="1" applyBorder="1" applyAlignment="1">
      <alignment horizontal="left" vertical="center"/>
    </xf>
    <xf numFmtId="0" fontId="34" fillId="7" borderId="96" xfId="1" applyFont="1" applyFill="1" applyBorder="1" applyAlignment="1">
      <alignment horizontal="left" vertical="center"/>
    </xf>
    <xf numFmtId="0" fontId="34" fillId="7" borderId="97" xfId="1" applyFont="1" applyFill="1" applyBorder="1" applyAlignment="1">
      <alignment horizontal="left" vertical="center"/>
    </xf>
    <xf numFmtId="0" fontId="34" fillId="7" borderId="98" xfId="1" applyFont="1" applyFill="1" applyBorder="1" applyAlignment="1">
      <alignment horizontal="left" vertical="center"/>
    </xf>
    <xf numFmtId="0" fontId="23" fillId="22" borderId="0" xfId="1" applyFont="1" applyFill="1" applyBorder="1" applyAlignment="1">
      <alignment horizontal="center" vertical="center"/>
    </xf>
    <xf numFmtId="0" fontId="35" fillId="13" borderId="0" xfId="1" applyFont="1" applyFill="1" applyAlignment="1">
      <alignment horizontal="left" vertical="center" wrapText="1"/>
    </xf>
    <xf numFmtId="0" fontId="36" fillId="13" borderId="0" xfId="1" applyFont="1" applyFill="1" applyAlignment="1">
      <alignment horizontal="left" vertical="center" wrapText="1"/>
    </xf>
    <xf numFmtId="0" fontId="34" fillId="7" borderId="99" xfId="1" applyFont="1" applyFill="1" applyBorder="1" applyAlignment="1">
      <alignment horizontal="left" vertical="center"/>
    </xf>
    <xf numFmtId="0" fontId="34" fillId="7" borderId="100" xfId="1" applyFont="1" applyFill="1" applyBorder="1" applyAlignment="1">
      <alignment horizontal="left" vertical="center"/>
    </xf>
    <xf numFmtId="0" fontId="34" fillId="7" borderId="101" xfId="1" applyFont="1" applyFill="1" applyBorder="1" applyAlignment="1">
      <alignment horizontal="left" vertical="center"/>
    </xf>
    <xf numFmtId="0" fontId="34" fillId="23" borderId="102" xfId="1" applyFont="1" applyFill="1" applyBorder="1" applyAlignment="1">
      <alignment horizontal="center" vertical="center"/>
    </xf>
    <xf numFmtId="0" fontId="34" fillId="23" borderId="103" xfId="1" applyFont="1" applyFill="1" applyBorder="1" applyAlignment="1">
      <alignment horizontal="center" vertical="center"/>
    </xf>
    <xf numFmtId="0" fontId="34" fillId="23" borderId="104" xfId="1" applyFont="1" applyFill="1" applyBorder="1" applyAlignment="1">
      <alignment horizontal="center" vertical="center"/>
    </xf>
    <xf numFmtId="0" fontId="11" fillId="24" borderId="0" xfId="1" applyFont="1" applyFill="1" applyBorder="1" applyAlignment="1"/>
    <xf numFmtId="49" fontId="36" fillId="13" borderId="0" xfId="1" applyNumberFormat="1" applyFont="1" applyFill="1" applyAlignment="1">
      <alignment horizontal="left" vertical="center" wrapText="1"/>
    </xf>
    <xf numFmtId="49" fontId="34" fillId="23" borderId="84" xfId="1" applyNumberFormat="1" applyFont="1" applyFill="1" applyBorder="1" applyAlignment="1">
      <alignment horizontal="center" vertical="center"/>
    </xf>
    <xf numFmtId="0" fontId="34" fillId="23" borderId="85" xfId="1" applyFont="1" applyFill="1" applyBorder="1" applyAlignment="1">
      <alignment horizontal="center" vertical="center"/>
    </xf>
    <xf numFmtId="0" fontId="34" fillId="23" borderId="86" xfId="1" applyFont="1" applyFill="1" applyBorder="1" applyAlignment="1">
      <alignment horizontal="center" vertical="center"/>
    </xf>
    <xf numFmtId="49" fontId="34" fillId="23" borderId="105" xfId="1" applyNumberFormat="1" applyFont="1" applyFill="1" applyBorder="1" applyAlignment="1">
      <alignment horizontal="center" vertical="center"/>
    </xf>
    <xf numFmtId="0" fontId="34" fillId="23" borderId="106" xfId="1" applyFont="1" applyFill="1" applyBorder="1" applyAlignment="1">
      <alignment horizontal="center" vertical="center"/>
    </xf>
    <xf numFmtId="0" fontId="34" fillId="23" borderId="107" xfId="1" applyFont="1" applyFill="1" applyBorder="1" applyAlignment="1">
      <alignment horizontal="center" vertical="center"/>
    </xf>
    <xf numFmtId="0" fontId="34" fillId="7" borderId="107" xfId="1" applyFont="1" applyFill="1" applyBorder="1" applyAlignment="1">
      <alignment horizontal="left" vertical="center"/>
    </xf>
    <xf numFmtId="0" fontId="34" fillId="7" borderId="108" xfId="1" applyFont="1" applyFill="1" applyBorder="1" applyAlignment="1">
      <alignment horizontal="left" vertical="center"/>
    </xf>
    <xf numFmtId="49" fontId="34" fillId="23" borderId="109" xfId="1" applyNumberFormat="1" applyFont="1" applyFill="1" applyBorder="1" applyAlignment="1">
      <alignment horizontal="center" vertical="center"/>
    </xf>
    <xf numFmtId="49" fontId="34" fillId="23" borderId="110" xfId="1" applyNumberFormat="1" applyFont="1" applyFill="1" applyBorder="1" applyAlignment="1">
      <alignment horizontal="center" vertical="center"/>
    </xf>
    <xf numFmtId="49" fontId="34" fillId="23" borderId="111" xfId="1" applyNumberFormat="1" applyFont="1" applyFill="1" applyBorder="1" applyAlignment="1">
      <alignment horizontal="center" vertical="center"/>
    </xf>
    <xf numFmtId="0" fontId="34" fillId="7" borderId="112" xfId="1" applyFont="1" applyFill="1" applyBorder="1" applyAlignment="1">
      <alignment horizontal="left" vertical="center"/>
    </xf>
    <xf numFmtId="0" fontId="34" fillId="23" borderId="110" xfId="1" applyFont="1" applyFill="1" applyBorder="1" applyAlignment="1">
      <alignment horizontal="center" vertical="center"/>
    </xf>
    <xf numFmtId="0" fontId="34" fillId="23" borderId="113" xfId="1" applyFont="1" applyFill="1" applyBorder="1" applyAlignment="1">
      <alignment horizontal="center" vertical="center"/>
    </xf>
    <xf numFmtId="0" fontId="34" fillId="23" borderId="114" xfId="1" applyFont="1" applyFill="1" applyBorder="1" applyAlignment="1">
      <alignment horizontal="center" vertical="center"/>
    </xf>
    <xf numFmtId="0" fontId="8" fillId="0" borderId="115" xfId="1" applyFont="1" applyBorder="1"/>
    <xf numFmtId="49" fontId="36" fillId="13" borderId="115" xfId="1" applyNumberFormat="1" applyFont="1" applyFill="1" applyBorder="1" applyAlignment="1">
      <alignment horizontal="left" vertical="center" wrapText="1"/>
    </xf>
    <xf numFmtId="49" fontId="8" fillId="0" borderId="116" xfId="1" applyNumberFormat="1" applyFont="1" applyBorder="1"/>
    <xf numFmtId="9" fontId="34" fillId="7" borderId="117" xfId="1" applyNumberFormat="1" applyFont="1" applyFill="1" applyBorder="1" applyAlignment="1">
      <alignment horizontal="left" vertical="center"/>
    </xf>
    <xf numFmtId="166" fontId="34" fillId="7" borderId="118" xfId="1" applyNumberFormat="1" applyFont="1" applyFill="1" applyBorder="1" applyAlignment="1">
      <alignment horizontal="left" vertical="center"/>
    </xf>
    <xf numFmtId="0" fontId="34" fillId="7" borderId="118" xfId="1" applyFont="1" applyFill="1" applyBorder="1" applyAlignment="1">
      <alignment horizontal="left" vertical="center"/>
    </xf>
    <xf numFmtId="0" fontId="34" fillId="7" borderId="119" xfId="1" applyFont="1" applyFill="1" applyBorder="1" applyAlignment="1">
      <alignment horizontal="left" vertical="center"/>
    </xf>
    <xf numFmtId="0" fontId="34" fillId="7" borderId="117" xfId="1" applyFont="1" applyFill="1" applyBorder="1" applyAlignment="1">
      <alignment horizontal="left" vertical="center"/>
    </xf>
    <xf numFmtId="0" fontId="34" fillId="7" borderId="120" xfId="1" applyFont="1" applyFill="1" applyBorder="1" applyAlignment="1">
      <alignment horizontal="left" vertical="center"/>
    </xf>
    <xf numFmtId="0" fontId="34" fillId="7" borderId="121" xfId="1" applyFont="1" applyFill="1" applyBorder="1" applyAlignment="1">
      <alignment horizontal="left" vertical="center"/>
    </xf>
    <xf numFmtId="0" fontId="34" fillId="7" borderId="122" xfId="1" applyFont="1" applyFill="1" applyBorder="1" applyAlignment="1">
      <alignment horizontal="left" vertical="center"/>
    </xf>
    <xf numFmtId="0" fontId="34" fillId="7" borderId="123" xfId="1" applyFont="1" applyFill="1" applyBorder="1" applyAlignment="1">
      <alignment horizontal="left" vertical="center"/>
    </xf>
    <xf numFmtId="0" fontId="34" fillId="7" borderId="124" xfId="1" applyFont="1" applyFill="1" applyBorder="1" applyAlignment="1">
      <alignment horizontal="left" vertical="center"/>
    </xf>
    <xf numFmtId="49" fontId="34" fillId="23" borderId="125" xfId="1" applyNumberFormat="1" applyFont="1" applyFill="1" applyBorder="1" applyAlignment="1">
      <alignment horizontal="center" vertical="center"/>
    </xf>
    <xf numFmtId="0" fontId="34" fillId="23" borderId="126" xfId="1" applyFont="1" applyFill="1" applyBorder="1" applyAlignment="1">
      <alignment horizontal="center" vertical="center"/>
    </xf>
    <xf numFmtId="0" fontId="34" fillId="23" borderId="127" xfId="1" applyFont="1" applyFill="1" applyBorder="1" applyAlignment="1">
      <alignment horizontal="center" vertical="center"/>
    </xf>
    <xf numFmtId="0" fontId="23" fillId="25" borderId="0" xfId="1" applyFont="1" applyFill="1" applyBorder="1" applyAlignment="1">
      <alignment horizontal="center" vertical="center"/>
    </xf>
    <xf numFmtId="0" fontId="37" fillId="13" borderId="128" xfId="1" applyFont="1" applyFill="1" applyBorder="1" applyAlignment="1">
      <alignment horizontal="left" vertical="center" wrapText="1"/>
    </xf>
    <xf numFmtId="0" fontId="11" fillId="0" borderId="128" xfId="1" applyFont="1" applyBorder="1" applyAlignment="1"/>
    <xf numFmtId="49" fontId="38" fillId="13" borderId="128" xfId="1" applyNumberFormat="1" applyFont="1" applyFill="1" applyBorder="1" applyAlignment="1">
      <alignment horizontal="left" vertical="center" wrapText="1"/>
    </xf>
    <xf numFmtId="49" fontId="8" fillId="0" borderId="129" xfId="1" applyNumberFormat="1" applyFont="1" applyBorder="1"/>
    <xf numFmtId="9" fontId="34" fillId="7" borderId="130" xfId="1" applyNumberFormat="1" applyFont="1" applyFill="1" applyBorder="1" applyAlignment="1">
      <alignment horizontal="left" vertical="center"/>
    </xf>
    <xf numFmtId="166" fontId="34" fillId="7" borderId="131" xfId="1" applyNumberFormat="1" applyFont="1" applyFill="1" applyBorder="1" applyAlignment="1">
      <alignment horizontal="left" vertical="center"/>
    </xf>
    <xf numFmtId="0" fontId="34" fillId="7" borderId="131" xfId="1" applyFont="1" applyFill="1" applyBorder="1" applyAlignment="1">
      <alignment horizontal="left" vertical="center"/>
    </xf>
    <xf numFmtId="0" fontId="34" fillId="7" borderId="132" xfId="1" applyFont="1" applyFill="1" applyBorder="1" applyAlignment="1">
      <alignment horizontal="left" vertical="center"/>
    </xf>
    <xf numFmtId="0" fontId="34" fillId="7" borderId="130" xfId="1" applyFont="1" applyFill="1" applyBorder="1" applyAlignment="1">
      <alignment horizontal="left" vertical="center"/>
    </xf>
    <xf numFmtId="0" fontId="34" fillId="7" borderId="133" xfId="1" applyFont="1" applyFill="1" applyBorder="1" applyAlignment="1">
      <alignment horizontal="left" vertical="center"/>
    </xf>
    <xf numFmtId="0" fontId="34" fillId="7" borderId="134" xfId="1" applyFont="1" applyFill="1" applyBorder="1" applyAlignment="1">
      <alignment horizontal="left" vertical="center"/>
    </xf>
    <xf numFmtId="0" fontId="34" fillId="7" borderId="135" xfId="1" applyFont="1" applyFill="1" applyBorder="1" applyAlignment="1">
      <alignment horizontal="left" vertical="center"/>
    </xf>
    <xf numFmtId="0" fontId="34" fillId="7" borderId="136" xfId="1" applyFont="1" applyFill="1" applyBorder="1" applyAlignment="1">
      <alignment horizontal="left" vertical="center"/>
    </xf>
    <xf numFmtId="0" fontId="34" fillId="7" borderId="137" xfId="1" applyFont="1" applyFill="1" applyBorder="1" applyAlignment="1">
      <alignment horizontal="left" vertical="center"/>
    </xf>
    <xf numFmtId="49" fontId="34" fillId="26" borderId="138" xfId="1" applyNumberFormat="1" applyFont="1" applyFill="1" applyBorder="1" applyAlignment="1">
      <alignment horizontal="center" vertical="center"/>
    </xf>
    <xf numFmtId="49" fontId="34" fillId="26" borderId="139" xfId="1" applyNumberFormat="1" applyFont="1" applyFill="1" applyBorder="1" applyAlignment="1">
      <alignment horizontal="center" vertical="center"/>
    </xf>
    <xf numFmtId="49" fontId="34" fillId="26" borderId="140" xfId="1" applyNumberFormat="1" applyFont="1" applyFill="1" applyBorder="1" applyAlignment="1">
      <alignment horizontal="center" vertical="center"/>
    </xf>
    <xf numFmtId="0" fontId="11" fillId="27" borderId="0" xfId="1" applyFont="1" applyFill="1" applyBorder="1" applyAlignment="1"/>
    <xf numFmtId="49" fontId="38" fillId="13" borderId="0" xfId="1" applyNumberFormat="1" applyFont="1" applyFill="1" applyBorder="1" applyAlignment="1">
      <alignment horizontal="left" vertical="center" wrapText="1"/>
    </xf>
    <xf numFmtId="49" fontId="34" fillId="26" borderId="141" xfId="1" applyNumberFormat="1" applyFont="1" applyFill="1" applyBorder="1" applyAlignment="1">
      <alignment horizontal="center" vertical="center"/>
    </xf>
    <xf numFmtId="49" fontId="34" fillId="26" borderId="113" xfId="1" applyNumberFormat="1" applyFont="1" applyFill="1" applyBorder="1" applyAlignment="1">
      <alignment horizontal="center" vertical="center"/>
    </xf>
    <xf numFmtId="49" fontId="34" fillId="26" borderId="114" xfId="1" applyNumberFormat="1" applyFont="1" applyFill="1" applyBorder="1" applyAlignment="1">
      <alignment horizontal="center" vertical="center"/>
    </xf>
    <xf numFmtId="0" fontId="11" fillId="0" borderId="142" xfId="1" applyFont="1" applyBorder="1" applyAlignment="1"/>
    <xf numFmtId="49" fontId="38" fillId="13" borderId="142" xfId="1" applyNumberFormat="1" applyFont="1" applyFill="1" applyBorder="1" applyAlignment="1">
      <alignment horizontal="left" vertical="center" wrapText="1"/>
    </xf>
    <xf numFmtId="49" fontId="8" fillId="0" borderId="143" xfId="1" applyNumberFormat="1" applyFont="1" applyBorder="1"/>
    <xf numFmtId="9" fontId="34" fillId="7" borderId="144" xfId="1" applyNumberFormat="1" applyFont="1" applyFill="1" applyBorder="1" applyAlignment="1">
      <alignment horizontal="left" vertical="center"/>
    </xf>
    <xf numFmtId="166" fontId="34" fillId="7" borderId="145" xfId="1" applyNumberFormat="1" applyFont="1" applyFill="1" applyBorder="1" applyAlignment="1">
      <alignment horizontal="left" vertical="center"/>
    </xf>
    <xf numFmtId="0" fontId="34" fillId="7" borderId="145" xfId="1" applyFont="1" applyFill="1" applyBorder="1" applyAlignment="1">
      <alignment horizontal="left" vertical="center"/>
    </xf>
    <xf numFmtId="0" fontId="34" fillId="7" borderId="146" xfId="1" applyFont="1" applyFill="1" applyBorder="1" applyAlignment="1">
      <alignment horizontal="left" vertical="center"/>
    </xf>
    <xf numFmtId="0" fontId="34" fillId="7" borderId="144" xfId="1" applyFont="1" applyFill="1" applyBorder="1" applyAlignment="1">
      <alignment horizontal="left" vertical="center"/>
    </xf>
    <xf numFmtId="0" fontId="34" fillId="7" borderId="147" xfId="1" applyFont="1" applyFill="1" applyBorder="1" applyAlignment="1">
      <alignment horizontal="left" vertical="center"/>
    </xf>
    <xf numFmtId="0" fontId="34" fillId="7" borderId="148" xfId="1" applyFont="1" applyFill="1" applyBorder="1" applyAlignment="1">
      <alignment horizontal="left" vertical="center"/>
    </xf>
    <xf numFmtId="0" fontId="34" fillId="7" borderId="149" xfId="1" applyFont="1" applyFill="1" applyBorder="1" applyAlignment="1">
      <alignment horizontal="left" vertical="center"/>
    </xf>
    <xf numFmtId="0" fontId="34" fillId="7" borderId="150" xfId="1" applyFont="1" applyFill="1" applyBorder="1" applyAlignment="1">
      <alignment horizontal="left" vertical="center"/>
    </xf>
    <xf numFmtId="0" fontId="34" fillId="7" borderId="151" xfId="1" applyFont="1" applyFill="1" applyBorder="1" applyAlignment="1">
      <alignment horizontal="left" vertical="center"/>
    </xf>
    <xf numFmtId="49" fontId="34" fillId="26" borderId="152" xfId="1" applyNumberFormat="1" applyFont="1" applyFill="1" applyBorder="1" applyAlignment="1">
      <alignment horizontal="center" vertical="center"/>
    </xf>
    <xf numFmtId="49" fontId="34" fillId="26" borderId="153" xfId="1" applyNumberFormat="1" applyFont="1" applyFill="1" applyBorder="1" applyAlignment="1">
      <alignment horizontal="center" vertical="center"/>
    </xf>
    <xf numFmtId="49" fontId="34" fillId="26" borderId="154" xfId="1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left" vertical="center" wrapText="1"/>
    </xf>
    <xf numFmtId="0" fontId="15" fillId="0" borderId="0" xfId="1" applyFont="1" applyAlignment="1">
      <alignment vertical="center" wrapText="1"/>
    </xf>
    <xf numFmtId="0" fontId="15" fillId="0" borderId="0" xfId="1" applyFont="1" applyAlignment="1">
      <alignment horizontal="center" vertical="center" wrapText="1"/>
    </xf>
    <xf numFmtId="9" fontId="39" fillId="0" borderId="0" xfId="1" applyNumberFormat="1" applyFont="1" applyAlignment="1">
      <alignment horizontal="center" vertical="center"/>
    </xf>
    <xf numFmtId="166" fontId="39" fillId="0" borderId="0" xfId="1" applyNumberFormat="1" applyFont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41" fillId="0" borderId="0" xfId="0" applyFont="1" applyFill="1" applyAlignment="1">
      <alignment vertical="center"/>
    </xf>
    <xf numFmtId="0" fontId="42" fillId="0" borderId="0" xfId="0" applyFont="1" applyFill="1" applyAlignment="1">
      <alignment horizontal="center" vertical="center"/>
    </xf>
    <xf numFmtId="0" fontId="43" fillId="28" borderId="0" xfId="0" applyFont="1" applyFill="1" applyBorder="1" applyAlignment="1">
      <alignment horizontal="center" vertical="center"/>
    </xf>
    <xf numFmtId="0" fontId="44" fillId="28" borderId="0" xfId="0" applyFont="1" applyFill="1" applyBorder="1" applyAlignment="1">
      <alignment horizontal="center" vertical="center"/>
    </xf>
    <xf numFmtId="0" fontId="45" fillId="29" borderId="155" xfId="0" applyFont="1" applyFill="1" applyBorder="1" applyAlignment="1">
      <alignment horizontal="center" vertical="center"/>
    </xf>
    <xf numFmtId="0" fontId="46" fillId="0" borderId="156" xfId="0" applyFont="1" applyFill="1" applyBorder="1" applyAlignment="1">
      <alignment vertical="center"/>
    </xf>
    <xf numFmtId="0" fontId="46" fillId="0" borderId="0" xfId="0" applyFont="1" applyFill="1" applyAlignment="1">
      <alignment vertical="center"/>
    </xf>
    <xf numFmtId="0" fontId="47" fillId="0" borderId="0" xfId="0" applyFont="1" applyFill="1" applyAlignment="1">
      <alignment horizontal="center" vertical="center"/>
    </xf>
    <xf numFmtId="1" fontId="48" fillId="5" borderId="157" xfId="2" applyNumberFormat="1" applyFont="1" applyFill="1" applyBorder="1" applyAlignment="1">
      <alignment horizontal="center" vertical="center"/>
    </xf>
    <xf numFmtId="0" fontId="46" fillId="0" borderId="158" xfId="0" applyFont="1" applyFill="1" applyBorder="1" applyAlignment="1">
      <alignment vertical="center"/>
    </xf>
    <xf numFmtId="0" fontId="46" fillId="0" borderId="158" xfId="0" applyFont="1" applyFill="1" applyBorder="1" applyAlignment="1">
      <alignment horizontal="center" vertical="center" wrapText="1"/>
    </xf>
    <xf numFmtId="1" fontId="48" fillId="5" borderId="0" xfId="2" applyNumberFormat="1" applyFont="1" applyFill="1" applyAlignment="1">
      <alignment horizontal="center" vertical="center"/>
    </xf>
    <xf numFmtId="0" fontId="46" fillId="0" borderId="0" xfId="0" applyFont="1" applyFill="1" applyAlignment="1">
      <alignment horizontal="center" vertical="center"/>
    </xf>
    <xf numFmtId="168" fontId="46" fillId="0" borderId="0" xfId="2" applyNumberFormat="1" applyFont="1" applyFill="1" applyAlignment="1">
      <alignment horizontal="center" vertical="center"/>
    </xf>
    <xf numFmtId="169" fontId="46" fillId="0" borderId="0" xfId="2" applyNumberFormat="1" applyFont="1" applyFill="1" applyAlignment="1">
      <alignment horizontal="center" vertical="center"/>
    </xf>
    <xf numFmtId="170" fontId="46" fillId="0" borderId="0" xfId="0" applyNumberFormat="1" applyFont="1" applyFill="1" applyAlignment="1">
      <alignment horizontal="center" vertical="center"/>
    </xf>
    <xf numFmtId="3" fontId="49" fillId="5" borderId="0" xfId="2" applyNumberFormat="1" applyFont="1" applyFill="1" applyAlignment="1">
      <alignment horizontal="center" vertical="center"/>
    </xf>
    <xf numFmtId="1" fontId="49" fillId="5" borderId="0" xfId="2" applyNumberFormat="1" applyFont="1" applyFill="1" applyAlignment="1">
      <alignment horizontal="center" vertical="center"/>
    </xf>
    <xf numFmtId="0" fontId="46" fillId="0" borderId="159" xfId="0" applyFont="1" applyFill="1" applyBorder="1" applyAlignment="1">
      <alignment vertical="center"/>
    </xf>
    <xf numFmtId="0" fontId="46" fillId="0" borderId="159" xfId="0" applyFont="1" applyFill="1" applyBorder="1" applyAlignment="1">
      <alignment horizontal="center" vertical="center"/>
    </xf>
    <xf numFmtId="168" fontId="46" fillId="0" borderId="159" xfId="2" applyNumberFormat="1" applyFont="1" applyFill="1" applyBorder="1" applyAlignment="1">
      <alignment horizontal="center" vertical="center"/>
    </xf>
    <xf numFmtId="169" fontId="46" fillId="0" borderId="159" xfId="2" applyNumberFormat="1" applyFont="1" applyFill="1" applyBorder="1" applyAlignment="1">
      <alignment horizontal="center" vertical="center"/>
    </xf>
    <xf numFmtId="170" fontId="46" fillId="0" borderId="159" xfId="0" applyNumberFormat="1" applyFont="1" applyFill="1" applyBorder="1" applyAlignment="1">
      <alignment horizontal="center" vertical="center"/>
    </xf>
    <xf numFmtId="0" fontId="47" fillId="5" borderId="0" xfId="0" applyFont="1" applyFill="1" applyBorder="1" applyAlignment="1">
      <alignment horizontal="center" vertical="center" wrapText="1"/>
    </xf>
    <xf numFmtId="167" fontId="41" fillId="0" borderId="0" xfId="2" applyFont="1" applyFill="1" applyAlignment="1">
      <alignment horizontal="center" vertical="center"/>
    </xf>
    <xf numFmtId="0" fontId="50" fillId="29" borderId="155" xfId="0" applyFont="1" applyFill="1" applyBorder="1" applyAlignment="1">
      <alignment horizontal="center" vertical="center" wrapText="1"/>
    </xf>
    <xf numFmtId="0" fontId="40" fillId="30" borderId="0" xfId="0" applyFont="1" applyFill="1" applyBorder="1" applyAlignment="1">
      <alignment horizontal="center" vertical="center"/>
    </xf>
    <xf numFmtId="0" fontId="53" fillId="4" borderId="1" xfId="0" applyFont="1" applyFill="1" applyBorder="1" applyAlignment="1" applyProtection="1">
      <alignment horizontal="center" vertical="center"/>
      <protection locked="0"/>
    </xf>
    <xf numFmtId="0" fontId="53" fillId="3" borderId="160" xfId="0" applyFont="1" applyFill="1" applyBorder="1" applyAlignment="1" applyProtection="1">
      <alignment horizontal="center" vertical="center"/>
      <protection locked="0"/>
    </xf>
    <xf numFmtId="0" fontId="54" fillId="0" borderId="0" xfId="0" applyFont="1" applyProtection="1">
      <protection locked="0"/>
    </xf>
    <xf numFmtId="0" fontId="54" fillId="0" borderId="1" xfId="0" applyFont="1" applyFill="1" applyBorder="1" applyAlignment="1" applyProtection="1">
      <alignment vertical="center"/>
      <protection locked="0"/>
    </xf>
    <xf numFmtId="3" fontId="46" fillId="0" borderId="1" xfId="0" applyNumberFormat="1" applyFont="1" applyFill="1" applyBorder="1" applyAlignment="1" applyProtection="1">
      <alignment horizontal="center" vertical="center"/>
      <protection locked="0"/>
    </xf>
    <xf numFmtId="3" fontId="46" fillId="5" borderId="160" xfId="0" applyNumberFormat="1" applyFont="1" applyFill="1" applyBorder="1" applyAlignment="1" applyProtection="1">
      <alignment horizontal="center" vertical="center"/>
      <protection locked="0"/>
    </xf>
    <xf numFmtId="0" fontId="46" fillId="0" borderId="1" xfId="0" applyFont="1" applyFill="1" applyBorder="1" applyAlignment="1" applyProtection="1">
      <alignment horizontal="center" vertical="center"/>
      <protection locked="0"/>
    </xf>
    <xf numFmtId="0" fontId="46" fillId="5" borderId="160" xfId="0" applyFont="1" applyFill="1" applyBorder="1" applyAlignment="1" applyProtection="1">
      <alignment horizontal="center" vertical="center"/>
      <protection locked="0"/>
    </xf>
    <xf numFmtId="0" fontId="54" fillId="0" borderId="0" xfId="0" applyFont="1" applyAlignment="1" applyProtection="1">
      <alignment horizontal="left" vertical="center"/>
      <protection locked="0"/>
    </xf>
    <xf numFmtId="0" fontId="54" fillId="0" borderId="0" xfId="0" applyFont="1" applyAlignment="1" applyProtection="1">
      <alignment horizontal="center"/>
      <protection locked="0"/>
    </xf>
    <xf numFmtId="0" fontId="55" fillId="0" borderId="1" xfId="0" applyFont="1" applyFill="1" applyBorder="1" applyAlignment="1" applyProtection="1">
      <alignment horizontal="center" vertical="center"/>
      <protection locked="0"/>
    </xf>
    <xf numFmtId="0" fontId="56" fillId="4" borderId="1" xfId="0" applyFont="1" applyFill="1" applyBorder="1" applyAlignment="1" applyProtection="1">
      <alignment vertical="center"/>
      <protection locked="0"/>
    </xf>
    <xf numFmtId="2" fontId="56" fillId="4" borderId="1" xfId="0" applyNumberFormat="1" applyFont="1" applyFill="1" applyBorder="1" applyAlignment="1" applyProtection="1">
      <alignment horizontal="center" vertical="center"/>
    </xf>
    <xf numFmtId="0" fontId="54" fillId="0" borderId="0" xfId="0" applyFont="1" applyFill="1" applyBorder="1" applyProtection="1">
      <protection locked="0"/>
    </xf>
    <xf numFmtId="0" fontId="57" fillId="2" borderId="0" xfId="0" applyFont="1" applyFill="1" applyAlignment="1">
      <alignment horizontal="center" vertical="center"/>
    </xf>
    <xf numFmtId="0" fontId="59" fillId="6" borderId="0" xfId="0" applyFont="1" applyFill="1" applyAlignment="1">
      <alignment horizontal="center" vertical="center"/>
    </xf>
    <xf numFmtId="0" fontId="59" fillId="6" borderId="2" xfId="0" applyFont="1" applyFill="1" applyBorder="1" applyAlignment="1">
      <alignment horizontal="center" vertical="center"/>
    </xf>
  </cellXfs>
  <cellStyles count="5">
    <cellStyle name="Moneda 2" xfId="2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Tasa de Retención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1457759308703822E-2"/>
          <c:y val="0.18887497885839744"/>
          <c:w val="0.8816149175681437"/>
          <c:h val="0.5527576446635396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[1]Data!$A$16</c:f>
              <c:strCache>
                <c:ptCount val="1"/>
                <c:pt idx="0">
                  <c:v>Daños a la propiedad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675-4327-AC0E-69164B3B294E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675-4327-AC0E-69164B3B294E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E675-4327-AC0E-69164B3B294E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E675-4327-AC0E-69164B3B294E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E675-4327-AC0E-69164B3B294E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E675-4327-AC0E-69164B3B294E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E675-4327-AC0E-69164B3B294E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E675-4327-AC0E-69164B3B294E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E675-4327-AC0E-69164B3B294E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E675-4327-AC0E-69164B3B294E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E675-4327-AC0E-69164B3B294E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E675-4327-AC0E-69164B3B294E}"/>
              </c:ext>
            </c:extLst>
          </c:dPt>
          <c:cat>
            <c:strRef>
              <c:f>[1]Data!$B$1:$M$1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[1]Data!$B$16:$M$16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B20-4750-876B-EB33D5A56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9887104"/>
        <c:axId val="219888640"/>
      </c:barChart>
      <c:catAx>
        <c:axId val="21988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19888640"/>
        <c:crosses val="autoZero"/>
        <c:auto val="1"/>
        <c:lblAlgn val="ctr"/>
        <c:lblOffset val="100"/>
        <c:noMultiLvlLbl val="0"/>
      </c:catAx>
      <c:valAx>
        <c:axId val="219888640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198871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Indice de Rotación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6149414250048014E-2"/>
          <c:y val="0.19295319628670576"/>
          <c:w val="0.88236007084480306"/>
          <c:h val="0.54867973718050345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Data!$A$3</c:f>
              <c:strCache>
                <c:ptCount val="1"/>
                <c:pt idx="0">
                  <c:v>Índice de Rotación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BBB-4FFE-832B-AF3EFBB6CAE5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BBB-4FFE-832B-AF3EFBB6CAE5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4BBB-4FFE-832B-AF3EFBB6CAE5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4BBB-4FFE-832B-AF3EFBB6CAE5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4BBB-4FFE-832B-AF3EFBB6CAE5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4BBB-4FFE-832B-AF3EFBB6CAE5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4BBB-4FFE-832B-AF3EFBB6CAE5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4BBB-4FFE-832B-AF3EFBB6CAE5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4BBB-4FFE-832B-AF3EFBB6CAE5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4BBB-4FFE-832B-AF3EFBB6CAE5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4BBB-4FFE-832B-AF3EFBB6CAE5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4BBB-4FFE-832B-AF3EFBB6CAE5}"/>
              </c:ext>
            </c:extLst>
          </c:dPt>
          <c:cat>
            <c:strRef>
              <c:f>[1]Data!$B$1:$M$1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Data!$B$3:$M$3</c:f>
              <c:numCache>
                <c:formatCode>General</c:formatCode>
                <c:ptCount val="1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B20-4750-876B-EB33D5A56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9956352"/>
        <c:axId val="219957888"/>
      </c:barChart>
      <c:catAx>
        <c:axId val="21995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19957888"/>
        <c:crosses val="autoZero"/>
        <c:auto val="1"/>
        <c:lblAlgn val="ctr"/>
        <c:lblOffset val="100"/>
        <c:noMultiLvlLbl val="0"/>
      </c:catAx>
      <c:valAx>
        <c:axId val="21995788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19956352"/>
        <c:crosses val="autoZero"/>
        <c:crossBetween val="between"/>
        <c:majorUnit val="1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Nuevas Contrataciones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996146156699356E-2"/>
          <c:y val="0.16419540830708537"/>
          <c:w val="0.85998245919674166"/>
          <c:h val="0.58668794795331491"/>
        </c:manualLayout>
      </c:layout>
      <c:lineChart>
        <c:grouping val="standar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Nuevas contrataciones que fracasan en 90 días</c:v>
                </c:pt>
              </c:strCache>
            </c:strRef>
          </c:tx>
          <c:marker>
            <c:symbol val="none"/>
          </c:marker>
          <c:dPt>
            <c:idx val="0"/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66E-485E-BFC4-6455D0C31CEB}"/>
              </c:ext>
            </c:extLst>
          </c:dPt>
          <c:dPt>
            <c:idx val="1"/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66E-485E-BFC4-6455D0C31CEB}"/>
              </c:ext>
            </c:extLst>
          </c:dPt>
          <c:dPt>
            <c:idx val="2"/>
            <c:bubble3D val="0"/>
            <c:spPr>
              <a:ln w="349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F66E-485E-BFC4-6455D0C31CEB}"/>
              </c:ext>
            </c:extLst>
          </c:dPt>
          <c:dPt>
            <c:idx val="3"/>
            <c:bubble3D val="0"/>
            <c:spPr>
              <a:ln w="349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F66E-485E-BFC4-6455D0C31CEB}"/>
              </c:ext>
            </c:extLst>
          </c:dPt>
          <c:dPt>
            <c:idx val="4"/>
            <c:bubble3D val="0"/>
            <c:spPr>
              <a:ln w="349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F66E-485E-BFC4-6455D0C31CEB}"/>
              </c:ext>
            </c:extLst>
          </c:dPt>
          <c:dPt>
            <c:idx val="5"/>
            <c:bubble3D val="0"/>
            <c:spPr>
              <a:ln w="349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F66E-485E-BFC4-6455D0C31CEB}"/>
              </c:ext>
            </c:extLst>
          </c:dPt>
          <c:dPt>
            <c:idx val="6"/>
            <c:bubble3D val="0"/>
            <c:spPr>
              <a:ln w="349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F66E-485E-BFC4-6455D0C31CEB}"/>
              </c:ext>
            </c:extLst>
          </c:dPt>
          <c:dPt>
            <c:idx val="7"/>
            <c:bubble3D val="0"/>
            <c:spPr>
              <a:ln w="349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F66E-485E-BFC4-6455D0C31CEB}"/>
              </c:ext>
            </c:extLst>
          </c:dPt>
          <c:dPt>
            <c:idx val="8"/>
            <c:bubble3D val="0"/>
            <c:spPr>
              <a:ln w="34925" cap="rnd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F66E-485E-BFC4-6455D0C31CEB}"/>
              </c:ext>
            </c:extLst>
          </c:dPt>
          <c:dPt>
            <c:idx val="9"/>
            <c:bubble3D val="0"/>
            <c:spPr>
              <a:ln w="34925" cap="rnd">
                <a:solidFill>
                  <a:schemeClr val="accent4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F66E-485E-BFC4-6455D0C31CEB}"/>
              </c:ext>
            </c:extLst>
          </c:dPt>
          <c:dPt>
            <c:idx val="10"/>
            <c:bubble3D val="0"/>
            <c:spPr>
              <a:ln w="34925" cap="rnd">
                <a:solidFill>
                  <a:schemeClr val="accent5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F66E-485E-BFC4-6455D0C31CEB}"/>
              </c:ext>
            </c:extLst>
          </c:dPt>
          <c:dPt>
            <c:idx val="11"/>
            <c:bubble3D val="0"/>
            <c:spPr>
              <a:ln w="34925" cap="rnd">
                <a:solidFill>
                  <a:schemeClr val="accent6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F66E-485E-BFC4-6455D0C31C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[1]Data!$B$1:$M$1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B20-4750-876B-EB33D5A56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211456"/>
        <c:axId val="222217344"/>
      </c:lineChart>
      <c:catAx>
        <c:axId val="22221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22217344"/>
        <c:crosses val="autoZero"/>
        <c:auto val="1"/>
        <c:lblAlgn val="ctr"/>
        <c:lblOffset val="100"/>
        <c:noMultiLvlLbl val="0"/>
      </c:catAx>
      <c:valAx>
        <c:axId val="22221734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222114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11</xdr:col>
      <xdr:colOff>462643</xdr:colOff>
      <xdr:row>33</xdr:row>
      <xdr:rowOff>54429</xdr:rowOff>
    </xdr:to>
    <xdr:graphicFrame macro="">
      <xdr:nvGraphicFramePr>
        <xdr:cNvPr id="2" name="Chart 16">
          <a:extLst>
            <a:ext uri="{FF2B5EF4-FFF2-40B4-BE49-F238E27FC236}">
              <a16:creationId xmlns:a16="http://schemas.microsoft.com/office/drawing/2014/main" xmlns="" id="{00000000-0008-0000-03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16</xdr:row>
      <xdr:rowOff>19050</xdr:rowOff>
    </xdr:from>
    <xdr:to>
      <xdr:col>20</xdr:col>
      <xdr:colOff>775607</xdr:colOff>
      <xdr:row>33</xdr:row>
      <xdr:rowOff>10886</xdr:rowOff>
    </xdr:to>
    <xdr:graphicFrame macro="">
      <xdr:nvGraphicFramePr>
        <xdr:cNvPr id="3" name="Chart 17">
          <a:extLst>
            <a:ext uri="{FF2B5EF4-FFF2-40B4-BE49-F238E27FC236}">
              <a16:creationId xmlns:a16="http://schemas.microsoft.com/office/drawing/2014/main" xmlns="" id="{00000000-0008-0000-03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917122</xdr:colOff>
      <xdr:row>16</xdr:row>
      <xdr:rowOff>43542</xdr:rowOff>
    </xdr:from>
    <xdr:to>
      <xdr:col>28</xdr:col>
      <xdr:colOff>609599</xdr:colOff>
      <xdr:row>33</xdr:row>
      <xdr:rowOff>43542</xdr:rowOff>
    </xdr:to>
    <xdr:graphicFrame macro="">
      <xdr:nvGraphicFramePr>
        <xdr:cNvPr id="7" name="Chart 25">
          <a:extLst>
            <a:ext uri="{FF2B5EF4-FFF2-40B4-BE49-F238E27FC236}">
              <a16:creationId xmlns:a16="http://schemas.microsoft.com/office/drawing/2014/main" xmlns="" id="{00000000-0008-0000-03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%20D%20E%20A%20L\S%20I\T%20e%20m%20p%20l%20a%20t%20e%20s\Dashboard\Guatemala\A.%20Calid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ohsin.zafar\Downloads\Mine\HSE%20Dashboard%20For%20Single%20S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 Performance"/>
      <sheetName val="Financial Dashboard"/>
      <sheetName val="Data"/>
      <sheetName val="Dashboard"/>
      <sheetName val="Stock Performance"/>
    </sheetNames>
    <sheetDataSet>
      <sheetData sheetId="0" refreshError="1"/>
      <sheetData sheetId="1" refreshError="1"/>
      <sheetData sheetId="2">
        <row r="1">
          <cell r="B1" t="str">
            <v>Enero</v>
          </cell>
          <cell r="C1" t="str">
            <v>Febrero</v>
          </cell>
          <cell r="D1" t="str">
            <v>Marzo</v>
          </cell>
          <cell r="E1" t="str">
            <v>Abril</v>
          </cell>
          <cell r="F1" t="str">
            <v>Mayo</v>
          </cell>
          <cell r="G1" t="str">
            <v>Junio</v>
          </cell>
          <cell r="H1" t="str">
            <v>Julio</v>
          </cell>
          <cell r="I1" t="str">
            <v>Agosto</v>
          </cell>
          <cell r="J1" t="str">
            <v>Septiembre</v>
          </cell>
          <cell r="K1" t="str">
            <v>Octubre</v>
          </cell>
          <cell r="L1" t="str">
            <v>Noviembre</v>
          </cell>
          <cell r="M1" t="str">
            <v>Diciembre</v>
          </cell>
        </row>
        <row r="16">
          <cell r="A16" t="str">
            <v>Daños a la propiedad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A17" t="str">
            <v>Casos reportados de Primeros Auxilios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1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A18" t="str">
            <v>Casos de Tratamiento Médico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</row>
        <row r="19">
          <cell r="A19" t="str">
            <v>Casos de Trabajo Restringido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</row>
        <row r="20">
          <cell r="A20" t="str">
            <v>Accidentes Reportados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</row>
        <row r="21">
          <cell r="A21" t="str">
            <v>Enfermedad Común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</row>
      </sheetData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ta"/>
      <sheetName val="LOP"/>
      <sheetName val="Sheet4 (2)"/>
      <sheetName val="Performance monitoring"/>
      <sheetName val="calc"/>
    </sheetNames>
    <sheetDataSet>
      <sheetData sheetId="0" refreshError="1"/>
      <sheetData sheetId="1" refreshError="1"/>
      <sheetData sheetId="2">
        <row r="1">
          <cell r="A1" t="str">
            <v>Projects</v>
          </cell>
        </row>
        <row r="2">
          <cell r="A2" t="str">
            <v>Site 1</v>
          </cell>
        </row>
        <row r="3">
          <cell r="A3" t="str">
            <v>Site 2</v>
          </cell>
        </row>
        <row r="4">
          <cell r="A4" t="str">
            <v>Site 3</v>
          </cell>
        </row>
        <row r="5">
          <cell r="A5" t="str">
            <v>Site 4</v>
          </cell>
        </row>
        <row r="6">
          <cell r="A6" t="str">
            <v>Site 5</v>
          </cell>
        </row>
        <row r="7">
          <cell r="A7" t="str">
            <v>Site 6</v>
          </cell>
        </row>
        <row r="8">
          <cell r="A8" t="str">
            <v>Site 7</v>
          </cell>
        </row>
        <row r="9">
          <cell r="A9" t="str">
            <v>Site 8</v>
          </cell>
        </row>
        <row r="10">
          <cell r="A10" t="str">
            <v>Site 9</v>
          </cell>
        </row>
        <row r="11">
          <cell r="A11" t="str">
            <v>Site 10</v>
          </cell>
        </row>
        <row r="12">
          <cell r="A12" t="str">
            <v>Site 11</v>
          </cell>
        </row>
        <row r="13">
          <cell r="A13" t="str">
            <v>Site 12</v>
          </cell>
        </row>
      </sheetData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="90" zoomScaleNormal="90" workbookViewId="0">
      <selection activeCell="F4" sqref="F4"/>
    </sheetView>
  </sheetViews>
  <sheetFormatPr baseColWidth="10" defaultRowHeight="17.55" customHeight="1" outlineLevelRow="1"/>
  <cols>
    <col min="1" max="1" width="5.77734375" style="1" customWidth="1"/>
    <col min="2" max="2" width="75.77734375" style="1" customWidth="1"/>
    <col min="3" max="5" width="15.77734375" style="2" customWidth="1"/>
    <col min="6" max="6" width="50.77734375" style="2" customWidth="1"/>
    <col min="7" max="7" width="5.77734375" style="1" customWidth="1"/>
    <col min="8" max="16384" width="11.5546875" style="1"/>
  </cols>
  <sheetData>
    <row r="1" spans="1:6" ht="17.55" customHeight="1">
      <c r="B1" s="353" t="s">
        <v>16</v>
      </c>
      <c r="C1" s="353"/>
      <c r="D1" s="353"/>
      <c r="E1" s="353"/>
      <c r="F1" s="353"/>
    </row>
    <row r="2" spans="1:6" ht="17.55" customHeight="1">
      <c r="B2" s="353"/>
      <c r="C2" s="353"/>
      <c r="D2" s="353"/>
      <c r="E2" s="353"/>
      <c r="F2" s="353"/>
    </row>
    <row r="3" spans="1:6" ht="17.55" customHeight="1">
      <c r="B3" s="354"/>
      <c r="C3" s="354"/>
      <c r="D3" s="354"/>
      <c r="E3" s="354"/>
      <c r="F3" s="354"/>
    </row>
    <row r="4" spans="1:6" ht="17.55" customHeight="1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1:6" ht="17.55" customHeight="1">
      <c r="A5" s="1">
        <v>1</v>
      </c>
      <c r="B5" s="5" t="s">
        <v>5</v>
      </c>
      <c r="C5" s="6">
        <v>0.15</v>
      </c>
      <c r="D5" s="7"/>
      <c r="E5" s="7"/>
      <c r="F5" s="7"/>
    </row>
    <row r="6" spans="1:6" ht="17.55" customHeight="1" outlineLevel="1">
      <c r="B6" s="12"/>
      <c r="C6" s="8"/>
      <c r="D6" s="8"/>
      <c r="E6" s="8"/>
      <c r="F6" s="8"/>
    </row>
    <row r="7" spans="1:6" ht="17.55" customHeight="1" outlineLevel="1">
      <c r="B7" s="11"/>
      <c r="C7" s="8"/>
      <c r="D7" s="8"/>
      <c r="E7" s="8"/>
      <c r="F7" s="8"/>
    </row>
    <row r="8" spans="1:6" ht="17.55" customHeight="1" outlineLevel="1">
      <c r="B8" s="11"/>
      <c r="C8" s="8"/>
      <c r="D8" s="8"/>
      <c r="E8" s="8"/>
      <c r="F8" s="8"/>
    </row>
    <row r="9" spans="1:6" ht="17.55" customHeight="1">
      <c r="A9" s="1">
        <v>2</v>
      </c>
      <c r="B9" s="5" t="s">
        <v>6</v>
      </c>
      <c r="C9" s="6">
        <v>0.1</v>
      </c>
      <c r="D9" s="7"/>
      <c r="E9" s="7"/>
      <c r="F9" s="7"/>
    </row>
    <row r="10" spans="1:6" ht="17.55" customHeight="1" outlineLevel="1">
      <c r="B10" s="11"/>
      <c r="C10" s="8"/>
      <c r="D10" s="8"/>
      <c r="E10" s="8"/>
      <c r="F10" s="8"/>
    </row>
    <row r="11" spans="1:6" ht="17.55" customHeight="1" outlineLevel="1">
      <c r="B11" s="11"/>
      <c r="C11" s="8"/>
      <c r="D11" s="8"/>
      <c r="E11" s="8"/>
      <c r="F11" s="8"/>
    </row>
    <row r="12" spans="1:6" ht="17.55" customHeight="1" outlineLevel="1">
      <c r="B12" s="11"/>
      <c r="C12" s="8"/>
      <c r="D12" s="8"/>
      <c r="E12" s="8"/>
      <c r="F12" s="8"/>
    </row>
    <row r="13" spans="1:6" ht="17.55" customHeight="1">
      <c r="A13" s="1">
        <v>3</v>
      </c>
      <c r="B13" s="5" t="s">
        <v>15</v>
      </c>
      <c r="C13" s="6">
        <v>0.15</v>
      </c>
      <c r="D13" s="7"/>
      <c r="E13" s="7"/>
      <c r="F13" s="7"/>
    </row>
    <row r="14" spans="1:6" ht="17.55" customHeight="1" outlineLevel="1">
      <c r="B14" s="11"/>
      <c r="C14" s="8"/>
      <c r="D14" s="8"/>
      <c r="E14" s="8"/>
      <c r="F14" s="8"/>
    </row>
    <row r="15" spans="1:6" ht="17.55" customHeight="1" outlineLevel="1">
      <c r="B15" s="11"/>
      <c r="C15" s="8"/>
      <c r="D15" s="8"/>
      <c r="E15" s="8"/>
      <c r="F15" s="8"/>
    </row>
    <row r="16" spans="1:6" ht="17.55" customHeight="1" outlineLevel="1">
      <c r="B16" s="11"/>
      <c r="C16" s="8"/>
      <c r="D16" s="8"/>
      <c r="E16" s="8"/>
      <c r="F16" s="8"/>
    </row>
    <row r="17" spans="1:6" ht="17.55" customHeight="1">
      <c r="A17" s="1">
        <v>4</v>
      </c>
      <c r="B17" s="5" t="s">
        <v>7</v>
      </c>
      <c r="C17" s="6">
        <v>0.1</v>
      </c>
      <c r="D17" s="7"/>
      <c r="E17" s="7"/>
      <c r="F17" s="7"/>
    </row>
    <row r="18" spans="1:6" ht="17.55" customHeight="1" outlineLevel="1">
      <c r="B18" s="11"/>
      <c r="C18" s="8"/>
      <c r="D18" s="8"/>
      <c r="E18" s="8"/>
      <c r="F18" s="8"/>
    </row>
    <row r="19" spans="1:6" ht="17.55" customHeight="1" outlineLevel="1">
      <c r="B19" s="11"/>
      <c r="C19" s="8"/>
      <c r="D19" s="8"/>
      <c r="E19" s="8"/>
      <c r="F19" s="8"/>
    </row>
    <row r="20" spans="1:6" ht="17.55" customHeight="1" outlineLevel="1">
      <c r="B20" s="11"/>
      <c r="C20" s="8"/>
      <c r="D20" s="8"/>
      <c r="E20" s="8"/>
      <c r="F20" s="8"/>
    </row>
    <row r="21" spans="1:6" ht="17.55" customHeight="1">
      <c r="A21" s="1">
        <v>5</v>
      </c>
      <c r="B21" s="5" t="s">
        <v>8</v>
      </c>
      <c r="C21" s="6">
        <v>0.1</v>
      </c>
      <c r="D21" s="7"/>
      <c r="E21" s="7"/>
      <c r="F21" s="7"/>
    </row>
    <row r="22" spans="1:6" ht="17.55" customHeight="1" outlineLevel="1">
      <c r="B22" s="11"/>
      <c r="C22" s="8"/>
      <c r="D22" s="8"/>
      <c r="E22" s="8"/>
      <c r="F22" s="8"/>
    </row>
    <row r="23" spans="1:6" ht="17.55" customHeight="1" outlineLevel="1">
      <c r="B23" s="11"/>
      <c r="C23" s="8"/>
      <c r="D23" s="8"/>
      <c r="E23" s="8"/>
      <c r="F23" s="8"/>
    </row>
    <row r="24" spans="1:6" ht="17.55" customHeight="1" outlineLevel="1">
      <c r="B24" s="11"/>
      <c r="C24" s="8"/>
      <c r="D24" s="8"/>
      <c r="E24" s="8"/>
      <c r="F24" s="8"/>
    </row>
    <row r="25" spans="1:6" ht="17.55" customHeight="1">
      <c r="A25" s="1">
        <v>6</v>
      </c>
      <c r="B25" s="5" t="s">
        <v>9</v>
      </c>
      <c r="C25" s="6">
        <v>0.1</v>
      </c>
      <c r="D25" s="7"/>
      <c r="E25" s="7"/>
      <c r="F25" s="7"/>
    </row>
    <row r="26" spans="1:6" ht="17.55" customHeight="1" outlineLevel="1">
      <c r="B26" s="11"/>
      <c r="C26" s="8"/>
      <c r="D26" s="8"/>
      <c r="E26" s="8"/>
      <c r="F26" s="8"/>
    </row>
    <row r="27" spans="1:6" ht="17.55" customHeight="1" outlineLevel="1">
      <c r="B27" s="11"/>
      <c r="C27" s="8"/>
      <c r="D27" s="8"/>
      <c r="E27" s="8"/>
      <c r="F27" s="8"/>
    </row>
    <row r="28" spans="1:6" ht="17.55" customHeight="1" outlineLevel="1">
      <c r="B28" s="11"/>
      <c r="C28" s="8"/>
      <c r="D28" s="8"/>
      <c r="E28" s="8"/>
      <c r="F28" s="8"/>
    </row>
    <row r="29" spans="1:6" ht="17.55" customHeight="1">
      <c r="A29" s="1">
        <v>7</v>
      </c>
      <c r="B29" s="5" t="s">
        <v>10</v>
      </c>
      <c r="C29" s="6">
        <v>0.1</v>
      </c>
      <c r="D29" s="7"/>
      <c r="E29" s="7"/>
      <c r="F29" s="7"/>
    </row>
    <row r="30" spans="1:6" ht="17.55" customHeight="1" outlineLevel="1">
      <c r="B30" s="12"/>
      <c r="C30" s="8"/>
      <c r="D30" s="8"/>
      <c r="E30" s="8"/>
      <c r="F30" s="8"/>
    </row>
    <row r="31" spans="1:6" ht="17.55" customHeight="1" outlineLevel="1">
      <c r="B31" s="11"/>
      <c r="C31" s="8"/>
      <c r="D31" s="8"/>
      <c r="E31" s="8"/>
      <c r="F31" s="8"/>
    </row>
    <row r="32" spans="1:6" ht="17.55" customHeight="1" outlineLevel="1">
      <c r="B32" s="11"/>
      <c r="C32" s="8"/>
      <c r="D32" s="8"/>
      <c r="E32" s="8"/>
      <c r="F32" s="8"/>
    </row>
    <row r="33" spans="1:6" ht="17.55" customHeight="1">
      <c r="A33" s="1">
        <v>8</v>
      </c>
      <c r="B33" s="5" t="s">
        <v>14</v>
      </c>
      <c r="C33" s="6">
        <v>0.1</v>
      </c>
      <c r="D33" s="7"/>
      <c r="E33" s="7"/>
      <c r="F33" s="7"/>
    </row>
    <row r="34" spans="1:6" ht="17.55" customHeight="1" outlineLevel="1">
      <c r="B34" s="11"/>
      <c r="C34" s="8"/>
      <c r="D34" s="8"/>
      <c r="E34" s="8"/>
      <c r="F34" s="8"/>
    </row>
    <row r="35" spans="1:6" ht="17.55" customHeight="1" outlineLevel="1">
      <c r="B35" s="11"/>
      <c r="C35" s="8"/>
      <c r="D35" s="8"/>
      <c r="E35" s="8"/>
      <c r="F35" s="8"/>
    </row>
    <row r="36" spans="1:6" ht="17.55" customHeight="1" outlineLevel="1">
      <c r="B36" s="11"/>
      <c r="C36" s="8"/>
      <c r="D36" s="8"/>
      <c r="E36" s="8"/>
      <c r="F36" s="8"/>
    </row>
    <row r="37" spans="1:6" ht="17.55" customHeight="1">
      <c r="A37" s="1">
        <v>9</v>
      </c>
      <c r="B37" s="5" t="s">
        <v>11</v>
      </c>
      <c r="C37" s="6">
        <v>0.1</v>
      </c>
      <c r="D37" s="7"/>
      <c r="E37" s="7"/>
      <c r="F37" s="7"/>
    </row>
    <row r="38" spans="1:6" ht="17.55" customHeight="1" outlineLevel="1">
      <c r="B38" s="11"/>
      <c r="C38" s="8"/>
      <c r="D38" s="8"/>
      <c r="E38" s="8"/>
      <c r="F38" s="8"/>
    </row>
    <row r="39" spans="1:6" ht="17.55" customHeight="1" outlineLevel="1">
      <c r="B39" s="11"/>
      <c r="C39" s="8"/>
      <c r="D39" s="8"/>
      <c r="E39" s="8"/>
      <c r="F39" s="8"/>
    </row>
    <row r="40" spans="1:6" ht="17.55" customHeight="1" outlineLevel="1">
      <c r="B40" s="11"/>
      <c r="C40" s="8"/>
      <c r="D40" s="8"/>
      <c r="E40" s="8"/>
      <c r="F40" s="8"/>
    </row>
    <row r="41" spans="1:6" ht="17.55" customHeight="1">
      <c r="A41" s="1">
        <v>10</v>
      </c>
      <c r="B41" s="5" t="s">
        <v>13</v>
      </c>
      <c r="C41" s="6">
        <v>0.1</v>
      </c>
      <c r="D41" s="7"/>
      <c r="E41" s="7"/>
      <c r="F41" s="7"/>
    </row>
    <row r="42" spans="1:6" ht="17.55" customHeight="1">
      <c r="B42" s="11"/>
      <c r="C42" s="8"/>
      <c r="D42" s="8"/>
      <c r="E42" s="8"/>
      <c r="F42" s="8"/>
    </row>
    <row r="43" spans="1:6" ht="17.55" customHeight="1">
      <c r="B43" s="11"/>
      <c r="C43" s="8"/>
      <c r="D43" s="8"/>
      <c r="E43" s="8"/>
      <c r="F43" s="8"/>
    </row>
    <row r="44" spans="1:6" ht="17.55" customHeight="1">
      <c r="B44" s="11"/>
      <c r="C44" s="8"/>
      <c r="D44" s="8"/>
      <c r="E44" s="8"/>
      <c r="F44" s="8"/>
    </row>
    <row r="46" spans="1:6" ht="17.55" customHeight="1">
      <c r="B46" s="9" t="s">
        <v>12</v>
      </c>
      <c r="C46" s="10">
        <f>+C5+C9+C13+C17+C21+C25+C29+C37+C41</f>
        <v>0.99999999999999989</v>
      </c>
    </row>
  </sheetData>
  <mergeCells count="1">
    <mergeCell ref="B1: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BN34"/>
  <sheetViews>
    <sheetView showGridLines="0" zoomScale="70" zoomScaleNormal="70" workbookViewId="0">
      <selection activeCell="A6" sqref="A6:A8"/>
    </sheetView>
  </sheetViews>
  <sheetFormatPr baseColWidth="10" defaultColWidth="14.88671875" defaultRowHeight="15" customHeight="1"/>
  <cols>
    <col min="1" max="1" width="11" style="18" customWidth="1"/>
    <col min="2" max="2" width="17" style="18" customWidth="1"/>
    <col min="3" max="3" width="12" style="18" customWidth="1"/>
    <col min="4" max="5" width="10.33203125" style="18" customWidth="1"/>
    <col min="6" max="6" width="12.88671875" style="18" customWidth="1"/>
    <col min="7" max="66" width="3" style="18" customWidth="1"/>
    <col min="67" max="16384" width="14.88671875" style="18"/>
  </cols>
  <sheetData>
    <row r="1" spans="1:66" ht="39" thickBot="1">
      <c r="A1" s="13" t="s">
        <v>53</v>
      </c>
      <c r="B1" s="14"/>
      <c r="C1" s="14"/>
      <c r="D1" s="14"/>
      <c r="E1" s="14"/>
      <c r="F1" s="14"/>
      <c r="G1" s="15"/>
      <c r="H1" s="16"/>
      <c r="I1" s="16"/>
      <c r="J1" s="16"/>
      <c r="K1" s="16"/>
      <c r="L1" s="16"/>
      <c r="M1" s="17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7"/>
      <c r="BF1" s="16"/>
      <c r="BG1" s="16"/>
      <c r="BH1" s="16"/>
      <c r="BI1" s="16"/>
      <c r="BJ1" s="16"/>
      <c r="BK1" s="16"/>
      <c r="BL1" s="16"/>
      <c r="BM1" s="16"/>
      <c r="BN1" s="16"/>
    </row>
    <row r="2" spans="1:66" ht="21" customHeight="1" thickTop="1">
      <c r="A2" s="19"/>
      <c r="B2" s="19"/>
      <c r="C2" s="20"/>
      <c r="D2" s="20"/>
      <c r="E2" s="20"/>
      <c r="F2" s="20"/>
      <c r="G2" s="21"/>
      <c r="H2" s="21"/>
      <c r="I2" s="21"/>
      <c r="J2" s="21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  <c r="AG2" s="23"/>
      <c r="AH2" s="23"/>
      <c r="AI2" s="23"/>
      <c r="AJ2" s="23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</row>
    <row r="3" spans="1:66" ht="21" customHeight="1">
      <c r="A3" s="24" t="s">
        <v>17</v>
      </c>
      <c r="B3" s="25"/>
      <c r="C3" s="25" t="s">
        <v>18</v>
      </c>
      <c r="D3" s="25"/>
      <c r="E3" s="25"/>
      <c r="F3" s="26"/>
      <c r="K3" s="27" t="s">
        <v>19</v>
      </c>
      <c r="L3" s="27"/>
      <c r="M3" s="27"/>
      <c r="N3" s="27"/>
      <c r="O3" s="27"/>
      <c r="P3" s="27"/>
      <c r="Q3" s="27"/>
      <c r="R3" s="25"/>
      <c r="S3" s="28" t="s">
        <v>20</v>
      </c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9"/>
      <c r="AJ3" s="23"/>
      <c r="AK3" s="22"/>
      <c r="AL3" s="22"/>
      <c r="AM3" s="22"/>
      <c r="AN3" s="22"/>
      <c r="AO3" s="22"/>
      <c r="AP3" s="27" t="s">
        <v>54</v>
      </c>
      <c r="AQ3" s="27"/>
      <c r="AR3" s="27"/>
      <c r="AS3" s="27"/>
      <c r="AT3" s="27"/>
      <c r="AU3" s="27"/>
      <c r="AV3" s="27"/>
      <c r="AW3" s="25"/>
      <c r="AX3" s="28" t="s">
        <v>21</v>
      </c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</row>
    <row r="4" spans="1:66" ht="21" customHeight="1">
      <c r="A4" s="24" t="s">
        <v>22</v>
      </c>
      <c r="B4" s="28"/>
      <c r="C4" s="28" t="s">
        <v>23</v>
      </c>
      <c r="D4" s="28"/>
      <c r="E4" s="28"/>
      <c r="F4" s="30"/>
      <c r="K4" s="27" t="s">
        <v>24</v>
      </c>
      <c r="L4" s="31"/>
      <c r="M4" s="31"/>
      <c r="N4" s="31"/>
      <c r="O4" s="31"/>
      <c r="P4" s="31"/>
      <c r="Q4" s="31"/>
      <c r="R4" s="32"/>
      <c r="S4" s="28" t="s">
        <v>25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4"/>
      <c r="AJ4" s="35"/>
      <c r="AK4" s="22"/>
      <c r="AL4" s="22"/>
      <c r="AM4" s="22"/>
      <c r="AN4" s="22"/>
      <c r="AO4" s="22"/>
      <c r="AP4" s="27" t="s">
        <v>26</v>
      </c>
      <c r="AQ4" s="31"/>
      <c r="AR4" s="31"/>
      <c r="AS4" s="31"/>
      <c r="AT4" s="31"/>
      <c r="AU4" s="31"/>
      <c r="AV4" s="31"/>
      <c r="AW4" s="32"/>
      <c r="AX4" s="28" t="s">
        <v>27</v>
      </c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28"/>
    </row>
    <row r="5" spans="1:66" ht="14.4" customHeight="1">
      <c r="A5" s="21"/>
      <c r="B5" s="21"/>
      <c r="C5" s="21"/>
      <c r="D5" s="21"/>
      <c r="E5" s="21"/>
      <c r="F5" s="36"/>
      <c r="G5" s="21"/>
      <c r="H5" s="21"/>
      <c r="I5" s="21"/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</row>
    <row r="6" spans="1:66" ht="21" customHeight="1">
      <c r="A6" s="37" t="s">
        <v>28</v>
      </c>
      <c r="B6" s="38" t="s">
        <v>29</v>
      </c>
      <c r="C6" s="38"/>
      <c r="D6" s="38"/>
      <c r="E6" s="38" t="s">
        <v>55</v>
      </c>
      <c r="F6" s="38"/>
      <c r="G6" s="39" t="s">
        <v>30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  <c r="V6" s="42" t="s">
        <v>31</v>
      </c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4"/>
      <c r="AK6" s="42" t="s">
        <v>32</v>
      </c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4"/>
      <c r="AZ6" s="42" t="s">
        <v>33</v>
      </c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5"/>
    </row>
    <row r="7" spans="1:66" ht="21" customHeight="1">
      <c r="A7" s="46"/>
      <c r="B7" s="47"/>
      <c r="C7" s="47"/>
      <c r="D7" s="47"/>
      <c r="E7" s="47"/>
      <c r="F7" s="47"/>
      <c r="G7" s="48" t="s">
        <v>34</v>
      </c>
      <c r="H7" s="49"/>
      <c r="I7" s="49"/>
      <c r="J7" s="49"/>
      <c r="K7" s="49"/>
      <c r="L7" s="50" t="s">
        <v>35</v>
      </c>
      <c r="M7" s="49"/>
      <c r="N7" s="49"/>
      <c r="O7" s="49"/>
      <c r="P7" s="49"/>
      <c r="Q7" s="51" t="s">
        <v>36</v>
      </c>
      <c r="R7" s="49"/>
      <c r="S7" s="49"/>
      <c r="T7" s="49"/>
      <c r="U7" s="41"/>
      <c r="V7" s="52" t="s">
        <v>37</v>
      </c>
      <c r="W7" s="49"/>
      <c r="X7" s="49"/>
      <c r="Y7" s="49"/>
      <c r="Z7" s="49"/>
      <c r="AA7" s="51" t="s">
        <v>38</v>
      </c>
      <c r="AB7" s="49"/>
      <c r="AC7" s="49"/>
      <c r="AD7" s="49"/>
      <c r="AE7" s="49"/>
      <c r="AF7" s="50" t="s">
        <v>39</v>
      </c>
      <c r="AG7" s="49"/>
      <c r="AH7" s="49"/>
      <c r="AI7" s="49"/>
      <c r="AJ7" s="41"/>
      <c r="AK7" s="53" t="s">
        <v>40</v>
      </c>
      <c r="AL7" s="51"/>
      <c r="AM7" s="49"/>
      <c r="AN7" s="49"/>
      <c r="AO7" s="49"/>
      <c r="AP7" s="50" t="s">
        <v>41</v>
      </c>
      <c r="AQ7" s="49"/>
      <c r="AR7" s="49"/>
      <c r="AS7" s="49"/>
      <c r="AT7" s="49"/>
      <c r="AU7" s="51" t="s">
        <v>42</v>
      </c>
      <c r="AV7" s="49"/>
      <c r="AW7" s="49"/>
      <c r="AX7" s="49"/>
      <c r="AY7" s="41"/>
      <c r="AZ7" s="52" t="s">
        <v>43</v>
      </c>
      <c r="BA7" s="49"/>
      <c r="BB7" s="49"/>
      <c r="BC7" s="49"/>
      <c r="BD7" s="49"/>
      <c r="BE7" s="51" t="s">
        <v>44</v>
      </c>
      <c r="BF7" s="49"/>
      <c r="BG7" s="49"/>
      <c r="BH7" s="49"/>
      <c r="BI7" s="49"/>
      <c r="BJ7" s="50" t="s">
        <v>45</v>
      </c>
      <c r="BK7" s="49"/>
      <c r="BL7" s="49"/>
      <c r="BM7" s="49"/>
      <c r="BN7" s="54"/>
    </row>
    <row r="8" spans="1:66" ht="21" customHeight="1">
      <c r="A8" s="55"/>
      <c r="B8" s="56"/>
      <c r="C8" s="56"/>
      <c r="D8" s="56"/>
      <c r="E8" s="56"/>
      <c r="F8" s="56"/>
      <c r="G8" s="57">
        <v>2</v>
      </c>
      <c r="H8" s="58">
        <v>9</v>
      </c>
      <c r="I8" s="58">
        <v>16</v>
      </c>
      <c r="J8" s="58">
        <v>23</v>
      </c>
      <c r="K8" s="58">
        <v>30</v>
      </c>
      <c r="L8" s="59">
        <v>6</v>
      </c>
      <c r="M8" s="59">
        <v>13</v>
      </c>
      <c r="N8" s="59">
        <v>20</v>
      </c>
      <c r="O8" s="59">
        <v>27</v>
      </c>
      <c r="P8" s="59"/>
      <c r="Q8" s="58"/>
      <c r="R8" s="58"/>
      <c r="S8" s="58"/>
      <c r="T8" s="58"/>
      <c r="U8" s="60"/>
      <c r="V8" s="61"/>
      <c r="W8" s="59"/>
      <c r="X8" s="59"/>
      <c r="Y8" s="59"/>
      <c r="Z8" s="59"/>
      <c r="AA8" s="58"/>
      <c r="AB8" s="58"/>
      <c r="AC8" s="58"/>
      <c r="AD8" s="58"/>
      <c r="AE8" s="58"/>
      <c r="AF8" s="59"/>
      <c r="AG8" s="59"/>
      <c r="AH8" s="59"/>
      <c r="AI8" s="59"/>
      <c r="AJ8" s="62"/>
      <c r="AK8" s="63"/>
      <c r="AL8" s="58"/>
      <c r="AM8" s="58"/>
      <c r="AN8" s="58"/>
      <c r="AO8" s="58"/>
      <c r="AP8" s="59"/>
      <c r="AQ8" s="59"/>
      <c r="AR8" s="59"/>
      <c r="AS8" s="59"/>
      <c r="AT8" s="59"/>
      <c r="AU8" s="58"/>
      <c r="AV8" s="58"/>
      <c r="AW8" s="58"/>
      <c r="AX8" s="58"/>
      <c r="AY8" s="60"/>
      <c r="AZ8" s="61"/>
      <c r="BA8" s="59"/>
      <c r="BB8" s="59"/>
      <c r="BC8" s="59"/>
      <c r="BD8" s="59"/>
      <c r="BE8" s="58"/>
      <c r="BF8" s="58"/>
      <c r="BG8" s="58"/>
      <c r="BH8" s="58"/>
      <c r="BI8" s="58"/>
      <c r="BJ8" s="59"/>
      <c r="BK8" s="59"/>
      <c r="BL8" s="59"/>
      <c r="BM8" s="59"/>
      <c r="BN8" s="64"/>
    </row>
    <row r="9" spans="1:66" s="67" customFormat="1" ht="9.6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6"/>
    </row>
    <row r="10" spans="1:66" ht="21" customHeight="1">
      <c r="A10" s="68">
        <v>1</v>
      </c>
      <c r="B10" s="69" t="s">
        <v>46</v>
      </c>
      <c r="C10" s="70"/>
      <c r="D10" s="70"/>
      <c r="E10" s="71" t="s">
        <v>56</v>
      </c>
      <c r="F10" s="72"/>
      <c r="G10" s="73"/>
      <c r="H10" s="74"/>
      <c r="I10" s="75" t="str">
        <f>E10</f>
        <v>- XXX</v>
      </c>
      <c r="J10" s="76"/>
      <c r="K10" s="76"/>
      <c r="L10" s="76"/>
      <c r="M10" s="76"/>
      <c r="N10" s="76"/>
      <c r="O10" s="77"/>
      <c r="P10" s="74"/>
      <c r="Q10" s="74"/>
      <c r="R10" s="74"/>
      <c r="S10" s="74"/>
      <c r="T10" s="74"/>
      <c r="U10" s="78"/>
      <c r="V10" s="79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1"/>
      <c r="AK10" s="79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1"/>
      <c r="AZ10" s="79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1"/>
    </row>
    <row r="11" spans="1:66" ht="21" customHeight="1">
      <c r="A11" s="82"/>
      <c r="B11" s="83"/>
      <c r="C11" s="83"/>
      <c r="D11" s="83"/>
      <c r="E11" s="84" t="s">
        <v>56</v>
      </c>
      <c r="F11" s="85"/>
      <c r="G11" s="86"/>
      <c r="H11" s="87"/>
      <c r="I11" s="88"/>
      <c r="J11" s="88"/>
      <c r="K11" s="88"/>
      <c r="L11" s="88"/>
      <c r="M11" s="89" t="str">
        <f>E11</f>
        <v>- XXX</v>
      </c>
      <c r="N11" s="90"/>
      <c r="O11" s="90"/>
      <c r="P11" s="90"/>
      <c r="Q11" s="90"/>
      <c r="R11" s="91"/>
      <c r="S11" s="88"/>
      <c r="T11" s="88"/>
      <c r="U11" s="92"/>
      <c r="V11" s="93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92"/>
      <c r="AK11" s="93"/>
      <c r="AL11" s="94"/>
      <c r="AM11" s="88"/>
      <c r="AN11" s="88"/>
      <c r="AO11" s="95"/>
      <c r="AP11" s="96"/>
      <c r="AQ11" s="96"/>
      <c r="AR11" s="96"/>
      <c r="AS11" s="96"/>
      <c r="AT11" s="96"/>
      <c r="AU11" s="96"/>
      <c r="AV11" s="96"/>
      <c r="AW11" s="96"/>
      <c r="AX11" s="96"/>
      <c r="AY11" s="97"/>
      <c r="AZ11" s="98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7"/>
    </row>
    <row r="12" spans="1:66" ht="21" customHeight="1" thickBot="1">
      <c r="A12" s="82"/>
      <c r="B12" s="99"/>
      <c r="C12" s="99"/>
      <c r="D12" s="99"/>
      <c r="E12" s="100"/>
      <c r="F12" s="101"/>
      <c r="G12" s="102"/>
      <c r="H12" s="103"/>
      <c r="I12" s="104"/>
      <c r="J12" s="104"/>
      <c r="K12" s="104"/>
      <c r="L12" s="104"/>
      <c r="M12" s="104"/>
      <c r="N12" s="104"/>
      <c r="O12" s="105">
        <f>E12</f>
        <v>0</v>
      </c>
      <c r="P12" s="106"/>
      <c r="Q12" s="106"/>
      <c r="R12" s="106"/>
      <c r="S12" s="106"/>
      <c r="T12" s="106"/>
      <c r="U12" s="106"/>
      <c r="V12" s="107"/>
      <c r="W12" s="108"/>
      <c r="X12" s="108"/>
      <c r="Y12" s="108"/>
      <c r="Z12" s="108"/>
      <c r="AA12" s="104"/>
      <c r="AB12" s="104"/>
      <c r="AC12" s="104"/>
      <c r="AD12" s="104"/>
      <c r="AE12" s="104"/>
      <c r="AF12" s="104"/>
      <c r="AG12" s="104"/>
      <c r="AH12" s="104"/>
      <c r="AI12" s="104"/>
      <c r="AJ12" s="109"/>
      <c r="AK12" s="110"/>
      <c r="AL12" s="111"/>
      <c r="AM12" s="104"/>
      <c r="AN12" s="104"/>
      <c r="AO12" s="112"/>
      <c r="AP12" s="113"/>
      <c r="AQ12" s="113"/>
      <c r="AR12" s="113"/>
      <c r="AS12" s="113"/>
      <c r="AT12" s="113"/>
      <c r="AU12" s="113"/>
      <c r="AV12" s="113"/>
      <c r="AW12" s="113"/>
      <c r="AX12" s="113"/>
      <c r="AY12" s="114"/>
      <c r="AZ12" s="115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4"/>
    </row>
    <row r="13" spans="1:66" ht="21" customHeight="1">
      <c r="A13" s="116">
        <v>2</v>
      </c>
      <c r="B13" s="117" t="s">
        <v>47</v>
      </c>
      <c r="C13" s="118"/>
      <c r="D13" s="118"/>
      <c r="E13" s="119" t="s">
        <v>56</v>
      </c>
      <c r="F13" s="120"/>
      <c r="G13" s="121"/>
      <c r="H13" s="122"/>
      <c r="I13" s="123"/>
      <c r="J13" s="123"/>
      <c r="K13" s="123"/>
      <c r="L13" s="124" t="str">
        <f>E13</f>
        <v>- XXX</v>
      </c>
      <c r="M13" s="125"/>
      <c r="N13" s="125"/>
      <c r="O13" s="125"/>
      <c r="P13" s="125"/>
      <c r="Q13" s="125"/>
      <c r="R13" s="125"/>
      <c r="S13" s="125"/>
      <c r="T13" s="125"/>
      <c r="U13" s="126"/>
      <c r="V13" s="127"/>
      <c r="W13" s="127"/>
      <c r="X13" s="127"/>
      <c r="Y13" s="127"/>
      <c r="Z13" s="127"/>
      <c r="AA13" s="127"/>
      <c r="AB13" s="123"/>
      <c r="AC13" s="123"/>
      <c r="AD13" s="123"/>
      <c r="AE13" s="123"/>
      <c r="AF13" s="123"/>
      <c r="AG13" s="123"/>
      <c r="AH13" s="123"/>
      <c r="AI13" s="123"/>
      <c r="AJ13" s="128"/>
      <c r="AK13" s="129"/>
      <c r="AL13" s="130"/>
      <c r="AM13" s="123"/>
      <c r="AN13" s="123"/>
      <c r="AO13" s="131"/>
      <c r="AP13" s="132"/>
      <c r="AQ13" s="132"/>
      <c r="AR13" s="132"/>
      <c r="AS13" s="132"/>
      <c r="AT13" s="132"/>
      <c r="AU13" s="132"/>
      <c r="AV13" s="132"/>
      <c r="AW13" s="132"/>
      <c r="AX13" s="132"/>
      <c r="AY13" s="133"/>
      <c r="AZ13" s="134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3"/>
    </row>
    <row r="14" spans="1:66" ht="21" customHeight="1">
      <c r="A14" s="135"/>
      <c r="B14" s="83"/>
      <c r="C14" s="83"/>
      <c r="D14" s="83"/>
      <c r="E14" s="136"/>
      <c r="F14" s="137"/>
      <c r="G14" s="138"/>
      <c r="H14" s="139"/>
      <c r="I14" s="140">
        <f>E14</f>
        <v>0</v>
      </c>
      <c r="J14" s="141"/>
      <c r="K14" s="141"/>
      <c r="L14" s="141"/>
      <c r="M14" s="142"/>
      <c r="N14" s="142"/>
      <c r="O14" s="142"/>
      <c r="P14" s="142"/>
      <c r="Q14" s="142"/>
      <c r="R14" s="142"/>
      <c r="S14" s="142"/>
      <c r="T14" s="142"/>
      <c r="U14" s="143"/>
      <c r="V14" s="144"/>
      <c r="W14" s="142"/>
      <c r="X14" s="142"/>
      <c r="Y14" s="142"/>
      <c r="Z14" s="142"/>
      <c r="AA14" s="142"/>
      <c r="AB14" s="142"/>
      <c r="AC14" s="88"/>
      <c r="AD14" s="88"/>
      <c r="AE14" s="142"/>
      <c r="AF14" s="142"/>
      <c r="AG14" s="142"/>
      <c r="AH14" s="142"/>
      <c r="AI14" s="142"/>
      <c r="AJ14" s="143"/>
      <c r="AK14" s="144"/>
      <c r="AL14" s="145"/>
      <c r="AM14" s="142"/>
      <c r="AN14" s="142"/>
      <c r="AO14" s="146"/>
      <c r="AP14" s="147"/>
      <c r="AQ14" s="147"/>
      <c r="AR14" s="147"/>
      <c r="AS14" s="147"/>
      <c r="AT14" s="147"/>
      <c r="AU14" s="147"/>
      <c r="AV14" s="147"/>
      <c r="AW14" s="147"/>
      <c r="AX14" s="147"/>
      <c r="AY14" s="148"/>
      <c r="AZ14" s="149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8"/>
    </row>
    <row r="15" spans="1:66" ht="21" customHeight="1">
      <c r="A15" s="135"/>
      <c r="B15" s="83"/>
      <c r="C15" s="83"/>
      <c r="D15" s="83"/>
      <c r="E15" s="150"/>
      <c r="F15" s="85"/>
      <c r="G15" s="138"/>
      <c r="H15" s="139"/>
      <c r="I15" s="142"/>
      <c r="J15" s="142"/>
      <c r="K15" s="142"/>
      <c r="L15" s="142"/>
      <c r="M15" s="142"/>
      <c r="N15" s="142"/>
      <c r="O15" s="142"/>
      <c r="P15" s="142"/>
      <c r="Q15" s="142"/>
      <c r="R15" s="151">
        <f>E15</f>
        <v>0</v>
      </c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3"/>
      <c r="AH15" s="142"/>
      <c r="AI15" s="142"/>
      <c r="AJ15" s="143"/>
      <c r="AK15" s="144"/>
      <c r="AL15" s="145"/>
      <c r="AM15" s="142"/>
      <c r="AN15" s="142"/>
      <c r="AO15" s="146"/>
      <c r="AP15" s="147"/>
      <c r="AQ15" s="147"/>
      <c r="AR15" s="147"/>
      <c r="AS15" s="147"/>
      <c r="AT15" s="147"/>
      <c r="AU15" s="147"/>
      <c r="AV15" s="147"/>
      <c r="AW15" s="147"/>
      <c r="AX15" s="147"/>
      <c r="AY15" s="148"/>
      <c r="AZ15" s="149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8"/>
    </row>
    <row r="16" spans="1:66" ht="21" customHeight="1">
      <c r="A16" s="135"/>
      <c r="B16" s="83"/>
      <c r="C16" s="83"/>
      <c r="D16" s="83"/>
      <c r="E16" s="150"/>
      <c r="F16" s="85"/>
      <c r="G16" s="154"/>
      <c r="H16" s="155"/>
      <c r="I16" s="127"/>
      <c r="J16" s="127"/>
      <c r="K16" s="142"/>
      <c r="L16" s="151">
        <f>E16</f>
        <v>0</v>
      </c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3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56"/>
      <c r="AK16" s="157"/>
      <c r="AL16" s="158"/>
      <c r="AM16" s="127"/>
      <c r="AN16" s="127"/>
      <c r="AO16" s="159"/>
      <c r="AP16" s="147"/>
      <c r="AQ16" s="147"/>
      <c r="AR16" s="147"/>
      <c r="AS16" s="147"/>
      <c r="AT16" s="147"/>
      <c r="AU16" s="147"/>
      <c r="AV16" s="147"/>
      <c r="AW16" s="147"/>
      <c r="AX16" s="147"/>
      <c r="AY16" s="148"/>
      <c r="AZ16" s="149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8"/>
    </row>
    <row r="17" spans="1:66" ht="21" customHeight="1" thickBot="1">
      <c r="A17" s="135"/>
      <c r="B17" s="160"/>
      <c r="C17" s="160"/>
      <c r="D17" s="160"/>
      <c r="E17" s="161"/>
      <c r="F17" s="162"/>
      <c r="G17" s="163"/>
      <c r="H17" s="151">
        <f>E17</f>
        <v>0</v>
      </c>
      <c r="I17" s="164"/>
      <c r="J17" s="164"/>
      <c r="K17" s="164"/>
      <c r="L17" s="164"/>
      <c r="M17" s="165"/>
      <c r="N17" s="166"/>
      <c r="O17" s="166"/>
      <c r="P17" s="166"/>
      <c r="Q17" s="166"/>
      <c r="R17" s="166"/>
      <c r="S17" s="166"/>
      <c r="T17" s="166"/>
      <c r="U17" s="167"/>
      <c r="V17" s="168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7"/>
      <c r="AK17" s="168"/>
      <c r="AL17" s="169"/>
      <c r="AM17" s="166"/>
      <c r="AN17" s="166"/>
      <c r="AO17" s="170"/>
      <c r="AP17" s="171"/>
      <c r="AQ17" s="171"/>
      <c r="AR17" s="171"/>
      <c r="AS17" s="171"/>
      <c r="AT17" s="171"/>
      <c r="AU17" s="171"/>
      <c r="AV17" s="171"/>
      <c r="AW17" s="171"/>
      <c r="AX17" s="171"/>
      <c r="AY17" s="172"/>
      <c r="AZ17" s="173"/>
      <c r="BA17" s="171"/>
      <c r="BB17" s="171"/>
      <c r="BC17" s="171"/>
      <c r="BD17" s="171"/>
      <c r="BE17" s="171"/>
      <c r="BF17" s="171"/>
      <c r="BG17" s="171"/>
      <c r="BH17" s="171"/>
      <c r="BI17" s="171"/>
      <c r="BJ17" s="171"/>
      <c r="BK17" s="171"/>
      <c r="BL17" s="171"/>
      <c r="BM17" s="171"/>
      <c r="BN17" s="172"/>
    </row>
    <row r="18" spans="1:66" ht="21" customHeight="1">
      <c r="A18" s="174">
        <v>3</v>
      </c>
      <c r="B18" s="175" t="s">
        <v>48</v>
      </c>
      <c r="C18" s="176"/>
      <c r="D18" s="176"/>
      <c r="E18" s="177" t="s">
        <v>49</v>
      </c>
      <c r="F18" s="85"/>
      <c r="G18" s="178"/>
      <c r="H18" s="179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1" t="str">
        <f>E18</f>
        <v>- KPI Implementation</v>
      </c>
      <c r="T18" s="182"/>
      <c r="U18" s="182"/>
      <c r="V18" s="182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  <c r="AZ18" s="183"/>
      <c r="BA18" s="183"/>
      <c r="BB18" s="183"/>
      <c r="BC18" s="183"/>
      <c r="BD18" s="183"/>
      <c r="BE18" s="183"/>
      <c r="BF18" s="183"/>
      <c r="BG18" s="184"/>
      <c r="BH18" s="185"/>
      <c r="BI18" s="185"/>
      <c r="BJ18" s="185"/>
      <c r="BK18" s="185"/>
      <c r="BL18" s="185"/>
      <c r="BM18" s="186"/>
      <c r="BN18" s="187"/>
    </row>
    <row r="19" spans="1:66" ht="21" customHeight="1">
      <c r="A19" s="188"/>
      <c r="B19" s="176"/>
      <c r="C19" s="176"/>
      <c r="D19" s="176"/>
      <c r="E19" s="177"/>
      <c r="F19" s="85"/>
      <c r="G19" s="189"/>
      <c r="H19" s="190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80"/>
      <c r="T19" s="180"/>
      <c r="U19" s="192"/>
      <c r="V19" s="193"/>
      <c r="W19" s="194">
        <f>E19</f>
        <v>0</v>
      </c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  <c r="BC19" s="195"/>
      <c r="BD19" s="195"/>
      <c r="BE19" s="195"/>
      <c r="BF19" s="195"/>
      <c r="BG19" s="195"/>
      <c r="BH19" s="195"/>
      <c r="BI19" s="195"/>
      <c r="BJ19" s="195"/>
      <c r="BK19" s="195"/>
      <c r="BL19" s="196"/>
      <c r="BM19" s="197"/>
      <c r="BN19" s="198"/>
    </row>
    <row r="20" spans="1:66" ht="21" customHeight="1">
      <c r="A20" s="188"/>
      <c r="B20" s="176"/>
      <c r="C20" s="176"/>
      <c r="D20" s="176"/>
      <c r="E20" s="177"/>
      <c r="F20" s="85"/>
      <c r="G20" s="189"/>
      <c r="H20" s="190"/>
      <c r="I20" s="191"/>
      <c r="J20" s="191"/>
      <c r="K20" s="191"/>
      <c r="L20" s="191"/>
      <c r="M20" s="191"/>
      <c r="N20" s="199">
        <f>E20</f>
        <v>0</v>
      </c>
      <c r="O20" s="200"/>
      <c r="P20" s="200"/>
      <c r="Q20" s="200"/>
      <c r="R20" s="200"/>
      <c r="S20" s="201"/>
      <c r="T20" s="191"/>
      <c r="U20" s="202"/>
      <c r="V20" s="203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202"/>
      <c r="AK20" s="203"/>
      <c r="AL20" s="204"/>
      <c r="AM20" s="191"/>
      <c r="AN20" s="191"/>
      <c r="AO20" s="205"/>
      <c r="AP20" s="197"/>
      <c r="AQ20" s="197"/>
      <c r="AR20" s="197"/>
      <c r="AS20" s="197"/>
      <c r="AT20" s="197"/>
      <c r="AU20" s="197"/>
      <c r="AV20" s="197"/>
      <c r="AW20" s="197"/>
      <c r="AX20" s="197"/>
      <c r="AY20" s="198"/>
      <c r="AZ20" s="206"/>
      <c r="BA20" s="197"/>
      <c r="BB20" s="197"/>
      <c r="BC20" s="197"/>
      <c r="BD20" s="197"/>
      <c r="BE20" s="197"/>
      <c r="BF20" s="197"/>
      <c r="BG20" s="197"/>
      <c r="BH20" s="197"/>
      <c r="BI20" s="197"/>
      <c r="BJ20" s="197"/>
      <c r="BK20" s="197"/>
      <c r="BL20" s="197"/>
      <c r="BM20" s="197"/>
      <c r="BN20" s="198"/>
    </row>
    <row r="21" spans="1:66" ht="21" customHeight="1" thickBot="1">
      <c r="A21" s="188"/>
      <c r="B21" s="207"/>
      <c r="C21" s="207"/>
      <c r="D21" s="207"/>
      <c r="E21" s="208"/>
      <c r="F21" s="209"/>
      <c r="G21" s="210"/>
      <c r="H21" s="211"/>
      <c r="I21" s="212"/>
      <c r="J21" s="212"/>
      <c r="K21" s="212"/>
      <c r="L21" s="212"/>
      <c r="M21" s="212"/>
      <c r="N21" s="212"/>
      <c r="O21" s="212"/>
      <c r="P21" s="213">
        <f>E21</f>
        <v>0</v>
      </c>
      <c r="Q21" s="214"/>
      <c r="R21" s="214"/>
      <c r="S21" s="214"/>
      <c r="T21" s="215"/>
      <c r="U21" s="216"/>
      <c r="V21" s="217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2"/>
      <c r="AJ21" s="216"/>
      <c r="AK21" s="217"/>
      <c r="AL21" s="218"/>
      <c r="AM21" s="212"/>
      <c r="AN21" s="212"/>
      <c r="AO21" s="219"/>
      <c r="AP21" s="220"/>
      <c r="AQ21" s="220"/>
      <c r="AR21" s="220"/>
      <c r="AS21" s="220"/>
      <c r="AT21" s="220"/>
      <c r="AU21" s="220"/>
      <c r="AV21" s="220"/>
      <c r="AW21" s="220"/>
      <c r="AX21" s="220"/>
      <c r="AY21" s="221"/>
      <c r="AZ21" s="222"/>
      <c r="BA21" s="220"/>
      <c r="BB21" s="220"/>
      <c r="BC21" s="220"/>
      <c r="BD21" s="220"/>
      <c r="BE21" s="220"/>
      <c r="BF21" s="220"/>
      <c r="BG21" s="220"/>
      <c r="BH21" s="220"/>
      <c r="BI21" s="220"/>
      <c r="BJ21" s="220"/>
      <c r="BK21" s="220"/>
      <c r="BL21" s="220"/>
      <c r="BM21" s="220"/>
      <c r="BN21" s="221"/>
    </row>
    <row r="22" spans="1:66" ht="21" customHeight="1">
      <c r="A22" s="223">
        <v>4</v>
      </c>
      <c r="B22" s="224" t="s">
        <v>50</v>
      </c>
      <c r="C22" s="176"/>
      <c r="D22" s="176"/>
      <c r="E22" s="225" t="s">
        <v>51</v>
      </c>
      <c r="F22" s="137"/>
      <c r="G22" s="178"/>
      <c r="H22" s="179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226"/>
      <c r="U22" s="227"/>
      <c r="V22" s="228"/>
      <c r="W22" s="226"/>
      <c r="X22" s="226"/>
      <c r="Y22" s="229" t="str">
        <f>E22</f>
        <v>- Objective Execution</v>
      </c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0"/>
      <c r="BC22" s="230"/>
      <c r="BD22" s="230"/>
      <c r="BE22" s="230"/>
      <c r="BF22" s="230"/>
      <c r="BG22" s="230"/>
      <c r="BH22" s="230"/>
      <c r="BI22" s="230"/>
      <c r="BJ22" s="230"/>
      <c r="BK22" s="230"/>
      <c r="BL22" s="231"/>
      <c r="BM22" s="186"/>
      <c r="BN22" s="187"/>
    </row>
    <row r="23" spans="1:66" ht="21" customHeight="1">
      <c r="A23" s="232"/>
      <c r="B23" s="176"/>
      <c r="C23" s="176"/>
      <c r="D23" s="176"/>
      <c r="E23" s="233"/>
      <c r="F23" s="85"/>
      <c r="G23" s="189"/>
      <c r="H23" s="190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234">
        <f>E23</f>
        <v>0</v>
      </c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35"/>
      <c r="BF23" s="235"/>
      <c r="BG23" s="236"/>
      <c r="BH23" s="197"/>
      <c r="BI23" s="197"/>
      <c r="BJ23" s="197"/>
      <c r="BK23" s="197"/>
      <c r="BL23" s="197"/>
      <c r="BM23" s="197"/>
      <c r="BN23" s="198"/>
    </row>
    <row r="24" spans="1:66" ht="21" customHeight="1">
      <c r="A24" s="232"/>
      <c r="B24" s="176"/>
      <c r="C24" s="176"/>
      <c r="D24" s="176"/>
      <c r="E24" s="233"/>
      <c r="F24" s="85"/>
      <c r="G24" s="189"/>
      <c r="H24" s="190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80"/>
      <c r="U24" s="192"/>
      <c r="V24" s="193"/>
      <c r="W24" s="180"/>
      <c r="X24" s="180"/>
      <c r="Y24" s="180"/>
      <c r="Z24" s="180"/>
      <c r="AA24" s="180"/>
      <c r="AB24" s="180"/>
      <c r="AC24" s="180"/>
      <c r="AD24" s="237">
        <f>E24</f>
        <v>0</v>
      </c>
      <c r="AE24" s="238"/>
      <c r="AF24" s="238"/>
      <c r="AG24" s="238"/>
      <c r="AH24" s="239"/>
      <c r="AI24" s="180"/>
      <c r="AJ24" s="192"/>
      <c r="AK24" s="193"/>
      <c r="AL24" s="240"/>
      <c r="AM24" s="180"/>
      <c r="AN24" s="180"/>
      <c r="AO24" s="241"/>
      <c r="AP24" s="186"/>
      <c r="AQ24" s="186"/>
      <c r="AR24" s="186"/>
      <c r="AS24" s="242">
        <f>E24</f>
        <v>0</v>
      </c>
      <c r="AT24" s="243"/>
      <c r="AU24" s="243"/>
      <c r="AV24" s="243"/>
      <c r="AW24" s="243"/>
      <c r="AX24" s="244"/>
      <c r="AY24" s="187"/>
      <c r="AZ24" s="245"/>
      <c r="BA24" s="186"/>
      <c r="BB24" s="186"/>
      <c r="BC24" s="186"/>
      <c r="BD24" s="186"/>
      <c r="BE24" s="186"/>
      <c r="BF24" s="242">
        <f>E24</f>
        <v>0</v>
      </c>
      <c r="BG24" s="246"/>
      <c r="BH24" s="247"/>
      <c r="BI24" s="247"/>
      <c r="BJ24" s="247"/>
      <c r="BK24" s="247"/>
      <c r="BL24" s="247"/>
      <c r="BM24" s="248"/>
      <c r="BN24" s="198"/>
    </row>
    <row r="25" spans="1:66" ht="21" customHeight="1" thickBot="1">
      <c r="A25" s="232"/>
      <c r="B25" s="249"/>
      <c r="C25" s="249"/>
      <c r="D25" s="249"/>
      <c r="E25" s="250"/>
      <c r="F25" s="251"/>
      <c r="G25" s="252"/>
      <c r="H25" s="253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  <c r="U25" s="255"/>
      <c r="V25" s="256"/>
      <c r="W25" s="254"/>
      <c r="X25" s="254"/>
      <c r="Y25" s="254"/>
      <c r="Z25" s="254"/>
      <c r="AA25" s="254"/>
      <c r="AB25" s="254"/>
      <c r="AC25" s="254"/>
      <c r="AD25" s="254"/>
      <c r="AE25" s="254"/>
      <c r="AF25" s="254"/>
      <c r="AG25" s="254"/>
      <c r="AH25" s="254"/>
      <c r="AI25" s="254"/>
      <c r="AJ25" s="255"/>
      <c r="AK25" s="256"/>
      <c r="AL25" s="257"/>
      <c r="AM25" s="254"/>
      <c r="AN25" s="254"/>
      <c r="AO25" s="258"/>
      <c r="AP25" s="259"/>
      <c r="AQ25" s="259"/>
      <c r="AR25" s="259"/>
      <c r="AS25" s="259"/>
      <c r="AT25" s="259"/>
      <c r="AU25" s="259"/>
      <c r="AV25" s="259"/>
      <c r="AW25" s="259"/>
      <c r="AX25" s="259"/>
      <c r="AY25" s="260"/>
      <c r="AZ25" s="261"/>
      <c r="BA25" s="262">
        <f>E25</f>
        <v>0</v>
      </c>
      <c r="BB25" s="263"/>
      <c r="BC25" s="264"/>
      <c r="BD25" s="259"/>
      <c r="BE25" s="259"/>
      <c r="BF25" s="259"/>
      <c r="BG25" s="259"/>
      <c r="BH25" s="259"/>
      <c r="BI25" s="259"/>
      <c r="BJ25" s="259"/>
      <c r="BK25" s="259"/>
      <c r="BL25" s="259"/>
      <c r="BM25" s="259"/>
      <c r="BN25" s="260"/>
    </row>
    <row r="26" spans="1:66" ht="21" customHeight="1">
      <c r="A26" s="265">
        <v>5</v>
      </c>
      <c r="B26" s="266" t="s">
        <v>52</v>
      </c>
      <c r="C26" s="267"/>
      <c r="D26" s="267"/>
      <c r="E26" s="268" t="s">
        <v>57</v>
      </c>
      <c r="F26" s="269"/>
      <c r="G26" s="270"/>
      <c r="H26" s="271"/>
      <c r="I26" s="272"/>
      <c r="J26" s="272"/>
      <c r="K26" s="272"/>
      <c r="L26" s="272"/>
      <c r="M26" s="272"/>
      <c r="N26" s="272"/>
      <c r="O26" s="272"/>
      <c r="P26" s="272"/>
      <c r="Q26" s="272"/>
      <c r="R26" s="272"/>
      <c r="S26" s="272"/>
      <c r="T26" s="272"/>
      <c r="U26" s="273"/>
      <c r="V26" s="274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3"/>
      <c r="AK26" s="274"/>
      <c r="AL26" s="275"/>
      <c r="AM26" s="272"/>
      <c r="AN26" s="272"/>
      <c r="AO26" s="276"/>
      <c r="AP26" s="277"/>
      <c r="AQ26" s="277"/>
      <c r="AR26" s="277"/>
      <c r="AS26" s="277"/>
      <c r="AT26" s="277"/>
      <c r="AU26" s="277"/>
      <c r="AV26" s="277"/>
      <c r="AW26" s="277"/>
      <c r="AX26" s="277"/>
      <c r="AY26" s="278"/>
      <c r="AZ26" s="279"/>
      <c r="BA26" s="277"/>
      <c r="BB26" s="277"/>
      <c r="BC26" s="277"/>
      <c r="BD26" s="277"/>
      <c r="BE26" s="277"/>
      <c r="BF26" s="277"/>
      <c r="BG26" s="280" t="str">
        <f>E26</f>
        <v>- Post Project HR Checklist</v>
      </c>
      <c r="BH26" s="281"/>
      <c r="BI26" s="281"/>
      <c r="BJ26" s="281"/>
      <c r="BK26" s="281"/>
      <c r="BL26" s="281"/>
      <c r="BM26" s="282"/>
      <c r="BN26" s="278"/>
    </row>
    <row r="27" spans="1:66" ht="21" customHeight="1">
      <c r="A27" s="283"/>
      <c r="B27" s="83"/>
      <c r="C27" s="83"/>
      <c r="D27" s="83"/>
      <c r="E27" s="284"/>
      <c r="F27" s="85"/>
      <c r="G27" s="189"/>
      <c r="H27" s="190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202"/>
      <c r="V27" s="203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202"/>
      <c r="AK27" s="203"/>
      <c r="AL27" s="204"/>
      <c r="AM27" s="191"/>
      <c r="AN27" s="191"/>
      <c r="AO27" s="205"/>
      <c r="AP27" s="197"/>
      <c r="AQ27" s="197"/>
      <c r="AR27" s="197"/>
      <c r="AS27" s="197"/>
      <c r="AT27" s="197"/>
      <c r="AU27" s="197"/>
      <c r="AV27" s="197"/>
      <c r="AW27" s="197"/>
      <c r="AX27" s="197"/>
      <c r="AY27" s="198"/>
      <c r="AZ27" s="206"/>
      <c r="BA27" s="197"/>
      <c r="BB27" s="197"/>
      <c r="BC27" s="197"/>
      <c r="BD27" s="197"/>
      <c r="BE27" s="197"/>
      <c r="BF27" s="285">
        <f>E27</f>
        <v>0</v>
      </c>
      <c r="BG27" s="286"/>
      <c r="BH27" s="286"/>
      <c r="BI27" s="286"/>
      <c r="BJ27" s="286"/>
      <c r="BK27" s="286"/>
      <c r="BL27" s="286"/>
      <c r="BM27" s="287"/>
      <c r="BN27" s="198"/>
    </row>
    <row r="28" spans="1:66" ht="21" customHeight="1" thickBot="1">
      <c r="A28" s="283"/>
      <c r="B28" s="288"/>
      <c r="C28" s="288"/>
      <c r="D28" s="288"/>
      <c r="E28" s="289"/>
      <c r="F28" s="290"/>
      <c r="G28" s="291"/>
      <c r="H28" s="292"/>
      <c r="I28" s="293"/>
      <c r="J28" s="293"/>
      <c r="K28" s="293"/>
      <c r="L28" s="293"/>
      <c r="M28" s="293"/>
      <c r="N28" s="293"/>
      <c r="O28" s="293"/>
      <c r="P28" s="293"/>
      <c r="Q28" s="293"/>
      <c r="R28" s="293"/>
      <c r="S28" s="293"/>
      <c r="T28" s="293"/>
      <c r="U28" s="294"/>
      <c r="V28" s="295"/>
      <c r="W28" s="293"/>
      <c r="X28" s="293"/>
      <c r="Y28" s="293"/>
      <c r="Z28" s="293"/>
      <c r="AA28" s="293"/>
      <c r="AB28" s="293"/>
      <c r="AC28" s="293"/>
      <c r="AD28" s="293"/>
      <c r="AE28" s="293"/>
      <c r="AF28" s="293"/>
      <c r="AG28" s="293"/>
      <c r="AH28" s="293"/>
      <c r="AI28" s="293"/>
      <c r="AJ28" s="294"/>
      <c r="AK28" s="295"/>
      <c r="AL28" s="296"/>
      <c r="AM28" s="293"/>
      <c r="AN28" s="293"/>
      <c r="AO28" s="297"/>
      <c r="AP28" s="298"/>
      <c r="AQ28" s="298"/>
      <c r="AR28" s="298"/>
      <c r="AS28" s="298"/>
      <c r="AT28" s="298"/>
      <c r="AU28" s="298"/>
      <c r="AV28" s="298"/>
      <c r="AW28" s="298"/>
      <c r="AX28" s="298"/>
      <c r="AY28" s="299"/>
      <c r="AZ28" s="300"/>
      <c r="BA28" s="298"/>
      <c r="BB28" s="298"/>
      <c r="BC28" s="298"/>
      <c r="BD28" s="298"/>
      <c r="BE28" s="298"/>
      <c r="BF28" s="298"/>
      <c r="BG28" s="298"/>
      <c r="BH28" s="298"/>
      <c r="BI28" s="298"/>
      <c r="BJ28" s="301">
        <f>E28</f>
        <v>0</v>
      </c>
      <c r="BK28" s="302"/>
      <c r="BL28" s="302"/>
      <c r="BM28" s="303"/>
      <c r="BN28" s="299"/>
    </row>
    <row r="29" spans="1:66" ht="21" customHeight="1">
      <c r="A29" s="304"/>
      <c r="B29" s="305"/>
      <c r="C29" s="305"/>
      <c r="D29" s="306"/>
      <c r="E29" s="306"/>
      <c r="F29" s="306"/>
      <c r="G29" s="307"/>
      <c r="H29" s="308"/>
      <c r="I29" s="309"/>
      <c r="J29" s="309"/>
      <c r="K29" s="309"/>
      <c r="L29" s="309"/>
      <c r="M29" s="309"/>
      <c r="N29" s="309"/>
      <c r="O29" s="309"/>
      <c r="P29" s="309"/>
      <c r="Q29" s="309"/>
      <c r="R29" s="309"/>
      <c r="S29" s="309"/>
      <c r="T29" s="309"/>
      <c r="U29" s="309"/>
      <c r="V29" s="309"/>
      <c r="W29" s="309"/>
      <c r="X29" s="309"/>
      <c r="Y29" s="309"/>
      <c r="Z29" s="309"/>
      <c r="AA29" s="309"/>
      <c r="AB29" s="309"/>
      <c r="AC29" s="309"/>
      <c r="AD29" s="309"/>
      <c r="AE29" s="309"/>
      <c r="AF29" s="309"/>
      <c r="AG29" s="309"/>
      <c r="AH29" s="309"/>
      <c r="AI29" s="309"/>
      <c r="AJ29" s="309"/>
      <c r="AK29" s="309"/>
      <c r="AL29" s="309"/>
      <c r="AM29" s="309"/>
      <c r="AN29" s="309"/>
      <c r="AO29" s="309"/>
      <c r="AP29" s="309"/>
      <c r="AQ29" s="309"/>
      <c r="AR29" s="309"/>
      <c r="AS29" s="309"/>
      <c r="AT29" s="309"/>
      <c r="AU29" s="309"/>
      <c r="AV29" s="309"/>
      <c r="AW29" s="309"/>
      <c r="AX29" s="309"/>
      <c r="AY29" s="309"/>
      <c r="AZ29" s="309"/>
      <c r="BA29" s="309"/>
      <c r="BB29" s="309"/>
      <c r="BC29" s="309"/>
      <c r="BD29" s="309"/>
      <c r="BE29" s="309"/>
      <c r="BF29" s="309"/>
      <c r="BG29" s="309"/>
      <c r="BH29" s="309"/>
      <c r="BI29" s="309"/>
      <c r="BJ29" s="309"/>
      <c r="BK29" s="309"/>
      <c r="BL29" s="309"/>
      <c r="BM29" s="309"/>
      <c r="BN29" s="309"/>
    </row>
    <row r="30" spans="1:66" ht="21" customHeight="1">
      <c r="A30" s="304"/>
      <c r="B30" s="305"/>
      <c r="C30" s="305"/>
      <c r="D30" s="306"/>
      <c r="E30" s="306"/>
      <c r="F30" s="306"/>
      <c r="G30" s="307"/>
      <c r="H30" s="308"/>
      <c r="I30" s="309"/>
      <c r="J30" s="309"/>
      <c r="K30" s="309"/>
      <c r="L30" s="309"/>
      <c r="M30" s="309"/>
      <c r="N30" s="309"/>
      <c r="O30" s="309"/>
      <c r="P30" s="309"/>
      <c r="Q30" s="309"/>
      <c r="R30" s="309"/>
      <c r="S30" s="309"/>
      <c r="T30" s="309"/>
      <c r="U30" s="309"/>
      <c r="V30" s="309"/>
      <c r="W30" s="309"/>
      <c r="X30" s="309"/>
      <c r="Y30" s="309"/>
      <c r="Z30" s="309"/>
      <c r="AA30" s="309"/>
      <c r="AB30" s="309"/>
      <c r="AC30" s="309"/>
      <c r="AD30" s="309"/>
      <c r="AE30" s="309"/>
      <c r="AF30" s="309"/>
      <c r="AG30" s="309"/>
      <c r="AH30" s="309"/>
      <c r="AI30" s="309"/>
      <c r="AJ30" s="309"/>
      <c r="AK30" s="309"/>
      <c r="AL30" s="309"/>
      <c r="AM30" s="309"/>
      <c r="AN30" s="309"/>
      <c r="AO30" s="309"/>
      <c r="AP30" s="309"/>
      <c r="AQ30" s="309"/>
      <c r="AR30" s="309"/>
      <c r="AS30" s="309"/>
      <c r="AT30" s="309"/>
      <c r="AU30" s="309"/>
      <c r="AV30" s="309"/>
      <c r="AW30" s="309"/>
      <c r="AX30" s="309"/>
      <c r="AY30" s="309"/>
      <c r="AZ30" s="309"/>
      <c r="BA30" s="309"/>
      <c r="BB30" s="309"/>
      <c r="BC30" s="309"/>
      <c r="BD30" s="309"/>
      <c r="BE30" s="309"/>
      <c r="BF30" s="309"/>
      <c r="BG30" s="309"/>
      <c r="BH30" s="309"/>
      <c r="BI30" s="309"/>
      <c r="BJ30" s="309"/>
      <c r="BK30" s="309"/>
      <c r="BL30" s="309"/>
      <c r="BM30" s="309"/>
      <c r="BN30" s="309"/>
    </row>
    <row r="31" spans="1:66" ht="21" customHeight="1">
      <c r="A31" s="304"/>
      <c r="B31" s="305"/>
      <c r="C31" s="305"/>
      <c r="D31" s="306"/>
      <c r="E31" s="306"/>
      <c r="F31" s="306"/>
      <c r="G31" s="307"/>
      <c r="H31" s="308"/>
      <c r="I31" s="309"/>
      <c r="J31" s="309"/>
      <c r="K31" s="309"/>
      <c r="L31" s="309"/>
      <c r="M31" s="309"/>
      <c r="N31" s="309"/>
      <c r="O31" s="309"/>
      <c r="P31" s="309"/>
      <c r="Q31" s="309"/>
      <c r="R31" s="309"/>
      <c r="S31" s="309"/>
      <c r="T31" s="309"/>
      <c r="U31" s="309"/>
      <c r="V31" s="309"/>
      <c r="W31" s="309"/>
      <c r="X31" s="309"/>
      <c r="Y31" s="309"/>
      <c r="Z31" s="309"/>
      <c r="AA31" s="309"/>
      <c r="AB31" s="309"/>
      <c r="AC31" s="309"/>
      <c r="AD31" s="309"/>
      <c r="AE31" s="309"/>
      <c r="AF31" s="309"/>
      <c r="AG31" s="309"/>
      <c r="AH31" s="309"/>
      <c r="AI31" s="309"/>
      <c r="AJ31" s="309"/>
      <c r="AK31" s="309"/>
      <c r="AL31" s="309"/>
      <c r="AM31" s="309"/>
      <c r="AN31" s="309"/>
      <c r="AO31" s="309"/>
      <c r="AP31" s="309"/>
      <c r="AQ31" s="309"/>
      <c r="AR31" s="309"/>
      <c r="AS31" s="309"/>
      <c r="AT31" s="309"/>
      <c r="AU31" s="309"/>
      <c r="AV31" s="309"/>
      <c r="AW31" s="309"/>
      <c r="AX31" s="309"/>
      <c r="AY31" s="309"/>
      <c r="AZ31" s="309"/>
      <c r="BA31" s="309"/>
      <c r="BB31" s="309"/>
      <c r="BC31" s="309"/>
      <c r="BD31" s="309"/>
      <c r="BE31" s="309"/>
      <c r="BF31" s="309"/>
      <c r="BG31" s="309"/>
      <c r="BH31" s="309"/>
      <c r="BI31" s="309"/>
      <c r="BJ31" s="309"/>
      <c r="BK31" s="309"/>
      <c r="BL31" s="309"/>
      <c r="BM31" s="309"/>
      <c r="BN31" s="309"/>
    </row>
    <row r="32" spans="1:66" ht="21" customHeight="1">
      <c r="A32" s="22"/>
      <c r="B32" s="22"/>
      <c r="C32" s="22"/>
      <c r="D32" s="22"/>
      <c r="E32" s="22"/>
      <c r="F32" s="310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</row>
    <row r="33" spans="1:66" ht="21" customHeight="1">
      <c r="A33" s="22"/>
      <c r="B33" s="22"/>
      <c r="C33" s="22"/>
      <c r="D33" s="22"/>
      <c r="E33" s="22"/>
      <c r="F33" s="310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</row>
    <row r="34" spans="1:66" ht="21" customHeight="1">
      <c r="A34" s="22"/>
      <c r="B34" s="22"/>
      <c r="C34" s="22"/>
      <c r="D34" s="22"/>
      <c r="E34" s="22"/>
      <c r="F34" s="310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</row>
  </sheetData>
  <mergeCells count="70">
    <mergeCell ref="BA25:BC25"/>
    <mergeCell ref="A26:A28"/>
    <mergeCell ref="B26:D28"/>
    <mergeCell ref="E26:F26"/>
    <mergeCell ref="BG26:BM26"/>
    <mergeCell ref="E27:F27"/>
    <mergeCell ref="BF27:BM27"/>
    <mergeCell ref="E28:F28"/>
    <mergeCell ref="BJ28:BM28"/>
    <mergeCell ref="Y22:BL22"/>
    <mergeCell ref="E23:F23"/>
    <mergeCell ref="T23:BG23"/>
    <mergeCell ref="E24:F24"/>
    <mergeCell ref="AD24:AH24"/>
    <mergeCell ref="AS24:AX24"/>
    <mergeCell ref="BF24:BM24"/>
    <mergeCell ref="E20:F20"/>
    <mergeCell ref="N20:S20"/>
    <mergeCell ref="E21:F21"/>
    <mergeCell ref="P21:T21"/>
    <mergeCell ref="A22:A25"/>
    <mergeCell ref="B22:D25"/>
    <mergeCell ref="E22:F22"/>
    <mergeCell ref="E25:F25"/>
    <mergeCell ref="E16:F16"/>
    <mergeCell ref="L16:Y16"/>
    <mergeCell ref="E17:F17"/>
    <mergeCell ref="H17:M17"/>
    <mergeCell ref="A18:A21"/>
    <mergeCell ref="B18:D21"/>
    <mergeCell ref="E18:F18"/>
    <mergeCell ref="S18:BG18"/>
    <mergeCell ref="E19:F19"/>
    <mergeCell ref="W19:BL19"/>
    <mergeCell ref="E12:F12"/>
    <mergeCell ref="O12:V12"/>
    <mergeCell ref="A13:A17"/>
    <mergeCell ref="B13:D17"/>
    <mergeCell ref="E13:F13"/>
    <mergeCell ref="L13:U13"/>
    <mergeCell ref="E14:F14"/>
    <mergeCell ref="I14:L14"/>
    <mergeCell ref="E15:F15"/>
    <mergeCell ref="R15:AG15"/>
    <mergeCell ref="AZ7:BD7"/>
    <mergeCell ref="BE7:BI7"/>
    <mergeCell ref="BJ7:BN7"/>
    <mergeCell ref="A9:BN9"/>
    <mergeCell ref="A10:A12"/>
    <mergeCell ref="B10:D12"/>
    <mergeCell ref="E10:F10"/>
    <mergeCell ref="I10:O10"/>
    <mergeCell ref="E11:F11"/>
    <mergeCell ref="M11:R11"/>
    <mergeCell ref="AZ6:BN6"/>
    <mergeCell ref="G7:K7"/>
    <mergeCell ref="L7:P7"/>
    <mergeCell ref="Q7:U7"/>
    <mergeCell ref="V7:Z7"/>
    <mergeCell ref="AA7:AE7"/>
    <mergeCell ref="AF7:AJ7"/>
    <mergeCell ref="AK7:AO7"/>
    <mergeCell ref="AP7:AT7"/>
    <mergeCell ref="AU7:AY7"/>
    <mergeCell ref="A6:A8"/>
    <mergeCell ref="B6:D8"/>
    <mergeCell ref="E6:F8"/>
    <mergeCell ref="G6:U6"/>
    <mergeCell ref="V6:AJ6"/>
    <mergeCell ref="AK6:AY6"/>
  </mergeCells>
  <pageMargins left="0.7" right="0.7" top="0.75" bottom="0.75" header="0.3" footer="0.3"/>
  <pageSetup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showGridLines="0" zoomScale="90" zoomScaleNormal="90" zoomScaleSheetLayoutView="80" zoomScalePageLayoutView="90" workbookViewId="0"/>
  </sheetViews>
  <sheetFormatPr baseColWidth="10" defaultColWidth="9.109375" defaultRowHeight="13.8"/>
  <cols>
    <col min="1" max="1" width="45.77734375" style="340" customWidth="1"/>
    <col min="2" max="14" width="12.6640625" style="340" customWidth="1"/>
    <col min="15" max="16" width="9.109375" style="340" customWidth="1"/>
    <col min="17" max="16384" width="9.109375" style="340"/>
  </cols>
  <sheetData>
    <row r="1" spans="1:14" ht="24.9" customHeight="1">
      <c r="A1" s="338" t="s">
        <v>79</v>
      </c>
      <c r="B1" s="338" t="s">
        <v>80</v>
      </c>
      <c r="C1" s="338" t="s">
        <v>81</v>
      </c>
      <c r="D1" s="338" t="s">
        <v>82</v>
      </c>
      <c r="E1" s="338" t="s">
        <v>83</v>
      </c>
      <c r="F1" s="338" t="s">
        <v>84</v>
      </c>
      <c r="G1" s="338" t="s">
        <v>85</v>
      </c>
      <c r="H1" s="338" t="s">
        <v>86</v>
      </c>
      <c r="I1" s="338" t="s">
        <v>87</v>
      </c>
      <c r="J1" s="338" t="s">
        <v>88</v>
      </c>
      <c r="K1" s="338" t="s">
        <v>89</v>
      </c>
      <c r="L1" s="338" t="s">
        <v>90</v>
      </c>
      <c r="M1" s="338" t="s">
        <v>91</v>
      </c>
      <c r="N1" s="339" t="s">
        <v>92</v>
      </c>
    </row>
    <row r="2" spans="1:14" ht="20.100000000000001" customHeight="1">
      <c r="A2" s="341" t="s">
        <v>99</v>
      </c>
      <c r="B2" s="342"/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3">
        <f>SUM(B2:M2)</f>
        <v>0</v>
      </c>
    </row>
    <row r="3" spans="1:14" ht="20.100000000000001" customHeight="1">
      <c r="A3" s="341" t="s">
        <v>101</v>
      </c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5">
        <f>SUM(B3:M3)</f>
        <v>0</v>
      </c>
    </row>
    <row r="4" spans="1:14" ht="20.100000000000001" customHeight="1">
      <c r="A4" s="341" t="s">
        <v>102</v>
      </c>
      <c r="B4" s="344"/>
      <c r="C4" s="344"/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5">
        <f t="shared" ref="N4:N7" si="0">SUM(B4:M4)</f>
        <v>0</v>
      </c>
    </row>
    <row r="5" spans="1:14" ht="20.100000000000001" customHeight="1">
      <c r="A5" s="341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5">
        <f t="shared" si="0"/>
        <v>0</v>
      </c>
    </row>
    <row r="6" spans="1:14" ht="20.100000000000001" customHeight="1">
      <c r="A6" s="341"/>
      <c r="B6" s="344"/>
      <c r="C6" s="344"/>
      <c r="D6" s="344"/>
      <c r="E6" s="344"/>
      <c r="F6" s="344"/>
      <c r="G6" s="344"/>
      <c r="H6" s="344"/>
      <c r="I6" s="344"/>
      <c r="J6" s="344"/>
      <c r="K6" s="344"/>
      <c r="L6" s="344"/>
      <c r="M6" s="344"/>
      <c r="N6" s="345">
        <f t="shared" si="0"/>
        <v>0</v>
      </c>
    </row>
    <row r="7" spans="1:14" ht="20.100000000000001" customHeight="1">
      <c r="A7" s="341"/>
      <c r="B7" s="344"/>
      <c r="C7" s="344"/>
      <c r="D7" s="344"/>
      <c r="E7" s="344"/>
      <c r="F7" s="344"/>
      <c r="G7" s="344"/>
      <c r="H7" s="344"/>
      <c r="I7" s="344"/>
      <c r="J7" s="344"/>
      <c r="K7" s="344"/>
      <c r="L7" s="344"/>
      <c r="M7" s="344"/>
      <c r="N7" s="345">
        <f t="shared" si="0"/>
        <v>0</v>
      </c>
    </row>
    <row r="8" spans="1:14" ht="20.100000000000001" customHeight="1">
      <c r="A8" s="341"/>
      <c r="B8" s="344"/>
      <c r="C8" s="344"/>
      <c r="D8" s="344"/>
      <c r="E8" s="344"/>
      <c r="F8" s="344"/>
      <c r="G8" s="344"/>
      <c r="H8" s="344"/>
      <c r="I8" s="344"/>
      <c r="J8" s="344"/>
      <c r="K8" s="344"/>
      <c r="L8" s="344"/>
      <c r="M8" s="344"/>
      <c r="N8" s="345">
        <f>SUM(B8:M8)</f>
        <v>0</v>
      </c>
    </row>
    <row r="9" spans="1:14" ht="20.100000000000001" customHeight="1">
      <c r="A9" s="341"/>
      <c r="B9" s="344"/>
      <c r="C9" s="344"/>
      <c r="D9" s="344"/>
      <c r="E9" s="344"/>
      <c r="F9" s="344"/>
      <c r="G9" s="344"/>
      <c r="H9" s="344"/>
      <c r="I9" s="344"/>
      <c r="J9" s="344"/>
      <c r="K9" s="344"/>
      <c r="L9" s="344"/>
      <c r="M9" s="344"/>
      <c r="N9" s="345">
        <f>SUM(B9:M9)</f>
        <v>0</v>
      </c>
    </row>
    <row r="10" spans="1:14" ht="20.100000000000001" customHeight="1">
      <c r="A10" s="346"/>
      <c r="B10" s="344"/>
      <c r="C10" s="344"/>
      <c r="D10" s="344"/>
      <c r="E10" s="344"/>
      <c r="F10" s="344"/>
      <c r="G10" s="344"/>
      <c r="H10" s="344"/>
      <c r="I10" s="344"/>
      <c r="J10" s="344"/>
      <c r="K10" s="344"/>
      <c r="L10" s="344"/>
      <c r="M10" s="344"/>
      <c r="N10" s="345">
        <f t="shared" ref="N10:N20" si="1">SUM(B10:M10)</f>
        <v>0</v>
      </c>
    </row>
    <row r="11" spans="1:14" ht="20.100000000000001" customHeight="1">
      <c r="A11" s="341"/>
      <c r="B11" s="344"/>
      <c r="C11" s="344"/>
      <c r="D11" s="344"/>
      <c r="E11" s="344"/>
      <c r="F11" s="344"/>
      <c r="G11" s="344"/>
      <c r="H11" s="344"/>
      <c r="I11" s="344"/>
      <c r="J11" s="344"/>
      <c r="K11" s="344"/>
      <c r="L11" s="344"/>
      <c r="M11" s="344"/>
      <c r="N11" s="345">
        <f t="shared" si="1"/>
        <v>0</v>
      </c>
    </row>
    <row r="12" spans="1:14" ht="20.100000000000001" customHeight="1">
      <c r="A12" s="341"/>
      <c r="B12" s="347"/>
      <c r="C12" s="344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5">
        <f t="shared" si="1"/>
        <v>0</v>
      </c>
    </row>
    <row r="13" spans="1:14" ht="20.100000000000001" customHeight="1">
      <c r="A13" s="341"/>
      <c r="B13" s="344"/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4"/>
      <c r="N13" s="345">
        <f t="shared" si="1"/>
        <v>0</v>
      </c>
    </row>
    <row r="14" spans="1:14" ht="20.100000000000001" customHeight="1">
      <c r="A14" s="341"/>
      <c r="B14" s="344"/>
      <c r="C14" s="344"/>
      <c r="D14" s="344"/>
      <c r="E14" s="344"/>
      <c r="F14" s="344"/>
      <c r="G14" s="344"/>
      <c r="H14" s="344"/>
      <c r="I14" s="344"/>
      <c r="J14" s="344"/>
      <c r="K14" s="344"/>
      <c r="L14" s="344"/>
      <c r="M14" s="344"/>
      <c r="N14" s="345">
        <f t="shared" si="1"/>
        <v>0</v>
      </c>
    </row>
    <row r="15" spans="1:14" ht="20.100000000000001" customHeight="1">
      <c r="A15" s="341"/>
      <c r="B15" s="344"/>
      <c r="C15" s="344"/>
      <c r="D15" s="344"/>
      <c r="E15" s="344"/>
      <c r="F15" s="344"/>
      <c r="G15" s="344"/>
      <c r="H15" s="344"/>
      <c r="I15" s="344"/>
      <c r="J15" s="344"/>
      <c r="K15" s="344"/>
      <c r="L15" s="344"/>
      <c r="M15" s="344"/>
      <c r="N15" s="345">
        <f t="shared" si="1"/>
        <v>0</v>
      </c>
    </row>
    <row r="16" spans="1:14" ht="20.100000000000001" customHeight="1">
      <c r="A16" s="341"/>
      <c r="B16" s="348"/>
      <c r="C16" s="348"/>
      <c r="D16" s="344"/>
      <c r="E16" s="344"/>
      <c r="F16" s="344"/>
      <c r="G16" s="344"/>
      <c r="H16" s="344"/>
      <c r="I16" s="344"/>
      <c r="J16" s="344"/>
      <c r="K16" s="344"/>
      <c r="L16" s="344"/>
      <c r="M16" s="344"/>
      <c r="N16" s="345">
        <f t="shared" si="1"/>
        <v>0</v>
      </c>
    </row>
    <row r="17" spans="1:14" ht="20.100000000000001" customHeight="1">
      <c r="A17" s="341"/>
      <c r="B17" s="348"/>
      <c r="C17" s="348"/>
      <c r="D17" s="344"/>
      <c r="E17" s="344"/>
      <c r="F17" s="344"/>
      <c r="G17" s="344"/>
      <c r="H17" s="344"/>
      <c r="I17" s="344"/>
      <c r="J17" s="344"/>
      <c r="K17" s="344"/>
      <c r="L17" s="344"/>
      <c r="M17" s="344"/>
      <c r="N17" s="345">
        <f t="shared" si="1"/>
        <v>0</v>
      </c>
    </row>
    <row r="18" spans="1:14" ht="20.100000000000001" customHeight="1">
      <c r="A18" s="341"/>
      <c r="B18" s="348"/>
      <c r="C18" s="348"/>
      <c r="D18" s="344"/>
      <c r="E18" s="344"/>
      <c r="F18" s="344"/>
      <c r="G18" s="344"/>
      <c r="H18" s="344"/>
      <c r="I18" s="344"/>
      <c r="J18" s="344"/>
      <c r="K18" s="344"/>
      <c r="L18" s="344"/>
      <c r="M18" s="344"/>
      <c r="N18" s="345">
        <f t="shared" si="1"/>
        <v>0</v>
      </c>
    </row>
    <row r="19" spans="1:14" ht="20.100000000000001" customHeight="1">
      <c r="A19" s="341"/>
      <c r="B19" s="348"/>
      <c r="C19" s="348"/>
      <c r="D19" s="344"/>
      <c r="E19" s="344"/>
      <c r="F19" s="344"/>
      <c r="G19" s="344"/>
      <c r="H19" s="344"/>
      <c r="I19" s="344"/>
      <c r="J19" s="344"/>
      <c r="K19" s="344"/>
      <c r="L19" s="344"/>
      <c r="M19" s="344"/>
      <c r="N19" s="345">
        <f t="shared" si="1"/>
        <v>0</v>
      </c>
    </row>
    <row r="20" spans="1:14" ht="20.100000000000001" customHeight="1">
      <c r="A20" s="341"/>
      <c r="B20" s="348"/>
      <c r="C20" s="348"/>
      <c r="D20" s="344"/>
      <c r="E20" s="344"/>
      <c r="F20" s="344"/>
      <c r="G20" s="344"/>
      <c r="H20" s="344"/>
      <c r="I20" s="344"/>
      <c r="J20" s="344"/>
      <c r="K20" s="344"/>
      <c r="L20" s="344"/>
      <c r="M20" s="344"/>
      <c r="N20" s="345">
        <f t="shared" si="1"/>
        <v>0</v>
      </c>
    </row>
    <row r="21" spans="1:14" ht="20.100000000000001" customHeight="1">
      <c r="A21" s="341"/>
      <c r="B21" s="348"/>
      <c r="C21" s="348"/>
      <c r="D21" s="344"/>
      <c r="E21" s="344"/>
      <c r="F21" s="344"/>
      <c r="G21" s="344"/>
      <c r="H21" s="344"/>
      <c r="I21" s="344"/>
      <c r="J21" s="344"/>
      <c r="K21" s="344"/>
      <c r="L21" s="344"/>
      <c r="M21" s="344"/>
      <c r="N21" s="345">
        <f>SUM(B21:M21)</f>
        <v>0</v>
      </c>
    </row>
    <row r="22" spans="1:14" ht="20.100000000000001" customHeight="1">
      <c r="A22" s="341"/>
      <c r="B22" s="348"/>
      <c r="C22" s="348"/>
      <c r="D22" s="348"/>
      <c r="E22" s="348"/>
      <c r="F22" s="348"/>
      <c r="G22" s="348"/>
      <c r="H22" s="348"/>
      <c r="I22" s="348"/>
      <c r="J22" s="344"/>
      <c r="K22" s="344"/>
      <c r="L22" s="348"/>
      <c r="M22" s="348"/>
      <c r="N22" s="345">
        <f>SUM(B22:M22)</f>
        <v>0</v>
      </c>
    </row>
    <row r="23" spans="1:14" ht="20.100000000000001" customHeight="1">
      <c r="A23" s="349" t="s">
        <v>93</v>
      </c>
      <c r="B23" s="350">
        <f>IFERROR(IF(B2=0,0,B20*1000000/B2),"")</f>
        <v>0</v>
      </c>
      <c r="C23" s="350">
        <f t="shared" ref="C23:N23" si="2">IFERROR(IF(C2=0,0,C20*1000000/C2),"")</f>
        <v>0</v>
      </c>
      <c r="D23" s="350">
        <f t="shared" si="2"/>
        <v>0</v>
      </c>
      <c r="E23" s="350">
        <f t="shared" si="2"/>
        <v>0</v>
      </c>
      <c r="F23" s="350">
        <f t="shared" si="2"/>
        <v>0</v>
      </c>
      <c r="G23" s="350">
        <f t="shared" si="2"/>
        <v>0</v>
      </c>
      <c r="H23" s="350">
        <f t="shared" si="2"/>
        <v>0</v>
      </c>
      <c r="I23" s="350">
        <f t="shared" si="2"/>
        <v>0</v>
      </c>
      <c r="J23" s="350">
        <f t="shared" si="2"/>
        <v>0</v>
      </c>
      <c r="K23" s="350">
        <f t="shared" si="2"/>
        <v>0</v>
      </c>
      <c r="L23" s="350">
        <f t="shared" si="2"/>
        <v>0</v>
      </c>
      <c r="M23" s="350">
        <f t="shared" si="2"/>
        <v>0</v>
      </c>
      <c r="N23" s="350">
        <f t="shared" si="2"/>
        <v>0</v>
      </c>
    </row>
    <row r="24" spans="1:14">
      <c r="A24" s="351"/>
    </row>
  </sheetData>
  <printOptions horizontalCentered="1"/>
  <pageMargins left="0.43307086614173229" right="0.43307086614173229" top="0.74803149606299213" bottom="0.74803149606299213" header="0.31496062992125984" footer="0.31496062992125984"/>
  <pageSetup paperSize="9" scale="52" orientation="landscape" r:id="rId1"/>
  <ignoredErrors>
    <ignoredError sqref="N2:N3 N8:N22 N4:N7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15"/>
  <sheetViews>
    <sheetView showGridLines="0" tabSelected="1" zoomScale="70" zoomScaleNormal="70" workbookViewId="0">
      <selection sqref="A1:AC1"/>
    </sheetView>
  </sheetViews>
  <sheetFormatPr baseColWidth="10" defaultColWidth="9.109375" defaultRowHeight="13.8"/>
  <cols>
    <col min="1" max="1" width="2.33203125" style="311" customWidth="1"/>
    <col min="2" max="4" width="7.88671875" style="311" customWidth="1"/>
    <col min="5" max="5" width="2.6640625" style="311" customWidth="1"/>
    <col min="6" max="8" width="7.88671875" style="311" customWidth="1"/>
    <col min="9" max="9" width="2.6640625" style="311" customWidth="1"/>
    <col min="10" max="12" width="7.88671875" style="311" customWidth="1"/>
    <col min="13" max="14" width="1.44140625" style="311" customWidth="1"/>
    <col min="15" max="15" width="16.6640625" style="311" customWidth="1"/>
    <col min="16" max="16" width="14.6640625" style="311" customWidth="1"/>
    <col min="17" max="17" width="1.33203125" style="311" customWidth="1"/>
    <col min="18" max="18" width="15.6640625" style="311" customWidth="1"/>
    <col min="19" max="19" width="14.6640625" style="311" customWidth="1"/>
    <col min="20" max="20" width="1.33203125" style="311" customWidth="1"/>
    <col min="21" max="21" width="14" style="311" customWidth="1"/>
    <col min="22" max="22" width="14.6640625" style="311" customWidth="1"/>
    <col min="23" max="23" width="1.33203125" style="311" customWidth="1"/>
    <col min="24" max="24" width="15.6640625" style="311" customWidth="1"/>
    <col min="25" max="25" width="14.6640625" style="311" customWidth="1"/>
    <col min="26" max="26" width="2.5546875" style="311" customWidth="1"/>
    <col min="27" max="27" width="11" style="311" customWidth="1"/>
    <col min="28" max="28" width="10.88671875" style="311" customWidth="1"/>
    <col min="29" max="29" width="9.6640625" style="311" customWidth="1"/>
    <col min="30" max="30" width="20.44140625" style="311" customWidth="1"/>
    <col min="31" max="31" width="9.109375" style="311" customWidth="1"/>
    <col min="32" max="34" width="9.109375" style="311" hidden="1" customWidth="1"/>
    <col min="35" max="35" width="17" style="311" hidden="1" customWidth="1"/>
    <col min="36" max="36" width="14.44140625" style="311" hidden="1" customWidth="1"/>
    <col min="37" max="37" width="15.6640625" style="311" hidden="1" customWidth="1"/>
    <col min="38" max="39" width="14.44140625" style="311" hidden="1" customWidth="1"/>
    <col min="40" max="40" width="13.109375" style="311" hidden="1" customWidth="1"/>
    <col min="41" max="43" width="9.109375" style="311" hidden="1" customWidth="1"/>
    <col min="44" max="44" width="0" style="311" hidden="1" customWidth="1"/>
    <col min="45" max="16384" width="9.109375" style="311"/>
  </cols>
  <sheetData>
    <row r="1" spans="1:43" ht="60" customHeight="1">
      <c r="A1" s="352" t="s">
        <v>98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2"/>
      <c r="AB1" s="352"/>
      <c r="AC1" s="352"/>
    </row>
    <row r="2" spans="1:43" ht="17.25" customHeight="1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</row>
    <row r="3" spans="1:43" ht="26.25" customHeight="1">
      <c r="A3" s="313" t="s">
        <v>100</v>
      </c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3"/>
      <c r="O3" s="314" t="s">
        <v>95</v>
      </c>
      <c r="P3" s="314"/>
      <c r="Q3" s="314"/>
      <c r="R3" s="314"/>
      <c r="S3" s="314"/>
      <c r="T3" s="314"/>
      <c r="U3" s="314"/>
      <c r="V3" s="314"/>
      <c r="W3" s="314"/>
      <c r="X3" s="314"/>
      <c r="Y3" s="314"/>
      <c r="AA3" s="315" t="s">
        <v>96</v>
      </c>
      <c r="AB3" s="315"/>
      <c r="AC3" s="315"/>
      <c r="AF3" s="316" t="s">
        <v>58</v>
      </c>
      <c r="AG3" s="316"/>
      <c r="AH3" s="316"/>
      <c r="AI3" s="317"/>
      <c r="AJ3" s="317"/>
      <c r="AK3" s="317"/>
      <c r="AL3" s="317"/>
      <c r="AM3" s="317"/>
      <c r="AN3" s="317"/>
      <c r="AO3" s="317"/>
      <c r="AP3" s="317"/>
      <c r="AQ3" s="317"/>
    </row>
    <row r="4" spans="1:43" ht="15" customHeight="1" thickBot="1">
      <c r="B4" s="318" t="s">
        <v>99</v>
      </c>
      <c r="C4" s="318"/>
      <c r="D4" s="318"/>
      <c r="F4" s="318" t="s">
        <v>94</v>
      </c>
      <c r="G4" s="318"/>
      <c r="H4" s="318"/>
      <c r="J4" s="318" t="s">
        <v>94</v>
      </c>
      <c r="K4" s="318"/>
      <c r="L4" s="318"/>
      <c r="O4" s="314"/>
      <c r="P4" s="314"/>
      <c r="Q4" s="314"/>
      <c r="R4" s="314"/>
      <c r="S4" s="314"/>
      <c r="T4" s="314"/>
      <c r="U4" s="314"/>
      <c r="V4" s="314"/>
      <c r="W4" s="314"/>
      <c r="X4" s="314"/>
      <c r="Y4" s="314"/>
      <c r="AA4" s="319"/>
      <c r="AB4" s="319"/>
      <c r="AC4" s="319"/>
      <c r="AF4" s="320" t="s">
        <v>59</v>
      </c>
      <c r="AG4" s="320"/>
      <c r="AH4" s="321" t="s">
        <v>60</v>
      </c>
      <c r="AI4" s="321" t="s">
        <v>61</v>
      </c>
      <c r="AJ4" s="321" t="s">
        <v>62</v>
      </c>
      <c r="AK4" s="321" t="s">
        <v>63</v>
      </c>
      <c r="AL4" s="321" t="s">
        <v>64</v>
      </c>
      <c r="AM4" s="321" t="s">
        <v>65</v>
      </c>
      <c r="AN4" s="321" t="s">
        <v>66</v>
      </c>
      <c r="AO4" s="321" t="s">
        <v>67</v>
      </c>
      <c r="AP4" s="321" t="s">
        <v>68</v>
      </c>
      <c r="AQ4" s="321" t="s">
        <v>69</v>
      </c>
    </row>
    <row r="5" spans="1:43" ht="15" customHeight="1">
      <c r="B5" s="318"/>
      <c r="C5" s="318"/>
      <c r="D5" s="318"/>
      <c r="F5" s="318"/>
      <c r="G5" s="318"/>
      <c r="H5" s="318"/>
      <c r="J5" s="318"/>
      <c r="K5" s="318"/>
      <c r="L5" s="318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AA5" s="322"/>
      <c r="AB5" s="322"/>
      <c r="AC5" s="322"/>
      <c r="AF5" s="317" t="s">
        <v>70</v>
      </c>
      <c r="AG5" s="317"/>
      <c r="AH5" s="323" t="e">
        <f>COUNTIF(#REF!,Dashboard!$AF5)</f>
        <v>#REF!</v>
      </c>
      <c r="AI5" s="324" t="e">
        <f>SUMIF(#REF!,AF5,#REF!)</f>
        <v>#REF!</v>
      </c>
      <c r="AJ5" s="325" t="e">
        <f>AI5/AH5</f>
        <v>#REF!</v>
      </c>
      <c r="AK5" s="325" t="e">
        <f>SUMIF(#REF!,AF5,#REF!)</f>
        <v>#REF!</v>
      </c>
      <c r="AL5" s="325" t="e">
        <f>AK5/AH5</f>
        <v>#REF!</v>
      </c>
      <c r="AM5" s="325" t="e">
        <f>SUMIF(#REF!,Dashboard!$AF5,#REF!)</f>
        <v>#REF!</v>
      </c>
      <c r="AN5" s="325" t="e">
        <f>AM5/AH5</f>
        <v>#REF!</v>
      </c>
      <c r="AO5" s="323" t="e">
        <f>SUMIF(#REF!,Dashboard!$AF5,#REF!)</f>
        <v>#REF!</v>
      </c>
      <c r="AP5" s="326" t="e">
        <f>AO5/AH5</f>
        <v>#REF!</v>
      </c>
      <c r="AQ5" s="326" t="e">
        <f>AVERAGEIF(#REF!,AF5,#REF!)</f>
        <v>#REF!</v>
      </c>
    </row>
    <row r="6" spans="1:43" ht="18" customHeight="1">
      <c r="B6" s="327"/>
      <c r="C6" s="327"/>
      <c r="D6" s="327"/>
      <c r="F6" s="328"/>
      <c r="G6" s="328"/>
      <c r="H6" s="328"/>
      <c r="J6" s="328"/>
      <c r="K6" s="328"/>
      <c r="L6" s="328"/>
      <c r="O6" s="314"/>
      <c r="P6" s="314"/>
      <c r="Q6" s="314"/>
      <c r="R6" s="314"/>
      <c r="S6" s="314"/>
      <c r="T6" s="314"/>
      <c r="U6" s="314"/>
      <c r="V6" s="314"/>
      <c r="W6" s="314"/>
      <c r="X6" s="314"/>
      <c r="Y6" s="314"/>
      <c r="AA6" s="322"/>
      <c r="AB6" s="322"/>
      <c r="AC6" s="322"/>
      <c r="AF6" s="329" t="s">
        <v>71</v>
      </c>
      <c r="AG6" s="329"/>
      <c r="AH6" s="330" t="e">
        <f>COUNTIF(#REF!,Dashboard!$AF6)</f>
        <v>#REF!</v>
      </c>
      <c r="AI6" s="331" t="e">
        <f>SUMIF(#REF!,AF6,#REF!)</f>
        <v>#REF!</v>
      </c>
      <c r="AJ6" s="332" t="e">
        <f t="shared" ref="AJ6:AJ12" si="0">AI6/AH6</f>
        <v>#REF!</v>
      </c>
      <c r="AK6" s="332" t="e">
        <f>SUMIF(#REF!,AF6,#REF!)</f>
        <v>#REF!</v>
      </c>
      <c r="AL6" s="332" t="e">
        <f t="shared" ref="AL6:AL12" si="1">AK6/AH6</f>
        <v>#REF!</v>
      </c>
      <c r="AM6" s="332" t="e">
        <f>SUMIF(#REF!,Dashboard!$AF6,#REF!)</f>
        <v>#REF!</v>
      </c>
      <c r="AN6" s="332" t="e">
        <f t="shared" ref="AN6:AN12" si="2">AM6/AH6</f>
        <v>#REF!</v>
      </c>
      <c r="AO6" s="330" t="e">
        <f>SUMIF(#REF!,Dashboard!$AF6,#REF!)</f>
        <v>#REF!</v>
      </c>
      <c r="AP6" s="333" t="e">
        <f t="shared" ref="AP6:AP12" si="3">AO6/AH6</f>
        <v>#REF!</v>
      </c>
      <c r="AQ6" s="333" t="e">
        <f>AVERAGEIF(#REF!,AF6,#REF!)</f>
        <v>#REF!</v>
      </c>
    </row>
    <row r="7" spans="1:43" ht="18" customHeight="1">
      <c r="B7" s="327"/>
      <c r="C7" s="327"/>
      <c r="D7" s="327"/>
      <c r="F7" s="328"/>
      <c r="G7" s="328"/>
      <c r="H7" s="328"/>
      <c r="J7" s="328"/>
      <c r="K7" s="328"/>
      <c r="L7" s="328"/>
      <c r="AF7" s="329" t="s">
        <v>72</v>
      </c>
      <c r="AG7" s="329"/>
      <c r="AH7" s="330" t="e">
        <f>COUNTIF(#REF!,Dashboard!$AF7)</f>
        <v>#REF!</v>
      </c>
      <c r="AI7" s="331" t="e">
        <f>SUMIF(#REF!,AF7,#REF!)</f>
        <v>#REF!</v>
      </c>
      <c r="AJ7" s="332" t="e">
        <f t="shared" si="0"/>
        <v>#REF!</v>
      </c>
      <c r="AK7" s="332" t="e">
        <f>SUMIF(#REF!,AF7,#REF!)</f>
        <v>#REF!</v>
      </c>
      <c r="AL7" s="332" t="e">
        <f t="shared" si="1"/>
        <v>#REF!</v>
      </c>
      <c r="AM7" s="332" t="e">
        <f>SUMIF(#REF!,Dashboard!$AF7,#REF!)</f>
        <v>#REF!</v>
      </c>
      <c r="AN7" s="332" t="e">
        <f t="shared" si="2"/>
        <v>#REF!</v>
      </c>
      <c r="AO7" s="330" t="e">
        <f>SUMIF(#REF!,Dashboard!$AF7,#REF!)</f>
        <v>#REF!</v>
      </c>
      <c r="AP7" s="333" t="e">
        <f t="shared" si="3"/>
        <v>#REF!</v>
      </c>
      <c r="AQ7" s="333" t="e">
        <f>AVERAGEIF(#REF!,AF7,#REF!)</f>
        <v>#REF!</v>
      </c>
    </row>
    <row r="8" spans="1:43" ht="18" customHeight="1">
      <c r="O8" s="334" t="s">
        <v>94</v>
      </c>
      <c r="P8" s="328">
        <f>+Data!B4</f>
        <v>0</v>
      </c>
      <c r="Q8" s="335"/>
      <c r="R8" s="334" t="s">
        <v>94</v>
      </c>
      <c r="S8" s="328"/>
      <c r="T8" s="335"/>
      <c r="U8" s="334" t="s">
        <v>94</v>
      </c>
      <c r="V8" s="322"/>
      <c r="W8" s="335"/>
      <c r="X8" s="334" t="s">
        <v>94</v>
      </c>
      <c r="Y8" s="322"/>
      <c r="AA8" s="336" t="s">
        <v>97</v>
      </c>
      <c r="AB8" s="336"/>
      <c r="AC8" s="336"/>
      <c r="AF8" s="329" t="s">
        <v>73</v>
      </c>
      <c r="AG8" s="329"/>
      <c r="AH8" s="330" t="e">
        <f>COUNTIF(#REF!,Dashboard!$AF8)</f>
        <v>#REF!</v>
      </c>
      <c r="AI8" s="331" t="e">
        <f>SUMIF(#REF!,AF8,#REF!)</f>
        <v>#REF!</v>
      </c>
      <c r="AJ8" s="332" t="e">
        <f t="shared" si="0"/>
        <v>#REF!</v>
      </c>
      <c r="AK8" s="332" t="e">
        <f>SUMIF(#REF!,AF8,#REF!)</f>
        <v>#REF!</v>
      </c>
      <c r="AL8" s="332" t="e">
        <f t="shared" si="1"/>
        <v>#REF!</v>
      </c>
      <c r="AM8" s="332" t="e">
        <f>SUMIF(#REF!,Dashboard!$AF8,#REF!)</f>
        <v>#REF!</v>
      </c>
      <c r="AN8" s="332" t="e">
        <f t="shared" si="2"/>
        <v>#REF!</v>
      </c>
      <c r="AO8" s="330" t="e">
        <f>SUMIF(#REF!,Dashboard!$AF8,#REF!)</f>
        <v>#REF!</v>
      </c>
      <c r="AP8" s="333" t="e">
        <f t="shared" si="3"/>
        <v>#REF!</v>
      </c>
      <c r="AQ8" s="333" t="e">
        <f>AVERAGEIF(#REF!,AF8,#REF!)</f>
        <v>#REF!</v>
      </c>
    </row>
    <row r="9" spans="1:43" ht="18" customHeight="1">
      <c r="B9" s="318" t="s">
        <v>94</v>
      </c>
      <c r="C9" s="318"/>
      <c r="D9" s="318"/>
      <c r="F9" s="318" t="s">
        <v>94</v>
      </c>
      <c r="G9" s="318"/>
      <c r="H9" s="318"/>
      <c r="J9" s="318" t="s">
        <v>94</v>
      </c>
      <c r="K9" s="318"/>
      <c r="L9" s="318"/>
      <c r="O9" s="334"/>
      <c r="P9" s="328"/>
      <c r="Q9" s="335"/>
      <c r="R9" s="334"/>
      <c r="S9" s="328"/>
      <c r="T9" s="335"/>
      <c r="U9" s="334"/>
      <c r="V9" s="322"/>
      <c r="W9" s="335"/>
      <c r="X9" s="334"/>
      <c r="Y9" s="322"/>
      <c r="AA9" s="336"/>
      <c r="AB9" s="336"/>
      <c r="AC9" s="336"/>
      <c r="AF9" s="329" t="s">
        <v>74</v>
      </c>
      <c r="AG9" s="329"/>
      <c r="AH9" s="330" t="e">
        <f>COUNTIF(#REF!,Dashboard!$AF9)</f>
        <v>#REF!</v>
      </c>
      <c r="AI9" s="331" t="e">
        <f>SUMIF(#REF!,AF9,#REF!)</f>
        <v>#REF!</v>
      </c>
      <c r="AJ9" s="332" t="e">
        <f t="shared" si="0"/>
        <v>#REF!</v>
      </c>
      <c r="AK9" s="332" t="e">
        <f>SUMIF(#REF!,AF9,#REF!)</f>
        <v>#REF!</v>
      </c>
      <c r="AL9" s="332" t="e">
        <f t="shared" si="1"/>
        <v>#REF!</v>
      </c>
      <c r="AM9" s="332" t="e">
        <f>SUMIF(#REF!,Dashboard!$AF9,#REF!)</f>
        <v>#REF!</v>
      </c>
      <c r="AN9" s="332" t="e">
        <f t="shared" si="2"/>
        <v>#REF!</v>
      </c>
      <c r="AO9" s="330" t="e">
        <f>SUMIF(#REF!,Dashboard!$AF9,#REF!)</f>
        <v>#REF!</v>
      </c>
      <c r="AP9" s="333" t="e">
        <f t="shared" si="3"/>
        <v>#REF!</v>
      </c>
      <c r="AQ9" s="333" t="e">
        <f>AVERAGEIF(#REF!,AF9,#REF!)</f>
        <v>#REF!</v>
      </c>
    </row>
    <row r="10" spans="1:43" ht="18" customHeight="1">
      <c r="B10" s="318"/>
      <c r="C10" s="318"/>
      <c r="D10" s="318"/>
      <c r="F10" s="318"/>
      <c r="G10" s="318"/>
      <c r="H10" s="318"/>
      <c r="J10" s="318"/>
      <c r="K10" s="318"/>
      <c r="L10" s="318"/>
      <c r="AA10" s="336"/>
      <c r="AB10" s="336"/>
      <c r="AC10" s="336"/>
      <c r="AF10" s="329" t="s">
        <v>75</v>
      </c>
      <c r="AG10" s="329"/>
      <c r="AH10" s="330" t="e">
        <f>COUNTIF(#REF!,Dashboard!$AF10)</f>
        <v>#REF!</v>
      </c>
      <c r="AI10" s="331" t="e">
        <f>SUMIF(#REF!,AF10,#REF!)</f>
        <v>#REF!</v>
      </c>
      <c r="AJ10" s="332" t="e">
        <f t="shared" si="0"/>
        <v>#REF!</v>
      </c>
      <c r="AK10" s="332" t="e">
        <f>SUMIF(#REF!,AF10,#REF!)</f>
        <v>#REF!</v>
      </c>
      <c r="AL10" s="332" t="e">
        <f t="shared" si="1"/>
        <v>#REF!</v>
      </c>
      <c r="AM10" s="332" t="e">
        <f>SUMIF(#REF!,Dashboard!$AF10,#REF!)</f>
        <v>#REF!</v>
      </c>
      <c r="AN10" s="332" t="e">
        <f t="shared" si="2"/>
        <v>#REF!</v>
      </c>
      <c r="AO10" s="330" t="e">
        <f>SUMIF(#REF!,Dashboard!$AF10,#REF!)</f>
        <v>#REF!</v>
      </c>
      <c r="AP10" s="333" t="e">
        <f t="shared" si="3"/>
        <v>#REF!</v>
      </c>
      <c r="AQ10" s="333" t="e">
        <f>AVERAGEIF(#REF!,AF10,#REF!)</f>
        <v>#REF!</v>
      </c>
    </row>
    <row r="11" spans="1:43" ht="18" customHeight="1">
      <c r="B11" s="328"/>
      <c r="C11" s="328"/>
      <c r="D11" s="328"/>
      <c r="F11" s="328"/>
      <c r="G11" s="328"/>
      <c r="H11" s="328"/>
      <c r="J11" s="328"/>
      <c r="K11" s="328"/>
      <c r="L11" s="328"/>
      <c r="O11" s="334" t="s">
        <v>94</v>
      </c>
      <c r="P11" s="328"/>
      <c r="Q11" s="335"/>
      <c r="R11" s="334" t="s">
        <v>94</v>
      </c>
      <c r="S11" s="328"/>
      <c r="T11" s="335"/>
      <c r="U11" s="334" t="s">
        <v>94</v>
      </c>
      <c r="V11" s="322"/>
      <c r="W11" s="335"/>
      <c r="X11" s="334" t="s">
        <v>94</v>
      </c>
      <c r="Y11" s="322"/>
      <c r="AA11" s="319"/>
      <c r="AB11" s="319"/>
      <c r="AC11" s="319"/>
      <c r="AF11" s="329" t="s">
        <v>76</v>
      </c>
      <c r="AG11" s="329"/>
      <c r="AH11" s="330" t="e">
        <f>COUNTIF(#REF!,Dashboard!$AF11)</f>
        <v>#REF!</v>
      </c>
      <c r="AI11" s="331" t="e">
        <f>SUMIF(#REF!,AF11,#REF!)</f>
        <v>#REF!</v>
      </c>
      <c r="AJ11" s="332" t="e">
        <f t="shared" si="0"/>
        <v>#REF!</v>
      </c>
      <c r="AK11" s="332" t="e">
        <f>SUMIF(#REF!,AF11,#REF!)</f>
        <v>#REF!</v>
      </c>
      <c r="AL11" s="332" t="e">
        <f t="shared" si="1"/>
        <v>#REF!</v>
      </c>
      <c r="AM11" s="332" t="e">
        <f>SUMIF(#REF!,Dashboard!$AF11,#REF!)</f>
        <v>#REF!</v>
      </c>
      <c r="AN11" s="332" t="e">
        <f t="shared" si="2"/>
        <v>#REF!</v>
      </c>
      <c r="AO11" s="330" t="e">
        <f>SUMIF(#REF!,Dashboard!$AF11,#REF!)</f>
        <v>#REF!</v>
      </c>
      <c r="AP11" s="333" t="e">
        <f t="shared" si="3"/>
        <v>#REF!</v>
      </c>
      <c r="AQ11" s="333" t="e">
        <f>AVERAGEIF(#REF!,AF11,#REF!)</f>
        <v>#REF!</v>
      </c>
    </row>
    <row r="12" spans="1:43" ht="18" customHeight="1">
      <c r="B12" s="328"/>
      <c r="C12" s="328"/>
      <c r="D12" s="328"/>
      <c r="F12" s="328"/>
      <c r="G12" s="328"/>
      <c r="H12" s="328"/>
      <c r="J12" s="328"/>
      <c r="K12" s="328"/>
      <c r="L12" s="328"/>
      <c r="O12" s="334"/>
      <c r="P12" s="328"/>
      <c r="Q12" s="335"/>
      <c r="R12" s="334"/>
      <c r="S12" s="328"/>
      <c r="T12" s="335"/>
      <c r="U12" s="334"/>
      <c r="V12" s="322"/>
      <c r="W12" s="335"/>
      <c r="X12" s="334"/>
      <c r="Y12" s="322"/>
      <c r="AA12" s="322"/>
      <c r="AB12" s="322"/>
      <c r="AC12" s="322"/>
      <c r="AF12" s="329" t="s">
        <v>77</v>
      </c>
      <c r="AG12" s="329"/>
      <c r="AH12" s="330" t="e">
        <f>COUNTIF(#REF!,Dashboard!$AF12)</f>
        <v>#REF!</v>
      </c>
      <c r="AI12" s="331" t="e">
        <f>SUMIF(#REF!,AF12,#REF!)</f>
        <v>#REF!</v>
      </c>
      <c r="AJ12" s="332" t="e">
        <f t="shared" si="0"/>
        <v>#REF!</v>
      </c>
      <c r="AK12" s="332" t="e">
        <f>SUMIF(#REF!,AF12,#REF!)</f>
        <v>#REF!</v>
      </c>
      <c r="AL12" s="332" t="e">
        <f t="shared" si="1"/>
        <v>#REF!</v>
      </c>
      <c r="AM12" s="332" t="e">
        <f>SUMIF(#REF!,Dashboard!$AF12,#REF!)</f>
        <v>#REF!</v>
      </c>
      <c r="AN12" s="332" t="e">
        <f t="shared" si="2"/>
        <v>#REF!</v>
      </c>
      <c r="AO12" s="330" t="e">
        <f>SUMIF(#REF!,Dashboard!$AF12,#REF!)</f>
        <v>#REF!</v>
      </c>
      <c r="AP12" s="333" t="e">
        <f t="shared" si="3"/>
        <v>#REF!</v>
      </c>
      <c r="AQ12" s="333" t="e">
        <f>AVERAGEIF(#REF!,AF12,#REF!)</f>
        <v>#REF!</v>
      </c>
    </row>
    <row r="14" spans="1:43" ht="6" customHeight="1"/>
    <row r="15" spans="1:43" ht="46.5" customHeight="1">
      <c r="A15" s="337" t="s">
        <v>78</v>
      </c>
      <c r="B15" s="337"/>
      <c r="C15" s="337"/>
      <c r="D15" s="337"/>
      <c r="E15" s="337"/>
      <c r="F15" s="337"/>
      <c r="G15" s="337"/>
      <c r="H15" s="337"/>
      <c r="I15" s="337"/>
      <c r="J15" s="337"/>
      <c r="K15" s="337"/>
      <c r="L15" s="337"/>
      <c r="M15" s="337"/>
      <c r="N15" s="337"/>
      <c r="O15" s="337"/>
      <c r="P15" s="337"/>
      <c r="Q15" s="337"/>
      <c r="R15" s="337"/>
      <c r="S15" s="337"/>
      <c r="T15" s="337"/>
      <c r="U15" s="337"/>
      <c r="V15" s="337"/>
      <c r="W15" s="337"/>
      <c r="X15" s="337"/>
      <c r="Y15" s="337"/>
      <c r="Z15" s="337"/>
      <c r="AA15" s="337"/>
      <c r="AB15" s="337"/>
      <c r="AC15" s="337"/>
    </row>
  </sheetData>
  <mergeCells count="36">
    <mergeCell ref="A15:AC15"/>
    <mergeCell ref="S11:S12"/>
    <mergeCell ref="U11:U12"/>
    <mergeCell ref="V11:V12"/>
    <mergeCell ref="X11:X12"/>
    <mergeCell ref="Y11:Y12"/>
    <mergeCell ref="AA11:AC12"/>
    <mergeCell ref="B11:D12"/>
    <mergeCell ref="F11:H12"/>
    <mergeCell ref="J11:L12"/>
    <mergeCell ref="O11:O12"/>
    <mergeCell ref="P11:P12"/>
    <mergeCell ref="R11:R12"/>
    <mergeCell ref="V8:V9"/>
    <mergeCell ref="X8:X9"/>
    <mergeCell ref="Y8:Y9"/>
    <mergeCell ref="AA8:AC10"/>
    <mergeCell ref="B9:D10"/>
    <mergeCell ref="F9:H10"/>
    <mergeCell ref="J9:L10"/>
    <mergeCell ref="J6:L7"/>
    <mergeCell ref="O8:O9"/>
    <mergeCell ref="P8:P9"/>
    <mergeCell ref="R8:R9"/>
    <mergeCell ref="S8:S9"/>
    <mergeCell ref="U8:U9"/>
    <mergeCell ref="A1:AC1"/>
    <mergeCell ref="A3:L3"/>
    <mergeCell ref="O3:Y6"/>
    <mergeCell ref="AA3:AC3"/>
    <mergeCell ref="B4:D5"/>
    <mergeCell ref="F4:H5"/>
    <mergeCell ref="J4:L5"/>
    <mergeCell ref="AA4:AC6"/>
    <mergeCell ref="B6:D7"/>
    <mergeCell ref="F6:H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Encuesta</vt:lpstr>
      <vt:lpstr>HR Timeline</vt:lpstr>
      <vt:lpstr>Data</vt:lpstr>
      <vt:lpstr>Dashboard</vt:lpstr>
    </vt:vector>
  </TitlesOfParts>
  <Company>MS Office 2010 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 2010 PRO</dc:creator>
  <cp:lastModifiedBy>MS Office 2010 PRO</cp:lastModifiedBy>
  <dcterms:created xsi:type="dcterms:W3CDTF">2024-02-16T18:39:01Z</dcterms:created>
  <dcterms:modified xsi:type="dcterms:W3CDTF">2024-02-16T20:45:55Z</dcterms:modified>
</cp:coreProperties>
</file>