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4B62F019-2917-45AF-9D89-C6DB7BCD3C0B}" xr6:coauthVersionLast="47" xr6:coauthVersionMax="47" xr10:uidLastSave="{00000000-0000-0000-0000-000000000000}"/>
  <bookViews>
    <workbookView xWindow="-108" yWindow="-108" windowWidth="23256" windowHeight="12456" xr2:uid="{2B454656-05BF-47BD-88DF-34EF6F714FD3}"/>
  </bookViews>
  <sheets>
    <sheet name="PROBL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G18" i="1"/>
  <c r="E18" i="1"/>
  <c r="H18" i="1"/>
  <c r="H21" i="1"/>
  <c r="H19" i="1"/>
</calcChain>
</file>

<file path=xl/sharedStrings.xml><?xml version="1.0" encoding="utf-8"?>
<sst xmlns="http://schemas.openxmlformats.org/spreadsheetml/2006/main" count="105" uniqueCount="92">
  <si>
    <t>Network</t>
  </si>
  <si>
    <t>No. Hosts</t>
  </si>
  <si>
    <t>Subnet ID</t>
  </si>
  <si>
    <t>First Host</t>
  </si>
  <si>
    <t>Last Host</t>
  </si>
  <si>
    <t>Broadcast IP</t>
  </si>
  <si>
    <t>CIDR</t>
  </si>
  <si>
    <t>Mask</t>
  </si>
  <si>
    <t>A</t>
  </si>
  <si>
    <t>192.168.5.0</t>
  </si>
  <si>
    <t>192.168.5.1</t>
  </si>
  <si>
    <t>192.168.5.126</t>
  </si>
  <si>
    <t>192.168.5.127</t>
  </si>
  <si>
    <t>/25</t>
  </si>
  <si>
    <t>255.255.255.128</t>
  </si>
  <si>
    <t>172.18.0.0</t>
  </si>
  <si>
    <t>172.18.0.1</t>
  </si>
  <si>
    <t>50 2^6 = 64</t>
  </si>
  <si>
    <t>B</t>
  </si>
  <si>
    <t>192.168.3.0</t>
  </si>
  <si>
    <t>172.16.0.0</t>
  </si>
  <si>
    <t>C</t>
  </si>
  <si>
    <t>192.168.4.0</t>
  </si>
  <si>
    <t>172.17.0.0</t>
  </si>
  <si>
    <t>172.17.0.1</t>
  </si>
  <si>
    <t>192.168.4.1</t>
  </si>
  <si>
    <t>172.16.0.1</t>
  </si>
  <si>
    <t>192.168.3.1</t>
  </si>
  <si>
    <t>25 2 ^ 5 = 32</t>
  </si>
  <si>
    <t>4 2 ^3 =8</t>
  </si>
  <si>
    <t>29 2 ^ 5 = 32</t>
  </si>
  <si>
    <t>8 2^4 = 16</t>
  </si>
  <si>
    <t>120 2 ^ 7 = 128</t>
  </si>
  <si>
    <t>/25  32 - 7 = 25</t>
  </si>
  <si>
    <t>/26   32 - 6 = 26</t>
  </si>
  <si>
    <t>/27   32 - 5 = 27</t>
  </si>
  <si>
    <t>/29   32 - 3 = 29</t>
  </si>
  <si>
    <t>/27  32 -5 = 27</t>
  </si>
  <si>
    <t>/28  32 - 4 = 28</t>
  </si>
  <si>
    <t>255.255.255.192</t>
  </si>
  <si>
    <t>255.255.255.224</t>
  </si>
  <si>
    <t>255.255.255.248</t>
  </si>
  <si>
    <t>255.255.255.240</t>
  </si>
  <si>
    <t>172.18.0.63</t>
  </si>
  <si>
    <t>172.18.0.62</t>
  </si>
  <si>
    <t>192.168.3.31</t>
  </si>
  <si>
    <t>192.168.4.31</t>
  </si>
  <si>
    <t>192.168.3.30</t>
  </si>
  <si>
    <t>172.16.0.7</t>
  </si>
  <si>
    <t>172.16.0.6</t>
  </si>
  <si>
    <t>192.168.4.30</t>
  </si>
  <si>
    <t>172.17.0.15</t>
  </si>
  <si>
    <t>172.17.0.14</t>
  </si>
  <si>
    <t>L3 Comm</t>
  </si>
  <si>
    <t>10.0.0.0</t>
  </si>
  <si>
    <t>10.0.0.1</t>
  </si>
  <si>
    <t>10.0.0.2</t>
  </si>
  <si>
    <t>10.0.0.3</t>
  </si>
  <si>
    <t>/30</t>
  </si>
  <si>
    <t>255.255.255.252</t>
  </si>
  <si>
    <t>/26</t>
  </si>
  <si>
    <t>/27</t>
  </si>
  <si>
    <t>/29</t>
  </si>
  <si>
    <t>/28</t>
  </si>
  <si>
    <t>203.0.113.0</t>
  </si>
  <si>
    <t>198.51.100.0</t>
  </si>
  <si>
    <t>203.0.113.128</t>
  </si>
  <si>
    <t>198.51.100.64</t>
  </si>
  <si>
    <t>203.0.113.160</t>
  </si>
  <si>
    <t>198.51.100.72</t>
  </si>
  <si>
    <t>203.0.113.161</t>
  </si>
  <si>
    <t>198.51.100.65</t>
  </si>
  <si>
    <t>198.51.100.1</t>
  </si>
  <si>
    <t>203.0.113.129</t>
  </si>
  <si>
    <t>203.0.113.1</t>
  </si>
  <si>
    <t>203.0.113.126</t>
  </si>
  <si>
    <t>198.51.100.62</t>
  </si>
  <si>
    <t>203.0.113.158</t>
  </si>
  <si>
    <t>198.51.100.70</t>
  </si>
  <si>
    <t>203.0.113.190</t>
  </si>
  <si>
    <t>198.51.100.86</t>
  </si>
  <si>
    <t>203.0.113.191</t>
  </si>
  <si>
    <t>198.51.100.87</t>
  </si>
  <si>
    <t>198.51.100.71</t>
  </si>
  <si>
    <t>203.0.113.159</t>
  </si>
  <si>
    <t>198.51.100.63</t>
  </si>
  <si>
    <t>203.0.113.127</t>
  </si>
  <si>
    <t xml:space="preserve">A Pub </t>
  </si>
  <si>
    <t xml:space="preserve">B Pub </t>
  </si>
  <si>
    <t>B Pub</t>
  </si>
  <si>
    <t xml:space="preserve">C Pub </t>
  </si>
  <si>
    <t>198.51.100.73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</si>
</sst>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A6ED-15C1-4324-9B99-DC60D56EDD79}">
  <dimension ref="A1:H25"/>
  <sheetViews>
    <sheetView tabSelected="1" zoomScale="160" zoomScaleNormal="160" workbookViewId="0">
      <selection activeCell="D16" sqref="D16"/>
    </sheetView>
  </sheetViews>
  <sheetFormatPr baseColWidth="10" defaultRowHeight="14.4" x14ac:dyDescent="0.3"/>
  <cols>
    <col min="2" max="2" width="13.5546875" bestFit="1" customWidth="1"/>
    <col min="3" max="3" width="12.6640625" bestFit="1" customWidth="1"/>
    <col min="4" max="4" width="15.21875" bestFit="1" customWidth="1"/>
    <col min="5" max="6" width="12.6640625" bestFit="1" customWidth="1"/>
    <col min="7" max="7" width="14.21875" customWidth="1"/>
    <col min="8" max="8" width="14.777343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32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33</v>
      </c>
      <c r="H2" s="3" t="s">
        <v>14</v>
      </c>
    </row>
    <row r="3" spans="1:8" x14ac:dyDescent="0.3">
      <c r="A3" s="3" t="s">
        <v>8</v>
      </c>
      <c r="B3" s="3" t="s">
        <v>17</v>
      </c>
      <c r="C3" s="3" t="s">
        <v>15</v>
      </c>
      <c r="D3" s="3" t="s">
        <v>16</v>
      </c>
      <c r="E3" s="3" t="s">
        <v>44</v>
      </c>
      <c r="F3" s="3" t="s">
        <v>43</v>
      </c>
      <c r="G3" s="3" t="s">
        <v>34</v>
      </c>
      <c r="H3" s="3" t="s">
        <v>39</v>
      </c>
    </row>
    <row r="4" spans="1:8" x14ac:dyDescent="0.3">
      <c r="A4" s="3" t="s">
        <v>18</v>
      </c>
      <c r="B4" s="3" t="s">
        <v>28</v>
      </c>
      <c r="C4" s="3" t="s">
        <v>19</v>
      </c>
      <c r="D4" s="3" t="s">
        <v>27</v>
      </c>
      <c r="E4" s="3" t="s">
        <v>47</v>
      </c>
      <c r="F4" s="3" t="s">
        <v>45</v>
      </c>
      <c r="G4" s="3" t="s">
        <v>35</v>
      </c>
      <c r="H4" s="3" t="s">
        <v>40</v>
      </c>
    </row>
    <row r="5" spans="1:8" x14ac:dyDescent="0.3">
      <c r="A5" s="3" t="s">
        <v>18</v>
      </c>
      <c r="B5" s="3" t="s">
        <v>29</v>
      </c>
      <c r="C5" s="3" t="s">
        <v>20</v>
      </c>
      <c r="D5" s="3" t="s">
        <v>26</v>
      </c>
      <c r="E5" s="3" t="s">
        <v>49</v>
      </c>
      <c r="F5" s="3" t="s">
        <v>48</v>
      </c>
      <c r="G5" s="3" t="s">
        <v>36</v>
      </c>
      <c r="H5" s="3" t="s">
        <v>41</v>
      </c>
    </row>
    <row r="6" spans="1:8" x14ac:dyDescent="0.3">
      <c r="A6" s="3" t="s">
        <v>21</v>
      </c>
      <c r="B6" s="3" t="s">
        <v>30</v>
      </c>
      <c r="C6" s="3" t="s">
        <v>22</v>
      </c>
      <c r="D6" s="3" t="s">
        <v>25</v>
      </c>
      <c r="E6" s="3" t="s">
        <v>50</v>
      </c>
      <c r="F6" s="3" t="s">
        <v>46</v>
      </c>
      <c r="G6" s="3" t="s">
        <v>37</v>
      </c>
      <c r="H6" s="3" t="s">
        <v>40</v>
      </c>
    </row>
    <row r="7" spans="1:8" x14ac:dyDescent="0.3">
      <c r="A7" s="3" t="s">
        <v>21</v>
      </c>
      <c r="B7" s="3" t="s">
        <v>31</v>
      </c>
      <c r="C7" s="3" t="s">
        <v>23</v>
      </c>
      <c r="D7" s="3" t="s">
        <v>24</v>
      </c>
      <c r="E7" s="3" t="s">
        <v>52</v>
      </c>
      <c r="F7" s="3" t="s">
        <v>51</v>
      </c>
      <c r="G7" s="3" t="s">
        <v>38</v>
      </c>
      <c r="H7" s="3" t="s">
        <v>42</v>
      </c>
    </row>
    <row r="8" spans="1:8" x14ac:dyDescent="0.3">
      <c r="A8" s="3" t="s">
        <v>53</v>
      </c>
      <c r="B8" s="3">
        <v>2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</row>
    <row r="9" spans="1:8" x14ac:dyDescent="0.3">
      <c r="A9" s="3" t="s">
        <v>87</v>
      </c>
      <c r="B9" s="3"/>
      <c r="C9" s="3" t="s">
        <v>64</v>
      </c>
      <c r="D9" s="3" t="s">
        <v>74</v>
      </c>
      <c r="E9" s="3" t="s">
        <v>75</v>
      </c>
      <c r="F9" s="3" t="s">
        <v>86</v>
      </c>
      <c r="G9" s="3" t="s">
        <v>13</v>
      </c>
      <c r="H9" s="3" t="s">
        <v>14</v>
      </c>
    </row>
    <row r="10" spans="1:8" x14ac:dyDescent="0.3">
      <c r="A10" s="3" t="s">
        <v>87</v>
      </c>
      <c r="B10" s="3"/>
      <c r="C10" s="3" t="s">
        <v>65</v>
      </c>
      <c r="D10" s="3" t="s">
        <v>72</v>
      </c>
      <c r="E10" s="3" t="s">
        <v>76</v>
      </c>
      <c r="F10" s="3" t="s">
        <v>85</v>
      </c>
      <c r="G10" s="3" t="s">
        <v>60</v>
      </c>
      <c r="H10" s="3" t="s">
        <v>39</v>
      </c>
    </row>
    <row r="11" spans="1:8" x14ac:dyDescent="0.3">
      <c r="A11" s="3" t="s">
        <v>88</v>
      </c>
      <c r="B11" s="3"/>
      <c r="C11" s="3" t="s">
        <v>66</v>
      </c>
      <c r="D11" s="3" t="s">
        <v>73</v>
      </c>
      <c r="E11" s="3" t="s">
        <v>77</v>
      </c>
      <c r="F11" s="3" t="s">
        <v>84</v>
      </c>
      <c r="G11" s="3" t="s">
        <v>61</v>
      </c>
      <c r="H11" s="3" t="s">
        <v>40</v>
      </c>
    </row>
    <row r="12" spans="1:8" x14ac:dyDescent="0.3">
      <c r="A12" s="3" t="s">
        <v>89</v>
      </c>
      <c r="B12" s="3"/>
      <c r="C12" s="3" t="s">
        <v>67</v>
      </c>
      <c r="D12" s="3" t="s">
        <v>71</v>
      </c>
      <c r="E12" s="3" t="s">
        <v>78</v>
      </c>
      <c r="F12" s="3" t="s">
        <v>83</v>
      </c>
      <c r="G12" s="3" t="s">
        <v>62</v>
      </c>
      <c r="H12" s="3" t="s">
        <v>41</v>
      </c>
    </row>
    <row r="13" spans="1:8" x14ac:dyDescent="0.3">
      <c r="A13" s="3" t="s">
        <v>90</v>
      </c>
      <c r="B13" s="3"/>
      <c r="C13" s="3" t="s">
        <v>68</v>
      </c>
      <c r="D13" s="3" t="s">
        <v>70</v>
      </c>
      <c r="E13" s="3" t="s">
        <v>79</v>
      </c>
      <c r="F13" s="3" t="s">
        <v>81</v>
      </c>
      <c r="G13" s="3" t="s">
        <v>61</v>
      </c>
      <c r="H13" s="3" t="s">
        <v>40</v>
      </c>
    </row>
    <row r="14" spans="1:8" x14ac:dyDescent="0.3">
      <c r="A14" s="3" t="s">
        <v>90</v>
      </c>
      <c r="B14" s="3"/>
      <c r="C14" s="3" t="s">
        <v>69</v>
      </c>
      <c r="D14" s="3" t="s">
        <v>91</v>
      </c>
      <c r="E14" s="3" t="s">
        <v>80</v>
      </c>
      <c r="F14" s="3" t="s">
        <v>82</v>
      </c>
      <c r="G14" s="3" t="s">
        <v>63</v>
      </c>
      <c r="H14" s="3" t="s">
        <v>42</v>
      </c>
    </row>
    <row r="18" spans="5:8" x14ac:dyDescent="0.3">
      <c r="E18">
        <f>F19+F20+F21+F22+F23+F24+F25</f>
        <v>127</v>
      </c>
      <c r="F18">
        <v>128</v>
      </c>
      <c r="G18">
        <f>F18+F19</f>
        <v>192</v>
      </c>
      <c r="H18">
        <f>F18+F19+F20</f>
        <v>224</v>
      </c>
    </row>
    <row r="19" spans="5:8" x14ac:dyDescent="0.3">
      <c r="E19">
        <f>F20+F21+F22+F23+F24+F25</f>
        <v>63</v>
      </c>
      <c r="F19">
        <v>64</v>
      </c>
      <c r="H19">
        <f>F18+F19+F20+F21+F22</f>
        <v>248</v>
      </c>
    </row>
    <row r="20" spans="5:8" x14ac:dyDescent="0.3">
      <c r="F20">
        <v>32</v>
      </c>
    </row>
    <row r="21" spans="5:8" x14ac:dyDescent="0.3">
      <c r="F21">
        <v>16</v>
      </c>
      <c r="H21">
        <f>F18+F19+F20+F21</f>
        <v>240</v>
      </c>
    </row>
    <row r="22" spans="5:8" x14ac:dyDescent="0.3">
      <c r="F22">
        <v>8</v>
      </c>
    </row>
    <row r="23" spans="5:8" x14ac:dyDescent="0.3">
      <c r="F23">
        <v>4</v>
      </c>
    </row>
    <row r="24" spans="5:8" x14ac:dyDescent="0.3">
      <c r="F24">
        <v>2</v>
      </c>
    </row>
    <row r="25" spans="5:8" x14ac:dyDescent="0.3"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2023-11-08T01:29:09Z</dcterms:created>
  <dcterms:modified xsi:type="dcterms:W3CDTF">2023-11-08T03:00:04Z</dcterms:modified>
</cp:coreProperties>
</file>