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REDES I\SEMANA 9\"/>
    </mc:Choice>
  </mc:AlternateContent>
  <xr:revisionPtr revIDLastSave="0" documentId="13_ncr:1_{A0C5FF1C-66F7-41A7-9E89-519D3283C5F6}" xr6:coauthVersionLast="47" xr6:coauthVersionMax="47" xr10:uidLastSave="{00000000-0000-0000-0000-000000000000}"/>
  <bookViews>
    <workbookView xWindow="-120" yWindow="-120" windowWidth="29040" windowHeight="15720" xr2:uid="{7E46A641-AC1E-486D-8A39-2ECEB8FBEDDA}"/>
  </bookViews>
  <sheets>
    <sheet name="PASO2 LAB6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E59" i="1"/>
  <c r="E35" i="1"/>
  <c r="A68" i="1"/>
  <c r="C61" i="1"/>
  <c r="D64" i="1"/>
  <c r="D63" i="1"/>
  <c r="D62" i="1"/>
  <c r="D61" i="1"/>
  <c r="B71" i="1"/>
  <c r="B72" i="1"/>
  <c r="B73" i="1"/>
  <c r="B75" i="1"/>
  <c r="B70" i="1"/>
  <c r="A61" i="1"/>
  <c r="A45" i="1"/>
  <c r="C40" i="1"/>
  <c r="D41" i="1"/>
  <c r="D40" i="1"/>
  <c r="D39" i="1"/>
  <c r="D38" i="1"/>
  <c r="B49" i="1"/>
  <c r="B50" i="1"/>
  <c r="B51" i="1"/>
  <c r="B48" i="1"/>
  <c r="B35" i="1"/>
  <c r="B26" i="1"/>
  <c r="B27" i="1"/>
  <c r="B28" i="1"/>
  <c r="B25" i="1"/>
</calcChain>
</file>

<file path=xl/sharedStrings.xml><?xml version="1.0" encoding="utf-8"?>
<sst xmlns="http://schemas.openxmlformats.org/spreadsheetml/2006/main" count="68" uniqueCount="54">
  <si>
    <t>192.168.10.10</t>
  </si>
  <si>
    <t>/24</t>
  </si>
  <si>
    <t>PRIMERA DIRECCION DE HOST</t>
  </si>
  <si>
    <t>ULTIMA DIRECCION DE HOST</t>
  </si>
  <si>
    <t>DIRECCION DE DIFUSION</t>
  </si>
  <si>
    <t>MASK</t>
  </si>
  <si>
    <t>255.255.255.0</t>
  </si>
  <si>
    <t>24 - 24 = 0</t>
  </si>
  <si>
    <t>AND</t>
  </si>
  <si>
    <t>DIRECCION DE RED</t>
  </si>
  <si>
    <t>192.168.10.0</t>
  </si>
  <si>
    <t>192.168.10.1</t>
  </si>
  <si>
    <t>192.168.10.255</t>
  </si>
  <si>
    <t>192.168.10.254</t>
  </si>
  <si>
    <t>10.1.1.101</t>
  </si>
  <si>
    <t>/25</t>
  </si>
  <si>
    <t>255.255.255.128</t>
  </si>
  <si>
    <t>25 - 24 = 1</t>
  </si>
  <si>
    <t>Direccion de red</t>
  </si>
  <si>
    <t>10.1.1.0</t>
  </si>
  <si>
    <t>10.1.1.1</t>
  </si>
  <si>
    <t>10.1.1.127</t>
  </si>
  <si>
    <t>10.1.1.126</t>
  </si>
  <si>
    <t xml:space="preserve">192.168.10.10 </t>
  </si>
  <si>
    <t>RED/ HOST</t>
  </si>
  <si>
    <t>N.n = red , H.h = host</t>
  </si>
  <si>
    <t>Macara de subred</t>
  </si>
  <si>
    <t xml:space="preserve">Direccion de red </t>
  </si>
  <si>
    <t>N.N.N.H</t>
  </si>
  <si>
    <t>209.165.202.140</t>
  </si>
  <si>
    <t>/27</t>
  </si>
  <si>
    <t>Direccion</t>
  </si>
  <si>
    <t>Prefijo</t>
  </si>
  <si>
    <t>ultima direccion de host</t>
  </si>
  <si>
    <t>primera direccion de host</t>
  </si>
  <si>
    <t>Direccion de difusion (broadcast)</t>
  </si>
  <si>
    <t>Mascara de subred</t>
  </si>
  <si>
    <t>255.255.255.224</t>
  </si>
  <si>
    <t>209.165.202.129</t>
  </si>
  <si>
    <t>209.165.202.159</t>
  </si>
  <si>
    <t>10.1.8.200</t>
  </si>
  <si>
    <t>/26</t>
  </si>
  <si>
    <t>255.255.255.192</t>
  </si>
  <si>
    <t>10.1.8.193</t>
  </si>
  <si>
    <t>209.165.202.158</t>
  </si>
  <si>
    <t>10.1.8.255</t>
  </si>
  <si>
    <t>10.1.8.254</t>
  </si>
  <si>
    <t>/21</t>
  </si>
  <si>
    <t>MASCARA DE SUBRED</t>
  </si>
  <si>
    <t>255.255.248.0</t>
  </si>
  <si>
    <t>la inversa</t>
  </si>
  <si>
    <t>wildcard</t>
  </si>
  <si>
    <t>0.0.0.7.255</t>
  </si>
  <si>
    <t>21 - 16 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</si>
</sst>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4" xfId="0" applyFill="1" applyBorder="1"/>
    <xf numFmtId="0" fontId="0" fillId="10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040A-F971-454C-AF99-1104CA9B0712}">
  <dimension ref="A1:AL95"/>
  <sheetViews>
    <sheetView tabSelected="1" topLeftCell="A69" zoomScale="130" zoomScaleNormal="130" workbookViewId="0">
      <selection activeCell="D87" sqref="D87"/>
    </sheetView>
  </sheetViews>
  <sheetFormatPr baseColWidth="10" defaultRowHeight="15" x14ac:dyDescent="0.25"/>
  <cols>
    <col min="1" max="1" width="16.85546875" bestFit="1" customWidth="1"/>
    <col min="3" max="3" width="26.140625" bestFit="1" customWidth="1"/>
    <col min="4" max="4" width="25.140625" bestFit="1" customWidth="1"/>
    <col min="5" max="5" width="21.7109375" bestFit="1" customWidth="1"/>
    <col min="6" max="27" width="2.28515625" bestFit="1" customWidth="1"/>
    <col min="28" max="28" width="2.140625" bestFit="1" customWidth="1"/>
    <col min="29" max="37" width="2.28515625" bestFit="1" customWidth="1"/>
  </cols>
  <sheetData>
    <row r="1" spans="1:38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1</v>
      </c>
      <c r="Q1">
        <v>0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</v>
      </c>
      <c r="AA1">
        <v>0</v>
      </c>
      <c r="AB1">
        <v>1</v>
      </c>
      <c r="AC1">
        <v>0</v>
      </c>
      <c r="AD1">
        <v>0</v>
      </c>
      <c r="AE1">
        <v>0</v>
      </c>
      <c r="AF1">
        <v>0</v>
      </c>
      <c r="AG1">
        <v>0</v>
      </c>
      <c r="AH1">
        <v>1</v>
      </c>
      <c r="AI1">
        <v>0</v>
      </c>
      <c r="AJ1">
        <v>1</v>
      </c>
      <c r="AK1">
        <v>0</v>
      </c>
    </row>
    <row r="2" spans="1:38" x14ac:dyDescent="0.25">
      <c r="A2" s="9"/>
      <c r="C2" t="s">
        <v>11</v>
      </c>
      <c r="D2" t="s">
        <v>13</v>
      </c>
      <c r="E2" s="10" t="s">
        <v>12</v>
      </c>
    </row>
    <row r="3" spans="1:38" x14ac:dyDescent="0.25">
      <c r="A3" s="9" t="s">
        <v>5</v>
      </c>
      <c r="E3" s="10"/>
    </row>
    <row r="4" spans="1:38" x14ac:dyDescent="0.25">
      <c r="A4" s="9" t="s">
        <v>6</v>
      </c>
      <c r="B4" t="s">
        <v>7</v>
      </c>
      <c r="E4" s="10"/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9"/>
      <c r="E5" s="10"/>
      <c r="AL5" t="s">
        <v>8</v>
      </c>
    </row>
    <row r="6" spans="1:38" x14ac:dyDescent="0.25">
      <c r="A6" s="9"/>
      <c r="E6" s="10"/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1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9" t="s">
        <v>9</v>
      </c>
      <c r="E7" s="10"/>
    </row>
    <row r="8" spans="1:38" x14ac:dyDescent="0.25">
      <c r="A8" s="11" t="s">
        <v>10</v>
      </c>
      <c r="B8" s="12"/>
      <c r="C8" s="12"/>
      <c r="D8" s="12"/>
      <c r="E8" s="13"/>
    </row>
    <row r="11" spans="1:38" x14ac:dyDescent="0.25">
      <c r="A11" s="6" t="s">
        <v>14</v>
      </c>
      <c r="B11" s="7" t="s">
        <v>15</v>
      </c>
      <c r="C11" s="7" t="s">
        <v>20</v>
      </c>
      <c r="D11" s="7" t="s">
        <v>22</v>
      </c>
      <c r="E11" s="8" t="s">
        <v>21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</row>
    <row r="12" spans="1:38" x14ac:dyDescent="0.25">
      <c r="A12" s="9"/>
      <c r="E12" s="10"/>
    </row>
    <row r="13" spans="1:38" x14ac:dyDescent="0.25">
      <c r="A13" s="9" t="s">
        <v>5</v>
      </c>
      <c r="E13" s="10"/>
    </row>
    <row r="14" spans="1:38" x14ac:dyDescent="0.25">
      <c r="A14" s="9" t="s">
        <v>16</v>
      </c>
      <c r="B14" t="s">
        <v>17</v>
      </c>
      <c r="E14" s="10"/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9"/>
      <c r="E15" s="10"/>
    </row>
    <row r="16" spans="1:38" x14ac:dyDescent="0.25">
      <c r="A16" s="9" t="s">
        <v>18</v>
      </c>
      <c r="E16" s="10"/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1</v>
      </c>
      <c r="M16" s="3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8</v>
      </c>
    </row>
    <row r="17" spans="1:38" x14ac:dyDescent="0.25">
      <c r="A17" s="11" t="s">
        <v>19</v>
      </c>
      <c r="B17" s="12"/>
      <c r="C17" s="12"/>
      <c r="D17" s="12"/>
      <c r="E17" s="13"/>
    </row>
    <row r="19" spans="1:38" x14ac:dyDescent="0.25">
      <c r="A19" s="6"/>
      <c r="B19" s="7"/>
      <c r="C19" s="7" t="s">
        <v>24</v>
      </c>
      <c r="D19" s="23" t="s">
        <v>26</v>
      </c>
      <c r="E19" s="25" t="s">
        <v>27</v>
      </c>
    </row>
    <row r="20" spans="1:38" x14ac:dyDescent="0.25">
      <c r="A20" s="9"/>
      <c r="C20" t="s">
        <v>25</v>
      </c>
      <c r="D20" s="24"/>
      <c r="E20" s="26"/>
    </row>
    <row r="21" spans="1:38" x14ac:dyDescent="0.25">
      <c r="A21" s="9" t="s">
        <v>23</v>
      </c>
      <c r="B21" t="s">
        <v>1</v>
      </c>
      <c r="C21" t="s">
        <v>28</v>
      </c>
      <c r="D21" t="s">
        <v>6</v>
      </c>
      <c r="E21" s="10" t="s">
        <v>10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4">
        <v>1</v>
      </c>
      <c r="O21" s="14">
        <v>0</v>
      </c>
      <c r="P21" s="14">
        <v>1</v>
      </c>
      <c r="Q21" s="14">
        <v>0</v>
      </c>
      <c r="R21" s="14">
        <v>1</v>
      </c>
      <c r="S21" s="14">
        <v>0</v>
      </c>
      <c r="T21" s="14">
        <v>0</v>
      </c>
      <c r="U21" s="14">
        <v>0</v>
      </c>
      <c r="V21" s="15">
        <v>0</v>
      </c>
      <c r="W21" s="15">
        <v>0</v>
      </c>
      <c r="X21" s="15">
        <v>0</v>
      </c>
      <c r="Y21" s="15">
        <v>0</v>
      </c>
      <c r="Z21" s="15">
        <v>1</v>
      </c>
      <c r="AA21" s="15">
        <v>0</v>
      </c>
      <c r="AB21" s="15">
        <v>1</v>
      </c>
      <c r="AC21" s="15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1</v>
      </c>
      <c r="AI21" s="16">
        <v>0</v>
      </c>
      <c r="AJ21" s="16">
        <v>1</v>
      </c>
      <c r="AK21" s="16">
        <v>0</v>
      </c>
    </row>
    <row r="22" spans="1:38" x14ac:dyDescent="0.25">
      <c r="A22" s="9"/>
      <c r="E22" s="10"/>
    </row>
    <row r="23" spans="1:38" x14ac:dyDescent="0.25">
      <c r="A23" s="9"/>
      <c r="E23" s="10"/>
    </row>
    <row r="24" spans="1:38" x14ac:dyDescent="0.25">
      <c r="A24" s="9"/>
      <c r="E24" s="10"/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8" x14ac:dyDescent="0.25">
      <c r="A25" s="9">
        <v>192</v>
      </c>
      <c r="B25" t="str">
        <f>DEC2BIN(A25,8)</f>
        <v>11000000</v>
      </c>
      <c r="E25" s="10"/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</v>
      </c>
    </row>
    <row r="26" spans="1:38" x14ac:dyDescent="0.25">
      <c r="A26" s="9">
        <v>168</v>
      </c>
      <c r="B26" t="str">
        <f>DEC2BIN(A26,8)</f>
        <v>10101000</v>
      </c>
      <c r="E26" s="10"/>
    </row>
    <row r="27" spans="1:38" x14ac:dyDescent="0.25">
      <c r="A27" s="9">
        <v>10</v>
      </c>
      <c r="B27" t="str">
        <f t="shared" ref="B27:B28" si="0">DEC2BIN(A27,8)</f>
        <v>00001010</v>
      </c>
      <c r="E27" s="10"/>
    </row>
    <row r="28" spans="1:38" x14ac:dyDescent="0.25">
      <c r="A28" s="11">
        <v>10</v>
      </c>
      <c r="B28" s="12" t="str">
        <f t="shared" si="0"/>
        <v>00001010</v>
      </c>
      <c r="C28" s="12"/>
      <c r="D28" s="12"/>
      <c r="E28" s="13"/>
    </row>
    <row r="31" spans="1:38" ht="30" x14ac:dyDescent="0.25">
      <c r="A31" s="19" t="s">
        <v>31</v>
      </c>
      <c r="B31" s="20" t="s">
        <v>32</v>
      </c>
      <c r="C31" s="17" t="s">
        <v>34</v>
      </c>
      <c r="D31" s="17" t="s">
        <v>33</v>
      </c>
      <c r="E31" s="18" t="s">
        <v>35</v>
      </c>
    </row>
    <row r="32" spans="1:38" x14ac:dyDescent="0.25">
      <c r="A32" s="21" t="s">
        <v>29</v>
      </c>
      <c r="B32" s="22" t="s">
        <v>30</v>
      </c>
      <c r="C32" t="s">
        <v>38</v>
      </c>
      <c r="D32" t="s">
        <v>44</v>
      </c>
      <c r="E32" s="10" t="s">
        <v>39</v>
      </c>
      <c r="F32" s="16">
        <v>1</v>
      </c>
      <c r="G32" s="16">
        <v>1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1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0</v>
      </c>
      <c r="U32" s="3">
        <v>1</v>
      </c>
      <c r="V32" s="4">
        <v>1</v>
      </c>
      <c r="W32" s="4">
        <v>1</v>
      </c>
      <c r="X32" s="4">
        <v>0</v>
      </c>
      <c r="Y32" s="4">
        <v>0</v>
      </c>
      <c r="Z32" s="4">
        <v>1</v>
      </c>
      <c r="AA32" s="4">
        <v>0</v>
      </c>
      <c r="AB32" s="4">
        <v>1</v>
      </c>
      <c r="AC32" s="4">
        <v>0</v>
      </c>
      <c r="AD32" s="14">
        <v>1</v>
      </c>
      <c r="AE32" s="14">
        <v>0</v>
      </c>
      <c r="AF32" s="14">
        <v>0</v>
      </c>
      <c r="AG32" s="14">
        <v>0</v>
      </c>
      <c r="AH32" s="14">
        <v>1</v>
      </c>
      <c r="AI32" s="14">
        <v>1</v>
      </c>
      <c r="AJ32" s="14">
        <v>0</v>
      </c>
      <c r="AK32" s="14">
        <v>0</v>
      </c>
    </row>
    <row r="33" spans="1:38" x14ac:dyDescent="0.25">
      <c r="A33" s="9"/>
      <c r="E33" s="10"/>
    </row>
    <row r="34" spans="1:38" x14ac:dyDescent="0.25">
      <c r="A34" s="9"/>
      <c r="E34" s="10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8" x14ac:dyDescent="0.25">
      <c r="A35" s="9" t="s">
        <v>36</v>
      </c>
      <c r="B35">
        <f>27-24</f>
        <v>3</v>
      </c>
      <c r="E35" s="10">
        <f xml:space="preserve"> 128 + 31</f>
        <v>159</v>
      </c>
    </row>
    <row r="36" spans="1:38" x14ac:dyDescent="0.25">
      <c r="A36" s="9" t="s">
        <v>37</v>
      </c>
      <c r="E36" s="10"/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</v>
      </c>
    </row>
    <row r="37" spans="1:38" x14ac:dyDescent="0.25">
      <c r="A37" s="9"/>
      <c r="E37" s="10"/>
    </row>
    <row r="38" spans="1:38" x14ac:dyDescent="0.25">
      <c r="A38" s="9"/>
      <c r="B38">
        <v>128</v>
      </c>
      <c r="D38">
        <f>B38+B39+B41+B45</f>
        <v>209</v>
      </c>
      <c r="E38" s="10"/>
    </row>
    <row r="39" spans="1:38" x14ac:dyDescent="0.25">
      <c r="A39" s="9"/>
      <c r="B39">
        <v>64</v>
      </c>
      <c r="D39">
        <f>B38+B40+B43+B45</f>
        <v>165</v>
      </c>
      <c r="E39" s="10"/>
    </row>
    <row r="40" spans="1:38" x14ac:dyDescent="0.25">
      <c r="A40" s="9"/>
      <c r="B40">
        <v>32</v>
      </c>
      <c r="C40">
        <f>SUM(B38:B40)</f>
        <v>224</v>
      </c>
      <c r="D40">
        <f>B38+B39+B42+B44</f>
        <v>202</v>
      </c>
      <c r="E40" s="10"/>
    </row>
    <row r="41" spans="1:38" x14ac:dyDescent="0.25">
      <c r="A41" s="9"/>
      <c r="B41">
        <v>16</v>
      </c>
      <c r="D41">
        <f>B38</f>
        <v>128</v>
      </c>
      <c r="E41" s="10"/>
    </row>
    <row r="42" spans="1:38" x14ac:dyDescent="0.25">
      <c r="A42" s="9"/>
      <c r="B42">
        <v>8</v>
      </c>
      <c r="E42" s="10"/>
    </row>
    <row r="43" spans="1:38" x14ac:dyDescent="0.25">
      <c r="A43" s="9"/>
      <c r="B43">
        <v>4</v>
      </c>
      <c r="E43" s="10"/>
    </row>
    <row r="44" spans="1:38" x14ac:dyDescent="0.25">
      <c r="A44" s="9"/>
      <c r="B44">
        <v>2</v>
      </c>
      <c r="E44" s="10"/>
    </row>
    <row r="45" spans="1:38" x14ac:dyDescent="0.25">
      <c r="A45" s="9">
        <f>SUM(B41:B45)</f>
        <v>31</v>
      </c>
      <c r="B45">
        <v>1</v>
      </c>
      <c r="E45" s="10"/>
    </row>
    <row r="46" spans="1:38" x14ac:dyDescent="0.25">
      <c r="A46" s="9"/>
      <c r="E46" s="10"/>
    </row>
    <row r="47" spans="1:38" x14ac:dyDescent="0.25">
      <c r="A47" s="9"/>
      <c r="E47" s="10"/>
    </row>
    <row r="48" spans="1:38" x14ac:dyDescent="0.25">
      <c r="A48" s="9">
        <v>209</v>
      </c>
      <c r="B48" t="str">
        <f>DEC2BIN(A48,8)</f>
        <v>11010001</v>
      </c>
      <c r="E48" s="10"/>
    </row>
    <row r="49" spans="1:38" x14ac:dyDescent="0.25">
      <c r="A49" s="9">
        <v>165</v>
      </c>
      <c r="B49" t="str">
        <f t="shared" ref="B49:B51" si="1">DEC2BIN(A49,8)</f>
        <v>10100101</v>
      </c>
      <c r="E49" s="10"/>
    </row>
    <row r="50" spans="1:38" x14ac:dyDescent="0.25">
      <c r="A50" s="9">
        <v>202</v>
      </c>
      <c r="B50" t="str">
        <f t="shared" si="1"/>
        <v>11001010</v>
      </c>
      <c r="E50" s="10"/>
    </row>
    <row r="51" spans="1:38" x14ac:dyDescent="0.25">
      <c r="A51" s="11">
        <v>140</v>
      </c>
      <c r="B51" s="12" t="str">
        <f t="shared" si="1"/>
        <v>10001100</v>
      </c>
      <c r="C51" s="12"/>
      <c r="D51" s="12"/>
      <c r="E51" s="13"/>
    </row>
    <row r="55" spans="1:38" ht="30" x14ac:dyDescent="0.25">
      <c r="A55" s="19" t="s">
        <v>31</v>
      </c>
      <c r="B55" s="20" t="s">
        <v>32</v>
      </c>
      <c r="C55" s="17" t="s">
        <v>34</v>
      </c>
      <c r="D55" s="17" t="s">
        <v>33</v>
      </c>
      <c r="E55" s="18" t="s">
        <v>35</v>
      </c>
    </row>
    <row r="56" spans="1:38" x14ac:dyDescent="0.25">
      <c r="A56" s="9" t="s">
        <v>40</v>
      </c>
      <c r="B56" t="s">
        <v>41</v>
      </c>
      <c r="C56" t="s">
        <v>43</v>
      </c>
      <c r="D56" t="s">
        <v>46</v>
      </c>
      <c r="E56" s="10" t="s">
        <v>45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15">
        <v>0</v>
      </c>
      <c r="W56" s="15">
        <v>0</v>
      </c>
      <c r="X56" s="15">
        <v>0</v>
      </c>
      <c r="Y56" s="15">
        <v>0</v>
      </c>
      <c r="Z56" s="15">
        <v>1</v>
      </c>
      <c r="AA56" s="15">
        <v>0</v>
      </c>
      <c r="AB56" s="15">
        <v>0</v>
      </c>
      <c r="AC56" s="15">
        <v>0</v>
      </c>
      <c r="AD56" s="16">
        <v>1</v>
      </c>
      <c r="AE56" s="16">
        <v>1</v>
      </c>
      <c r="AF56" s="16">
        <v>0</v>
      </c>
      <c r="AG56" s="16">
        <v>0</v>
      </c>
      <c r="AH56" s="16">
        <v>1</v>
      </c>
      <c r="AI56" s="16">
        <v>0</v>
      </c>
      <c r="AJ56" s="16">
        <v>0</v>
      </c>
      <c r="AK56" s="16">
        <v>0</v>
      </c>
    </row>
    <row r="57" spans="1:38" x14ac:dyDescent="0.25">
      <c r="A57" s="9"/>
      <c r="E57" s="10"/>
    </row>
    <row r="58" spans="1:38" x14ac:dyDescent="0.25">
      <c r="A58" s="9" t="s">
        <v>36</v>
      </c>
      <c r="E58" s="10"/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8" x14ac:dyDescent="0.25">
      <c r="A59" s="9" t="s">
        <v>42</v>
      </c>
      <c r="E59" s="10">
        <f xml:space="preserve"> 192 + A68</f>
        <v>255</v>
      </c>
    </row>
    <row r="60" spans="1:38" x14ac:dyDescent="0.25">
      <c r="A60" s="9"/>
      <c r="E60" s="10"/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</v>
      </c>
    </row>
    <row r="61" spans="1:38" x14ac:dyDescent="0.25">
      <c r="A61" s="9">
        <f>26-24</f>
        <v>2</v>
      </c>
      <c r="B61">
        <v>128</v>
      </c>
      <c r="C61">
        <f>B61+B62</f>
        <v>192</v>
      </c>
      <c r="D61">
        <f>B67+B65</f>
        <v>10</v>
      </c>
      <c r="E61" s="10"/>
    </row>
    <row r="62" spans="1:38" x14ac:dyDescent="0.25">
      <c r="A62" s="9"/>
      <c r="B62">
        <v>64</v>
      </c>
      <c r="D62">
        <f>B68</f>
        <v>1</v>
      </c>
      <c r="E62" s="10"/>
    </row>
    <row r="63" spans="1:38" x14ac:dyDescent="0.25">
      <c r="A63" s="9"/>
      <c r="B63">
        <v>32</v>
      </c>
      <c r="D63">
        <f>B65</f>
        <v>8</v>
      </c>
      <c r="E63" s="10"/>
    </row>
    <row r="64" spans="1:38" x14ac:dyDescent="0.25">
      <c r="A64" s="9"/>
      <c r="B64">
        <v>16</v>
      </c>
      <c r="D64">
        <f>B61+B62</f>
        <v>192</v>
      </c>
      <c r="E64" s="10"/>
    </row>
    <row r="65" spans="1:5" x14ac:dyDescent="0.25">
      <c r="A65" s="9"/>
      <c r="B65">
        <v>8</v>
      </c>
      <c r="E65" s="10"/>
    </row>
    <row r="66" spans="1:5" x14ac:dyDescent="0.25">
      <c r="A66" s="9"/>
      <c r="B66">
        <v>4</v>
      </c>
      <c r="E66" s="10"/>
    </row>
    <row r="67" spans="1:5" x14ac:dyDescent="0.25">
      <c r="A67" s="9"/>
      <c r="B67">
        <v>2</v>
      </c>
      <c r="E67" s="10"/>
    </row>
    <row r="68" spans="1:5" x14ac:dyDescent="0.25">
      <c r="A68" s="9">
        <f>SUM(B63:B68)</f>
        <v>63</v>
      </c>
      <c r="B68">
        <v>1</v>
      </c>
      <c r="E68" s="10"/>
    </row>
    <row r="69" spans="1:5" x14ac:dyDescent="0.25">
      <c r="A69" s="9"/>
      <c r="E69" s="10"/>
    </row>
    <row r="70" spans="1:5" x14ac:dyDescent="0.25">
      <c r="A70" s="9">
        <v>10</v>
      </c>
      <c r="B70" t="str">
        <f>DEC2BIN(A70,8)</f>
        <v>00001010</v>
      </c>
      <c r="E70" s="10"/>
    </row>
    <row r="71" spans="1:5" x14ac:dyDescent="0.25">
      <c r="A71" s="9">
        <v>1</v>
      </c>
      <c r="B71" t="str">
        <f t="shared" ref="B71:B75" si="2">DEC2BIN(A71,8)</f>
        <v>00000001</v>
      </c>
      <c r="E71" s="10"/>
    </row>
    <row r="72" spans="1:5" x14ac:dyDescent="0.25">
      <c r="A72" s="9">
        <v>8</v>
      </c>
      <c r="B72" t="str">
        <f t="shared" si="2"/>
        <v>00001000</v>
      </c>
      <c r="E72" s="10"/>
    </row>
    <row r="73" spans="1:5" x14ac:dyDescent="0.25">
      <c r="A73" s="9">
        <v>200</v>
      </c>
      <c r="B73" t="str">
        <f t="shared" si="2"/>
        <v>11001000</v>
      </c>
      <c r="E73" s="10"/>
    </row>
    <row r="74" spans="1:5" x14ac:dyDescent="0.25">
      <c r="A74" s="9"/>
      <c r="E74" s="10"/>
    </row>
    <row r="75" spans="1:5" x14ac:dyDescent="0.25">
      <c r="A75" s="9">
        <v>192</v>
      </c>
      <c r="B75" t="str">
        <f t="shared" si="2"/>
        <v>11000000</v>
      </c>
      <c r="E75" s="10"/>
    </row>
    <row r="76" spans="1:5" x14ac:dyDescent="0.25">
      <c r="A76" s="11"/>
      <c r="B76" s="12"/>
      <c r="C76" s="12"/>
      <c r="D76" s="12"/>
      <c r="E76" s="13"/>
    </row>
    <row r="80" spans="1:5" x14ac:dyDescent="0.25">
      <c r="A80" s="6" t="s">
        <v>47</v>
      </c>
      <c r="B80" s="7"/>
      <c r="C80" s="7"/>
      <c r="D80" s="7"/>
      <c r="E80" s="8"/>
    </row>
    <row r="81" spans="1:5" x14ac:dyDescent="0.25">
      <c r="A81" s="9"/>
      <c r="B81" s="27"/>
      <c r="C81" s="27"/>
      <c r="D81" s="27"/>
      <c r="E81" s="10"/>
    </row>
    <row r="82" spans="1:5" x14ac:dyDescent="0.25">
      <c r="A82" s="9" t="s">
        <v>48</v>
      </c>
      <c r="B82" s="27"/>
      <c r="C82" s="27"/>
      <c r="D82" s="27"/>
      <c r="E82" s="10"/>
    </row>
    <row r="83" spans="1:5" x14ac:dyDescent="0.25">
      <c r="A83" s="9" t="s">
        <v>49</v>
      </c>
      <c r="B83" s="27" t="s">
        <v>53</v>
      </c>
      <c r="C83" s="27"/>
      <c r="D83" s="27"/>
      <c r="E83" s="10"/>
    </row>
    <row r="84" spans="1:5" x14ac:dyDescent="0.25">
      <c r="A84" s="9"/>
      <c r="B84" s="27"/>
      <c r="C84" s="27"/>
      <c r="D84" s="27"/>
      <c r="E84" s="10"/>
    </row>
    <row r="85" spans="1:5" x14ac:dyDescent="0.25">
      <c r="A85" s="9" t="s">
        <v>50</v>
      </c>
      <c r="B85" s="27"/>
      <c r="C85" s="27"/>
      <c r="D85" s="27"/>
      <c r="E85" s="10"/>
    </row>
    <row r="86" spans="1:5" x14ac:dyDescent="0.25">
      <c r="A86" s="9" t="s">
        <v>51</v>
      </c>
      <c r="B86" s="27">
        <v>128</v>
      </c>
      <c r="C86" s="27"/>
      <c r="D86" s="27"/>
      <c r="E86" s="10"/>
    </row>
    <row r="87" spans="1:5" x14ac:dyDescent="0.25">
      <c r="A87" s="9" t="s">
        <v>52</v>
      </c>
      <c r="B87" s="27">
        <v>64</v>
      </c>
      <c r="C87" s="27"/>
      <c r="D87" s="27"/>
      <c r="E87" s="10"/>
    </row>
    <row r="88" spans="1:5" x14ac:dyDescent="0.25">
      <c r="A88" s="9"/>
      <c r="B88" s="27">
        <v>32</v>
      </c>
      <c r="C88" s="27"/>
      <c r="D88" s="27"/>
      <c r="E88" s="10"/>
    </row>
    <row r="89" spans="1:5" x14ac:dyDescent="0.25">
      <c r="A89" s="9"/>
      <c r="B89" s="27">
        <v>16</v>
      </c>
      <c r="C89" s="27"/>
      <c r="D89" s="27"/>
      <c r="E89" s="10"/>
    </row>
    <row r="90" spans="1:5" x14ac:dyDescent="0.25">
      <c r="A90" s="9"/>
      <c r="B90" s="27">
        <v>8</v>
      </c>
      <c r="C90" s="27">
        <f>B86+B87+B88+B89+B90</f>
        <v>248</v>
      </c>
      <c r="D90" s="27"/>
      <c r="E90" s="10"/>
    </row>
    <row r="91" spans="1:5" x14ac:dyDescent="0.25">
      <c r="A91" s="9"/>
      <c r="B91" s="27">
        <v>4</v>
      </c>
      <c r="C91" s="27"/>
      <c r="D91" s="27"/>
      <c r="E91" s="10"/>
    </row>
    <row r="92" spans="1:5" x14ac:dyDescent="0.25">
      <c r="A92" s="9"/>
      <c r="B92" s="27">
        <v>2</v>
      </c>
      <c r="C92" s="27"/>
      <c r="D92" s="27"/>
      <c r="E92" s="10"/>
    </row>
    <row r="93" spans="1:5" x14ac:dyDescent="0.25">
      <c r="A93" s="9"/>
      <c r="B93" s="27">
        <v>1</v>
      </c>
      <c r="C93" s="27"/>
      <c r="D93" s="27"/>
      <c r="E93" s="10"/>
    </row>
    <row r="94" spans="1:5" x14ac:dyDescent="0.25">
      <c r="A94" s="9"/>
      <c r="B94" s="27"/>
      <c r="C94" s="27"/>
      <c r="D94" s="27"/>
      <c r="E94" s="10"/>
    </row>
    <row r="95" spans="1:5" x14ac:dyDescent="0.25">
      <c r="A95" s="11"/>
      <c r="B95" s="12"/>
      <c r="C95" s="12"/>
      <c r="D95" s="12"/>
      <c r="E95" s="13"/>
    </row>
  </sheetData>
  <mergeCells count="2">
    <mergeCell ref="D19:D20"/>
    <mergeCell ref="E19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ADB6-CC31-4F97-9E26-3C2BA6E9D583}">
  <dimension ref="A1"/>
  <sheetViews>
    <sheetView zoomScale="175" zoomScaleNormal="175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PASO2 LAB6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ANTHONY ENGELS RUIZ COTO</dc:creator>
  <cp:lastModifiedBy>JULIO ANTHONY ENGELS RUIZ COTO</cp:lastModifiedBy>
  <dcterms:created xsi:type="dcterms:W3CDTF">2023-10-07T00:27:04Z</dcterms:created>
  <dcterms:modified xsi:type="dcterms:W3CDTF">2023-11-07T18:56:24Z</dcterms:modified>
</cp:coreProperties>
</file>