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C3A3362-BE05-4E53-A0D3-11071DE5603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I13" i="2"/>
  <c r="K3" i="2"/>
  <c r="K4" i="2"/>
  <c r="K5" i="2"/>
  <c r="K2" i="2"/>
  <c r="J3" i="2"/>
  <c r="J4" i="2"/>
  <c r="J5" i="2"/>
  <c r="J2" i="2"/>
  <c r="I3" i="2"/>
  <c r="I4" i="2"/>
  <c r="I5" i="2"/>
  <c r="G5" i="2"/>
  <c r="G4" i="2"/>
  <c r="G3" i="2"/>
  <c r="I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3" i="2"/>
  <c r="B22" i="2"/>
  <c r="B21" i="2"/>
  <c r="B20" i="2"/>
  <c r="C20" i="2" s="1"/>
  <c r="B19" i="2"/>
  <c r="B18" i="2"/>
  <c r="B17" i="2"/>
  <c r="B16" i="2"/>
  <c r="C16" i="2" s="1"/>
  <c r="B15" i="2"/>
  <c r="B14" i="2"/>
  <c r="B13" i="2"/>
  <c r="B12" i="2"/>
  <c r="B11" i="2"/>
  <c r="B10" i="2"/>
  <c r="B9" i="2"/>
  <c r="B8" i="2"/>
  <c r="C8" i="2" s="1"/>
  <c r="B7" i="2"/>
  <c r="B6" i="2"/>
  <c r="B5" i="2"/>
  <c r="B4" i="2"/>
  <c r="C4" i="2" s="1"/>
  <c r="B3" i="2"/>
  <c r="B2" i="2"/>
  <c r="C2" i="2" s="1"/>
  <c r="C23" i="2"/>
  <c r="C19" i="2"/>
  <c r="C15" i="2"/>
  <c r="C7" i="2"/>
  <c r="C3" i="2"/>
  <c r="C11" i="2"/>
  <c r="C21" i="2"/>
  <c r="C17" i="2"/>
  <c r="C13" i="2"/>
  <c r="C10" i="2"/>
  <c r="C22" i="2"/>
  <c r="C18" i="2"/>
  <c r="C14" i="2"/>
  <c r="C12" i="2"/>
  <c r="C9" i="2"/>
  <c r="C6" i="2"/>
  <c r="C5" i="2"/>
  <c r="A23" i="2"/>
  <c r="A15" i="2"/>
  <c r="A16" i="2" s="1"/>
  <c r="A17" i="2" s="1"/>
  <c r="A18" i="2" s="1"/>
  <c r="A19" i="2" s="1"/>
  <c r="A20" i="2" s="1"/>
  <c r="A21" i="2" s="1"/>
  <c r="A22" i="2" s="1"/>
  <c r="A14" i="2"/>
  <c r="A8" i="2"/>
  <c r="A9" i="2" s="1"/>
  <c r="A4" i="2"/>
  <c r="A5" i="2"/>
  <c r="A6" i="2" s="1"/>
  <c r="A3" i="2"/>
  <c r="B2" i="1"/>
  <c r="B3" i="1"/>
  <c r="B4" i="1"/>
  <c r="B5" i="1"/>
  <c r="B6" i="1"/>
  <c r="B7" i="1"/>
  <c r="B8" i="1"/>
  <c r="B9" i="1"/>
  <c r="B10" i="1"/>
  <c r="B1" i="1"/>
  <c r="A3" i="1"/>
  <c r="A4" i="1"/>
  <c r="A5" i="1" s="1"/>
  <c r="A6" i="1" s="1"/>
  <c r="A7" i="1" s="1"/>
  <c r="A8" i="1" s="1"/>
  <c r="A9" i="1" s="1"/>
  <c r="A10" i="1" s="1"/>
  <c r="A2" i="1"/>
  <c r="A10" i="2" l="1"/>
  <c r="A7" i="2"/>
  <c r="A11" i="2" l="1"/>
</calcChain>
</file>

<file path=xl/sharedStrings.xml><?xml version="1.0" encoding="utf-8"?>
<sst xmlns="http://schemas.openxmlformats.org/spreadsheetml/2006/main" count="10" uniqueCount="9">
  <si>
    <t>I</t>
  </si>
  <si>
    <t>V</t>
  </si>
  <si>
    <t>Div</t>
  </si>
  <si>
    <t>adc</t>
  </si>
  <si>
    <t>R</t>
  </si>
  <si>
    <t>I(mA)</t>
  </si>
  <si>
    <t>P(mW)</t>
  </si>
  <si>
    <t>P(W)</t>
  </si>
  <si>
    <t>Wattage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</si>
</sst>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2" sqref="A12"/>
    </sheetView>
  </sheetViews>
  <sheetFormatPr defaultRowHeight="15" x14ac:dyDescent="0.25"/>
  <sheetData>
    <row r="1" spans="1:2" x14ac:dyDescent="0.25">
      <c r="A1">
        <v>5</v>
      </c>
      <c r="B1">
        <f>A1/14.5</f>
        <v>0.34482758620689657</v>
      </c>
    </row>
    <row r="2" spans="1:2" x14ac:dyDescent="0.25">
      <c r="A2">
        <f>A1+5</f>
        <v>10</v>
      </c>
      <c r="B2">
        <f t="shared" ref="B2:B10" si="0">A2/14.5</f>
        <v>0.68965517241379315</v>
      </c>
    </row>
    <row r="3" spans="1:2" x14ac:dyDescent="0.25">
      <c r="A3">
        <f t="shared" ref="A3:A10" si="1">A2+5</f>
        <v>15</v>
      </c>
      <c r="B3">
        <f t="shared" si="0"/>
        <v>1.0344827586206897</v>
      </c>
    </row>
    <row r="4" spans="1:2" x14ac:dyDescent="0.25">
      <c r="A4">
        <f t="shared" si="1"/>
        <v>20</v>
      </c>
      <c r="B4">
        <f t="shared" si="0"/>
        <v>1.3793103448275863</v>
      </c>
    </row>
    <row r="5" spans="1:2" x14ac:dyDescent="0.25">
      <c r="A5">
        <f t="shared" si="1"/>
        <v>25</v>
      </c>
      <c r="B5">
        <f t="shared" si="0"/>
        <v>1.7241379310344827</v>
      </c>
    </row>
    <row r="6" spans="1:2" x14ac:dyDescent="0.25">
      <c r="A6">
        <f t="shared" si="1"/>
        <v>30</v>
      </c>
      <c r="B6">
        <f t="shared" si="0"/>
        <v>2.0689655172413794</v>
      </c>
    </row>
    <row r="7" spans="1:2" x14ac:dyDescent="0.25">
      <c r="A7">
        <f t="shared" si="1"/>
        <v>35</v>
      </c>
      <c r="B7">
        <f t="shared" si="0"/>
        <v>2.4137931034482758</v>
      </c>
    </row>
    <row r="8" spans="1:2" x14ac:dyDescent="0.25">
      <c r="A8">
        <f t="shared" si="1"/>
        <v>40</v>
      </c>
      <c r="B8">
        <f t="shared" si="0"/>
        <v>2.7586206896551726</v>
      </c>
    </row>
    <row r="9" spans="1:2" x14ac:dyDescent="0.25">
      <c r="A9">
        <f t="shared" si="1"/>
        <v>45</v>
      </c>
      <c r="B9">
        <f t="shared" si="0"/>
        <v>3.103448275862069</v>
      </c>
    </row>
    <row r="10" spans="1:2" x14ac:dyDescent="0.25">
      <c r="A10">
        <f t="shared" si="1"/>
        <v>50</v>
      </c>
      <c r="B10">
        <f t="shared" si="0"/>
        <v>3.4482758620689653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DF74-78E4-4953-9CBD-EDF566A2B22B}">
  <dimension ref="A1:K23"/>
  <sheetViews>
    <sheetView tabSelected="1" workbookViewId="0">
      <selection activeCell="C2" sqref="C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5</v>
      </c>
      <c r="J1" t="s">
        <v>6</v>
      </c>
      <c r="K1" t="s">
        <v>7</v>
      </c>
    </row>
    <row r="2" spans="1:11" x14ac:dyDescent="0.25">
      <c r="A2">
        <v>0</v>
      </c>
      <c r="B2">
        <f>ROUND(2/30*A2/1000+2.5,2)</f>
        <v>2.5</v>
      </c>
      <c r="C2">
        <f>ROUND(B2*2/3.6,2)</f>
        <v>1.39</v>
      </c>
      <c r="D2">
        <f>ROUND(C2*4096/2.5,0)</f>
        <v>2277</v>
      </c>
      <c r="G2">
        <v>20</v>
      </c>
      <c r="H2">
        <v>5</v>
      </c>
      <c r="I2">
        <f>H2/G2*1000</f>
        <v>250</v>
      </c>
      <c r="J2">
        <f>I2*I2/G2/(1000)</f>
        <v>3.125</v>
      </c>
      <c r="K2">
        <f>J2/1000</f>
        <v>3.1250000000000002E-3</v>
      </c>
    </row>
    <row r="3" spans="1:11" x14ac:dyDescent="0.25">
      <c r="A3">
        <f>A2+50</f>
        <v>50</v>
      </c>
      <c r="B3">
        <f t="shared" ref="B3:B23" si="0">ROUND(2/30*A3/1000+2.5,2)</f>
        <v>2.5</v>
      </c>
      <c r="C3">
        <f t="shared" ref="C3:C23" si="1">ROUND(B3*2/3.6,2)</f>
        <v>1.39</v>
      </c>
      <c r="D3">
        <f t="shared" ref="D3:D23" si="2">ROUND(C3*4096/2.5,0)</f>
        <v>2277</v>
      </c>
      <c r="G3">
        <f>G2*G2/(2*G2)</f>
        <v>10</v>
      </c>
      <c r="H3">
        <v>5</v>
      </c>
      <c r="I3">
        <f t="shared" ref="I3:I5" si="3">H3/G3*1000</f>
        <v>500</v>
      </c>
      <c r="J3">
        <f>I3*I3/G3/(1000)</f>
        <v>25</v>
      </c>
      <c r="K3">
        <f t="shared" ref="K3:K5" si="4">J3/1000</f>
        <v>2.5000000000000001E-2</v>
      </c>
    </row>
    <row r="4" spans="1:11" x14ac:dyDescent="0.25">
      <c r="A4">
        <f t="shared" ref="A4:A11" si="5">A3+50</f>
        <v>100</v>
      </c>
      <c r="B4">
        <f t="shared" si="0"/>
        <v>2.5099999999999998</v>
      </c>
      <c r="C4">
        <f t="shared" si="1"/>
        <v>1.39</v>
      </c>
      <c r="D4">
        <f t="shared" si="2"/>
        <v>2277</v>
      </c>
      <c r="G4">
        <f>G3*G3/(2*G3)</f>
        <v>5</v>
      </c>
      <c r="H4">
        <v>5</v>
      </c>
      <c r="I4">
        <f t="shared" si="3"/>
        <v>1000</v>
      </c>
      <c r="J4">
        <f t="shared" ref="J3:J5" si="6">I4*I4/G4/(1000)</f>
        <v>200</v>
      </c>
      <c r="K4">
        <f t="shared" si="4"/>
        <v>0.2</v>
      </c>
    </row>
    <row r="5" spans="1:11" x14ac:dyDescent="0.25">
      <c r="A5">
        <f t="shared" si="5"/>
        <v>150</v>
      </c>
      <c r="B5">
        <f t="shared" si="0"/>
        <v>2.5099999999999998</v>
      </c>
      <c r="C5">
        <f t="shared" si="1"/>
        <v>1.39</v>
      </c>
      <c r="D5">
        <f t="shared" si="2"/>
        <v>2277</v>
      </c>
      <c r="G5">
        <f>G4*G4/(2*G4)</f>
        <v>2.5</v>
      </c>
      <c r="H5">
        <v>5</v>
      </c>
      <c r="I5">
        <f t="shared" si="3"/>
        <v>2000</v>
      </c>
      <c r="J5">
        <f t="shared" si="6"/>
        <v>1600</v>
      </c>
      <c r="K5">
        <f t="shared" si="4"/>
        <v>1.6</v>
      </c>
    </row>
    <row r="6" spans="1:11" x14ac:dyDescent="0.25">
      <c r="A6">
        <f t="shared" si="5"/>
        <v>200</v>
      </c>
      <c r="B6">
        <f t="shared" si="0"/>
        <v>2.5099999999999998</v>
      </c>
      <c r="C6">
        <f t="shared" si="1"/>
        <v>1.39</v>
      </c>
      <c r="D6">
        <f t="shared" si="2"/>
        <v>2277</v>
      </c>
    </row>
    <row r="7" spans="1:11" x14ac:dyDescent="0.25">
      <c r="A7">
        <f t="shared" si="5"/>
        <v>250</v>
      </c>
      <c r="B7">
        <f t="shared" si="0"/>
        <v>2.52</v>
      </c>
      <c r="C7">
        <f t="shared" si="1"/>
        <v>1.4</v>
      </c>
      <c r="D7">
        <f t="shared" si="2"/>
        <v>2294</v>
      </c>
    </row>
    <row r="8" spans="1:11" x14ac:dyDescent="0.25">
      <c r="A8">
        <f>A7+50</f>
        <v>300</v>
      </c>
      <c r="B8">
        <f t="shared" si="0"/>
        <v>2.52</v>
      </c>
      <c r="C8">
        <f t="shared" si="1"/>
        <v>1.4</v>
      </c>
      <c r="D8">
        <f t="shared" si="2"/>
        <v>2294</v>
      </c>
    </row>
    <row r="9" spans="1:11" x14ac:dyDescent="0.25">
      <c r="A9">
        <f t="shared" si="5"/>
        <v>350</v>
      </c>
      <c r="B9">
        <f t="shared" si="0"/>
        <v>2.52</v>
      </c>
      <c r="C9">
        <f t="shared" si="1"/>
        <v>1.4</v>
      </c>
      <c r="D9">
        <f t="shared" si="2"/>
        <v>2294</v>
      </c>
    </row>
    <row r="10" spans="1:11" x14ac:dyDescent="0.25">
      <c r="A10">
        <f t="shared" si="5"/>
        <v>400</v>
      </c>
      <c r="B10">
        <f t="shared" si="0"/>
        <v>2.5299999999999998</v>
      </c>
      <c r="C10">
        <f t="shared" si="1"/>
        <v>1.41</v>
      </c>
      <c r="D10">
        <f t="shared" si="2"/>
        <v>2310</v>
      </c>
    </row>
    <row r="11" spans="1:11" x14ac:dyDescent="0.25">
      <c r="A11">
        <f t="shared" si="5"/>
        <v>450</v>
      </c>
      <c r="B11">
        <f t="shared" si="0"/>
        <v>2.5299999999999998</v>
      </c>
      <c r="C11">
        <f t="shared" si="1"/>
        <v>1.41</v>
      </c>
      <c r="D11">
        <f t="shared" si="2"/>
        <v>2310</v>
      </c>
      <c r="I11" t="s">
        <v>8</v>
      </c>
    </row>
    <row r="12" spans="1:11" x14ac:dyDescent="0.25">
      <c r="B12">
        <f t="shared" si="0"/>
        <v>2.5</v>
      </c>
      <c r="C12">
        <f t="shared" si="1"/>
        <v>1.39</v>
      </c>
      <c r="D12">
        <f t="shared" si="2"/>
        <v>2277</v>
      </c>
      <c r="I12">
        <v>1</v>
      </c>
    </row>
    <row r="13" spans="1:11" x14ac:dyDescent="0.25">
      <c r="A13">
        <v>0</v>
      </c>
      <c r="B13">
        <f t="shared" si="0"/>
        <v>2.5</v>
      </c>
      <c r="C13">
        <f t="shared" si="1"/>
        <v>1.39</v>
      </c>
      <c r="D13">
        <f t="shared" si="2"/>
        <v>2277</v>
      </c>
      <c r="I13">
        <f>1/2</f>
        <v>0.5</v>
      </c>
    </row>
    <row r="14" spans="1:11" x14ac:dyDescent="0.25">
      <c r="A14">
        <f>A13+3000</f>
        <v>3000</v>
      </c>
      <c r="B14">
        <f t="shared" si="0"/>
        <v>2.7</v>
      </c>
      <c r="C14">
        <f t="shared" si="1"/>
        <v>1.5</v>
      </c>
      <c r="D14">
        <f t="shared" si="2"/>
        <v>2458</v>
      </c>
      <c r="I14">
        <f>1/4</f>
        <v>0.25</v>
      </c>
    </row>
    <row r="15" spans="1:11" x14ac:dyDescent="0.25">
      <c r="A15">
        <f t="shared" ref="A15:A22" si="7">A14+3000</f>
        <v>6000</v>
      </c>
      <c r="B15">
        <f t="shared" si="0"/>
        <v>2.9</v>
      </c>
      <c r="C15">
        <f t="shared" si="1"/>
        <v>1.61</v>
      </c>
      <c r="D15">
        <f t="shared" si="2"/>
        <v>2638</v>
      </c>
      <c r="I15">
        <f>1/8</f>
        <v>0.125</v>
      </c>
    </row>
    <row r="16" spans="1:11" x14ac:dyDescent="0.25">
      <c r="A16">
        <f t="shared" si="7"/>
        <v>9000</v>
      </c>
      <c r="B16">
        <f t="shared" si="0"/>
        <v>3.1</v>
      </c>
      <c r="C16">
        <f t="shared" si="1"/>
        <v>1.72</v>
      </c>
      <c r="D16">
        <f t="shared" si="2"/>
        <v>2818</v>
      </c>
    </row>
    <row r="17" spans="1:4" x14ac:dyDescent="0.25">
      <c r="A17">
        <f t="shared" si="7"/>
        <v>12000</v>
      </c>
      <c r="B17">
        <f t="shared" si="0"/>
        <v>3.3</v>
      </c>
      <c r="C17">
        <f t="shared" si="1"/>
        <v>1.83</v>
      </c>
      <c r="D17">
        <f t="shared" si="2"/>
        <v>2998</v>
      </c>
    </row>
    <row r="18" spans="1:4" x14ac:dyDescent="0.25">
      <c r="A18">
        <f t="shared" si="7"/>
        <v>15000</v>
      </c>
      <c r="B18">
        <f t="shared" si="0"/>
        <v>3.5</v>
      </c>
      <c r="C18">
        <f t="shared" si="1"/>
        <v>1.94</v>
      </c>
      <c r="D18">
        <f t="shared" si="2"/>
        <v>3178</v>
      </c>
    </row>
    <row r="19" spans="1:4" x14ac:dyDescent="0.25">
      <c r="A19">
        <f t="shared" si="7"/>
        <v>18000</v>
      </c>
      <c r="B19">
        <f t="shared" si="0"/>
        <v>3.7</v>
      </c>
      <c r="C19">
        <f t="shared" si="1"/>
        <v>2.06</v>
      </c>
      <c r="D19">
        <f t="shared" si="2"/>
        <v>3375</v>
      </c>
    </row>
    <row r="20" spans="1:4" x14ac:dyDescent="0.25">
      <c r="A20">
        <f t="shared" si="7"/>
        <v>21000</v>
      </c>
      <c r="B20">
        <f t="shared" si="0"/>
        <v>3.9</v>
      </c>
      <c r="C20">
        <f t="shared" si="1"/>
        <v>2.17</v>
      </c>
      <c r="D20">
        <f t="shared" si="2"/>
        <v>3555</v>
      </c>
    </row>
    <row r="21" spans="1:4" x14ac:dyDescent="0.25">
      <c r="A21">
        <f t="shared" si="7"/>
        <v>24000</v>
      </c>
      <c r="B21">
        <f t="shared" si="0"/>
        <v>4.0999999999999996</v>
      </c>
      <c r="C21">
        <f t="shared" si="1"/>
        <v>2.2799999999999998</v>
      </c>
      <c r="D21">
        <f t="shared" si="2"/>
        <v>3736</v>
      </c>
    </row>
    <row r="22" spans="1:4" x14ac:dyDescent="0.25">
      <c r="A22">
        <f t="shared" si="7"/>
        <v>27000</v>
      </c>
      <c r="B22">
        <f t="shared" si="0"/>
        <v>4.3</v>
      </c>
      <c r="C22">
        <f t="shared" si="1"/>
        <v>2.39</v>
      </c>
      <c r="D22">
        <f t="shared" si="2"/>
        <v>3916</v>
      </c>
    </row>
    <row r="23" spans="1:4" x14ac:dyDescent="0.25">
      <c r="A23">
        <f>A22+3000</f>
        <v>30000</v>
      </c>
      <c r="B23">
        <f t="shared" si="0"/>
        <v>4.5</v>
      </c>
      <c r="C23">
        <f t="shared" si="1"/>
        <v>2.5</v>
      </c>
      <c r="D23">
        <f t="shared" si="2"/>
        <v>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2023-07-18T14:40:31Z</dcterms:created>
  <dcterms:modified xsi:type="dcterms:W3CDTF">2023-07-20T15:10:31Z</dcterms:modified>
</cp:coreProperties>
</file>