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heng/Documents/GitHub/pefc/tests/data/"/>
    </mc:Choice>
  </mc:AlternateContent>
  <xr:revisionPtr revIDLastSave="0" documentId="13_ncr:1_{663EF13E-79B5-394C-89BD-81BA2AB063DE}" xr6:coauthVersionLast="47" xr6:coauthVersionMax="47" xr10:uidLastSave="{00000000-0000-0000-0000-000000000000}"/>
  <bookViews>
    <workbookView xWindow="120" yWindow="740" windowWidth="28920" windowHeight="18380" xr2:uid="{00000000-000D-0000-FFFF-FFFF00000000}"/>
  </bookViews>
  <sheets>
    <sheet name="mround t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" i="1" l="1"/>
  <c r="S72" i="1"/>
  <c r="T68" i="1"/>
  <c r="T67" i="1"/>
  <c r="T66" i="1"/>
  <c r="T65" i="1"/>
  <c r="T64" i="1"/>
  <c r="T71" i="1"/>
  <c r="S71" i="1"/>
  <c r="T70" i="1"/>
  <c r="S70" i="1"/>
  <c r="T69" i="1"/>
  <c r="S69" i="1"/>
  <c r="S68" i="1"/>
  <c r="S67" i="1"/>
  <c r="S66" i="1"/>
  <c r="S65" i="1"/>
  <c r="S64" i="1"/>
  <c r="S62" i="1"/>
  <c r="S61" i="1"/>
  <c r="S60" i="1"/>
  <c r="S59" i="1"/>
  <c r="S58" i="1"/>
  <c r="S57" i="1"/>
  <c r="S56" i="1"/>
  <c r="S55" i="1"/>
  <c r="A67" i="1"/>
  <c r="A66" i="1" l="1"/>
  <c r="A65" i="1"/>
  <c r="A62" i="1"/>
  <c r="A63" i="1"/>
  <c r="A64" i="1"/>
  <c r="A60" i="1"/>
  <c r="A59" i="1"/>
  <c r="A58" i="1"/>
  <c r="A57" i="1"/>
  <c r="A56" i="1"/>
  <c r="A55" i="1"/>
  <c r="K51" i="1" l="1"/>
  <c r="W51" i="1" s="1"/>
  <c r="J51" i="1"/>
  <c r="V51" i="1" s="1"/>
  <c r="I51" i="1"/>
  <c r="U51" i="1" s="1"/>
  <c r="H51" i="1"/>
  <c r="T51" i="1" s="1"/>
  <c r="G51" i="1"/>
  <c r="S51" i="1" s="1"/>
  <c r="K50" i="1"/>
  <c r="W50" i="1" s="1"/>
  <c r="J50" i="1"/>
  <c r="V50" i="1" s="1"/>
  <c r="I50" i="1"/>
  <c r="U50" i="1" s="1"/>
  <c r="H50" i="1"/>
  <c r="T50" i="1" s="1"/>
  <c r="G50" i="1"/>
  <c r="S50" i="1" s="1"/>
  <c r="K49" i="1"/>
  <c r="W49" i="1" s="1"/>
  <c r="J49" i="1"/>
  <c r="V49" i="1" s="1"/>
  <c r="I49" i="1"/>
  <c r="U49" i="1" s="1"/>
  <c r="H49" i="1"/>
  <c r="T49" i="1" s="1"/>
  <c r="G49" i="1"/>
  <c r="S49" i="1" s="1"/>
  <c r="K48" i="1"/>
  <c r="W48" i="1" s="1"/>
  <c r="J48" i="1"/>
  <c r="V48" i="1" s="1"/>
  <c r="I48" i="1"/>
  <c r="U48" i="1" s="1"/>
  <c r="H48" i="1"/>
  <c r="T48" i="1" s="1"/>
  <c r="G48" i="1"/>
  <c r="S48" i="1" s="1"/>
  <c r="K47" i="1"/>
  <c r="W47" i="1" s="1"/>
  <c r="J47" i="1"/>
  <c r="V47" i="1" s="1"/>
  <c r="I47" i="1"/>
  <c r="U47" i="1" s="1"/>
  <c r="H47" i="1"/>
  <c r="T47" i="1" s="1"/>
  <c r="G47" i="1"/>
  <c r="S47" i="1" s="1"/>
  <c r="K46" i="1"/>
  <c r="W46" i="1" s="1"/>
  <c r="J46" i="1"/>
  <c r="V46" i="1" s="1"/>
  <c r="I46" i="1"/>
  <c r="U46" i="1" s="1"/>
  <c r="H46" i="1"/>
  <c r="T46" i="1" s="1"/>
  <c r="G46" i="1"/>
  <c r="S46" i="1" s="1"/>
  <c r="K45" i="1"/>
  <c r="W45" i="1" s="1"/>
  <c r="J45" i="1"/>
  <c r="V45" i="1" s="1"/>
  <c r="I45" i="1"/>
  <c r="U45" i="1" s="1"/>
  <c r="H45" i="1"/>
  <c r="T45" i="1" s="1"/>
  <c r="G45" i="1"/>
  <c r="S45" i="1" s="1"/>
  <c r="K44" i="1"/>
  <c r="W44" i="1" s="1"/>
  <c r="J44" i="1"/>
  <c r="V44" i="1" s="1"/>
  <c r="I44" i="1"/>
  <c r="U44" i="1" s="1"/>
  <c r="H44" i="1"/>
  <c r="T44" i="1" s="1"/>
  <c r="G44" i="1"/>
  <c r="S44" i="1" s="1"/>
  <c r="K43" i="1"/>
  <c r="W43" i="1" s="1"/>
  <c r="J43" i="1"/>
  <c r="V43" i="1" s="1"/>
  <c r="I43" i="1"/>
  <c r="U43" i="1" s="1"/>
  <c r="H43" i="1"/>
  <c r="T43" i="1" s="1"/>
  <c r="G43" i="1"/>
  <c r="S43" i="1" s="1"/>
  <c r="K42" i="1"/>
  <c r="W42" i="1" s="1"/>
  <c r="J42" i="1"/>
  <c r="V42" i="1" s="1"/>
  <c r="I42" i="1"/>
  <c r="U42" i="1" s="1"/>
  <c r="H42" i="1"/>
  <c r="T42" i="1" s="1"/>
  <c r="G42" i="1"/>
  <c r="S42" i="1" s="1"/>
  <c r="K41" i="1"/>
  <c r="W41" i="1" s="1"/>
  <c r="J41" i="1"/>
  <c r="V41" i="1" s="1"/>
  <c r="I41" i="1"/>
  <c r="U41" i="1" s="1"/>
  <c r="H41" i="1"/>
  <c r="T41" i="1" s="1"/>
  <c r="G41" i="1"/>
  <c r="S41" i="1" s="1"/>
  <c r="K40" i="1"/>
  <c r="W40" i="1" s="1"/>
  <c r="J40" i="1"/>
  <c r="V40" i="1" s="1"/>
  <c r="I40" i="1"/>
  <c r="U40" i="1" s="1"/>
  <c r="H40" i="1"/>
  <c r="T40" i="1" s="1"/>
  <c r="G40" i="1"/>
  <c r="S40" i="1" s="1"/>
  <c r="K39" i="1"/>
  <c r="W39" i="1" s="1"/>
  <c r="J39" i="1"/>
  <c r="V39" i="1" s="1"/>
  <c r="I39" i="1"/>
  <c r="U39" i="1" s="1"/>
  <c r="H39" i="1"/>
  <c r="T39" i="1" s="1"/>
  <c r="G39" i="1"/>
  <c r="S39" i="1" s="1"/>
  <c r="K38" i="1"/>
  <c r="W38" i="1" s="1"/>
  <c r="J38" i="1"/>
  <c r="V38" i="1" s="1"/>
  <c r="I38" i="1"/>
  <c r="U38" i="1" s="1"/>
  <c r="H38" i="1"/>
  <c r="T38" i="1" s="1"/>
  <c r="G38" i="1"/>
  <c r="S38" i="1" s="1"/>
  <c r="K37" i="1"/>
  <c r="W37" i="1" s="1"/>
  <c r="J37" i="1"/>
  <c r="V37" i="1" s="1"/>
  <c r="I37" i="1"/>
  <c r="U37" i="1" s="1"/>
  <c r="H37" i="1"/>
  <c r="T37" i="1" s="1"/>
  <c r="G37" i="1"/>
  <c r="S37" i="1" s="1"/>
  <c r="K36" i="1"/>
  <c r="W36" i="1" s="1"/>
  <c r="J36" i="1"/>
  <c r="V36" i="1" s="1"/>
  <c r="I36" i="1"/>
  <c r="U36" i="1" s="1"/>
  <c r="H36" i="1"/>
  <c r="T36" i="1" s="1"/>
  <c r="G36" i="1"/>
  <c r="S36" i="1" s="1"/>
  <c r="K35" i="1"/>
  <c r="W35" i="1" s="1"/>
  <c r="J35" i="1"/>
  <c r="V35" i="1" s="1"/>
  <c r="I35" i="1"/>
  <c r="U35" i="1" s="1"/>
  <c r="H35" i="1"/>
  <c r="T35" i="1" s="1"/>
  <c r="G35" i="1"/>
  <c r="S35" i="1" s="1"/>
  <c r="K34" i="1"/>
  <c r="W34" i="1" s="1"/>
  <c r="J34" i="1"/>
  <c r="V34" i="1" s="1"/>
  <c r="I34" i="1"/>
  <c r="U34" i="1" s="1"/>
  <c r="H34" i="1"/>
  <c r="T34" i="1" s="1"/>
  <c r="G34" i="1"/>
  <c r="S34" i="1" s="1"/>
  <c r="K33" i="1"/>
  <c r="W33" i="1" s="1"/>
  <c r="J33" i="1"/>
  <c r="V33" i="1" s="1"/>
  <c r="I33" i="1"/>
  <c r="U33" i="1" s="1"/>
  <c r="H33" i="1"/>
  <c r="T33" i="1" s="1"/>
  <c r="G33" i="1"/>
  <c r="S33" i="1" s="1"/>
  <c r="K32" i="1"/>
  <c r="W32" i="1" s="1"/>
  <c r="J32" i="1"/>
  <c r="V32" i="1" s="1"/>
  <c r="I32" i="1"/>
  <c r="U32" i="1" s="1"/>
  <c r="H32" i="1"/>
  <c r="T32" i="1" s="1"/>
  <c r="G32" i="1"/>
  <c r="S32" i="1" s="1"/>
  <c r="K31" i="1"/>
  <c r="W31" i="1" s="1"/>
  <c r="J31" i="1"/>
  <c r="V31" i="1" s="1"/>
  <c r="I31" i="1"/>
  <c r="U31" i="1" s="1"/>
  <c r="H31" i="1"/>
  <c r="T31" i="1" s="1"/>
  <c r="G31" i="1"/>
  <c r="S31" i="1" s="1"/>
  <c r="K30" i="1"/>
  <c r="W30" i="1" s="1"/>
  <c r="J30" i="1"/>
  <c r="V30" i="1" s="1"/>
  <c r="I30" i="1"/>
  <c r="U30" i="1" s="1"/>
  <c r="H30" i="1"/>
  <c r="T30" i="1" s="1"/>
  <c r="G30" i="1"/>
  <c r="S30" i="1" s="1"/>
  <c r="K29" i="1"/>
  <c r="W29" i="1" s="1"/>
  <c r="J29" i="1"/>
  <c r="V29" i="1" s="1"/>
  <c r="I29" i="1"/>
  <c r="U29" i="1" s="1"/>
  <c r="H29" i="1"/>
  <c r="T29" i="1" s="1"/>
  <c r="G29" i="1"/>
  <c r="S29" i="1" s="1"/>
  <c r="K28" i="1"/>
  <c r="W28" i="1" s="1"/>
  <c r="J28" i="1"/>
  <c r="V28" i="1" s="1"/>
  <c r="I28" i="1"/>
  <c r="U28" i="1" s="1"/>
  <c r="H28" i="1"/>
  <c r="T28" i="1" s="1"/>
  <c r="G28" i="1"/>
  <c r="S28" i="1" s="1"/>
  <c r="K27" i="1"/>
  <c r="W27" i="1" s="1"/>
  <c r="J27" i="1"/>
  <c r="V27" i="1" s="1"/>
  <c r="I27" i="1"/>
  <c r="U27" i="1" s="1"/>
  <c r="H27" i="1"/>
  <c r="T27" i="1" s="1"/>
  <c r="G27" i="1"/>
  <c r="S27" i="1" s="1"/>
  <c r="K26" i="1"/>
  <c r="W26" i="1" s="1"/>
  <c r="J26" i="1"/>
  <c r="V26" i="1" s="1"/>
  <c r="I26" i="1"/>
  <c r="U26" i="1" s="1"/>
  <c r="H26" i="1"/>
  <c r="T26" i="1" s="1"/>
  <c r="G26" i="1"/>
  <c r="S26" i="1" s="1"/>
  <c r="K25" i="1"/>
  <c r="W25" i="1" s="1"/>
  <c r="J25" i="1"/>
  <c r="V25" i="1" s="1"/>
  <c r="I25" i="1"/>
  <c r="U25" i="1" s="1"/>
  <c r="H25" i="1"/>
  <c r="T25" i="1" s="1"/>
  <c r="G25" i="1"/>
  <c r="S25" i="1" s="1"/>
  <c r="K24" i="1"/>
  <c r="W24" i="1" s="1"/>
  <c r="J24" i="1"/>
  <c r="V24" i="1" s="1"/>
  <c r="I24" i="1"/>
  <c r="U24" i="1" s="1"/>
  <c r="H24" i="1"/>
  <c r="T24" i="1" s="1"/>
  <c r="G24" i="1"/>
  <c r="S24" i="1" s="1"/>
  <c r="K23" i="1"/>
  <c r="W23" i="1" s="1"/>
  <c r="J23" i="1"/>
  <c r="V23" i="1" s="1"/>
  <c r="I23" i="1"/>
  <c r="U23" i="1" s="1"/>
  <c r="H23" i="1"/>
  <c r="T23" i="1" s="1"/>
  <c r="G23" i="1"/>
  <c r="S23" i="1" s="1"/>
  <c r="K22" i="1"/>
  <c r="W22" i="1" s="1"/>
  <c r="J22" i="1"/>
  <c r="V22" i="1" s="1"/>
  <c r="I22" i="1"/>
  <c r="U22" i="1" s="1"/>
  <c r="H22" i="1"/>
  <c r="T22" i="1" s="1"/>
  <c r="G22" i="1"/>
  <c r="S22" i="1" s="1"/>
  <c r="K21" i="1"/>
  <c r="W21" i="1" s="1"/>
  <c r="J21" i="1"/>
  <c r="V21" i="1" s="1"/>
  <c r="I21" i="1"/>
  <c r="U21" i="1" s="1"/>
  <c r="H21" i="1"/>
  <c r="T21" i="1" s="1"/>
  <c r="G21" i="1"/>
  <c r="S21" i="1" s="1"/>
  <c r="K20" i="1"/>
  <c r="W20" i="1" s="1"/>
  <c r="J20" i="1"/>
  <c r="V20" i="1" s="1"/>
  <c r="I20" i="1"/>
  <c r="U20" i="1" s="1"/>
  <c r="H20" i="1"/>
  <c r="T20" i="1" s="1"/>
  <c r="G20" i="1"/>
  <c r="S20" i="1" s="1"/>
  <c r="K19" i="1"/>
  <c r="W19" i="1" s="1"/>
  <c r="J19" i="1"/>
  <c r="V19" i="1" s="1"/>
  <c r="I19" i="1"/>
  <c r="U19" i="1" s="1"/>
  <c r="H19" i="1"/>
  <c r="T19" i="1" s="1"/>
  <c r="G19" i="1"/>
  <c r="S19" i="1" s="1"/>
  <c r="K18" i="1"/>
  <c r="W18" i="1" s="1"/>
  <c r="J18" i="1"/>
  <c r="V18" i="1" s="1"/>
  <c r="I18" i="1"/>
  <c r="U18" i="1" s="1"/>
  <c r="H18" i="1"/>
  <c r="T18" i="1" s="1"/>
  <c r="G18" i="1"/>
  <c r="S18" i="1" s="1"/>
  <c r="K17" i="1"/>
  <c r="W17" i="1" s="1"/>
  <c r="J17" i="1"/>
  <c r="V17" i="1" s="1"/>
  <c r="I17" i="1"/>
  <c r="U17" i="1" s="1"/>
  <c r="H17" i="1"/>
  <c r="T17" i="1" s="1"/>
  <c r="G17" i="1"/>
  <c r="S17" i="1" s="1"/>
  <c r="K16" i="1"/>
  <c r="W16" i="1" s="1"/>
  <c r="J16" i="1"/>
  <c r="V16" i="1" s="1"/>
  <c r="I16" i="1"/>
  <c r="U16" i="1" s="1"/>
  <c r="H16" i="1"/>
  <c r="T16" i="1" s="1"/>
  <c r="G16" i="1"/>
  <c r="S16" i="1" s="1"/>
  <c r="K15" i="1"/>
  <c r="W15" i="1" s="1"/>
  <c r="J15" i="1"/>
  <c r="V15" i="1" s="1"/>
  <c r="I15" i="1"/>
  <c r="U15" i="1" s="1"/>
  <c r="H15" i="1"/>
  <c r="T15" i="1" s="1"/>
  <c r="G15" i="1"/>
  <c r="S15" i="1" s="1"/>
  <c r="K14" i="1"/>
  <c r="W14" i="1" s="1"/>
  <c r="J14" i="1"/>
  <c r="V14" i="1" s="1"/>
  <c r="I14" i="1"/>
  <c r="U14" i="1" s="1"/>
  <c r="H14" i="1"/>
  <c r="T14" i="1" s="1"/>
  <c r="G14" i="1"/>
  <c r="S14" i="1" s="1"/>
  <c r="K13" i="1"/>
  <c r="W13" i="1" s="1"/>
  <c r="J13" i="1"/>
  <c r="V13" i="1" s="1"/>
  <c r="I13" i="1"/>
  <c r="U13" i="1" s="1"/>
  <c r="H13" i="1"/>
  <c r="T13" i="1" s="1"/>
  <c r="G13" i="1"/>
  <c r="S13" i="1" s="1"/>
  <c r="K12" i="1"/>
  <c r="W12" i="1" s="1"/>
  <c r="J12" i="1"/>
  <c r="V12" i="1" s="1"/>
  <c r="I12" i="1"/>
  <c r="U12" i="1" s="1"/>
  <c r="H12" i="1"/>
  <c r="T12" i="1" s="1"/>
  <c r="G12" i="1"/>
  <c r="S12" i="1" s="1"/>
  <c r="K11" i="1"/>
  <c r="W11" i="1" s="1"/>
  <c r="J11" i="1"/>
  <c r="V11" i="1" s="1"/>
  <c r="I11" i="1"/>
  <c r="U11" i="1" s="1"/>
  <c r="H11" i="1"/>
  <c r="T11" i="1" s="1"/>
  <c r="G11" i="1"/>
  <c r="S11" i="1" s="1"/>
  <c r="K10" i="1"/>
  <c r="W10" i="1" s="1"/>
  <c r="J10" i="1"/>
  <c r="V10" i="1" s="1"/>
  <c r="I10" i="1"/>
  <c r="U10" i="1" s="1"/>
  <c r="H10" i="1"/>
  <c r="T10" i="1" s="1"/>
  <c r="G10" i="1"/>
  <c r="S10" i="1" s="1"/>
  <c r="K9" i="1"/>
  <c r="W9" i="1" s="1"/>
  <c r="J9" i="1"/>
  <c r="V9" i="1" s="1"/>
  <c r="I9" i="1"/>
  <c r="U9" i="1" s="1"/>
  <c r="H9" i="1"/>
  <c r="T9" i="1" s="1"/>
  <c r="G9" i="1"/>
  <c r="S9" i="1" s="1"/>
  <c r="K8" i="1"/>
  <c r="W8" i="1" s="1"/>
  <c r="J8" i="1"/>
  <c r="V8" i="1" s="1"/>
  <c r="I8" i="1"/>
  <c r="U8" i="1" s="1"/>
  <c r="H8" i="1"/>
  <c r="T8" i="1" s="1"/>
  <c r="G8" i="1"/>
  <c r="S8" i="1" s="1"/>
  <c r="K7" i="1"/>
  <c r="W7" i="1" s="1"/>
  <c r="J7" i="1"/>
  <c r="V7" i="1" s="1"/>
  <c r="I7" i="1"/>
  <c r="U7" i="1" s="1"/>
  <c r="H7" i="1"/>
  <c r="T7" i="1" s="1"/>
  <c r="G7" i="1"/>
  <c r="S7" i="1" s="1"/>
  <c r="K6" i="1"/>
  <c r="W6" i="1" s="1"/>
  <c r="J6" i="1"/>
  <c r="V6" i="1" s="1"/>
  <c r="I6" i="1"/>
  <c r="U6" i="1" s="1"/>
  <c r="H6" i="1"/>
  <c r="T6" i="1" s="1"/>
  <c r="G6" i="1"/>
  <c r="S6" i="1" s="1"/>
  <c r="K5" i="1"/>
  <c r="W5" i="1" s="1"/>
  <c r="J5" i="1"/>
  <c r="V5" i="1" s="1"/>
  <c r="I5" i="1"/>
  <c r="U5" i="1" s="1"/>
  <c r="H5" i="1"/>
  <c r="T5" i="1" s="1"/>
  <c r="G5" i="1"/>
  <c r="S5" i="1" s="1"/>
  <c r="K4" i="1"/>
  <c r="W4" i="1" s="1"/>
  <c r="J4" i="1"/>
  <c r="V4" i="1" s="1"/>
  <c r="I4" i="1"/>
  <c r="U4" i="1" s="1"/>
  <c r="H4" i="1"/>
  <c r="T4" i="1" s="1"/>
  <c r="G4" i="1"/>
  <c r="S4" i="1" s="1"/>
  <c r="K3" i="1"/>
  <c r="W3" i="1" s="1"/>
  <c r="J3" i="1"/>
  <c r="V3" i="1" s="1"/>
  <c r="I3" i="1"/>
  <c r="U3" i="1" s="1"/>
  <c r="H3" i="1"/>
  <c r="T3" i="1" s="1"/>
  <c r="G3" i="1"/>
  <c r="S3" i="1" s="1"/>
  <c r="K2" i="1"/>
  <c r="W2" i="1" s="1"/>
  <c r="J2" i="1"/>
  <c r="V2" i="1" s="1"/>
  <c r="I2" i="1"/>
  <c r="U2" i="1" s="1"/>
  <c r="H2" i="1"/>
  <c r="T2" i="1" s="1"/>
  <c r="G2" i="1"/>
  <c r="S2" i="1" s="1"/>
</calcChain>
</file>

<file path=xl/sharedStrings.xml><?xml version="1.0" encoding="utf-8"?>
<sst xmlns="http://schemas.openxmlformats.org/spreadsheetml/2006/main" count="6" uniqueCount="6">
  <si>
    <t>Numpy Generated Data</t>
  </si>
  <si>
    <t>Excel mround(val, 5)</t>
  </si>
  <si>
    <t>Check results</t>
  </si>
  <si>
    <t>Pefc mround(val, 5) as of 2021-06-30</t>
  </si>
  <si>
    <t>https://wiki.documentfoundation.org/Documentation/Calc_Functions/MROUND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</si>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</sst>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2" formatCode="[h]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E1E1E"/>
      <name val="Segoe UI"/>
      <family val="2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164" fontId="19" fillId="0" borderId="0" xfId="0" applyNumberFormat="1" applyFon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333373</xdr:colOff>
      <xdr:row>53</xdr:row>
      <xdr:rowOff>76199</xdr:rowOff>
    </xdr:from>
    <xdr:to>
      <xdr:col>6</xdr:col>
      <xdr:colOff>550754</xdr:colOff>
      <xdr:row>67</xdr:row>
      <xdr:rowOff>100435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798" y="10172699"/>
          <a:ext cx="4922731" cy="3034136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1095375</xdr:colOff>
      <xdr:row>68</xdr:row>
      <xdr:rowOff>104775</xdr:rowOff>
    </xdr:from>
    <xdr:to>
      <xdr:col>9</xdr:col>
      <xdr:colOff>343936</xdr:colOff>
      <xdr:row>84</xdr:row>
      <xdr:rowOff>19463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3373100"/>
          <a:ext cx="7421011" cy="2962688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52</xdr:row>
      <xdr:rowOff>114300</xdr:rowOff>
    </xdr:from>
    <xdr:to>
      <xdr:col>15</xdr:col>
      <xdr:colOff>524557</xdr:colOff>
      <xdr:row>63</xdr:row>
      <xdr:rowOff>152720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85A7B49-B5BD-2E8D-CE18-A6998FF8D054}"/>
            </a:ext>
          </a:extLst>
        </xdr:cNvPr>
        <xdr:cNvGrpSpPr/>
      </xdr:nvGrpSpPr>
      <xdr:grpSpPr>
        <a:xfrm>
          <a:off x="8051800" y="10020300"/>
          <a:ext cx="5363257" cy="2235520"/>
          <a:chOff x="8051800" y="10020300"/>
          <a:chExt cx="5363257" cy="223552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051800" y="10086975"/>
            <a:ext cx="5363257" cy="2168845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B1B4741-1895-2DDE-DDB0-5C599709C92A}"/>
              </a:ext>
            </a:extLst>
          </xdr:cNvPr>
          <xdr:cNvSpPr txBox="1"/>
        </xdr:nvSpPr>
        <xdr:spPr>
          <a:xfrm>
            <a:off x="9156700" y="10020300"/>
            <a:ext cx="3060700" cy="368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400" b="1"/>
              <a:t>OPENOFFICE IMPLEMENTATION</a:t>
            </a:r>
          </a:p>
        </xdr:txBody>
      </xdr:sp>
    </xdr:grpSp>
    <xdr:clientData/>
  </xdr:twoCellAnchor>
  <xdr:twoCellAnchor editAs="oneCell">
    <xdr:from>
      <xdr:col>1</xdr:col>
      <xdr:colOff>0</xdr:colOff>
      <xdr:row>89</xdr:row>
      <xdr:rowOff>25400</xdr:rowOff>
    </xdr:from>
    <xdr:to>
      <xdr:col>9</xdr:col>
      <xdr:colOff>393700</xdr:colOff>
      <xdr:row>122</xdr:row>
      <xdr:rowOff>112776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EF6795-7AD8-1A9B-BE00-1399252B0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6900" y="17208500"/>
          <a:ext cx="7772400" cy="6373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8"/>
  <sheetViews>
    <sheetView tabSelected="1" workbookViewId="0">
      <selection activeCell="O6" sqref="O6"/>
    </sheetView>
  </sheetViews>
  <sheetFormatPr baseColWidth="10" defaultColWidth="8.83203125" defaultRowHeight="15" x14ac:dyDescent="0.2"/>
  <cols>
    <col min="1" max="1" width="24.5" style="1" customWidth="1"/>
    <col min="2" max="5" width="16.6640625" style="1" bestFit="1" customWidth="1"/>
    <col min="6" max="6" width="3.6640625" customWidth="1"/>
    <col min="12" max="12" width="3.6640625" customWidth="1"/>
    <col min="18" max="18" width="3.6640625" customWidth="1"/>
    <col min="20" max="20" width="12.83203125" customWidth="1"/>
  </cols>
  <sheetData>
    <row r="1" spans="1:23" x14ac:dyDescent="0.2">
      <c r="A1" s="1" t="s">
        <v>0</v>
      </c>
      <c r="G1" t="s">
        <v>1</v>
      </c>
      <c r="M1" t="s">
        <v>3</v>
      </c>
      <c r="S1" t="s">
        <v>2</v>
      </c>
    </row>
    <row r="2" spans="1:23" x14ac:dyDescent="0.2">
      <c r="A2" s="1">
        <v>4644.5449663199997</v>
      </c>
      <c r="B2" s="1">
        <v>4644.0672012699997</v>
      </c>
      <c r="C2" s="1">
        <v>4645.4137874400003</v>
      </c>
      <c r="D2" s="1">
        <v>4643.6565337900001</v>
      </c>
      <c r="E2" s="1">
        <v>4645.4205006800003</v>
      </c>
      <c r="G2">
        <f>MROUND(A2, 5)</f>
        <v>4645</v>
      </c>
      <c r="H2">
        <f t="shared" ref="H2:K2" si="0">MROUND(B2, 5)</f>
        <v>4645</v>
      </c>
      <c r="I2">
        <f t="shared" si="0"/>
        <v>4645</v>
      </c>
      <c r="J2">
        <f t="shared" si="0"/>
        <v>4645</v>
      </c>
      <c r="K2">
        <f t="shared" si="0"/>
        <v>4645</v>
      </c>
      <c r="M2">
        <v>4645</v>
      </c>
      <c r="N2">
        <v>4645</v>
      </c>
      <c r="O2">
        <v>4645</v>
      </c>
      <c r="P2">
        <v>4645</v>
      </c>
      <c r="Q2">
        <v>4645</v>
      </c>
      <c r="S2" t="b">
        <f>IF(G2=M2, TRUE, FALSE)</f>
        <v>1</v>
      </c>
      <c r="T2" t="b">
        <f t="shared" ref="T2:W2" si="1">IF(H2=N2, TRUE, FALSE)</f>
        <v>1</v>
      </c>
      <c r="U2" t="b">
        <f t="shared" si="1"/>
        <v>1</v>
      </c>
      <c r="V2" t="b">
        <f t="shared" si="1"/>
        <v>1</v>
      </c>
      <c r="W2" t="b">
        <f t="shared" si="1"/>
        <v>1</v>
      </c>
    </row>
    <row r="3" spans="1:23" x14ac:dyDescent="0.2">
      <c r="A3" s="1">
        <v>4643.3930453599996</v>
      </c>
      <c r="B3" s="1">
        <v>4644.1315834300003</v>
      </c>
      <c r="C3" s="1">
        <v>4642.7692032599998</v>
      </c>
      <c r="D3" s="1">
        <v>4644.2812484899996</v>
      </c>
      <c r="E3" s="1">
        <v>4643.0860668100004</v>
      </c>
      <c r="G3">
        <f t="shared" ref="G3:G50" si="2">MROUND(A3, 5)</f>
        <v>4645</v>
      </c>
      <c r="H3">
        <f t="shared" ref="H3:H50" si="3">MROUND(B3, 5)</f>
        <v>4645</v>
      </c>
      <c r="I3">
        <f t="shared" ref="I3:I50" si="4">MROUND(C3, 5)</f>
        <v>4645</v>
      </c>
      <c r="J3">
        <f t="shared" ref="J3:J50" si="5">MROUND(D3, 5)</f>
        <v>4645</v>
      </c>
      <c r="K3">
        <f t="shared" ref="K3:K50" si="6">MROUND(E3, 5)</f>
        <v>4645</v>
      </c>
      <c r="M3">
        <v>4645</v>
      </c>
      <c r="N3">
        <v>4645</v>
      </c>
      <c r="O3">
        <v>4645</v>
      </c>
      <c r="P3">
        <v>4645</v>
      </c>
      <c r="Q3">
        <v>4645</v>
      </c>
      <c r="S3" t="b">
        <f t="shared" ref="S3:S51" si="7">IF(G3=M3, TRUE, FALSE)</f>
        <v>1</v>
      </c>
      <c r="T3" t="b">
        <f t="shared" ref="T3:T51" si="8">IF(H3=N3, TRUE, FALSE)</f>
        <v>1</v>
      </c>
      <c r="U3" t="b">
        <f t="shared" ref="U3:U51" si="9">IF(I3=O3, TRUE, FALSE)</f>
        <v>1</v>
      </c>
      <c r="V3" t="b">
        <f t="shared" ref="V3:V51" si="10">IF(J3=P3, TRUE, FALSE)</f>
        <v>1</v>
      </c>
      <c r="W3" t="b">
        <f t="shared" ref="W3:W51" si="11">IF(K3=Q3, TRUE, FALSE)</f>
        <v>1</v>
      </c>
    </row>
    <row r="4" spans="1:23" x14ac:dyDescent="0.2">
      <c r="A4" s="1">
        <v>4644.6147657800002</v>
      </c>
      <c r="B4" s="1">
        <v>4646.5736484600002</v>
      </c>
      <c r="C4" s="1">
        <v>4643.7155230300004</v>
      </c>
      <c r="D4" s="1">
        <v>4645.3795299800004</v>
      </c>
      <c r="E4" s="1">
        <v>4645.2479266199998</v>
      </c>
      <c r="G4">
        <f t="shared" si="2"/>
        <v>4645</v>
      </c>
      <c r="H4">
        <f t="shared" si="3"/>
        <v>4645</v>
      </c>
      <c r="I4">
        <f t="shared" si="4"/>
        <v>4645</v>
      </c>
      <c r="J4">
        <f t="shared" si="5"/>
        <v>4645</v>
      </c>
      <c r="K4">
        <f t="shared" si="6"/>
        <v>4645</v>
      </c>
      <c r="M4">
        <v>4645</v>
      </c>
      <c r="N4">
        <v>4645</v>
      </c>
      <c r="O4">
        <v>4645</v>
      </c>
      <c r="P4">
        <v>4645</v>
      </c>
      <c r="Q4">
        <v>4645</v>
      </c>
      <c r="S4" t="b">
        <f t="shared" si="7"/>
        <v>1</v>
      </c>
      <c r="T4" t="b">
        <f t="shared" si="8"/>
        <v>1</v>
      </c>
      <c r="U4" t="b">
        <f t="shared" si="9"/>
        <v>1</v>
      </c>
      <c r="V4" t="b">
        <f t="shared" si="10"/>
        <v>1</v>
      </c>
      <c r="W4" t="b">
        <f t="shared" si="11"/>
        <v>1</v>
      </c>
    </row>
    <row r="5" spans="1:23" x14ac:dyDescent="0.2">
      <c r="A5" s="1">
        <v>4644.7390282799997</v>
      </c>
      <c r="B5" s="1">
        <v>4646.4957341999998</v>
      </c>
      <c r="C5" s="1">
        <v>4645.0395251</v>
      </c>
      <c r="D5" s="1">
        <v>4645.1034650000001</v>
      </c>
      <c r="E5" s="1">
        <v>4642.8262377900001</v>
      </c>
      <c r="G5">
        <f t="shared" si="2"/>
        <v>4645</v>
      </c>
      <c r="H5">
        <f t="shared" si="3"/>
        <v>4645</v>
      </c>
      <c r="I5">
        <f t="shared" si="4"/>
        <v>4645</v>
      </c>
      <c r="J5">
        <f t="shared" si="5"/>
        <v>4645</v>
      </c>
      <c r="K5">
        <f t="shared" si="6"/>
        <v>4645</v>
      </c>
      <c r="M5">
        <v>4645</v>
      </c>
      <c r="N5">
        <v>4645</v>
      </c>
      <c r="O5">
        <v>4645</v>
      </c>
      <c r="P5">
        <v>4645</v>
      </c>
      <c r="Q5">
        <v>4645</v>
      </c>
      <c r="S5" t="b">
        <f t="shared" si="7"/>
        <v>1</v>
      </c>
      <c r="T5" t="b">
        <f t="shared" si="8"/>
        <v>1</v>
      </c>
      <c r="U5" t="b">
        <f t="shared" si="9"/>
        <v>1</v>
      </c>
      <c r="V5" t="b">
        <f t="shared" si="10"/>
        <v>1</v>
      </c>
      <c r="W5" t="b">
        <f t="shared" si="11"/>
        <v>1</v>
      </c>
    </row>
    <row r="6" spans="1:23" x14ac:dyDescent="0.2">
      <c r="A6" s="1">
        <v>4644.3230195400001</v>
      </c>
      <c r="B6" s="1">
        <v>4642.5571102499998</v>
      </c>
      <c r="C6" s="1">
        <v>4643.8656165100001</v>
      </c>
      <c r="D6" s="1">
        <v>4642.9616293899999</v>
      </c>
      <c r="E6" s="1">
        <v>4645.8623254100003</v>
      </c>
      <c r="G6">
        <f t="shared" si="2"/>
        <v>4645</v>
      </c>
      <c r="H6">
        <f t="shared" si="3"/>
        <v>4645</v>
      </c>
      <c r="I6">
        <f t="shared" si="4"/>
        <v>4645</v>
      </c>
      <c r="J6">
        <f t="shared" si="5"/>
        <v>4645</v>
      </c>
      <c r="K6">
        <f t="shared" si="6"/>
        <v>4645</v>
      </c>
      <c r="M6">
        <v>4645</v>
      </c>
      <c r="N6">
        <v>4645</v>
      </c>
      <c r="O6">
        <v>4645</v>
      </c>
      <c r="P6">
        <v>4645</v>
      </c>
      <c r="Q6">
        <v>4645</v>
      </c>
      <c r="S6" t="b">
        <f t="shared" si="7"/>
        <v>1</v>
      </c>
      <c r="T6" t="b">
        <f t="shared" si="8"/>
        <v>1</v>
      </c>
      <c r="U6" t="b">
        <f t="shared" si="9"/>
        <v>1</v>
      </c>
      <c r="V6" t="b">
        <f t="shared" si="10"/>
        <v>1</v>
      </c>
      <c r="W6" t="b">
        <f t="shared" si="11"/>
        <v>1</v>
      </c>
    </row>
    <row r="7" spans="1:23" x14ac:dyDescent="0.2">
      <c r="A7" s="1">
        <v>4644.3242986499999</v>
      </c>
      <c r="B7" s="1">
        <v>4642.8756162199998</v>
      </c>
      <c r="C7" s="1">
        <v>4644.9887157499998</v>
      </c>
      <c r="D7" s="1">
        <v>4643.8631656199996</v>
      </c>
      <c r="E7" s="1">
        <v>4644.5873293799996</v>
      </c>
      <c r="G7">
        <f t="shared" si="2"/>
        <v>4645</v>
      </c>
      <c r="H7">
        <f t="shared" si="3"/>
        <v>4645</v>
      </c>
      <c r="I7">
        <f t="shared" si="4"/>
        <v>4645</v>
      </c>
      <c r="J7">
        <f t="shared" si="5"/>
        <v>4645</v>
      </c>
      <c r="K7">
        <f t="shared" si="6"/>
        <v>4645</v>
      </c>
      <c r="M7">
        <v>4645</v>
      </c>
      <c r="N7">
        <v>4645</v>
      </c>
      <c r="O7">
        <v>4645</v>
      </c>
      <c r="P7">
        <v>4645</v>
      </c>
      <c r="Q7">
        <v>4645</v>
      </c>
      <c r="S7" t="b">
        <f t="shared" si="7"/>
        <v>1</v>
      </c>
      <c r="T7" t="b">
        <f t="shared" si="8"/>
        <v>1</v>
      </c>
      <c r="U7" t="b">
        <f t="shared" si="9"/>
        <v>1</v>
      </c>
      <c r="V7" t="b">
        <f t="shared" si="10"/>
        <v>1</v>
      </c>
      <c r="W7" t="b">
        <f t="shared" si="11"/>
        <v>1</v>
      </c>
    </row>
    <row r="8" spans="1:23" x14ac:dyDescent="0.2">
      <c r="A8" s="1">
        <v>4647.1376905099996</v>
      </c>
      <c r="B8" s="1">
        <v>4644.1173602199997</v>
      </c>
      <c r="C8" s="1">
        <v>4644.3537360700002</v>
      </c>
      <c r="D8" s="1">
        <v>4644.6134112999998</v>
      </c>
      <c r="E8" s="1">
        <v>4643.53091391</v>
      </c>
      <c r="G8">
        <f t="shared" si="2"/>
        <v>4645</v>
      </c>
      <c r="H8">
        <f t="shared" si="3"/>
        <v>4645</v>
      </c>
      <c r="I8">
        <f t="shared" si="4"/>
        <v>4645</v>
      </c>
      <c r="J8">
        <f t="shared" si="5"/>
        <v>4645</v>
      </c>
      <c r="K8">
        <f t="shared" si="6"/>
        <v>4645</v>
      </c>
      <c r="M8">
        <v>4645</v>
      </c>
      <c r="N8">
        <v>4645</v>
      </c>
      <c r="O8">
        <v>4645</v>
      </c>
      <c r="P8">
        <v>4645</v>
      </c>
      <c r="Q8">
        <v>4645</v>
      </c>
      <c r="S8" t="b">
        <f t="shared" si="7"/>
        <v>1</v>
      </c>
      <c r="T8" t="b">
        <f t="shared" si="8"/>
        <v>1</v>
      </c>
      <c r="U8" t="b">
        <f t="shared" si="9"/>
        <v>1</v>
      </c>
      <c r="V8" t="b">
        <f t="shared" si="10"/>
        <v>1</v>
      </c>
      <c r="W8" t="b">
        <f t="shared" si="11"/>
        <v>1</v>
      </c>
    </row>
    <row r="9" spans="1:23" x14ac:dyDescent="0.2">
      <c r="A9" s="1">
        <v>4645.0667025000002</v>
      </c>
      <c r="B9" s="1">
        <v>4644.2021628599996</v>
      </c>
      <c r="C9" s="1">
        <v>4643.4015625700004</v>
      </c>
      <c r="D9" s="1">
        <v>4644.6405153899996</v>
      </c>
      <c r="E9" s="1">
        <v>4643.1626435999997</v>
      </c>
      <c r="G9">
        <f t="shared" si="2"/>
        <v>4645</v>
      </c>
      <c r="H9">
        <f t="shared" si="3"/>
        <v>4645</v>
      </c>
      <c r="I9">
        <f t="shared" si="4"/>
        <v>4645</v>
      </c>
      <c r="J9">
        <f t="shared" si="5"/>
        <v>4645</v>
      </c>
      <c r="K9">
        <f t="shared" si="6"/>
        <v>4645</v>
      </c>
      <c r="M9">
        <v>4645</v>
      </c>
      <c r="N9">
        <v>4645</v>
      </c>
      <c r="O9">
        <v>4645</v>
      </c>
      <c r="P9">
        <v>4645</v>
      </c>
      <c r="Q9">
        <v>4645</v>
      </c>
      <c r="S9" t="b">
        <f t="shared" si="7"/>
        <v>1</v>
      </c>
      <c r="T9" t="b">
        <f t="shared" si="8"/>
        <v>1</v>
      </c>
      <c r="U9" t="b">
        <f t="shared" si="9"/>
        <v>1</v>
      </c>
      <c r="V9" t="b">
        <f t="shared" si="10"/>
        <v>1</v>
      </c>
      <c r="W9" t="b">
        <f t="shared" si="11"/>
        <v>1</v>
      </c>
    </row>
    <row r="10" spans="1:23" x14ac:dyDescent="0.2">
      <c r="A10" s="1">
        <v>4645.0012464800002</v>
      </c>
      <c r="B10" s="1">
        <v>4643.1725878899997</v>
      </c>
      <c r="C10" s="1">
        <v>4645.5139360700005</v>
      </c>
      <c r="D10" s="1">
        <v>4643.4309892299998</v>
      </c>
      <c r="E10" s="1">
        <v>4644.3792536199999</v>
      </c>
      <c r="G10">
        <f t="shared" si="2"/>
        <v>4645</v>
      </c>
      <c r="H10">
        <f t="shared" si="3"/>
        <v>4645</v>
      </c>
      <c r="I10">
        <f t="shared" si="4"/>
        <v>4645</v>
      </c>
      <c r="J10">
        <f t="shared" si="5"/>
        <v>4645</v>
      </c>
      <c r="K10">
        <f t="shared" si="6"/>
        <v>4645</v>
      </c>
      <c r="M10">
        <v>4645</v>
      </c>
      <c r="N10">
        <v>4645</v>
      </c>
      <c r="O10">
        <v>4645</v>
      </c>
      <c r="P10">
        <v>4645</v>
      </c>
      <c r="Q10">
        <v>4645</v>
      </c>
      <c r="S10" t="b">
        <f t="shared" si="7"/>
        <v>1</v>
      </c>
      <c r="T10" t="b">
        <f t="shared" si="8"/>
        <v>1</v>
      </c>
      <c r="U10" t="b">
        <f t="shared" si="9"/>
        <v>1</v>
      </c>
      <c r="V10" t="b">
        <f t="shared" si="10"/>
        <v>1</v>
      </c>
      <c r="W10" t="b">
        <f t="shared" si="11"/>
        <v>1</v>
      </c>
    </row>
    <row r="11" spans="1:23" x14ac:dyDescent="0.2">
      <c r="A11" s="1">
        <v>4643.2121455899996</v>
      </c>
      <c r="B11" s="1">
        <v>4644.7793997400004</v>
      </c>
      <c r="C11" s="1">
        <v>4644.8838988999996</v>
      </c>
      <c r="D11" s="1">
        <v>4644.9533389300004</v>
      </c>
      <c r="E11" s="1">
        <v>4643.5401380599997</v>
      </c>
      <c r="G11">
        <f t="shared" si="2"/>
        <v>4645</v>
      </c>
      <c r="H11">
        <f t="shared" si="3"/>
        <v>4645</v>
      </c>
      <c r="I11">
        <f t="shared" si="4"/>
        <v>4645</v>
      </c>
      <c r="J11">
        <f t="shared" si="5"/>
        <v>4645</v>
      </c>
      <c r="K11">
        <f t="shared" si="6"/>
        <v>4645</v>
      </c>
      <c r="M11">
        <v>4645</v>
      </c>
      <c r="N11">
        <v>4645</v>
      </c>
      <c r="O11">
        <v>4645</v>
      </c>
      <c r="P11">
        <v>4645</v>
      </c>
      <c r="Q11">
        <v>4645</v>
      </c>
      <c r="S11" t="b">
        <f t="shared" si="7"/>
        <v>1</v>
      </c>
      <c r="T11" t="b">
        <f t="shared" si="8"/>
        <v>1</v>
      </c>
      <c r="U11" t="b">
        <f t="shared" si="9"/>
        <v>1</v>
      </c>
      <c r="V11" t="b">
        <f t="shared" si="10"/>
        <v>1</v>
      </c>
      <c r="W11" t="b">
        <f t="shared" si="11"/>
        <v>1</v>
      </c>
    </row>
    <row r="12" spans="1:23" x14ac:dyDescent="0.2">
      <c r="A12" s="1">
        <v>4645.16371239</v>
      </c>
      <c r="B12" s="1">
        <v>4643.1089006100001</v>
      </c>
      <c r="C12" s="1">
        <v>4642.3924898599998</v>
      </c>
      <c r="D12" s="1">
        <v>4644.1785453900002</v>
      </c>
      <c r="E12" s="1">
        <v>4644.7807052999997</v>
      </c>
      <c r="G12">
        <f t="shared" si="2"/>
        <v>4645</v>
      </c>
      <c r="H12">
        <f t="shared" si="3"/>
        <v>4645</v>
      </c>
      <c r="I12">
        <f t="shared" si="4"/>
        <v>4640</v>
      </c>
      <c r="J12">
        <f t="shared" si="5"/>
        <v>4645</v>
      </c>
      <c r="K12">
        <f t="shared" si="6"/>
        <v>4645</v>
      </c>
      <c r="M12">
        <v>4645</v>
      </c>
      <c r="N12">
        <v>4645</v>
      </c>
      <c r="O12">
        <v>4640</v>
      </c>
      <c r="P12">
        <v>4645</v>
      </c>
      <c r="Q12">
        <v>4645</v>
      </c>
      <c r="S12" t="b">
        <f t="shared" si="7"/>
        <v>1</v>
      </c>
      <c r="T12" t="b">
        <f t="shared" si="8"/>
        <v>1</v>
      </c>
      <c r="U12" t="b">
        <f t="shared" si="9"/>
        <v>1</v>
      </c>
      <c r="V12" t="b">
        <f t="shared" si="10"/>
        <v>1</v>
      </c>
      <c r="W12" t="b">
        <f t="shared" si="11"/>
        <v>1</v>
      </c>
    </row>
    <row r="13" spans="1:23" x14ac:dyDescent="0.2">
      <c r="A13" s="1">
        <v>4644.4580487499998</v>
      </c>
      <c r="B13" s="1">
        <v>4641.7729526900002</v>
      </c>
      <c r="C13" s="1">
        <v>4641.77103601</v>
      </c>
      <c r="D13" s="1">
        <v>4645.3920071399998</v>
      </c>
      <c r="E13" s="1">
        <v>4644.4283245899996</v>
      </c>
      <c r="G13">
        <f t="shared" si="2"/>
        <v>4645</v>
      </c>
      <c r="H13">
        <f t="shared" si="3"/>
        <v>4640</v>
      </c>
      <c r="I13">
        <f t="shared" si="4"/>
        <v>4640</v>
      </c>
      <c r="J13">
        <f t="shared" si="5"/>
        <v>4645</v>
      </c>
      <c r="K13">
        <f t="shared" si="6"/>
        <v>4645</v>
      </c>
      <c r="M13">
        <v>4645</v>
      </c>
      <c r="N13">
        <v>4640</v>
      </c>
      <c r="O13">
        <v>4640</v>
      </c>
      <c r="P13">
        <v>4645</v>
      </c>
      <c r="Q13">
        <v>4645</v>
      </c>
      <c r="S13" t="b">
        <f t="shared" si="7"/>
        <v>1</v>
      </c>
      <c r="T13" t="b">
        <f t="shared" si="8"/>
        <v>1</v>
      </c>
      <c r="U13" t="b">
        <f t="shared" si="9"/>
        <v>1</v>
      </c>
      <c r="V13" t="b">
        <f t="shared" si="10"/>
        <v>1</v>
      </c>
      <c r="W13" t="b">
        <f t="shared" si="11"/>
        <v>1</v>
      </c>
    </row>
    <row r="14" spans="1:23" x14ac:dyDescent="0.2">
      <c r="A14" s="1">
        <v>4641.0664949000002</v>
      </c>
      <c r="B14" s="1">
        <v>4645.1491407800004</v>
      </c>
      <c r="C14" s="1">
        <v>4644.8997114200001</v>
      </c>
      <c r="D14" s="1">
        <v>4642.8311381200001</v>
      </c>
      <c r="E14" s="1">
        <v>4644.0198455500004</v>
      </c>
      <c r="G14">
        <f t="shared" si="2"/>
        <v>4640</v>
      </c>
      <c r="H14">
        <f t="shared" si="3"/>
        <v>4645</v>
      </c>
      <c r="I14">
        <f t="shared" si="4"/>
        <v>4645</v>
      </c>
      <c r="J14">
        <f t="shared" si="5"/>
        <v>4645</v>
      </c>
      <c r="K14">
        <f t="shared" si="6"/>
        <v>4645</v>
      </c>
      <c r="M14">
        <v>4640</v>
      </c>
      <c r="N14">
        <v>4645</v>
      </c>
      <c r="O14">
        <v>4645</v>
      </c>
      <c r="P14">
        <v>4645</v>
      </c>
      <c r="Q14">
        <v>4645</v>
      </c>
      <c r="S14" t="b">
        <f t="shared" si="7"/>
        <v>1</v>
      </c>
      <c r="T14" t="b">
        <f t="shared" si="8"/>
        <v>1</v>
      </c>
      <c r="U14" t="b">
        <f t="shared" si="9"/>
        <v>1</v>
      </c>
      <c r="V14" t="b">
        <f t="shared" si="10"/>
        <v>1</v>
      </c>
      <c r="W14" t="b">
        <f t="shared" si="11"/>
        <v>1</v>
      </c>
    </row>
    <row r="15" spans="1:23" x14ac:dyDescent="0.2">
      <c r="A15" s="1">
        <v>4641.8662726499997</v>
      </c>
      <c r="B15" s="1">
        <v>4643.8012385700004</v>
      </c>
      <c r="C15" s="1">
        <v>4646.5493373299996</v>
      </c>
      <c r="D15" s="1">
        <v>4645.6043974699996</v>
      </c>
      <c r="E15" s="1">
        <v>4644.4819211699996</v>
      </c>
      <c r="G15">
        <f t="shared" si="2"/>
        <v>4640</v>
      </c>
      <c r="H15">
        <f t="shared" si="3"/>
        <v>4645</v>
      </c>
      <c r="I15">
        <f t="shared" si="4"/>
        <v>4645</v>
      </c>
      <c r="J15">
        <f t="shared" si="5"/>
        <v>4645</v>
      </c>
      <c r="K15">
        <f t="shared" si="6"/>
        <v>4645</v>
      </c>
      <c r="M15">
        <v>4640</v>
      </c>
      <c r="N15">
        <v>4645</v>
      </c>
      <c r="O15">
        <v>4645</v>
      </c>
      <c r="P15">
        <v>4645</v>
      </c>
      <c r="Q15">
        <v>4645</v>
      </c>
      <c r="S15" t="b">
        <f t="shared" si="7"/>
        <v>1</v>
      </c>
      <c r="T15" t="b">
        <f t="shared" si="8"/>
        <v>1</v>
      </c>
      <c r="U15" t="b">
        <f t="shared" si="9"/>
        <v>1</v>
      </c>
      <c r="V15" t="b">
        <f t="shared" si="10"/>
        <v>1</v>
      </c>
      <c r="W15" t="b">
        <f t="shared" si="11"/>
        <v>1</v>
      </c>
    </row>
    <row r="16" spans="1:23" x14ac:dyDescent="0.2">
      <c r="A16" s="1">
        <v>4644.6865750400002</v>
      </c>
      <c r="B16" s="1">
        <v>4642.9503727700003</v>
      </c>
      <c r="C16" s="1">
        <v>4643.7251231800001</v>
      </c>
      <c r="D16" s="1">
        <v>4644.8430898500001</v>
      </c>
      <c r="E16" s="1">
        <v>4645.4835477300003</v>
      </c>
      <c r="G16">
        <f t="shared" si="2"/>
        <v>4645</v>
      </c>
      <c r="H16">
        <f t="shared" si="3"/>
        <v>4645</v>
      </c>
      <c r="I16">
        <f t="shared" si="4"/>
        <v>4645</v>
      </c>
      <c r="J16">
        <f t="shared" si="5"/>
        <v>4645</v>
      </c>
      <c r="K16">
        <f t="shared" si="6"/>
        <v>4645</v>
      </c>
      <c r="M16">
        <v>4645</v>
      </c>
      <c r="N16">
        <v>4645</v>
      </c>
      <c r="O16">
        <v>4645</v>
      </c>
      <c r="P16">
        <v>4645</v>
      </c>
      <c r="Q16">
        <v>4645</v>
      </c>
      <c r="S16" t="b">
        <f t="shared" si="7"/>
        <v>1</v>
      </c>
      <c r="T16" t="b">
        <f t="shared" si="8"/>
        <v>1</v>
      </c>
      <c r="U16" t="b">
        <f t="shared" si="9"/>
        <v>1</v>
      </c>
      <c r="V16" t="b">
        <f t="shared" si="10"/>
        <v>1</v>
      </c>
      <c r="W16" t="b">
        <f t="shared" si="11"/>
        <v>1</v>
      </c>
    </row>
    <row r="17" spans="1:23" x14ac:dyDescent="0.2">
      <c r="A17" s="1">
        <v>4642.9410872400003</v>
      </c>
      <c r="B17" s="1">
        <v>4641.3870032300001</v>
      </c>
      <c r="C17" s="1">
        <v>4644.4047176100003</v>
      </c>
      <c r="D17" s="1">
        <v>4645.7443798499999</v>
      </c>
      <c r="E17" s="1">
        <v>4643.2164431700003</v>
      </c>
      <c r="G17">
        <f t="shared" si="2"/>
        <v>4645</v>
      </c>
      <c r="H17">
        <f t="shared" si="3"/>
        <v>4640</v>
      </c>
      <c r="I17">
        <f t="shared" si="4"/>
        <v>4645</v>
      </c>
      <c r="J17">
        <f t="shared" si="5"/>
        <v>4645</v>
      </c>
      <c r="K17">
        <f t="shared" si="6"/>
        <v>4645</v>
      </c>
      <c r="M17">
        <v>4645</v>
      </c>
      <c r="N17">
        <v>4640</v>
      </c>
      <c r="O17">
        <v>4645</v>
      </c>
      <c r="P17">
        <v>4645</v>
      </c>
      <c r="Q17">
        <v>4645</v>
      </c>
      <c r="S17" t="b">
        <f t="shared" si="7"/>
        <v>1</v>
      </c>
      <c r="T17" t="b">
        <f t="shared" si="8"/>
        <v>1</v>
      </c>
      <c r="U17" t="b">
        <f t="shared" si="9"/>
        <v>1</v>
      </c>
      <c r="V17" t="b">
        <f t="shared" si="10"/>
        <v>1</v>
      </c>
      <c r="W17" t="b">
        <f t="shared" si="11"/>
        <v>1</v>
      </c>
    </row>
    <row r="18" spans="1:23" x14ac:dyDescent="0.2">
      <c r="A18" s="1">
        <v>4643.7103069000004</v>
      </c>
      <c r="B18" s="1">
        <v>4642.8454294200001</v>
      </c>
      <c r="C18" s="1">
        <v>4645.8489465800003</v>
      </c>
      <c r="D18" s="1">
        <v>4644.9606721600003</v>
      </c>
      <c r="E18" s="1">
        <v>4644.8503623500001</v>
      </c>
      <c r="G18">
        <f t="shared" si="2"/>
        <v>4645</v>
      </c>
      <c r="H18">
        <f t="shared" si="3"/>
        <v>4645</v>
      </c>
      <c r="I18">
        <f t="shared" si="4"/>
        <v>4645</v>
      </c>
      <c r="J18">
        <f t="shared" si="5"/>
        <v>4645</v>
      </c>
      <c r="K18">
        <f t="shared" si="6"/>
        <v>4645</v>
      </c>
      <c r="M18">
        <v>4645</v>
      </c>
      <c r="N18">
        <v>4645</v>
      </c>
      <c r="O18">
        <v>4645</v>
      </c>
      <c r="P18">
        <v>4645</v>
      </c>
      <c r="Q18">
        <v>4645</v>
      </c>
      <c r="S18" t="b">
        <f t="shared" si="7"/>
        <v>1</v>
      </c>
      <c r="T18" t="b">
        <f t="shared" si="8"/>
        <v>1</v>
      </c>
      <c r="U18" t="b">
        <f t="shared" si="9"/>
        <v>1</v>
      </c>
      <c r="V18" t="b">
        <f t="shared" si="10"/>
        <v>1</v>
      </c>
      <c r="W18" t="b">
        <f t="shared" si="11"/>
        <v>1</v>
      </c>
    </row>
    <row r="19" spans="1:23" x14ac:dyDescent="0.2">
      <c r="A19" s="1">
        <v>4644.2524731900003</v>
      </c>
      <c r="B19" s="1">
        <v>4642.7918880899997</v>
      </c>
      <c r="C19" s="1">
        <v>4642.3883556700002</v>
      </c>
      <c r="D19" s="1">
        <v>4643.8465315000003</v>
      </c>
      <c r="E19" s="1">
        <v>4641.90329793</v>
      </c>
      <c r="G19">
        <f t="shared" si="2"/>
        <v>4645</v>
      </c>
      <c r="H19">
        <f t="shared" si="3"/>
        <v>4645</v>
      </c>
      <c r="I19">
        <f t="shared" si="4"/>
        <v>4640</v>
      </c>
      <c r="J19">
        <f t="shared" si="5"/>
        <v>4645</v>
      </c>
      <c r="K19">
        <f t="shared" si="6"/>
        <v>4640</v>
      </c>
      <c r="M19">
        <v>4645</v>
      </c>
      <c r="N19">
        <v>4645</v>
      </c>
      <c r="O19">
        <v>4640</v>
      </c>
      <c r="P19">
        <v>4645</v>
      </c>
      <c r="Q19">
        <v>4640</v>
      </c>
      <c r="S19" t="b">
        <f t="shared" si="7"/>
        <v>1</v>
      </c>
      <c r="T19" t="b">
        <f t="shared" si="8"/>
        <v>1</v>
      </c>
      <c r="U19" t="b">
        <f t="shared" si="9"/>
        <v>1</v>
      </c>
      <c r="V19" t="b">
        <f t="shared" si="10"/>
        <v>1</v>
      </c>
      <c r="W19" t="b">
        <f t="shared" si="11"/>
        <v>1</v>
      </c>
    </row>
    <row r="20" spans="1:23" x14ac:dyDescent="0.2">
      <c r="A20" s="1">
        <v>4646.1044298400002</v>
      </c>
      <c r="B20" s="1">
        <v>4646.24013431</v>
      </c>
      <c r="C20" s="1">
        <v>4642.8202440200002</v>
      </c>
      <c r="D20" s="1">
        <v>4644.7635635899996</v>
      </c>
      <c r="E20" s="1">
        <v>4645.8894439100004</v>
      </c>
      <c r="G20">
        <f t="shared" si="2"/>
        <v>4645</v>
      </c>
      <c r="H20">
        <f t="shared" si="3"/>
        <v>4645</v>
      </c>
      <c r="I20">
        <f t="shared" si="4"/>
        <v>4645</v>
      </c>
      <c r="J20">
        <f t="shared" si="5"/>
        <v>4645</v>
      </c>
      <c r="K20">
        <f t="shared" si="6"/>
        <v>4645</v>
      </c>
      <c r="M20">
        <v>4645</v>
      </c>
      <c r="N20">
        <v>4645</v>
      </c>
      <c r="O20">
        <v>4645</v>
      </c>
      <c r="P20">
        <v>4645</v>
      </c>
      <c r="Q20">
        <v>4645</v>
      </c>
      <c r="S20" t="b">
        <f t="shared" si="7"/>
        <v>1</v>
      </c>
      <c r="T20" t="b">
        <f t="shared" si="8"/>
        <v>1</v>
      </c>
      <c r="U20" t="b">
        <f t="shared" si="9"/>
        <v>1</v>
      </c>
      <c r="V20" t="b">
        <f t="shared" si="10"/>
        <v>1</v>
      </c>
      <c r="W20" t="b">
        <f t="shared" si="11"/>
        <v>1</v>
      </c>
    </row>
    <row r="21" spans="1:23" x14ac:dyDescent="0.2">
      <c r="A21" s="1">
        <v>4641.63640571</v>
      </c>
      <c r="B21" s="1">
        <v>4644.9701341500004</v>
      </c>
      <c r="C21" s="1">
        <v>4642.658203</v>
      </c>
      <c r="D21" s="1">
        <v>4644.1585717300004</v>
      </c>
      <c r="E21" s="1">
        <v>4642.8168862299999</v>
      </c>
      <c r="G21">
        <f t="shared" si="2"/>
        <v>4640</v>
      </c>
      <c r="H21">
        <f t="shared" si="3"/>
        <v>4645</v>
      </c>
      <c r="I21">
        <f t="shared" si="4"/>
        <v>4645</v>
      </c>
      <c r="J21">
        <f t="shared" si="5"/>
        <v>4645</v>
      </c>
      <c r="K21">
        <f t="shared" si="6"/>
        <v>4645</v>
      </c>
      <c r="M21">
        <v>4640</v>
      </c>
      <c r="N21">
        <v>4645</v>
      </c>
      <c r="O21">
        <v>4645</v>
      </c>
      <c r="P21">
        <v>4645</v>
      </c>
      <c r="Q21">
        <v>4645</v>
      </c>
      <c r="S21" t="b">
        <f t="shared" si="7"/>
        <v>1</v>
      </c>
      <c r="T21" t="b">
        <f t="shared" si="8"/>
        <v>1</v>
      </c>
      <c r="U21" t="b">
        <f t="shared" si="9"/>
        <v>1</v>
      </c>
      <c r="V21" t="b">
        <f t="shared" si="10"/>
        <v>1</v>
      </c>
      <c r="W21" t="b">
        <f t="shared" si="11"/>
        <v>1</v>
      </c>
    </row>
    <row r="22" spans="1:23" x14ac:dyDescent="0.2">
      <c r="A22" s="1">
        <v>4644.2236409099996</v>
      </c>
      <c r="B22" s="1">
        <v>4646.1924893900004</v>
      </c>
      <c r="C22" s="1">
        <v>4642.1525438999997</v>
      </c>
      <c r="D22" s="1">
        <v>4647.6570050199998</v>
      </c>
      <c r="E22" s="1">
        <v>4643.4466074800002</v>
      </c>
      <c r="G22">
        <f t="shared" si="2"/>
        <v>4645</v>
      </c>
      <c r="H22">
        <f t="shared" si="3"/>
        <v>4645</v>
      </c>
      <c r="I22">
        <f t="shared" si="4"/>
        <v>4640</v>
      </c>
      <c r="J22">
        <f t="shared" si="5"/>
        <v>4650</v>
      </c>
      <c r="K22">
        <f t="shared" si="6"/>
        <v>4645</v>
      </c>
      <c r="M22">
        <v>4645</v>
      </c>
      <c r="N22">
        <v>4645</v>
      </c>
      <c r="O22">
        <v>4640</v>
      </c>
      <c r="P22">
        <v>4650</v>
      </c>
      <c r="Q22">
        <v>4645</v>
      </c>
      <c r="S22" t="b">
        <f t="shared" si="7"/>
        <v>1</v>
      </c>
      <c r="T22" t="b">
        <f t="shared" si="8"/>
        <v>1</v>
      </c>
      <c r="U22" t="b">
        <f t="shared" si="9"/>
        <v>1</v>
      </c>
      <c r="V22" t="b">
        <f t="shared" si="10"/>
        <v>1</v>
      </c>
      <c r="W22" t="b">
        <f t="shared" si="11"/>
        <v>1</v>
      </c>
    </row>
    <row r="23" spans="1:23" x14ac:dyDescent="0.2">
      <c r="A23" s="1">
        <v>4644.0322478300004</v>
      </c>
      <c r="B23" s="1">
        <v>4645.8410521100004</v>
      </c>
      <c r="C23" s="1">
        <v>4643.9546076200004</v>
      </c>
      <c r="D23" s="1">
        <v>4644.9171032100003</v>
      </c>
      <c r="E23" s="1">
        <v>4644.9083540000001</v>
      </c>
      <c r="G23">
        <f t="shared" si="2"/>
        <v>4645</v>
      </c>
      <c r="H23">
        <f t="shared" si="3"/>
        <v>4645</v>
      </c>
      <c r="I23">
        <f t="shared" si="4"/>
        <v>4645</v>
      </c>
      <c r="J23">
        <f t="shared" si="5"/>
        <v>4645</v>
      </c>
      <c r="K23">
        <f t="shared" si="6"/>
        <v>4645</v>
      </c>
      <c r="M23">
        <v>4645</v>
      </c>
      <c r="N23">
        <v>4645</v>
      </c>
      <c r="O23">
        <v>4645</v>
      </c>
      <c r="P23">
        <v>4645</v>
      </c>
      <c r="Q23">
        <v>4645</v>
      </c>
      <c r="S23" t="b">
        <f t="shared" si="7"/>
        <v>1</v>
      </c>
      <c r="T23" t="b">
        <f t="shared" si="8"/>
        <v>1</v>
      </c>
      <c r="U23" t="b">
        <f t="shared" si="9"/>
        <v>1</v>
      </c>
      <c r="V23" t="b">
        <f t="shared" si="10"/>
        <v>1</v>
      </c>
      <c r="W23" t="b">
        <f t="shared" si="11"/>
        <v>1</v>
      </c>
    </row>
    <row r="24" spans="1:23" x14ac:dyDescent="0.2">
      <c r="A24" s="1">
        <v>4642.9449790899998</v>
      </c>
      <c r="B24" s="1">
        <v>4644.9857836199999</v>
      </c>
      <c r="C24" s="1">
        <v>4643.1602856199997</v>
      </c>
      <c r="D24" s="1">
        <v>4643.1241211099996</v>
      </c>
      <c r="E24" s="1">
        <v>4644.8580599999996</v>
      </c>
      <c r="G24">
        <f t="shared" si="2"/>
        <v>4645</v>
      </c>
      <c r="H24">
        <f t="shared" si="3"/>
        <v>4645</v>
      </c>
      <c r="I24">
        <f t="shared" si="4"/>
        <v>4645</v>
      </c>
      <c r="J24">
        <f t="shared" si="5"/>
        <v>4645</v>
      </c>
      <c r="K24">
        <f t="shared" si="6"/>
        <v>4645</v>
      </c>
      <c r="M24">
        <v>4645</v>
      </c>
      <c r="N24">
        <v>4645</v>
      </c>
      <c r="O24">
        <v>4645</v>
      </c>
      <c r="P24">
        <v>4645</v>
      </c>
      <c r="Q24">
        <v>4645</v>
      </c>
      <c r="S24" t="b">
        <f t="shared" si="7"/>
        <v>1</v>
      </c>
      <c r="T24" t="b">
        <f t="shared" si="8"/>
        <v>1</v>
      </c>
      <c r="U24" t="b">
        <f t="shared" si="9"/>
        <v>1</v>
      </c>
      <c r="V24" t="b">
        <f t="shared" si="10"/>
        <v>1</v>
      </c>
      <c r="W24" t="b">
        <f t="shared" si="11"/>
        <v>1</v>
      </c>
    </row>
    <row r="25" spans="1:23" x14ac:dyDescent="0.2">
      <c r="A25" s="1">
        <v>4644.0467333200004</v>
      </c>
      <c r="B25" s="1">
        <v>4646.3889590700001</v>
      </c>
      <c r="C25" s="1">
        <v>4643.28975498</v>
      </c>
      <c r="D25" s="1">
        <v>4643.8957385499998</v>
      </c>
      <c r="E25" s="1">
        <v>4644.2319821700003</v>
      </c>
      <c r="G25">
        <f t="shared" si="2"/>
        <v>4645</v>
      </c>
      <c r="H25">
        <f t="shared" si="3"/>
        <v>4645</v>
      </c>
      <c r="I25">
        <f t="shared" si="4"/>
        <v>4645</v>
      </c>
      <c r="J25">
        <f t="shared" si="5"/>
        <v>4645</v>
      </c>
      <c r="K25">
        <f t="shared" si="6"/>
        <v>4645</v>
      </c>
      <c r="M25">
        <v>4645</v>
      </c>
      <c r="N25">
        <v>4645</v>
      </c>
      <c r="O25">
        <v>4645</v>
      </c>
      <c r="P25">
        <v>4645</v>
      </c>
      <c r="Q25">
        <v>4645</v>
      </c>
      <c r="S25" t="b">
        <f t="shared" si="7"/>
        <v>1</v>
      </c>
      <c r="T25" t="b">
        <f t="shared" si="8"/>
        <v>1</v>
      </c>
      <c r="U25" t="b">
        <f t="shared" si="9"/>
        <v>1</v>
      </c>
      <c r="V25" t="b">
        <f t="shared" si="10"/>
        <v>1</v>
      </c>
      <c r="W25" t="b">
        <f t="shared" si="11"/>
        <v>1</v>
      </c>
    </row>
    <row r="26" spans="1:23" x14ac:dyDescent="0.2">
      <c r="A26" s="1">
        <v>4645.3878600500002</v>
      </c>
      <c r="B26" s="1">
        <v>4644.4940776399999</v>
      </c>
      <c r="C26" s="1">
        <v>4644.19238511</v>
      </c>
      <c r="D26" s="1">
        <v>4641.9086162399999</v>
      </c>
      <c r="E26" s="1">
        <v>4645.0492356499999</v>
      </c>
      <c r="G26">
        <f t="shared" si="2"/>
        <v>4645</v>
      </c>
      <c r="H26">
        <f t="shared" si="3"/>
        <v>4645</v>
      </c>
      <c r="I26">
        <f t="shared" si="4"/>
        <v>4645</v>
      </c>
      <c r="J26">
        <f t="shared" si="5"/>
        <v>4640</v>
      </c>
      <c r="K26">
        <f t="shared" si="6"/>
        <v>4645</v>
      </c>
      <c r="M26">
        <v>4645</v>
      </c>
      <c r="N26">
        <v>4645</v>
      </c>
      <c r="O26">
        <v>4645</v>
      </c>
      <c r="P26">
        <v>4640</v>
      </c>
      <c r="Q26">
        <v>4645</v>
      </c>
      <c r="S26" t="b">
        <f t="shared" si="7"/>
        <v>1</v>
      </c>
      <c r="T26" t="b">
        <f t="shared" si="8"/>
        <v>1</v>
      </c>
      <c r="U26" t="b">
        <f t="shared" si="9"/>
        <v>1</v>
      </c>
      <c r="V26" t="b">
        <f t="shared" si="10"/>
        <v>1</v>
      </c>
      <c r="W26" t="b">
        <f t="shared" si="11"/>
        <v>1</v>
      </c>
    </row>
    <row r="27" spans="1:23" x14ac:dyDescent="0.2">
      <c r="A27" s="1">
        <v>4642.8963768800004</v>
      </c>
      <c r="B27" s="1">
        <v>4644.9355817699998</v>
      </c>
      <c r="C27" s="1">
        <v>4646.1205012299997</v>
      </c>
      <c r="D27" s="1">
        <v>4643.1102162899997</v>
      </c>
      <c r="E27" s="1">
        <v>4644.5118633499997</v>
      </c>
      <c r="G27">
        <f t="shared" si="2"/>
        <v>4645</v>
      </c>
      <c r="H27">
        <f t="shared" si="3"/>
        <v>4645</v>
      </c>
      <c r="I27">
        <f t="shared" si="4"/>
        <v>4645</v>
      </c>
      <c r="J27">
        <f t="shared" si="5"/>
        <v>4645</v>
      </c>
      <c r="K27">
        <f t="shared" si="6"/>
        <v>4645</v>
      </c>
      <c r="M27">
        <v>4645</v>
      </c>
      <c r="N27">
        <v>4645</v>
      </c>
      <c r="O27">
        <v>4645</v>
      </c>
      <c r="P27">
        <v>4645</v>
      </c>
      <c r="Q27">
        <v>4645</v>
      </c>
      <c r="S27" t="b">
        <f t="shared" si="7"/>
        <v>1</v>
      </c>
      <c r="T27" t="b">
        <f t="shared" si="8"/>
        <v>1</v>
      </c>
      <c r="U27" t="b">
        <f t="shared" si="9"/>
        <v>1</v>
      </c>
      <c r="V27" t="b">
        <f t="shared" si="10"/>
        <v>1</v>
      </c>
      <c r="W27" t="b">
        <f t="shared" si="11"/>
        <v>1</v>
      </c>
    </row>
    <row r="28" spans="1:23" x14ac:dyDescent="0.2">
      <c r="A28" s="1">
        <v>4646.74575362</v>
      </c>
      <c r="B28" s="1">
        <v>4644.8207636200004</v>
      </c>
      <c r="C28" s="1">
        <v>4645.7566983799998</v>
      </c>
      <c r="D28" s="1">
        <v>4644.9716848199996</v>
      </c>
      <c r="E28" s="1">
        <v>4645.0804110199997</v>
      </c>
      <c r="G28">
        <f t="shared" si="2"/>
        <v>4645</v>
      </c>
      <c r="H28">
        <f t="shared" si="3"/>
        <v>4645</v>
      </c>
      <c r="I28">
        <f t="shared" si="4"/>
        <v>4645</v>
      </c>
      <c r="J28">
        <f t="shared" si="5"/>
        <v>4645</v>
      </c>
      <c r="K28">
        <f t="shared" si="6"/>
        <v>4645</v>
      </c>
      <c r="M28">
        <v>4645</v>
      </c>
      <c r="N28">
        <v>4645</v>
      </c>
      <c r="O28">
        <v>4645</v>
      </c>
      <c r="P28">
        <v>4645</v>
      </c>
      <c r="Q28">
        <v>4645</v>
      </c>
      <c r="S28" t="b">
        <f t="shared" si="7"/>
        <v>1</v>
      </c>
      <c r="T28" t="b">
        <f t="shared" si="8"/>
        <v>1</v>
      </c>
      <c r="U28" t="b">
        <f t="shared" si="9"/>
        <v>1</v>
      </c>
      <c r="V28" t="b">
        <f t="shared" si="10"/>
        <v>1</v>
      </c>
      <c r="W28" t="b">
        <f t="shared" si="11"/>
        <v>1</v>
      </c>
    </row>
    <row r="29" spans="1:23" x14ac:dyDescent="0.2">
      <c r="A29" s="1">
        <v>4644.2222904999999</v>
      </c>
      <c r="B29" s="1">
        <v>4645.7076396499997</v>
      </c>
      <c r="C29" s="1">
        <v>4643.0128233699998</v>
      </c>
      <c r="D29" s="1">
        <v>4644.4040075599996</v>
      </c>
      <c r="E29" s="1">
        <v>4642.8849389200004</v>
      </c>
      <c r="G29">
        <f t="shared" si="2"/>
        <v>4645</v>
      </c>
      <c r="H29">
        <f t="shared" si="3"/>
        <v>4645</v>
      </c>
      <c r="I29">
        <f t="shared" si="4"/>
        <v>4645</v>
      </c>
      <c r="J29">
        <f t="shared" si="5"/>
        <v>4645</v>
      </c>
      <c r="K29">
        <f t="shared" si="6"/>
        <v>4645</v>
      </c>
      <c r="M29">
        <v>4645</v>
      </c>
      <c r="N29">
        <v>4645</v>
      </c>
      <c r="O29">
        <v>4645</v>
      </c>
      <c r="P29">
        <v>4645</v>
      </c>
      <c r="Q29">
        <v>4645</v>
      </c>
      <c r="S29" t="b">
        <f t="shared" si="7"/>
        <v>1</v>
      </c>
      <c r="T29" t="b">
        <f t="shared" si="8"/>
        <v>1</v>
      </c>
      <c r="U29" t="b">
        <f t="shared" si="9"/>
        <v>1</v>
      </c>
      <c r="V29" t="b">
        <f t="shared" si="10"/>
        <v>1</v>
      </c>
      <c r="W29" t="b">
        <f t="shared" si="11"/>
        <v>1</v>
      </c>
    </row>
    <row r="30" spans="1:23" x14ac:dyDescent="0.2">
      <c r="A30" s="1">
        <v>4644.4737044200001</v>
      </c>
      <c r="B30" s="1">
        <v>4644.0654275500001</v>
      </c>
      <c r="C30" s="1">
        <v>4644.0367561700004</v>
      </c>
      <c r="D30" s="1">
        <v>4645.0511787699998</v>
      </c>
      <c r="E30" s="1">
        <v>4643.4700345299998</v>
      </c>
      <c r="G30">
        <f t="shared" si="2"/>
        <v>4645</v>
      </c>
      <c r="H30">
        <f t="shared" si="3"/>
        <v>4645</v>
      </c>
      <c r="I30">
        <f t="shared" si="4"/>
        <v>4645</v>
      </c>
      <c r="J30">
        <f t="shared" si="5"/>
        <v>4645</v>
      </c>
      <c r="K30">
        <f t="shared" si="6"/>
        <v>4645</v>
      </c>
      <c r="M30">
        <v>4645</v>
      </c>
      <c r="N30">
        <v>4645</v>
      </c>
      <c r="O30">
        <v>4645</v>
      </c>
      <c r="P30">
        <v>4645</v>
      </c>
      <c r="Q30">
        <v>4645</v>
      </c>
      <c r="S30" t="b">
        <f t="shared" si="7"/>
        <v>1</v>
      </c>
      <c r="T30" t="b">
        <f t="shared" si="8"/>
        <v>1</v>
      </c>
      <c r="U30" t="b">
        <f t="shared" si="9"/>
        <v>1</v>
      </c>
      <c r="V30" t="b">
        <f t="shared" si="10"/>
        <v>1</v>
      </c>
      <c r="W30" t="b">
        <f t="shared" si="11"/>
        <v>1</v>
      </c>
    </row>
    <row r="31" spans="1:23" x14ac:dyDescent="0.2">
      <c r="A31" s="1">
        <v>4642.2398233699996</v>
      </c>
      <c r="B31" s="1">
        <v>4643.37268159</v>
      </c>
      <c r="C31" s="1">
        <v>4643.9508593600003</v>
      </c>
      <c r="D31" s="1">
        <v>4642.8137412799997</v>
      </c>
      <c r="E31" s="1">
        <v>4640.9911142800001</v>
      </c>
      <c r="G31">
        <f t="shared" si="2"/>
        <v>4640</v>
      </c>
      <c r="H31">
        <f t="shared" si="3"/>
        <v>4645</v>
      </c>
      <c r="I31">
        <f t="shared" si="4"/>
        <v>4645</v>
      </c>
      <c r="J31">
        <f t="shared" si="5"/>
        <v>4645</v>
      </c>
      <c r="K31">
        <f t="shared" si="6"/>
        <v>4640</v>
      </c>
      <c r="M31">
        <v>4640</v>
      </c>
      <c r="N31">
        <v>4645</v>
      </c>
      <c r="O31">
        <v>4645</v>
      </c>
      <c r="P31">
        <v>4645</v>
      </c>
      <c r="Q31">
        <v>4640</v>
      </c>
      <c r="S31" t="b">
        <f t="shared" si="7"/>
        <v>1</v>
      </c>
      <c r="T31" t="b">
        <f t="shared" si="8"/>
        <v>1</v>
      </c>
      <c r="U31" t="b">
        <f t="shared" si="9"/>
        <v>1</v>
      </c>
      <c r="V31" t="b">
        <f t="shared" si="10"/>
        <v>1</v>
      </c>
      <c r="W31" t="b">
        <f t="shared" si="11"/>
        <v>1</v>
      </c>
    </row>
    <row r="32" spans="1:23" x14ac:dyDescent="0.2">
      <c r="A32" s="1">
        <v>4644.3743118399998</v>
      </c>
      <c r="B32" s="1">
        <v>4643.5098526800002</v>
      </c>
      <c r="C32" s="1">
        <v>4645.5093849200002</v>
      </c>
      <c r="D32" s="1">
        <v>4644.5098332099997</v>
      </c>
      <c r="E32" s="1">
        <v>4641.78994599</v>
      </c>
      <c r="G32">
        <f t="shared" si="2"/>
        <v>4645</v>
      </c>
      <c r="H32">
        <f t="shared" si="3"/>
        <v>4645</v>
      </c>
      <c r="I32">
        <f t="shared" si="4"/>
        <v>4645</v>
      </c>
      <c r="J32">
        <f t="shared" si="5"/>
        <v>4645</v>
      </c>
      <c r="K32">
        <f t="shared" si="6"/>
        <v>4640</v>
      </c>
      <c r="M32">
        <v>4645</v>
      </c>
      <c r="N32">
        <v>4645</v>
      </c>
      <c r="O32">
        <v>4645</v>
      </c>
      <c r="P32">
        <v>4645</v>
      </c>
      <c r="Q32">
        <v>4640</v>
      </c>
      <c r="S32" t="b">
        <f t="shared" si="7"/>
        <v>1</v>
      </c>
      <c r="T32" t="b">
        <f t="shared" si="8"/>
        <v>1</v>
      </c>
      <c r="U32" t="b">
        <f t="shared" si="9"/>
        <v>1</v>
      </c>
      <c r="V32" t="b">
        <f t="shared" si="10"/>
        <v>1</v>
      </c>
      <c r="W32" t="b">
        <f t="shared" si="11"/>
        <v>1</v>
      </c>
    </row>
    <row r="33" spans="1:23" x14ac:dyDescent="0.2">
      <c r="A33" s="1">
        <v>4642.5308647299998</v>
      </c>
      <c r="B33" s="1">
        <v>4645.5790256</v>
      </c>
      <c r="C33" s="1">
        <v>4643.8558809599999</v>
      </c>
      <c r="D33" s="1">
        <v>4643.9567823199995</v>
      </c>
      <c r="E33" s="1">
        <v>4645.5185617200004</v>
      </c>
      <c r="G33">
        <f t="shared" si="2"/>
        <v>4645</v>
      </c>
      <c r="H33">
        <f t="shared" si="3"/>
        <v>4645</v>
      </c>
      <c r="I33">
        <f t="shared" si="4"/>
        <v>4645</v>
      </c>
      <c r="J33">
        <f t="shared" si="5"/>
        <v>4645</v>
      </c>
      <c r="K33">
        <f t="shared" si="6"/>
        <v>4645</v>
      </c>
      <c r="M33">
        <v>4645</v>
      </c>
      <c r="N33">
        <v>4645</v>
      </c>
      <c r="O33">
        <v>4645</v>
      </c>
      <c r="P33">
        <v>4645</v>
      </c>
      <c r="Q33">
        <v>4645</v>
      </c>
      <c r="S33" t="b">
        <f t="shared" si="7"/>
        <v>1</v>
      </c>
      <c r="T33" t="b">
        <f t="shared" si="8"/>
        <v>1</v>
      </c>
      <c r="U33" t="b">
        <f t="shared" si="9"/>
        <v>1</v>
      </c>
      <c r="V33" t="b">
        <f t="shared" si="10"/>
        <v>1</v>
      </c>
      <c r="W33" t="b">
        <f t="shared" si="11"/>
        <v>1</v>
      </c>
    </row>
    <row r="34" spans="1:23" x14ac:dyDescent="0.2">
      <c r="A34" s="1">
        <v>4645.36949258</v>
      </c>
      <c r="B34" s="1">
        <v>4642.2160670399999</v>
      </c>
      <c r="C34" s="1">
        <v>4644.32668767</v>
      </c>
      <c r="D34" s="1">
        <v>4643.0587621000004</v>
      </c>
      <c r="E34" s="1">
        <v>4644.6889204099998</v>
      </c>
      <c r="G34">
        <f t="shared" si="2"/>
        <v>4645</v>
      </c>
      <c r="H34">
        <f t="shared" si="3"/>
        <v>4640</v>
      </c>
      <c r="I34">
        <f t="shared" si="4"/>
        <v>4645</v>
      </c>
      <c r="J34">
        <f t="shared" si="5"/>
        <v>4645</v>
      </c>
      <c r="K34">
        <f t="shared" si="6"/>
        <v>4645</v>
      </c>
      <c r="M34">
        <v>4645</v>
      </c>
      <c r="N34">
        <v>4640</v>
      </c>
      <c r="O34">
        <v>4645</v>
      </c>
      <c r="P34">
        <v>4645</v>
      </c>
      <c r="Q34">
        <v>4645</v>
      </c>
      <c r="S34" t="b">
        <f t="shared" si="7"/>
        <v>1</v>
      </c>
      <c r="T34" t="b">
        <f t="shared" si="8"/>
        <v>1</v>
      </c>
      <c r="U34" t="b">
        <f t="shared" si="9"/>
        <v>1</v>
      </c>
      <c r="V34" t="b">
        <f t="shared" si="10"/>
        <v>1</v>
      </c>
      <c r="W34" t="b">
        <f t="shared" si="11"/>
        <v>1</v>
      </c>
    </row>
    <row r="35" spans="1:23" x14ac:dyDescent="0.2">
      <c r="A35" s="1">
        <v>4643.4546852800004</v>
      </c>
      <c r="B35" s="1">
        <v>4642.8604887600004</v>
      </c>
      <c r="C35" s="1">
        <v>4644.4139919999998</v>
      </c>
      <c r="D35" s="1">
        <v>4643.0617201699997</v>
      </c>
      <c r="E35" s="1">
        <v>4644.0242335900002</v>
      </c>
      <c r="G35">
        <f t="shared" si="2"/>
        <v>4645</v>
      </c>
      <c r="H35">
        <f t="shared" si="3"/>
        <v>4645</v>
      </c>
      <c r="I35">
        <f t="shared" si="4"/>
        <v>4645</v>
      </c>
      <c r="J35">
        <f t="shared" si="5"/>
        <v>4645</v>
      </c>
      <c r="K35">
        <f t="shared" si="6"/>
        <v>4645</v>
      </c>
      <c r="M35">
        <v>4645</v>
      </c>
      <c r="N35">
        <v>4645</v>
      </c>
      <c r="O35">
        <v>4645</v>
      </c>
      <c r="P35">
        <v>4645</v>
      </c>
      <c r="Q35">
        <v>4645</v>
      </c>
      <c r="S35" t="b">
        <f t="shared" si="7"/>
        <v>1</v>
      </c>
      <c r="T35" t="b">
        <f t="shared" si="8"/>
        <v>1</v>
      </c>
      <c r="U35" t="b">
        <f t="shared" si="9"/>
        <v>1</v>
      </c>
      <c r="V35" t="b">
        <f t="shared" si="10"/>
        <v>1</v>
      </c>
      <c r="W35" t="b">
        <f t="shared" si="11"/>
        <v>1</v>
      </c>
    </row>
    <row r="36" spans="1:23" x14ac:dyDescent="0.2">
      <c r="A36" s="1">
        <v>4643.0913129099999</v>
      </c>
      <c r="B36" s="1">
        <v>4643.3561093300004</v>
      </c>
      <c r="C36" s="1">
        <v>4644.7092840400001</v>
      </c>
      <c r="D36" s="1">
        <v>4643.5456550700001</v>
      </c>
      <c r="E36" s="1">
        <v>4642.3828694399999</v>
      </c>
      <c r="G36">
        <f t="shared" si="2"/>
        <v>4645</v>
      </c>
      <c r="H36">
        <f t="shared" si="3"/>
        <v>4645</v>
      </c>
      <c r="I36">
        <f t="shared" si="4"/>
        <v>4645</v>
      </c>
      <c r="J36">
        <f t="shared" si="5"/>
        <v>4645</v>
      </c>
      <c r="K36">
        <f t="shared" si="6"/>
        <v>4640</v>
      </c>
      <c r="M36">
        <v>4645</v>
      </c>
      <c r="N36">
        <v>4645</v>
      </c>
      <c r="O36">
        <v>4645</v>
      </c>
      <c r="P36">
        <v>4645</v>
      </c>
      <c r="Q36">
        <v>4640</v>
      </c>
      <c r="S36" t="b">
        <f t="shared" si="7"/>
        <v>1</v>
      </c>
      <c r="T36" t="b">
        <f t="shared" si="8"/>
        <v>1</v>
      </c>
      <c r="U36" t="b">
        <f t="shared" si="9"/>
        <v>1</v>
      </c>
      <c r="V36" t="b">
        <f t="shared" si="10"/>
        <v>1</v>
      </c>
      <c r="W36" t="b">
        <f t="shared" si="11"/>
        <v>1</v>
      </c>
    </row>
    <row r="37" spans="1:23" x14ac:dyDescent="0.2">
      <c r="A37" s="1">
        <v>4647.5412906299998</v>
      </c>
      <c r="B37" s="1">
        <v>4645.4805977899996</v>
      </c>
      <c r="C37" s="1">
        <v>4644.4098659600004</v>
      </c>
      <c r="D37" s="1">
        <v>4643.7515586700001</v>
      </c>
      <c r="E37" s="1">
        <v>4645.6398864499997</v>
      </c>
      <c r="G37">
        <f t="shared" si="2"/>
        <v>4650</v>
      </c>
      <c r="H37">
        <f t="shared" si="3"/>
        <v>4645</v>
      </c>
      <c r="I37">
        <f t="shared" si="4"/>
        <v>4645</v>
      </c>
      <c r="J37">
        <f t="shared" si="5"/>
        <v>4645</v>
      </c>
      <c r="K37">
        <f t="shared" si="6"/>
        <v>4645</v>
      </c>
      <c r="M37">
        <v>4650</v>
      </c>
      <c r="N37">
        <v>4645</v>
      </c>
      <c r="O37">
        <v>4645</v>
      </c>
      <c r="P37">
        <v>4645</v>
      </c>
      <c r="Q37">
        <v>4645</v>
      </c>
      <c r="S37" t="b">
        <f t="shared" si="7"/>
        <v>1</v>
      </c>
      <c r="T37" t="b">
        <f t="shared" si="8"/>
        <v>1</v>
      </c>
      <c r="U37" t="b">
        <f t="shared" si="9"/>
        <v>1</v>
      </c>
      <c r="V37" t="b">
        <f t="shared" si="10"/>
        <v>1</v>
      </c>
      <c r="W37" t="b">
        <f t="shared" si="11"/>
        <v>1</v>
      </c>
    </row>
    <row r="38" spans="1:23" x14ac:dyDescent="0.2">
      <c r="A38" s="1">
        <v>4645.0519832099999</v>
      </c>
      <c r="B38" s="1">
        <v>4642.9961708700002</v>
      </c>
      <c r="C38" s="1">
        <v>4642.1318736900002</v>
      </c>
      <c r="D38" s="1">
        <v>4643.6010757200002</v>
      </c>
      <c r="E38" s="1">
        <v>4643.2152826299998</v>
      </c>
      <c r="G38">
        <f t="shared" si="2"/>
        <v>4645</v>
      </c>
      <c r="H38">
        <f t="shared" si="3"/>
        <v>4645</v>
      </c>
      <c r="I38">
        <f t="shared" si="4"/>
        <v>4640</v>
      </c>
      <c r="J38">
        <f t="shared" si="5"/>
        <v>4645</v>
      </c>
      <c r="K38">
        <f t="shared" si="6"/>
        <v>4645</v>
      </c>
      <c r="M38">
        <v>4645</v>
      </c>
      <c r="N38">
        <v>4645</v>
      </c>
      <c r="O38">
        <v>4640</v>
      </c>
      <c r="P38">
        <v>4645</v>
      </c>
      <c r="Q38">
        <v>4645</v>
      </c>
      <c r="S38" t="b">
        <f t="shared" si="7"/>
        <v>1</v>
      </c>
      <c r="T38" t="b">
        <f t="shared" si="8"/>
        <v>1</v>
      </c>
      <c r="U38" t="b">
        <f t="shared" si="9"/>
        <v>1</v>
      </c>
      <c r="V38" t="b">
        <f t="shared" si="10"/>
        <v>1</v>
      </c>
      <c r="W38" t="b">
        <f t="shared" si="11"/>
        <v>1</v>
      </c>
    </row>
    <row r="39" spans="1:23" x14ac:dyDescent="0.2">
      <c r="A39" s="1">
        <v>4645.8352897699997</v>
      </c>
      <c r="B39" s="1">
        <v>4643.1562376299999</v>
      </c>
      <c r="C39" s="1">
        <v>4643.7798538200004</v>
      </c>
      <c r="D39" s="1">
        <v>4642.5343219200004</v>
      </c>
      <c r="E39" s="1">
        <v>4646.2341309200001</v>
      </c>
      <c r="G39">
        <f t="shared" si="2"/>
        <v>4645</v>
      </c>
      <c r="H39">
        <f t="shared" si="3"/>
        <v>4645</v>
      </c>
      <c r="I39">
        <f t="shared" si="4"/>
        <v>4645</v>
      </c>
      <c r="J39">
        <f t="shared" si="5"/>
        <v>4645</v>
      </c>
      <c r="K39">
        <f t="shared" si="6"/>
        <v>4645</v>
      </c>
      <c r="M39">
        <v>4645</v>
      </c>
      <c r="N39">
        <v>4645</v>
      </c>
      <c r="O39">
        <v>4645</v>
      </c>
      <c r="P39">
        <v>4645</v>
      </c>
      <c r="Q39">
        <v>4645</v>
      </c>
      <c r="S39" t="b">
        <f t="shared" si="7"/>
        <v>1</v>
      </c>
      <c r="T39" t="b">
        <f t="shared" si="8"/>
        <v>1</v>
      </c>
      <c r="U39" t="b">
        <f t="shared" si="9"/>
        <v>1</v>
      </c>
      <c r="V39" t="b">
        <f t="shared" si="10"/>
        <v>1</v>
      </c>
      <c r="W39" t="b">
        <f t="shared" si="11"/>
        <v>1</v>
      </c>
    </row>
    <row r="40" spans="1:23" x14ac:dyDescent="0.2">
      <c r="A40" s="1">
        <v>4644.2207794699998</v>
      </c>
      <c r="B40" s="1">
        <v>4642.2915005599998</v>
      </c>
      <c r="C40" s="1">
        <v>4644.5303945200003</v>
      </c>
      <c r="D40" s="1">
        <v>4645.1226144599996</v>
      </c>
      <c r="E40" s="1">
        <v>4645.6665577499998</v>
      </c>
      <c r="G40">
        <f t="shared" si="2"/>
        <v>4645</v>
      </c>
      <c r="H40">
        <f t="shared" si="3"/>
        <v>4640</v>
      </c>
      <c r="I40">
        <f t="shared" si="4"/>
        <v>4645</v>
      </c>
      <c r="J40">
        <f t="shared" si="5"/>
        <v>4645</v>
      </c>
      <c r="K40">
        <f t="shared" si="6"/>
        <v>4645</v>
      </c>
      <c r="M40">
        <v>4645</v>
      </c>
      <c r="N40">
        <v>4640</v>
      </c>
      <c r="O40">
        <v>4645</v>
      </c>
      <c r="P40">
        <v>4645</v>
      </c>
      <c r="Q40">
        <v>4645</v>
      </c>
      <c r="S40" t="b">
        <f t="shared" si="7"/>
        <v>1</v>
      </c>
      <c r="T40" t="b">
        <f t="shared" si="8"/>
        <v>1</v>
      </c>
      <c r="U40" t="b">
        <f t="shared" si="9"/>
        <v>1</v>
      </c>
      <c r="V40" t="b">
        <f t="shared" si="10"/>
        <v>1</v>
      </c>
      <c r="W40" t="b">
        <f t="shared" si="11"/>
        <v>1</v>
      </c>
    </row>
    <row r="41" spans="1:23" x14ac:dyDescent="0.2">
      <c r="A41" s="1">
        <v>4642.8314742800003</v>
      </c>
      <c r="B41" s="1">
        <v>4642.9110976499996</v>
      </c>
      <c r="C41" s="1">
        <v>4645.1996679599997</v>
      </c>
      <c r="D41" s="1">
        <v>4642.5963511500004</v>
      </c>
      <c r="E41" s="1">
        <v>4645.1682408500001</v>
      </c>
      <c r="G41">
        <f t="shared" si="2"/>
        <v>4645</v>
      </c>
      <c r="H41">
        <f t="shared" si="3"/>
        <v>4645</v>
      </c>
      <c r="I41">
        <f t="shared" si="4"/>
        <v>4645</v>
      </c>
      <c r="J41">
        <f t="shared" si="5"/>
        <v>4645</v>
      </c>
      <c r="K41">
        <f t="shared" si="6"/>
        <v>4645</v>
      </c>
      <c r="M41">
        <v>4645</v>
      </c>
      <c r="N41">
        <v>4645</v>
      </c>
      <c r="O41">
        <v>4645</v>
      </c>
      <c r="P41">
        <v>4645</v>
      </c>
      <c r="Q41">
        <v>4645</v>
      </c>
      <c r="S41" t="b">
        <f t="shared" si="7"/>
        <v>1</v>
      </c>
      <c r="T41" t="b">
        <f t="shared" si="8"/>
        <v>1</v>
      </c>
      <c r="U41" t="b">
        <f t="shared" si="9"/>
        <v>1</v>
      </c>
      <c r="V41" t="b">
        <f t="shared" si="10"/>
        <v>1</v>
      </c>
      <c r="W41" t="b">
        <f t="shared" si="11"/>
        <v>1</v>
      </c>
    </row>
    <row r="42" spans="1:23" x14ac:dyDescent="0.2">
      <c r="A42" s="1">
        <v>4643.0619237199999</v>
      </c>
      <c r="B42" s="1">
        <v>4643.91902003</v>
      </c>
      <c r="C42" s="1">
        <v>4644.1974077300001</v>
      </c>
      <c r="D42" s="1">
        <v>4642.8504491000003</v>
      </c>
      <c r="E42" s="1">
        <v>4644.2056603499996</v>
      </c>
      <c r="G42">
        <f t="shared" si="2"/>
        <v>4645</v>
      </c>
      <c r="H42">
        <f t="shared" si="3"/>
        <v>4645</v>
      </c>
      <c r="I42">
        <f t="shared" si="4"/>
        <v>4645</v>
      </c>
      <c r="J42">
        <f t="shared" si="5"/>
        <v>4645</v>
      </c>
      <c r="K42">
        <f t="shared" si="6"/>
        <v>4645</v>
      </c>
      <c r="M42">
        <v>4645</v>
      </c>
      <c r="N42">
        <v>4645</v>
      </c>
      <c r="O42">
        <v>4645</v>
      </c>
      <c r="P42">
        <v>4645</v>
      </c>
      <c r="Q42">
        <v>4645</v>
      </c>
      <c r="S42" t="b">
        <f t="shared" si="7"/>
        <v>1</v>
      </c>
      <c r="T42" t="b">
        <f t="shared" si="8"/>
        <v>1</v>
      </c>
      <c r="U42" t="b">
        <f t="shared" si="9"/>
        <v>1</v>
      </c>
      <c r="V42" t="b">
        <f t="shared" si="10"/>
        <v>1</v>
      </c>
      <c r="W42" t="b">
        <f t="shared" si="11"/>
        <v>1</v>
      </c>
    </row>
    <row r="43" spans="1:23" x14ac:dyDescent="0.2">
      <c r="A43" s="1">
        <v>4642.1591696400001</v>
      </c>
      <c r="B43" s="1">
        <v>4645.5816569600001</v>
      </c>
      <c r="C43" s="1">
        <v>4644.3724364399995</v>
      </c>
      <c r="D43" s="1">
        <v>4645.6874270199996</v>
      </c>
      <c r="E43" s="1">
        <v>4645.5871859199997</v>
      </c>
      <c r="G43">
        <f t="shared" si="2"/>
        <v>4640</v>
      </c>
      <c r="H43">
        <f t="shared" si="3"/>
        <v>4645</v>
      </c>
      <c r="I43">
        <f t="shared" si="4"/>
        <v>4645</v>
      </c>
      <c r="J43">
        <f t="shared" si="5"/>
        <v>4645</v>
      </c>
      <c r="K43">
        <f t="shared" si="6"/>
        <v>4645</v>
      </c>
      <c r="M43">
        <v>4640</v>
      </c>
      <c r="N43">
        <v>4645</v>
      </c>
      <c r="O43">
        <v>4645</v>
      </c>
      <c r="P43">
        <v>4645</v>
      </c>
      <c r="Q43">
        <v>4645</v>
      </c>
      <c r="S43" t="b">
        <f t="shared" si="7"/>
        <v>1</v>
      </c>
      <c r="T43" t="b">
        <f t="shared" si="8"/>
        <v>1</v>
      </c>
      <c r="U43" t="b">
        <f t="shared" si="9"/>
        <v>1</v>
      </c>
      <c r="V43" t="b">
        <f t="shared" si="10"/>
        <v>1</v>
      </c>
      <c r="W43" t="b">
        <f t="shared" si="11"/>
        <v>1</v>
      </c>
    </row>
    <row r="44" spans="1:23" x14ac:dyDescent="0.2">
      <c r="A44" s="1">
        <v>4644.8650865299996</v>
      </c>
      <c r="B44" s="1">
        <v>4645.4453865200003</v>
      </c>
      <c r="C44" s="1">
        <v>4645.7214240900003</v>
      </c>
      <c r="D44" s="1">
        <v>4643.2211399300004</v>
      </c>
      <c r="E44" s="1">
        <v>4643.5080921299996</v>
      </c>
      <c r="G44">
        <f t="shared" si="2"/>
        <v>4645</v>
      </c>
      <c r="H44">
        <f t="shared" si="3"/>
        <v>4645</v>
      </c>
      <c r="I44">
        <f t="shared" si="4"/>
        <v>4645</v>
      </c>
      <c r="J44">
        <f t="shared" si="5"/>
        <v>4645</v>
      </c>
      <c r="K44">
        <f t="shared" si="6"/>
        <v>4645</v>
      </c>
      <c r="M44">
        <v>4645</v>
      </c>
      <c r="N44">
        <v>4645</v>
      </c>
      <c r="O44">
        <v>4645</v>
      </c>
      <c r="P44">
        <v>4645</v>
      </c>
      <c r="Q44">
        <v>4645</v>
      </c>
      <c r="S44" t="b">
        <f t="shared" si="7"/>
        <v>1</v>
      </c>
      <c r="T44" t="b">
        <f t="shared" si="8"/>
        <v>1</v>
      </c>
      <c r="U44" t="b">
        <f t="shared" si="9"/>
        <v>1</v>
      </c>
      <c r="V44" t="b">
        <f t="shared" si="10"/>
        <v>1</v>
      </c>
      <c r="W44" t="b">
        <f t="shared" si="11"/>
        <v>1</v>
      </c>
    </row>
    <row r="45" spans="1:23" x14ac:dyDescent="0.2">
      <c r="A45" s="1">
        <v>4645.1137205900004</v>
      </c>
      <c r="B45" s="1">
        <v>4643.4146775899999</v>
      </c>
      <c r="C45" s="1">
        <v>4643.8570731099999</v>
      </c>
      <c r="D45" s="1">
        <v>4644.1721205499998</v>
      </c>
      <c r="E45" s="1">
        <v>4642.3849509199999</v>
      </c>
      <c r="G45">
        <f t="shared" si="2"/>
        <v>4645</v>
      </c>
      <c r="H45">
        <f t="shared" si="3"/>
        <v>4645</v>
      </c>
      <c r="I45">
        <f t="shared" si="4"/>
        <v>4645</v>
      </c>
      <c r="J45">
        <f t="shared" si="5"/>
        <v>4645</v>
      </c>
      <c r="K45">
        <f t="shared" si="6"/>
        <v>4640</v>
      </c>
      <c r="M45">
        <v>4645</v>
      </c>
      <c r="N45">
        <v>4645</v>
      </c>
      <c r="O45">
        <v>4645</v>
      </c>
      <c r="P45">
        <v>4645</v>
      </c>
      <c r="Q45">
        <v>4640</v>
      </c>
      <c r="S45" t="b">
        <f t="shared" si="7"/>
        <v>1</v>
      </c>
      <c r="T45" t="b">
        <f t="shared" si="8"/>
        <v>1</v>
      </c>
      <c r="U45" t="b">
        <f t="shared" si="9"/>
        <v>1</v>
      </c>
      <c r="V45" t="b">
        <f t="shared" si="10"/>
        <v>1</v>
      </c>
      <c r="W45" t="b">
        <f t="shared" si="11"/>
        <v>1</v>
      </c>
    </row>
    <row r="46" spans="1:23" x14ac:dyDescent="0.2">
      <c r="A46" s="1">
        <v>4642.1974905500001</v>
      </c>
      <c r="B46" s="1">
        <v>4643.8809871100002</v>
      </c>
      <c r="C46" s="1">
        <v>4644.5262011799996</v>
      </c>
      <c r="D46" s="1">
        <v>4643.3842861100002</v>
      </c>
      <c r="E46" s="1">
        <v>4641.2975638300004</v>
      </c>
      <c r="G46">
        <f t="shared" si="2"/>
        <v>4640</v>
      </c>
      <c r="H46">
        <f t="shared" si="3"/>
        <v>4645</v>
      </c>
      <c r="I46">
        <f t="shared" si="4"/>
        <v>4645</v>
      </c>
      <c r="J46">
        <f t="shared" si="5"/>
        <v>4645</v>
      </c>
      <c r="K46">
        <f t="shared" si="6"/>
        <v>4640</v>
      </c>
      <c r="M46">
        <v>4640</v>
      </c>
      <c r="N46">
        <v>4645</v>
      </c>
      <c r="O46">
        <v>4645</v>
      </c>
      <c r="P46">
        <v>4645</v>
      </c>
      <c r="Q46">
        <v>4640</v>
      </c>
      <c r="S46" t="b">
        <f t="shared" si="7"/>
        <v>1</v>
      </c>
      <c r="T46" t="b">
        <f t="shared" si="8"/>
        <v>1</v>
      </c>
      <c r="U46" t="b">
        <f t="shared" si="9"/>
        <v>1</v>
      </c>
      <c r="V46" t="b">
        <f t="shared" si="10"/>
        <v>1</v>
      </c>
      <c r="W46" t="b">
        <f t="shared" si="11"/>
        <v>1</v>
      </c>
    </row>
    <row r="47" spans="1:23" x14ac:dyDescent="0.2">
      <c r="A47" s="1">
        <v>4644.4825488500001</v>
      </c>
      <c r="B47" s="1">
        <v>4644.1350373300002</v>
      </c>
      <c r="C47" s="1">
        <v>4641.6606655400001</v>
      </c>
      <c r="D47" s="1">
        <v>4644.81297163</v>
      </c>
      <c r="E47" s="1">
        <v>4641.6079442600003</v>
      </c>
      <c r="G47">
        <f t="shared" si="2"/>
        <v>4645</v>
      </c>
      <c r="H47">
        <f t="shared" si="3"/>
        <v>4645</v>
      </c>
      <c r="I47">
        <f t="shared" si="4"/>
        <v>4640</v>
      </c>
      <c r="J47">
        <f t="shared" si="5"/>
        <v>4645</v>
      </c>
      <c r="K47">
        <f t="shared" si="6"/>
        <v>4640</v>
      </c>
      <c r="M47">
        <v>4645</v>
      </c>
      <c r="N47">
        <v>4645</v>
      </c>
      <c r="O47">
        <v>4640</v>
      </c>
      <c r="P47">
        <v>4645</v>
      </c>
      <c r="Q47">
        <v>4640</v>
      </c>
      <c r="S47" t="b">
        <f t="shared" si="7"/>
        <v>1</v>
      </c>
      <c r="T47" t="b">
        <f t="shared" si="8"/>
        <v>1</v>
      </c>
      <c r="U47" t="b">
        <f t="shared" si="9"/>
        <v>1</v>
      </c>
      <c r="V47" t="b">
        <f t="shared" si="10"/>
        <v>1</v>
      </c>
      <c r="W47" t="b">
        <f t="shared" si="11"/>
        <v>1</v>
      </c>
    </row>
    <row r="48" spans="1:23" x14ac:dyDescent="0.2">
      <c r="A48" s="1">
        <v>4644.4431489500002</v>
      </c>
      <c r="B48" s="1">
        <v>4641.9558609100004</v>
      </c>
      <c r="C48" s="1">
        <v>4643.3882334199998</v>
      </c>
      <c r="D48" s="1">
        <v>4642.9918116400004</v>
      </c>
      <c r="E48" s="1">
        <v>4643.1004065300003</v>
      </c>
      <c r="G48">
        <f t="shared" si="2"/>
        <v>4645</v>
      </c>
      <c r="H48">
        <f t="shared" si="3"/>
        <v>4640</v>
      </c>
      <c r="I48">
        <f t="shared" si="4"/>
        <v>4645</v>
      </c>
      <c r="J48">
        <f t="shared" si="5"/>
        <v>4645</v>
      </c>
      <c r="K48">
        <f t="shared" si="6"/>
        <v>4645</v>
      </c>
      <c r="M48">
        <v>4645</v>
      </c>
      <c r="N48">
        <v>4640</v>
      </c>
      <c r="O48">
        <v>4645</v>
      </c>
      <c r="P48">
        <v>4645</v>
      </c>
      <c r="Q48">
        <v>4645</v>
      </c>
      <c r="S48" t="b">
        <f t="shared" si="7"/>
        <v>1</v>
      </c>
      <c r="T48" t="b">
        <f t="shared" si="8"/>
        <v>1</v>
      </c>
      <c r="U48" t="b">
        <f t="shared" si="9"/>
        <v>1</v>
      </c>
      <c r="V48" t="b">
        <f t="shared" si="10"/>
        <v>1</v>
      </c>
      <c r="W48" t="b">
        <f t="shared" si="11"/>
        <v>1</v>
      </c>
    </row>
    <row r="49" spans="1:23" x14ac:dyDescent="0.2">
      <c r="A49" s="1">
        <v>4645.7435982500001</v>
      </c>
      <c r="B49" s="1">
        <v>4644.3643266899999</v>
      </c>
      <c r="C49" s="1">
        <v>4645.5720230500001</v>
      </c>
      <c r="D49" s="1">
        <v>4644.4926987099998</v>
      </c>
      <c r="E49" s="1">
        <v>4643.8333809400001</v>
      </c>
      <c r="G49">
        <f t="shared" si="2"/>
        <v>4645</v>
      </c>
      <c r="H49">
        <f t="shared" si="3"/>
        <v>4645</v>
      </c>
      <c r="I49">
        <f t="shared" si="4"/>
        <v>4645</v>
      </c>
      <c r="J49">
        <f t="shared" si="5"/>
        <v>4645</v>
      </c>
      <c r="K49">
        <f t="shared" si="6"/>
        <v>4645</v>
      </c>
      <c r="M49">
        <v>4645</v>
      </c>
      <c r="N49">
        <v>4645</v>
      </c>
      <c r="O49">
        <v>4645</v>
      </c>
      <c r="P49">
        <v>4645</v>
      </c>
      <c r="Q49">
        <v>4645</v>
      </c>
      <c r="S49" t="b">
        <f t="shared" si="7"/>
        <v>1</v>
      </c>
      <c r="T49" t="b">
        <f t="shared" si="8"/>
        <v>1</v>
      </c>
      <c r="U49" t="b">
        <f t="shared" si="9"/>
        <v>1</v>
      </c>
      <c r="V49" t="b">
        <f t="shared" si="10"/>
        <v>1</v>
      </c>
      <c r="W49" t="b">
        <f t="shared" si="11"/>
        <v>1</v>
      </c>
    </row>
    <row r="50" spans="1:23" x14ac:dyDescent="0.2">
      <c r="A50" s="1">
        <v>4643.5166240099998</v>
      </c>
      <c r="B50" s="1">
        <v>4645.0547416299996</v>
      </c>
      <c r="C50" s="1">
        <v>4644.16097988</v>
      </c>
      <c r="D50" s="1">
        <v>4643.9871901500001</v>
      </c>
      <c r="E50" s="1">
        <v>4644.5521952899999</v>
      </c>
      <c r="G50">
        <f t="shared" si="2"/>
        <v>4645</v>
      </c>
      <c r="H50">
        <f t="shared" si="3"/>
        <v>4645</v>
      </c>
      <c r="I50">
        <f t="shared" si="4"/>
        <v>4645</v>
      </c>
      <c r="J50">
        <f t="shared" si="5"/>
        <v>4645</v>
      </c>
      <c r="K50">
        <f t="shared" si="6"/>
        <v>4645</v>
      </c>
      <c r="M50">
        <v>4645</v>
      </c>
      <c r="N50">
        <v>4645</v>
      </c>
      <c r="O50">
        <v>4645</v>
      </c>
      <c r="P50">
        <v>4645</v>
      </c>
      <c r="Q50">
        <v>4645</v>
      </c>
      <c r="S50" t="b">
        <f t="shared" si="7"/>
        <v>1</v>
      </c>
      <c r="T50" t="b">
        <f t="shared" si="8"/>
        <v>1</v>
      </c>
      <c r="U50" t="b">
        <f t="shared" si="9"/>
        <v>1</v>
      </c>
      <c r="V50" t="b">
        <f t="shared" si="10"/>
        <v>1</v>
      </c>
      <c r="W50" t="b">
        <f t="shared" si="11"/>
        <v>1</v>
      </c>
    </row>
    <row r="51" spans="1:23" x14ac:dyDescent="0.2">
      <c r="A51" s="1">
        <v>4645.3306183900004</v>
      </c>
      <c r="B51" s="1">
        <v>4647.2744402500002</v>
      </c>
      <c r="C51" s="1">
        <v>4643.3544231200003</v>
      </c>
      <c r="D51" s="1">
        <v>4643.7344134200002</v>
      </c>
      <c r="E51" s="1">
        <v>4643.0633500200001</v>
      </c>
      <c r="G51">
        <f t="shared" ref="G51" si="12">MROUND(A51, 5)</f>
        <v>4645</v>
      </c>
      <c r="H51">
        <f t="shared" ref="H51" si="13">MROUND(B51, 5)</f>
        <v>4645</v>
      </c>
      <c r="I51">
        <f t="shared" ref="I51" si="14">MROUND(C51, 5)</f>
        <v>4645</v>
      </c>
      <c r="J51">
        <f t="shared" ref="J51" si="15">MROUND(D51, 5)</f>
        <v>4645</v>
      </c>
      <c r="K51">
        <f t="shared" ref="K51" si="16">MROUND(E51, 5)</f>
        <v>4645</v>
      </c>
      <c r="M51">
        <v>4645</v>
      </c>
      <c r="N51">
        <v>4645</v>
      </c>
      <c r="O51">
        <v>4645</v>
      </c>
      <c r="P51">
        <v>4645</v>
      </c>
      <c r="Q51">
        <v>4645</v>
      </c>
      <c r="S51" t="b">
        <f t="shared" si="7"/>
        <v>1</v>
      </c>
      <c r="T51" t="b">
        <f t="shared" si="8"/>
        <v>1</v>
      </c>
      <c r="U51" t="b">
        <f t="shared" si="9"/>
        <v>1</v>
      </c>
      <c r="V51" t="b">
        <f t="shared" si="10"/>
        <v>1</v>
      </c>
      <c r="W51" t="b">
        <f t="shared" si="11"/>
        <v>1</v>
      </c>
    </row>
    <row r="55" spans="1:23" ht="16" x14ac:dyDescent="0.2">
      <c r="A55" s="2">
        <f>MROUND(10, 3)</f>
        <v>9</v>
      </c>
      <c r="S55">
        <f>MROUND(3325, 0)</f>
        <v>0</v>
      </c>
    </row>
    <row r="56" spans="1:23" ht="16" x14ac:dyDescent="0.2">
      <c r="A56" s="2">
        <f>MROUND(-10, -3)</f>
        <v>-9</v>
      </c>
      <c r="S56">
        <f>MROUND(45, 10)</f>
        <v>50</v>
      </c>
    </row>
    <row r="57" spans="1:23" ht="16" x14ac:dyDescent="0.2">
      <c r="A57" s="2">
        <f>MROUND(1.3, 0.2)</f>
        <v>1.4000000000000001</v>
      </c>
      <c r="S57">
        <f>MROUND("10:35", "0:15")</f>
        <v>0.4375</v>
      </c>
    </row>
    <row r="58" spans="1:23" ht="16" x14ac:dyDescent="0.2">
      <c r="A58" s="2" t="e">
        <f>MROUND(5, -2)</f>
        <v>#NUM!</v>
      </c>
      <c r="S58">
        <f>MROUND(6.25, 2.5)</f>
        <v>7.5</v>
      </c>
    </row>
    <row r="59" spans="1:23" ht="16" x14ac:dyDescent="0.2">
      <c r="A59" s="2">
        <f>MROUND(6.05,0.1)</f>
        <v>6</v>
      </c>
      <c r="S59">
        <f>MROUND(15.5, 3)</f>
        <v>15</v>
      </c>
    </row>
    <row r="60" spans="1:23" ht="16" x14ac:dyDescent="0.2">
      <c r="A60" s="2">
        <f>MROUND(7.05,0.1)</f>
        <v>7.1000000000000005</v>
      </c>
      <c r="S60">
        <f>MROUND(1.4, 0.5)</f>
        <v>1.5</v>
      </c>
    </row>
    <row r="61" spans="1:23" x14ac:dyDescent="0.2">
      <c r="A61"/>
      <c r="S61">
        <f>MROUND(6.05, 0.1)</f>
        <v>6</v>
      </c>
    </row>
    <row r="62" spans="1:23" ht="16" x14ac:dyDescent="0.2">
      <c r="A62" s="2">
        <f>MROUND(1.3, 0.2)</f>
        <v>1.4000000000000001</v>
      </c>
      <c r="S62">
        <f>MROUND(7.05, 0.1)</f>
        <v>7.1000000000000005</v>
      </c>
    </row>
    <row r="63" spans="1:23" ht="16" x14ac:dyDescent="0.2">
      <c r="A63" s="2">
        <f>MROUND(1.4, 0.2)</f>
        <v>1.4000000000000001</v>
      </c>
    </row>
    <row r="64" spans="1:23" ht="16" x14ac:dyDescent="0.2">
      <c r="A64" s="2">
        <f>MROUND(1.5, 0.2)</f>
        <v>1.6</v>
      </c>
      <c r="S64">
        <f>MROUND("10:35", "0:15")</f>
        <v>0.4375</v>
      </c>
      <c r="T64" s="4">
        <f t="shared" ref="T64:T68" si="17">S64</f>
        <v>0.4375</v>
      </c>
    </row>
    <row r="65" spans="1:20" ht="16" x14ac:dyDescent="0.2">
      <c r="A65" s="2">
        <f>MROUND(1.6, 0.2)</f>
        <v>1.6</v>
      </c>
      <c r="S65">
        <f>MROUND("10:38:00", "0:15:00")</f>
        <v>0.44791666666666663</v>
      </c>
      <c r="T65" s="4">
        <f t="shared" si="17"/>
        <v>0.44791666666666663</v>
      </c>
    </row>
    <row r="66" spans="1:20" ht="16" x14ac:dyDescent="0.2">
      <c r="A66" s="2">
        <f>MROUND(1.7, 0.2)</f>
        <v>1.8</v>
      </c>
      <c r="S66">
        <f>MROUND("10:37:30", "0:01:00")</f>
        <v>0.44305555555555559</v>
      </c>
      <c r="T66" s="4">
        <f t="shared" si="17"/>
        <v>0.44305555555555559</v>
      </c>
    </row>
    <row r="67" spans="1:20" ht="16" x14ac:dyDescent="0.2">
      <c r="A67" s="2">
        <f>MROUND(256, 0)</f>
        <v>0</v>
      </c>
      <c r="S67">
        <f>MROUND("10:37:29", "0:01:00")</f>
        <v>0.44236111111111115</v>
      </c>
      <c r="T67" s="4">
        <f t="shared" si="17"/>
        <v>0.44236111111111115</v>
      </c>
    </row>
    <row r="68" spans="1:20" x14ac:dyDescent="0.2">
      <c r="S68">
        <f>MROUND(0.44097222, "0:30")</f>
        <v>0.4375</v>
      </c>
      <c r="T68" s="4">
        <f t="shared" si="17"/>
        <v>0.4375</v>
      </c>
    </row>
    <row r="69" spans="1:20" x14ac:dyDescent="0.2">
      <c r="S69">
        <f>MROUND("25:35", "0:15")</f>
        <v>1.0625</v>
      </c>
      <c r="T69" s="4">
        <f>S69</f>
        <v>1.0625</v>
      </c>
    </row>
    <row r="70" spans="1:20" x14ac:dyDescent="0.2">
      <c r="S70">
        <f>MROUND("25:38", "0:15")</f>
        <v>1.0729166666666665</v>
      </c>
      <c r="T70" s="4">
        <f>S70</f>
        <v>1.0729166666666665</v>
      </c>
    </row>
    <row r="71" spans="1:20" x14ac:dyDescent="0.2">
      <c r="S71">
        <f>MROUND("10:35", "0.010416666666666666")</f>
        <v>0.43749999999999722</v>
      </c>
      <c r="T71" s="4">
        <f>S71</f>
        <v>0.43749999999999722</v>
      </c>
    </row>
    <row r="72" spans="1:20" x14ac:dyDescent="0.2">
      <c r="S72">
        <f>MROUND(-0.44097222,-0.01041666)</f>
        <v>-0.43749971999999998</v>
      </c>
      <c r="T72" s="4"/>
    </row>
    <row r="74" spans="1:20" x14ac:dyDescent="0.2">
      <c r="S74">
        <f>MROUND(7.1, 0)</f>
        <v>0</v>
      </c>
    </row>
    <row r="87" spans="2:2" ht="21" x14ac:dyDescent="0.25">
      <c r="B87" s="3" t="s">
        <v>5</v>
      </c>
    </row>
    <row r="88" spans="2:2" x14ac:dyDescent="0.2">
      <c r="B88" s="1" t="s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mround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Swee Ngee Heng</cp:lastModifiedBy>
  <dcterms:created xsi:type="dcterms:W3CDTF">2021-06-30T05:06:47Z</dcterms:created>
  <dcterms:modified xsi:type="dcterms:W3CDTF">2025-05-30T07:54:07Z</dcterms:modified>
</cp:coreProperties>
</file>