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) MATLAB R2017b\10.) sports functions\MLB stats\"/>
    </mc:Choice>
  </mc:AlternateContent>
  <xr:revisionPtr revIDLastSave="0" documentId="13_ncr:1_{5FCA42BB-9BEB-4BCA-98DD-1641BEF74A37}" xr6:coauthVersionLast="45" xr6:coauthVersionMax="45" xr10:uidLastSave="{00000000-0000-0000-0000-000000000000}"/>
  <bookViews>
    <workbookView xWindow="16575" yWindow="1080" windowWidth="12375" windowHeight="12345" xr2:uid="{A73DCDD5-AE9A-4BA6-8742-3CE517B7E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E24" i="1"/>
  <c r="N24" i="1" l="1"/>
  <c r="F24" i="1" l="1"/>
  <c r="G24" i="1"/>
  <c r="H24" i="1"/>
  <c r="J24" i="1"/>
  <c r="K24" i="1"/>
  <c r="L24" i="1"/>
  <c r="O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I3" i="1"/>
  <c r="I4" i="1"/>
  <c r="P4" i="1" s="1"/>
  <c r="I5" i="1"/>
  <c r="P5" i="1" s="1"/>
  <c r="I6" i="1"/>
  <c r="P6" i="1" s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I19" i="1"/>
  <c r="P19" i="1" s="1"/>
  <c r="I20" i="1"/>
  <c r="P20" i="1" s="1"/>
  <c r="I21" i="1"/>
  <c r="P21" i="1" s="1"/>
  <c r="I22" i="1"/>
  <c r="P22" i="1" s="1"/>
  <c r="I23" i="1"/>
  <c r="P23" i="1" s="1"/>
  <c r="I2" i="1"/>
  <c r="P2" i="1" s="1"/>
  <c r="I24" i="1" l="1"/>
  <c r="P24" i="1" s="1"/>
  <c r="Q24" i="1" s="1"/>
  <c r="Q2" i="1"/>
  <c r="Q22" i="1"/>
  <c r="Q20" i="1"/>
  <c r="Q18" i="1"/>
  <c r="Q16" i="1"/>
  <c r="Q14" i="1"/>
  <c r="Q12" i="1"/>
  <c r="Q10" i="1"/>
  <c r="Q8" i="1"/>
  <c r="Q6" i="1"/>
  <c r="Q4" i="1"/>
  <c r="Q23" i="1"/>
  <c r="Q21" i="1"/>
  <c r="Q19" i="1"/>
  <c r="Q17" i="1"/>
  <c r="Q15" i="1"/>
  <c r="Q13" i="1"/>
  <c r="Q11" i="1"/>
  <c r="Q9" i="1"/>
  <c r="Q7" i="1"/>
  <c r="Q5" i="1"/>
  <c r="P3" i="1"/>
  <c r="Q3" i="1" s="1"/>
</calcChain>
</file>

<file path=xl/sharedStrings.xml><?xml version="1.0" encoding="utf-8"?>
<sst xmlns="http://schemas.openxmlformats.org/spreadsheetml/2006/main" count="62" uniqueCount="21">
  <si>
    <t>Year</t>
  </si>
  <si>
    <t>Age</t>
  </si>
  <si>
    <t>AB</t>
  </si>
  <si>
    <t>H</t>
  </si>
  <si>
    <t>2B</t>
  </si>
  <si>
    <t>3B</t>
  </si>
  <si>
    <t>HR</t>
  </si>
  <si>
    <t>BB</t>
  </si>
  <si>
    <t>OBP</t>
  </si>
  <si>
    <t>SLG</t>
  </si>
  <si>
    <t>OPS</t>
  </si>
  <si>
    <t>HBP</t>
  </si>
  <si>
    <t>SF</t>
  </si>
  <si>
    <t>PIT</t>
  </si>
  <si>
    <t>NL</t>
  </si>
  <si>
    <t>SFG</t>
  </si>
  <si>
    <t>Team</t>
  </si>
  <si>
    <t>League</t>
  </si>
  <si>
    <t>1B</t>
  </si>
  <si>
    <t>AVG</t>
  </si>
  <si>
    <t>Career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</si>
</sst>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6"/>
      <color rgb="FF000000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F388-5810-4A2A-AFE7-14C0222D685D}">
  <dimension ref="A1:Q24"/>
  <sheetViews>
    <sheetView tabSelected="1" workbookViewId="0"/>
  </sheetViews>
  <sheetFormatPr defaultColWidth="10.7109375" defaultRowHeight="21" x14ac:dyDescent="0.35"/>
  <cols>
    <col min="1" max="16384" width="10.7109375" style="25"/>
  </cols>
  <sheetData>
    <row r="1" spans="1:17" ht="21.75" thickBot="1" x14ac:dyDescent="0.4">
      <c r="A1" s="1" t="s">
        <v>0</v>
      </c>
      <c r="B1" s="2" t="s">
        <v>1</v>
      </c>
      <c r="C1" s="2" t="s">
        <v>16</v>
      </c>
      <c r="D1" s="2" t="s">
        <v>17</v>
      </c>
      <c r="E1" s="2" t="s">
        <v>3</v>
      </c>
      <c r="F1" s="2" t="s">
        <v>7</v>
      </c>
      <c r="G1" s="2" t="s">
        <v>11</v>
      </c>
      <c r="H1" s="2" t="s">
        <v>12</v>
      </c>
      <c r="I1" s="2" t="s">
        <v>18</v>
      </c>
      <c r="J1" s="2" t="s">
        <v>4</v>
      </c>
      <c r="K1" s="2" t="s">
        <v>5</v>
      </c>
      <c r="L1" s="2" t="s">
        <v>6</v>
      </c>
      <c r="M1" s="2" t="s">
        <v>2</v>
      </c>
      <c r="N1" s="2" t="s">
        <v>19</v>
      </c>
      <c r="O1" s="2" t="s">
        <v>8</v>
      </c>
      <c r="P1" s="2" t="s">
        <v>9</v>
      </c>
      <c r="Q1" s="3" t="s">
        <v>10</v>
      </c>
    </row>
    <row r="2" spans="1:17" ht="21.75" thickTop="1" x14ac:dyDescent="0.35">
      <c r="A2" s="4">
        <v>1986</v>
      </c>
      <c r="B2" s="5">
        <v>21</v>
      </c>
      <c r="C2" s="6" t="s">
        <v>13</v>
      </c>
      <c r="D2" s="6" t="s">
        <v>14</v>
      </c>
      <c r="E2" s="5">
        <v>92</v>
      </c>
      <c r="F2" s="5">
        <v>65</v>
      </c>
      <c r="G2" s="5">
        <v>2</v>
      </c>
      <c r="H2" s="5">
        <v>2</v>
      </c>
      <c r="I2" s="7">
        <f>E2-(J2+K2+L2)</f>
        <v>47</v>
      </c>
      <c r="J2" s="5">
        <v>26</v>
      </c>
      <c r="K2" s="5">
        <v>3</v>
      </c>
      <c r="L2" s="5">
        <v>16</v>
      </c>
      <c r="M2" s="5">
        <v>413</v>
      </c>
      <c r="N2" s="8">
        <f>E2/M2</f>
        <v>0.22276029055690072</v>
      </c>
      <c r="O2" s="8">
        <f>(E2+F2+G2)/(F2+G2+H2+M2)</f>
        <v>0.32987551867219916</v>
      </c>
      <c r="P2" s="8">
        <f>(I2+2*J2+3*K2+4*L2)/M2</f>
        <v>0.41646489104116224</v>
      </c>
      <c r="Q2" s="9">
        <f>O2+P2</f>
        <v>0.74634040971336146</v>
      </c>
    </row>
    <row r="3" spans="1:17" x14ac:dyDescent="0.35">
      <c r="A3" s="10">
        <v>1987</v>
      </c>
      <c r="B3" s="11">
        <v>22</v>
      </c>
      <c r="C3" s="12" t="s">
        <v>13</v>
      </c>
      <c r="D3" s="12" t="s">
        <v>14</v>
      </c>
      <c r="E3" s="11">
        <v>144</v>
      </c>
      <c r="F3" s="11">
        <v>54</v>
      </c>
      <c r="G3" s="11">
        <v>3</v>
      </c>
      <c r="H3" s="11">
        <v>3</v>
      </c>
      <c r="I3" s="20">
        <f t="shared" ref="I3:I23" si="0">E3-(J3+K3+L3)</f>
        <v>76</v>
      </c>
      <c r="J3" s="11">
        <v>34</v>
      </c>
      <c r="K3" s="11">
        <v>9</v>
      </c>
      <c r="L3" s="11">
        <v>25</v>
      </c>
      <c r="M3" s="11">
        <v>551</v>
      </c>
      <c r="N3" s="21">
        <f t="shared" ref="N3:N22" si="1">E3/M3</f>
        <v>0.2613430127041742</v>
      </c>
      <c r="O3" s="21">
        <f t="shared" ref="O3:O24" si="2">(E3+F3+G3)/(F3+G3+H3+M3)</f>
        <v>0.32896890343698854</v>
      </c>
      <c r="P3" s="21">
        <f t="shared" ref="P3:P24" si="3">(I3+2*J3+3*K3+4*L3)/M3</f>
        <v>0.49183303085299457</v>
      </c>
      <c r="Q3" s="19">
        <f t="shared" ref="Q3:Q24" si="4">O3+P3</f>
        <v>0.82080193428998305</v>
      </c>
    </row>
    <row r="4" spans="1:17" x14ac:dyDescent="0.35">
      <c r="A4" s="10">
        <v>1988</v>
      </c>
      <c r="B4" s="11">
        <v>23</v>
      </c>
      <c r="C4" s="12" t="s">
        <v>13</v>
      </c>
      <c r="D4" s="12" t="s">
        <v>14</v>
      </c>
      <c r="E4" s="11">
        <v>152</v>
      </c>
      <c r="F4" s="11">
        <v>72</v>
      </c>
      <c r="G4" s="11">
        <v>2</v>
      </c>
      <c r="H4" s="11">
        <v>2</v>
      </c>
      <c r="I4" s="20">
        <f t="shared" si="0"/>
        <v>93</v>
      </c>
      <c r="J4" s="11">
        <v>30</v>
      </c>
      <c r="K4" s="11">
        <v>5</v>
      </c>
      <c r="L4" s="11">
        <v>24</v>
      </c>
      <c r="M4" s="11">
        <v>538</v>
      </c>
      <c r="N4" s="21">
        <f t="shared" si="1"/>
        <v>0.28252788104089221</v>
      </c>
      <c r="O4" s="21">
        <f t="shared" si="2"/>
        <v>0.36807817589576547</v>
      </c>
      <c r="P4" s="21">
        <f t="shared" si="3"/>
        <v>0.49070631970260226</v>
      </c>
      <c r="Q4" s="19">
        <f t="shared" si="4"/>
        <v>0.85878449559836767</v>
      </c>
    </row>
    <row r="5" spans="1:17" x14ac:dyDescent="0.35">
      <c r="A5" s="10">
        <v>1989</v>
      </c>
      <c r="B5" s="11">
        <v>24</v>
      </c>
      <c r="C5" s="12" t="s">
        <v>13</v>
      </c>
      <c r="D5" s="12" t="s">
        <v>14</v>
      </c>
      <c r="E5" s="11">
        <v>144</v>
      </c>
      <c r="F5" s="11">
        <v>93</v>
      </c>
      <c r="G5" s="11">
        <v>1</v>
      </c>
      <c r="H5" s="11">
        <v>4</v>
      </c>
      <c r="I5" s="20">
        <f t="shared" si="0"/>
        <v>85</v>
      </c>
      <c r="J5" s="11">
        <v>34</v>
      </c>
      <c r="K5" s="11">
        <v>6</v>
      </c>
      <c r="L5" s="11">
        <v>19</v>
      </c>
      <c r="M5" s="11">
        <v>580</v>
      </c>
      <c r="N5" s="21">
        <f t="shared" si="1"/>
        <v>0.24827586206896551</v>
      </c>
      <c r="O5" s="21">
        <f t="shared" si="2"/>
        <v>0.35103244837758113</v>
      </c>
      <c r="P5" s="21">
        <f t="shared" si="3"/>
        <v>0.42586206896551726</v>
      </c>
      <c r="Q5" s="19">
        <f t="shared" si="4"/>
        <v>0.77689451734309833</v>
      </c>
    </row>
    <row r="6" spans="1:17" x14ac:dyDescent="0.35">
      <c r="A6" s="10">
        <v>1990</v>
      </c>
      <c r="B6" s="11">
        <v>25</v>
      </c>
      <c r="C6" s="12" t="s">
        <v>13</v>
      </c>
      <c r="D6" s="12" t="s">
        <v>14</v>
      </c>
      <c r="E6" s="11">
        <v>156</v>
      </c>
      <c r="F6" s="11">
        <v>93</v>
      </c>
      <c r="G6" s="11">
        <v>3</v>
      </c>
      <c r="H6" s="11">
        <v>6</v>
      </c>
      <c r="I6" s="20">
        <f t="shared" si="0"/>
        <v>88</v>
      </c>
      <c r="J6" s="11">
        <v>32</v>
      </c>
      <c r="K6" s="11">
        <v>3</v>
      </c>
      <c r="L6" s="11">
        <v>33</v>
      </c>
      <c r="M6" s="11">
        <v>519</v>
      </c>
      <c r="N6" s="21">
        <f t="shared" si="1"/>
        <v>0.30057803468208094</v>
      </c>
      <c r="O6" s="21">
        <f t="shared" si="2"/>
        <v>0.40579710144927539</v>
      </c>
      <c r="P6" s="21">
        <f t="shared" si="3"/>
        <v>0.56454720616570331</v>
      </c>
      <c r="Q6" s="19">
        <f t="shared" si="4"/>
        <v>0.9703443076149787</v>
      </c>
    </row>
    <row r="7" spans="1:17" x14ac:dyDescent="0.35">
      <c r="A7" s="10">
        <v>1991</v>
      </c>
      <c r="B7" s="11">
        <v>26</v>
      </c>
      <c r="C7" s="12" t="s">
        <v>13</v>
      </c>
      <c r="D7" s="12" t="s">
        <v>14</v>
      </c>
      <c r="E7" s="11">
        <v>149</v>
      </c>
      <c r="F7" s="11">
        <v>107</v>
      </c>
      <c r="G7" s="11">
        <v>4</v>
      </c>
      <c r="H7" s="11">
        <v>13</v>
      </c>
      <c r="I7" s="20">
        <f t="shared" si="0"/>
        <v>91</v>
      </c>
      <c r="J7" s="11">
        <v>28</v>
      </c>
      <c r="K7" s="11">
        <v>5</v>
      </c>
      <c r="L7" s="11">
        <v>25</v>
      </c>
      <c r="M7" s="11">
        <v>510</v>
      </c>
      <c r="N7" s="21">
        <f t="shared" si="1"/>
        <v>0.29215686274509806</v>
      </c>
      <c r="O7" s="21">
        <f t="shared" si="2"/>
        <v>0.41009463722397477</v>
      </c>
      <c r="P7" s="21">
        <f t="shared" si="3"/>
        <v>0.51372549019607838</v>
      </c>
      <c r="Q7" s="19">
        <f t="shared" si="4"/>
        <v>0.92382012742005315</v>
      </c>
    </row>
    <row r="8" spans="1:17" x14ac:dyDescent="0.35">
      <c r="A8" s="10">
        <v>1992</v>
      </c>
      <c r="B8" s="11">
        <v>27</v>
      </c>
      <c r="C8" s="12" t="s">
        <v>13</v>
      </c>
      <c r="D8" s="12" t="s">
        <v>14</v>
      </c>
      <c r="E8" s="11">
        <v>147</v>
      </c>
      <c r="F8" s="11">
        <v>127</v>
      </c>
      <c r="G8" s="11">
        <v>5</v>
      </c>
      <c r="H8" s="11">
        <v>7</v>
      </c>
      <c r="I8" s="20">
        <f t="shared" si="0"/>
        <v>72</v>
      </c>
      <c r="J8" s="11">
        <v>36</v>
      </c>
      <c r="K8" s="11">
        <v>5</v>
      </c>
      <c r="L8" s="11">
        <v>34</v>
      </c>
      <c r="M8" s="11">
        <v>473</v>
      </c>
      <c r="N8" s="21">
        <f t="shared" si="1"/>
        <v>0.31078224101479918</v>
      </c>
      <c r="O8" s="21">
        <f t="shared" si="2"/>
        <v>0.45588235294117646</v>
      </c>
      <c r="P8" s="21">
        <f t="shared" si="3"/>
        <v>0.62367864693446085</v>
      </c>
      <c r="Q8" s="19">
        <f t="shared" si="4"/>
        <v>1.0795609998756373</v>
      </c>
    </row>
    <row r="9" spans="1:17" x14ac:dyDescent="0.35">
      <c r="A9" s="10">
        <v>1993</v>
      </c>
      <c r="B9" s="11">
        <v>28</v>
      </c>
      <c r="C9" s="12" t="s">
        <v>15</v>
      </c>
      <c r="D9" s="12" t="s">
        <v>14</v>
      </c>
      <c r="E9" s="11">
        <v>181</v>
      </c>
      <c r="F9" s="11">
        <v>126</v>
      </c>
      <c r="G9" s="11">
        <v>2</v>
      </c>
      <c r="H9" s="11">
        <v>7</v>
      </c>
      <c r="I9" s="20">
        <f t="shared" si="0"/>
        <v>93</v>
      </c>
      <c r="J9" s="11">
        <v>38</v>
      </c>
      <c r="K9" s="11">
        <v>4</v>
      </c>
      <c r="L9" s="11">
        <v>46</v>
      </c>
      <c r="M9" s="11">
        <v>539</v>
      </c>
      <c r="N9" s="21">
        <f t="shared" si="1"/>
        <v>0.3358070500927644</v>
      </c>
      <c r="O9" s="21">
        <f t="shared" si="2"/>
        <v>0.45845697329376855</v>
      </c>
      <c r="P9" s="21">
        <f t="shared" si="3"/>
        <v>0.67717996289424864</v>
      </c>
      <c r="Q9" s="19">
        <f t="shared" si="4"/>
        <v>1.1356369361880172</v>
      </c>
    </row>
    <row r="10" spans="1:17" x14ac:dyDescent="0.35">
      <c r="A10" s="10">
        <v>1994</v>
      </c>
      <c r="B10" s="11">
        <v>29</v>
      </c>
      <c r="C10" s="12" t="s">
        <v>15</v>
      </c>
      <c r="D10" s="12" t="s">
        <v>14</v>
      </c>
      <c r="E10" s="11">
        <v>122</v>
      </c>
      <c r="F10" s="11">
        <v>74</v>
      </c>
      <c r="G10" s="11">
        <v>6</v>
      </c>
      <c r="H10" s="11">
        <v>3</v>
      </c>
      <c r="I10" s="20">
        <f t="shared" si="0"/>
        <v>66</v>
      </c>
      <c r="J10" s="11">
        <v>18</v>
      </c>
      <c r="K10" s="11">
        <v>1</v>
      </c>
      <c r="L10" s="11">
        <v>37</v>
      </c>
      <c r="M10" s="11">
        <v>391</v>
      </c>
      <c r="N10" s="21">
        <f t="shared" si="1"/>
        <v>0.31202046035805625</v>
      </c>
      <c r="O10" s="21">
        <f t="shared" si="2"/>
        <v>0.42616033755274263</v>
      </c>
      <c r="P10" s="21">
        <f t="shared" si="3"/>
        <v>0.6470588235294118</v>
      </c>
      <c r="Q10" s="19">
        <f t="shared" si="4"/>
        <v>1.0732191610821544</v>
      </c>
    </row>
    <row r="11" spans="1:17" x14ac:dyDescent="0.35">
      <c r="A11" s="10">
        <v>1995</v>
      </c>
      <c r="B11" s="11">
        <v>30</v>
      </c>
      <c r="C11" s="12" t="s">
        <v>15</v>
      </c>
      <c r="D11" s="12" t="s">
        <v>14</v>
      </c>
      <c r="E11" s="11">
        <v>149</v>
      </c>
      <c r="F11" s="11">
        <v>120</v>
      </c>
      <c r="G11" s="11">
        <v>5</v>
      </c>
      <c r="H11" s="11">
        <v>4</v>
      </c>
      <c r="I11" s="20">
        <f t="shared" si="0"/>
        <v>79</v>
      </c>
      <c r="J11" s="11">
        <v>30</v>
      </c>
      <c r="K11" s="11">
        <v>7</v>
      </c>
      <c r="L11" s="11">
        <v>33</v>
      </c>
      <c r="M11" s="11">
        <v>506</v>
      </c>
      <c r="N11" s="21">
        <f t="shared" si="1"/>
        <v>0.29446640316205536</v>
      </c>
      <c r="O11" s="21">
        <f t="shared" si="2"/>
        <v>0.43149606299212601</v>
      </c>
      <c r="P11" s="21">
        <f t="shared" si="3"/>
        <v>0.57707509881422925</v>
      </c>
      <c r="Q11" s="19">
        <f t="shared" si="4"/>
        <v>1.0085711618063553</v>
      </c>
    </row>
    <row r="12" spans="1:17" x14ac:dyDescent="0.35">
      <c r="A12" s="10">
        <v>1996</v>
      </c>
      <c r="B12" s="11">
        <v>31</v>
      </c>
      <c r="C12" s="12" t="s">
        <v>15</v>
      </c>
      <c r="D12" s="12" t="s">
        <v>14</v>
      </c>
      <c r="E12" s="11">
        <v>159</v>
      </c>
      <c r="F12" s="11">
        <v>151</v>
      </c>
      <c r="G12" s="11">
        <v>1</v>
      </c>
      <c r="H12" s="11">
        <v>6</v>
      </c>
      <c r="I12" s="20">
        <f t="shared" si="0"/>
        <v>87</v>
      </c>
      <c r="J12" s="11">
        <v>27</v>
      </c>
      <c r="K12" s="11">
        <v>3</v>
      </c>
      <c r="L12" s="11">
        <v>42</v>
      </c>
      <c r="M12" s="11">
        <v>517</v>
      </c>
      <c r="N12" s="21">
        <f t="shared" si="1"/>
        <v>0.30754352030947774</v>
      </c>
      <c r="O12" s="21">
        <f t="shared" si="2"/>
        <v>0.46074074074074073</v>
      </c>
      <c r="P12" s="21">
        <f t="shared" si="3"/>
        <v>0.61508704061895547</v>
      </c>
      <c r="Q12" s="19">
        <f t="shared" si="4"/>
        <v>1.0758277813596961</v>
      </c>
    </row>
    <row r="13" spans="1:17" x14ac:dyDescent="0.35">
      <c r="A13" s="10">
        <v>1997</v>
      </c>
      <c r="B13" s="11">
        <v>32</v>
      </c>
      <c r="C13" s="12" t="s">
        <v>15</v>
      </c>
      <c r="D13" s="12" t="s">
        <v>14</v>
      </c>
      <c r="E13" s="11">
        <v>155</v>
      </c>
      <c r="F13" s="11">
        <v>145</v>
      </c>
      <c r="G13" s="11">
        <v>8</v>
      </c>
      <c r="H13" s="11">
        <v>5</v>
      </c>
      <c r="I13" s="20">
        <f t="shared" si="0"/>
        <v>84</v>
      </c>
      <c r="J13" s="11">
        <v>26</v>
      </c>
      <c r="K13" s="11">
        <v>5</v>
      </c>
      <c r="L13" s="11">
        <v>40</v>
      </c>
      <c r="M13" s="11">
        <v>532</v>
      </c>
      <c r="N13" s="21">
        <f t="shared" si="1"/>
        <v>0.29135338345864664</v>
      </c>
      <c r="O13" s="21">
        <f t="shared" si="2"/>
        <v>0.44637681159420289</v>
      </c>
      <c r="P13" s="21">
        <f t="shared" si="3"/>
        <v>0.58458646616541354</v>
      </c>
      <c r="Q13" s="19">
        <f t="shared" si="4"/>
        <v>1.0309632777596165</v>
      </c>
    </row>
    <row r="14" spans="1:17" x14ac:dyDescent="0.35">
      <c r="A14" s="10">
        <v>1998</v>
      </c>
      <c r="B14" s="11">
        <v>33</v>
      </c>
      <c r="C14" s="12" t="s">
        <v>15</v>
      </c>
      <c r="D14" s="12" t="s">
        <v>14</v>
      </c>
      <c r="E14" s="11">
        <v>167</v>
      </c>
      <c r="F14" s="11">
        <v>130</v>
      </c>
      <c r="G14" s="11">
        <v>8</v>
      </c>
      <c r="H14" s="11">
        <v>6</v>
      </c>
      <c r="I14" s="20">
        <f t="shared" si="0"/>
        <v>79</v>
      </c>
      <c r="J14" s="11">
        <v>44</v>
      </c>
      <c r="K14" s="11">
        <v>7</v>
      </c>
      <c r="L14" s="11">
        <v>37</v>
      </c>
      <c r="M14" s="11">
        <v>552</v>
      </c>
      <c r="N14" s="21">
        <f t="shared" si="1"/>
        <v>0.30253623188405798</v>
      </c>
      <c r="O14" s="21">
        <f t="shared" si="2"/>
        <v>0.43821839080459768</v>
      </c>
      <c r="P14" s="21">
        <f t="shared" si="3"/>
        <v>0.60869565217391308</v>
      </c>
      <c r="Q14" s="19">
        <f t="shared" si="4"/>
        <v>1.0469140429785107</v>
      </c>
    </row>
    <row r="15" spans="1:17" x14ac:dyDescent="0.35">
      <c r="A15" s="10">
        <v>1999</v>
      </c>
      <c r="B15" s="11">
        <v>34</v>
      </c>
      <c r="C15" s="12" t="s">
        <v>15</v>
      </c>
      <c r="D15" s="12" t="s">
        <v>14</v>
      </c>
      <c r="E15" s="11">
        <v>93</v>
      </c>
      <c r="F15" s="11">
        <v>73</v>
      </c>
      <c r="G15" s="11">
        <v>3</v>
      </c>
      <c r="H15" s="11">
        <v>3</v>
      </c>
      <c r="I15" s="20">
        <f t="shared" si="0"/>
        <v>37</v>
      </c>
      <c r="J15" s="11">
        <v>20</v>
      </c>
      <c r="K15" s="11">
        <v>2</v>
      </c>
      <c r="L15" s="11">
        <v>34</v>
      </c>
      <c r="M15" s="11">
        <v>355</v>
      </c>
      <c r="N15" s="21">
        <f t="shared" si="1"/>
        <v>0.26197183098591548</v>
      </c>
      <c r="O15" s="21">
        <f t="shared" si="2"/>
        <v>0.38940092165898615</v>
      </c>
      <c r="P15" s="21">
        <f t="shared" si="3"/>
        <v>0.61690140845070418</v>
      </c>
      <c r="Q15" s="19">
        <f t="shared" si="4"/>
        <v>1.0063023301096903</v>
      </c>
    </row>
    <row r="16" spans="1:17" x14ac:dyDescent="0.35">
      <c r="A16" s="10">
        <v>2000</v>
      </c>
      <c r="B16" s="11">
        <v>35</v>
      </c>
      <c r="C16" s="12" t="s">
        <v>15</v>
      </c>
      <c r="D16" s="12" t="s">
        <v>14</v>
      </c>
      <c r="E16" s="11">
        <v>147</v>
      </c>
      <c r="F16" s="11">
        <v>117</v>
      </c>
      <c r="G16" s="11">
        <v>3</v>
      </c>
      <c r="H16" s="11">
        <v>7</v>
      </c>
      <c r="I16" s="20">
        <f t="shared" si="0"/>
        <v>66</v>
      </c>
      <c r="J16" s="11">
        <v>28</v>
      </c>
      <c r="K16" s="11">
        <v>4</v>
      </c>
      <c r="L16" s="11">
        <v>49</v>
      </c>
      <c r="M16" s="11">
        <v>480</v>
      </c>
      <c r="N16" s="21">
        <f t="shared" si="1"/>
        <v>0.30625000000000002</v>
      </c>
      <c r="O16" s="21">
        <f t="shared" si="2"/>
        <v>0.43986820428336076</v>
      </c>
      <c r="P16" s="21">
        <f t="shared" si="3"/>
        <v>0.6875</v>
      </c>
      <c r="Q16" s="19">
        <f t="shared" si="4"/>
        <v>1.1273682042833608</v>
      </c>
    </row>
    <row r="17" spans="1:17" x14ac:dyDescent="0.35">
      <c r="A17" s="10">
        <v>2001</v>
      </c>
      <c r="B17" s="11">
        <v>36</v>
      </c>
      <c r="C17" s="12" t="s">
        <v>15</v>
      </c>
      <c r="D17" s="12" t="s">
        <v>14</v>
      </c>
      <c r="E17" s="11">
        <v>156</v>
      </c>
      <c r="F17" s="11">
        <v>177</v>
      </c>
      <c r="G17" s="11">
        <v>9</v>
      </c>
      <c r="H17" s="11">
        <v>2</v>
      </c>
      <c r="I17" s="20">
        <f t="shared" si="0"/>
        <v>49</v>
      </c>
      <c r="J17" s="11">
        <v>32</v>
      </c>
      <c r="K17" s="11">
        <v>2</v>
      </c>
      <c r="L17" s="11">
        <v>73</v>
      </c>
      <c r="M17" s="11">
        <v>476</v>
      </c>
      <c r="N17" s="21">
        <f t="shared" si="1"/>
        <v>0.32773109243697479</v>
      </c>
      <c r="O17" s="21">
        <f t="shared" si="2"/>
        <v>0.51506024096385539</v>
      </c>
      <c r="P17" s="21">
        <f t="shared" si="3"/>
        <v>0.86344537815126055</v>
      </c>
      <c r="Q17" s="19">
        <f t="shared" si="4"/>
        <v>1.3785056191151159</v>
      </c>
    </row>
    <row r="18" spans="1:17" x14ac:dyDescent="0.35">
      <c r="A18" s="10">
        <v>2002</v>
      </c>
      <c r="B18" s="11">
        <v>37</v>
      </c>
      <c r="C18" s="12" t="s">
        <v>15</v>
      </c>
      <c r="D18" s="12" t="s">
        <v>14</v>
      </c>
      <c r="E18" s="11">
        <v>149</v>
      </c>
      <c r="F18" s="11">
        <v>198</v>
      </c>
      <c r="G18" s="11">
        <v>9</v>
      </c>
      <c r="H18" s="11">
        <v>2</v>
      </c>
      <c r="I18" s="20">
        <f t="shared" si="0"/>
        <v>70</v>
      </c>
      <c r="J18" s="11">
        <v>31</v>
      </c>
      <c r="K18" s="11">
        <v>2</v>
      </c>
      <c r="L18" s="11">
        <v>46</v>
      </c>
      <c r="M18" s="11">
        <v>403</v>
      </c>
      <c r="N18" s="21">
        <f t="shared" si="1"/>
        <v>0.36972704714640198</v>
      </c>
      <c r="O18" s="21">
        <f t="shared" si="2"/>
        <v>0.5816993464052288</v>
      </c>
      <c r="P18" s="21">
        <f t="shared" si="3"/>
        <v>0.79900744416873448</v>
      </c>
      <c r="Q18" s="19">
        <f t="shared" si="4"/>
        <v>1.3807067905739632</v>
      </c>
    </row>
    <row r="19" spans="1:17" x14ac:dyDescent="0.35">
      <c r="A19" s="10">
        <v>2003</v>
      </c>
      <c r="B19" s="11">
        <v>38</v>
      </c>
      <c r="C19" s="12" t="s">
        <v>15</v>
      </c>
      <c r="D19" s="12" t="s">
        <v>14</v>
      </c>
      <c r="E19" s="11">
        <v>133</v>
      </c>
      <c r="F19" s="11">
        <v>148</v>
      </c>
      <c r="G19" s="11">
        <v>10</v>
      </c>
      <c r="H19" s="11">
        <v>2</v>
      </c>
      <c r="I19" s="20">
        <f t="shared" si="0"/>
        <v>65</v>
      </c>
      <c r="J19" s="11">
        <v>22</v>
      </c>
      <c r="K19" s="11">
        <v>1</v>
      </c>
      <c r="L19" s="11">
        <v>45</v>
      </c>
      <c r="M19" s="11">
        <v>390</v>
      </c>
      <c r="N19" s="21">
        <f t="shared" si="1"/>
        <v>0.34102564102564104</v>
      </c>
      <c r="O19" s="21">
        <f t="shared" si="2"/>
        <v>0.52909090909090906</v>
      </c>
      <c r="P19" s="21">
        <f t="shared" si="3"/>
        <v>0.74871794871794872</v>
      </c>
      <c r="Q19" s="19">
        <f t="shared" si="4"/>
        <v>1.2778088578088578</v>
      </c>
    </row>
    <row r="20" spans="1:17" x14ac:dyDescent="0.35">
      <c r="A20" s="10">
        <v>2004</v>
      </c>
      <c r="B20" s="11">
        <v>39</v>
      </c>
      <c r="C20" s="12" t="s">
        <v>15</v>
      </c>
      <c r="D20" s="12" t="s">
        <v>14</v>
      </c>
      <c r="E20" s="11">
        <v>135</v>
      </c>
      <c r="F20" s="11">
        <v>232</v>
      </c>
      <c r="G20" s="11">
        <v>9</v>
      </c>
      <c r="H20" s="11">
        <v>3</v>
      </c>
      <c r="I20" s="20">
        <f t="shared" si="0"/>
        <v>60</v>
      </c>
      <c r="J20" s="11">
        <v>27</v>
      </c>
      <c r="K20" s="11">
        <v>3</v>
      </c>
      <c r="L20" s="11">
        <v>45</v>
      </c>
      <c r="M20" s="11">
        <v>373</v>
      </c>
      <c r="N20" s="21">
        <f t="shared" si="1"/>
        <v>0.36193029490616624</v>
      </c>
      <c r="O20" s="21">
        <f t="shared" si="2"/>
        <v>0.60940032414910861</v>
      </c>
      <c r="P20" s="21">
        <f t="shared" si="3"/>
        <v>0.81233243967828417</v>
      </c>
      <c r="Q20" s="19">
        <f t="shared" si="4"/>
        <v>1.4217327638273929</v>
      </c>
    </row>
    <row r="21" spans="1:17" x14ac:dyDescent="0.35">
      <c r="A21" s="10">
        <v>2005</v>
      </c>
      <c r="B21" s="11">
        <v>40</v>
      </c>
      <c r="C21" s="12" t="s">
        <v>15</v>
      </c>
      <c r="D21" s="12" t="s">
        <v>14</v>
      </c>
      <c r="E21" s="11">
        <v>12</v>
      </c>
      <c r="F21" s="11">
        <v>9</v>
      </c>
      <c r="G21" s="11">
        <v>0</v>
      </c>
      <c r="H21" s="11">
        <v>1</v>
      </c>
      <c r="I21" s="20">
        <f t="shared" si="0"/>
        <v>6</v>
      </c>
      <c r="J21" s="11">
        <v>1</v>
      </c>
      <c r="K21" s="11">
        <v>0</v>
      </c>
      <c r="L21" s="11">
        <v>5</v>
      </c>
      <c r="M21" s="11">
        <v>42</v>
      </c>
      <c r="N21" s="21">
        <f t="shared" si="1"/>
        <v>0.2857142857142857</v>
      </c>
      <c r="O21" s="21">
        <f t="shared" si="2"/>
        <v>0.40384615384615385</v>
      </c>
      <c r="P21" s="21">
        <f t="shared" si="3"/>
        <v>0.66666666666666663</v>
      </c>
      <c r="Q21" s="19">
        <f t="shared" si="4"/>
        <v>1.0705128205128205</v>
      </c>
    </row>
    <row r="22" spans="1:17" x14ac:dyDescent="0.35">
      <c r="A22" s="10">
        <v>2006</v>
      </c>
      <c r="B22" s="11">
        <v>41</v>
      </c>
      <c r="C22" s="12" t="s">
        <v>15</v>
      </c>
      <c r="D22" s="12" t="s">
        <v>14</v>
      </c>
      <c r="E22" s="11">
        <v>99</v>
      </c>
      <c r="F22" s="11">
        <v>115</v>
      </c>
      <c r="G22" s="11">
        <v>10</v>
      </c>
      <c r="H22" s="11">
        <v>1</v>
      </c>
      <c r="I22" s="20">
        <f t="shared" si="0"/>
        <v>50</v>
      </c>
      <c r="J22" s="11">
        <v>23</v>
      </c>
      <c r="K22" s="11">
        <v>0</v>
      </c>
      <c r="L22" s="11">
        <v>26</v>
      </c>
      <c r="M22" s="11">
        <v>367</v>
      </c>
      <c r="N22" s="21">
        <f t="shared" si="1"/>
        <v>0.26975476839237056</v>
      </c>
      <c r="O22" s="21">
        <f t="shared" si="2"/>
        <v>0.45436105476673427</v>
      </c>
      <c r="P22" s="21">
        <f t="shared" si="3"/>
        <v>0.54495912806539515</v>
      </c>
      <c r="Q22" s="19">
        <f t="shared" si="4"/>
        <v>0.99932018283212942</v>
      </c>
    </row>
    <row r="23" spans="1:17" ht="21.75" thickBot="1" x14ac:dyDescent="0.4">
      <c r="A23" s="22">
        <v>2007</v>
      </c>
      <c r="B23" s="23">
        <v>42</v>
      </c>
      <c r="C23" s="24" t="s">
        <v>15</v>
      </c>
      <c r="D23" s="24" t="s">
        <v>14</v>
      </c>
      <c r="E23" s="23">
        <v>94</v>
      </c>
      <c r="F23" s="23">
        <v>132</v>
      </c>
      <c r="G23" s="23">
        <v>3</v>
      </c>
      <c r="H23" s="23">
        <v>2</v>
      </c>
      <c r="I23" s="15">
        <f t="shared" si="0"/>
        <v>52</v>
      </c>
      <c r="J23" s="23">
        <v>14</v>
      </c>
      <c r="K23" s="23">
        <v>0</v>
      </c>
      <c r="L23" s="23">
        <v>28</v>
      </c>
      <c r="M23" s="23">
        <v>340</v>
      </c>
      <c r="N23" s="13">
        <f>E23/M23</f>
        <v>0.27647058823529413</v>
      </c>
      <c r="O23" s="13">
        <f t="shared" si="2"/>
        <v>0.48008385744234799</v>
      </c>
      <c r="P23" s="13">
        <f t="shared" si="3"/>
        <v>0.56470588235294117</v>
      </c>
      <c r="Q23" s="14">
        <f t="shared" si="4"/>
        <v>1.0447897397952892</v>
      </c>
    </row>
    <row r="24" spans="1:17" ht="21.75" thickTop="1" x14ac:dyDescent="0.35">
      <c r="A24" s="26" t="s">
        <v>20</v>
      </c>
      <c r="B24" s="27"/>
      <c r="C24" s="27"/>
      <c r="D24" s="28"/>
      <c r="E24" s="16">
        <f>SUM(E2:E23)</f>
        <v>2935</v>
      </c>
      <c r="F24" s="16">
        <f t="shared" ref="F24:L24" si="5">SUM(F2:F23)</f>
        <v>2558</v>
      </c>
      <c r="G24" s="16">
        <f t="shared" si="5"/>
        <v>106</v>
      </c>
      <c r="H24" s="16">
        <f t="shared" si="5"/>
        <v>91</v>
      </c>
      <c r="I24" s="16">
        <f t="shared" si="5"/>
        <v>1495</v>
      </c>
      <c r="J24" s="16">
        <f t="shared" si="5"/>
        <v>601</v>
      </c>
      <c r="K24" s="16">
        <f t="shared" si="5"/>
        <v>77</v>
      </c>
      <c r="L24" s="16">
        <f t="shared" si="5"/>
        <v>762</v>
      </c>
      <c r="M24" s="16">
        <f>SUM(M2:M23)</f>
        <v>9847</v>
      </c>
      <c r="N24" s="17">
        <f>E24/M24</f>
        <v>0.29806032294099727</v>
      </c>
      <c r="O24" s="17">
        <f t="shared" si="2"/>
        <v>0.44429455641961596</v>
      </c>
      <c r="P24" s="17">
        <f t="shared" si="3"/>
        <v>0.60688534579059616</v>
      </c>
      <c r="Q24" s="18">
        <f t="shared" si="4"/>
        <v>1.0511799022102122</v>
      </c>
    </row>
  </sheetData>
  <mergeCells count="1">
    <mergeCell ref="A24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dcterms:created xsi:type="dcterms:W3CDTF">2020-10-20T14:21:02Z</dcterms:created>
  <dcterms:modified xsi:type="dcterms:W3CDTF">2020-10-21T08:20:31Z</dcterms:modified>
</cp:coreProperties>
</file>