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.) MATLAB R2017b\10.) sports functions\MLB\"/>
    </mc:Choice>
  </mc:AlternateContent>
  <xr:revisionPtr revIDLastSave="0" documentId="13_ncr:1_{48A1D918-22B6-41D8-86CD-072E4C4532CC}" xr6:coauthVersionLast="45" xr6:coauthVersionMax="45" xr10:uidLastSave="{00000000-0000-0000-0000-000000000000}"/>
  <bookViews>
    <workbookView xWindow="-120" yWindow="-120" windowWidth="29040" windowHeight="15840" xr2:uid="{A73DCDD5-AE9A-4BA6-8742-3CE517B7E3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E22" i="1"/>
  <c r="N2" i="1" l="1"/>
  <c r="I2" i="1"/>
  <c r="I3" i="1" l="1"/>
  <c r="I4" i="1"/>
  <c r="I22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J22" i="1"/>
  <c r="G22" i="1"/>
  <c r="H22" i="1"/>
  <c r="K22" i="1"/>
  <c r="L22" i="1"/>
  <c r="M2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Q2" i="1" l="1"/>
  <c r="Q20" i="1"/>
  <c r="Q18" i="1"/>
  <c r="Q16" i="1"/>
  <c r="Q14" i="1"/>
  <c r="Q12" i="1"/>
  <c r="Q10" i="1"/>
  <c r="Q8" i="1"/>
  <c r="Q6" i="1"/>
  <c r="Q4" i="1"/>
  <c r="Q21" i="1"/>
  <c r="Q19" i="1"/>
  <c r="Q17" i="1"/>
  <c r="Q15" i="1"/>
  <c r="Q13" i="1"/>
  <c r="Q11" i="1"/>
  <c r="Q9" i="1"/>
  <c r="Q7" i="1"/>
  <c r="Q5" i="1"/>
  <c r="P3" i="1"/>
  <c r="Q3" i="1" s="1"/>
  <c r="P22" i="1"/>
  <c r="N22" i="1"/>
  <c r="O22" i="1"/>
  <c r="Q22" i="1" s="1"/>
</calcChain>
</file>

<file path=xl/sharedStrings.xml><?xml version="1.0" encoding="utf-8"?>
<sst xmlns="http://schemas.openxmlformats.org/spreadsheetml/2006/main" count="58" uniqueCount="20">
  <si>
    <t>Year</t>
  </si>
  <si>
    <t>Age</t>
  </si>
  <si>
    <t>AB</t>
  </si>
  <si>
    <t>H</t>
  </si>
  <si>
    <t>2B</t>
  </si>
  <si>
    <t>3B</t>
  </si>
  <si>
    <t>HR</t>
  </si>
  <si>
    <t>BB</t>
  </si>
  <si>
    <t>OBP</t>
  </si>
  <si>
    <t>SLG</t>
  </si>
  <si>
    <t>OPS</t>
  </si>
  <si>
    <t>HBP</t>
  </si>
  <si>
    <t>SF</t>
  </si>
  <si>
    <t>Team</t>
  </si>
  <si>
    <t>League</t>
  </si>
  <si>
    <t>1B</t>
  </si>
  <si>
    <t>AVG</t>
  </si>
  <si>
    <t>Career</t>
  </si>
  <si>
    <t>NYY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</si>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</sst>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6"/>
      <color rgb="FF000000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F388-5810-4A2A-AFE7-14C0222D685D}">
  <dimension ref="A1:Q23"/>
  <sheetViews>
    <sheetView tabSelected="1" workbookViewId="0"/>
  </sheetViews>
  <sheetFormatPr defaultColWidth="10.7109375" defaultRowHeight="21" x14ac:dyDescent="0.35"/>
  <cols>
    <col min="1" max="16384" width="10.7109375" style="10"/>
  </cols>
  <sheetData>
    <row r="1" spans="1:17" ht="21.75" thickBot="1" x14ac:dyDescent="0.4">
      <c r="A1" s="1" t="s">
        <v>0</v>
      </c>
      <c r="B1" s="2" t="s">
        <v>1</v>
      </c>
      <c r="C1" s="19" t="s">
        <v>13</v>
      </c>
      <c r="D1" s="2" t="s">
        <v>14</v>
      </c>
      <c r="E1" s="2" t="s">
        <v>3</v>
      </c>
      <c r="F1" s="2" t="s">
        <v>7</v>
      </c>
      <c r="G1" s="2" t="s">
        <v>11</v>
      </c>
      <c r="H1" s="2" t="s">
        <v>12</v>
      </c>
      <c r="I1" s="2" t="s">
        <v>15</v>
      </c>
      <c r="J1" s="2" t="s">
        <v>4</v>
      </c>
      <c r="K1" s="2" t="s">
        <v>5</v>
      </c>
      <c r="L1" s="2" t="s">
        <v>6</v>
      </c>
      <c r="M1" s="2" t="s">
        <v>2</v>
      </c>
      <c r="N1" s="2" t="s">
        <v>16</v>
      </c>
      <c r="O1" s="2" t="s">
        <v>8</v>
      </c>
      <c r="P1" s="2" t="s">
        <v>9</v>
      </c>
      <c r="Q1" s="2" t="s">
        <v>10</v>
      </c>
    </row>
    <row r="2" spans="1:17" ht="21.75" thickTop="1" x14ac:dyDescent="0.35">
      <c r="A2" s="17">
        <v>1995</v>
      </c>
      <c r="B2" s="18">
        <v>21</v>
      </c>
      <c r="C2" s="20" t="s">
        <v>18</v>
      </c>
      <c r="D2" s="3" t="s">
        <v>19</v>
      </c>
      <c r="E2" s="18">
        <v>12</v>
      </c>
      <c r="F2" s="18">
        <v>3</v>
      </c>
      <c r="G2" s="18">
        <v>0</v>
      </c>
      <c r="H2" s="18">
        <v>0</v>
      </c>
      <c r="I2" s="4">
        <f>E2-(J2+K2+L2)</f>
        <v>7</v>
      </c>
      <c r="J2" s="18">
        <v>4</v>
      </c>
      <c r="K2" s="18">
        <v>1</v>
      </c>
      <c r="L2" s="18">
        <v>0</v>
      </c>
      <c r="M2" s="18">
        <v>48</v>
      </c>
      <c r="N2" s="5">
        <f>E2/M2</f>
        <v>0.25</v>
      </c>
      <c r="O2" s="5">
        <f>(E2+F2+G2)/(F2+G2+H2+M2)</f>
        <v>0.29411764705882354</v>
      </c>
      <c r="P2" s="5">
        <f>(I2+2*J2+3*K2+4*L2)/M2</f>
        <v>0.375</v>
      </c>
      <c r="Q2" s="5">
        <f>O2+P2</f>
        <v>0.66911764705882359</v>
      </c>
    </row>
    <row r="3" spans="1:17" x14ac:dyDescent="0.35">
      <c r="A3" s="6">
        <v>1996</v>
      </c>
      <c r="B3" s="7">
        <v>22</v>
      </c>
      <c r="C3" s="21" t="s">
        <v>18</v>
      </c>
      <c r="D3" s="8" t="s">
        <v>19</v>
      </c>
      <c r="E3" s="7">
        <v>183</v>
      </c>
      <c r="F3" s="7">
        <v>48</v>
      </c>
      <c r="G3" s="7">
        <v>9</v>
      </c>
      <c r="H3" s="7">
        <v>9</v>
      </c>
      <c r="I3" s="22">
        <f t="shared" ref="I3:I21" si="0">E3-(J3+K3+L3)</f>
        <v>142</v>
      </c>
      <c r="J3" s="7">
        <v>25</v>
      </c>
      <c r="K3" s="7">
        <v>6</v>
      </c>
      <c r="L3" s="7">
        <v>10</v>
      </c>
      <c r="M3" s="7">
        <v>582</v>
      </c>
      <c r="N3" s="9">
        <f t="shared" ref="N3:N21" si="1">E3/M3</f>
        <v>0.31443298969072164</v>
      </c>
      <c r="O3" s="9">
        <f t="shared" ref="O3:O21" si="2">(E3+F3+G3)/(F3+G3+H3+M3)</f>
        <v>0.37037037037037035</v>
      </c>
      <c r="P3" s="9">
        <f t="shared" ref="P3:P21" si="3">(I3+2*J3+3*K3+4*L3)/M3</f>
        <v>0.42955326460481097</v>
      </c>
      <c r="Q3" s="9">
        <f t="shared" ref="Q3:Q21" si="4">O3+P3</f>
        <v>0.79992363497518126</v>
      </c>
    </row>
    <row r="4" spans="1:17" x14ac:dyDescent="0.35">
      <c r="A4" s="6">
        <v>1997</v>
      </c>
      <c r="B4" s="7">
        <v>23</v>
      </c>
      <c r="C4" s="21" t="s">
        <v>18</v>
      </c>
      <c r="D4" s="8" t="s">
        <v>19</v>
      </c>
      <c r="E4" s="7">
        <v>190</v>
      </c>
      <c r="F4" s="7">
        <v>74</v>
      </c>
      <c r="G4" s="7">
        <v>10</v>
      </c>
      <c r="H4" s="7">
        <v>2</v>
      </c>
      <c r="I4" s="22">
        <f t="shared" si="0"/>
        <v>142</v>
      </c>
      <c r="J4" s="7">
        <v>31</v>
      </c>
      <c r="K4" s="7">
        <v>7</v>
      </c>
      <c r="L4" s="7">
        <v>10</v>
      </c>
      <c r="M4" s="7">
        <v>654</v>
      </c>
      <c r="N4" s="9">
        <f t="shared" si="1"/>
        <v>0.29051987767584098</v>
      </c>
      <c r="O4" s="9">
        <f t="shared" si="2"/>
        <v>0.37027027027027026</v>
      </c>
      <c r="P4" s="9">
        <f t="shared" si="3"/>
        <v>0.40519877675840976</v>
      </c>
      <c r="Q4" s="9">
        <f t="shared" si="4"/>
        <v>0.77546904702868003</v>
      </c>
    </row>
    <row r="5" spans="1:17" x14ac:dyDescent="0.35">
      <c r="A5" s="6">
        <v>1998</v>
      </c>
      <c r="B5" s="7">
        <v>24</v>
      </c>
      <c r="C5" s="21" t="s">
        <v>18</v>
      </c>
      <c r="D5" s="8" t="s">
        <v>19</v>
      </c>
      <c r="E5" s="7">
        <v>203</v>
      </c>
      <c r="F5" s="7">
        <v>57</v>
      </c>
      <c r="G5" s="7">
        <v>5</v>
      </c>
      <c r="H5" s="7">
        <v>3</v>
      </c>
      <c r="I5" s="22">
        <f t="shared" si="0"/>
        <v>151</v>
      </c>
      <c r="J5" s="7">
        <v>25</v>
      </c>
      <c r="K5" s="7">
        <v>8</v>
      </c>
      <c r="L5" s="7">
        <v>19</v>
      </c>
      <c r="M5" s="7">
        <v>626</v>
      </c>
      <c r="N5" s="9">
        <f t="shared" si="1"/>
        <v>0.3242811501597444</v>
      </c>
      <c r="O5" s="9">
        <f t="shared" si="2"/>
        <v>0.38350217076700432</v>
      </c>
      <c r="P5" s="9">
        <f t="shared" si="3"/>
        <v>0.48083067092651754</v>
      </c>
      <c r="Q5" s="9">
        <f t="shared" si="4"/>
        <v>0.86433284169352187</v>
      </c>
    </row>
    <row r="6" spans="1:17" x14ac:dyDescent="0.35">
      <c r="A6" s="6">
        <v>1999</v>
      </c>
      <c r="B6" s="7">
        <v>25</v>
      </c>
      <c r="C6" s="21" t="s">
        <v>18</v>
      </c>
      <c r="D6" s="8" t="s">
        <v>19</v>
      </c>
      <c r="E6" s="7">
        <v>219</v>
      </c>
      <c r="F6" s="7">
        <v>91</v>
      </c>
      <c r="G6" s="7">
        <v>12</v>
      </c>
      <c r="H6" s="7">
        <v>6</v>
      </c>
      <c r="I6" s="22">
        <f t="shared" si="0"/>
        <v>149</v>
      </c>
      <c r="J6" s="7">
        <v>37</v>
      </c>
      <c r="K6" s="7">
        <v>9</v>
      </c>
      <c r="L6" s="7">
        <v>24</v>
      </c>
      <c r="M6" s="7">
        <v>627</v>
      </c>
      <c r="N6" s="9">
        <f t="shared" si="1"/>
        <v>0.34928229665071769</v>
      </c>
      <c r="O6" s="9">
        <f t="shared" si="2"/>
        <v>0.4375</v>
      </c>
      <c r="P6" s="9">
        <f t="shared" si="3"/>
        <v>0.55183413078149923</v>
      </c>
      <c r="Q6" s="9">
        <f t="shared" si="4"/>
        <v>0.98933413078149923</v>
      </c>
    </row>
    <row r="7" spans="1:17" x14ac:dyDescent="0.35">
      <c r="A7" s="6">
        <v>2000</v>
      </c>
      <c r="B7" s="7">
        <v>26</v>
      </c>
      <c r="C7" s="21" t="s">
        <v>18</v>
      </c>
      <c r="D7" s="8" t="s">
        <v>19</v>
      </c>
      <c r="E7" s="7">
        <v>201</v>
      </c>
      <c r="F7" s="7">
        <v>68</v>
      </c>
      <c r="G7" s="7">
        <v>12</v>
      </c>
      <c r="H7" s="7">
        <v>3</v>
      </c>
      <c r="I7" s="22">
        <f t="shared" si="0"/>
        <v>151</v>
      </c>
      <c r="J7" s="7">
        <v>31</v>
      </c>
      <c r="K7" s="7">
        <v>4</v>
      </c>
      <c r="L7" s="7">
        <v>15</v>
      </c>
      <c r="M7" s="7">
        <v>593</v>
      </c>
      <c r="N7" s="9">
        <f t="shared" si="1"/>
        <v>0.33895446880269814</v>
      </c>
      <c r="O7" s="9">
        <f t="shared" si="2"/>
        <v>0.41568047337278108</v>
      </c>
      <c r="P7" s="9">
        <f t="shared" si="3"/>
        <v>0.48060708263069141</v>
      </c>
      <c r="Q7" s="9">
        <f t="shared" si="4"/>
        <v>0.89628755600347243</v>
      </c>
    </row>
    <row r="8" spans="1:17" x14ac:dyDescent="0.35">
      <c r="A8" s="6">
        <v>2001</v>
      </c>
      <c r="B8" s="7">
        <v>27</v>
      </c>
      <c r="C8" s="21" t="s">
        <v>18</v>
      </c>
      <c r="D8" s="8" t="s">
        <v>19</v>
      </c>
      <c r="E8" s="7">
        <v>191</v>
      </c>
      <c r="F8" s="7">
        <v>56</v>
      </c>
      <c r="G8" s="7">
        <v>10</v>
      </c>
      <c r="H8" s="7">
        <v>1</v>
      </c>
      <c r="I8" s="22">
        <f t="shared" si="0"/>
        <v>132</v>
      </c>
      <c r="J8" s="7">
        <v>35</v>
      </c>
      <c r="K8" s="7">
        <v>3</v>
      </c>
      <c r="L8" s="7">
        <v>21</v>
      </c>
      <c r="M8" s="7">
        <v>614</v>
      </c>
      <c r="N8" s="9">
        <f t="shared" si="1"/>
        <v>0.31107491856677527</v>
      </c>
      <c r="O8" s="9">
        <f t="shared" si="2"/>
        <v>0.37738619676945667</v>
      </c>
      <c r="P8" s="9">
        <f t="shared" si="3"/>
        <v>0.48045602605863191</v>
      </c>
      <c r="Q8" s="9">
        <f t="shared" si="4"/>
        <v>0.85784222282808864</v>
      </c>
    </row>
    <row r="9" spans="1:17" x14ac:dyDescent="0.35">
      <c r="A9" s="6">
        <v>2002</v>
      </c>
      <c r="B9" s="7">
        <v>28</v>
      </c>
      <c r="C9" s="21" t="s">
        <v>18</v>
      </c>
      <c r="D9" s="8" t="s">
        <v>19</v>
      </c>
      <c r="E9" s="7">
        <v>191</v>
      </c>
      <c r="F9" s="7">
        <v>73</v>
      </c>
      <c r="G9" s="7">
        <v>7</v>
      </c>
      <c r="H9" s="7">
        <v>3</v>
      </c>
      <c r="I9" s="22">
        <f t="shared" si="0"/>
        <v>147</v>
      </c>
      <c r="J9" s="7">
        <v>26</v>
      </c>
      <c r="K9" s="7">
        <v>0</v>
      </c>
      <c r="L9" s="7">
        <v>18</v>
      </c>
      <c r="M9" s="7">
        <v>644</v>
      </c>
      <c r="N9" s="9">
        <f t="shared" si="1"/>
        <v>0.296583850931677</v>
      </c>
      <c r="O9" s="9">
        <f t="shared" si="2"/>
        <v>0.37276478679504815</v>
      </c>
      <c r="P9" s="9">
        <f t="shared" si="3"/>
        <v>0.42080745341614906</v>
      </c>
      <c r="Q9" s="9">
        <f t="shared" si="4"/>
        <v>0.79357224021119721</v>
      </c>
    </row>
    <row r="10" spans="1:17" x14ac:dyDescent="0.35">
      <c r="A10" s="6">
        <v>2003</v>
      </c>
      <c r="B10" s="7">
        <v>29</v>
      </c>
      <c r="C10" s="21" t="s">
        <v>18</v>
      </c>
      <c r="D10" s="8" t="s">
        <v>19</v>
      </c>
      <c r="E10" s="7">
        <v>156</v>
      </c>
      <c r="F10" s="7">
        <v>43</v>
      </c>
      <c r="G10" s="7">
        <v>13</v>
      </c>
      <c r="H10" s="7">
        <v>1</v>
      </c>
      <c r="I10" s="22">
        <f t="shared" si="0"/>
        <v>118</v>
      </c>
      <c r="J10" s="7">
        <v>25</v>
      </c>
      <c r="K10" s="7">
        <v>3</v>
      </c>
      <c r="L10" s="7">
        <v>10</v>
      </c>
      <c r="M10" s="7">
        <v>482</v>
      </c>
      <c r="N10" s="9">
        <f t="shared" si="1"/>
        <v>0.32365145228215769</v>
      </c>
      <c r="O10" s="9">
        <f t="shared" si="2"/>
        <v>0.39332096474953615</v>
      </c>
      <c r="P10" s="9">
        <f t="shared" si="3"/>
        <v>0.45020746887966806</v>
      </c>
      <c r="Q10" s="9">
        <f t="shared" si="4"/>
        <v>0.84352843362920416</v>
      </c>
    </row>
    <row r="11" spans="1:17" x14ac:dyDescent="0.35">
      <c r="A11" s="6">
        <v>2004</v>
      </c>
      <c r="B11" s="7">
        <v>30</v>
      </c>
      <c r="C11" s="21" t="s">
        <v>18</v>
      </c>
      <c r="D11" s="8" t="s">
        <v>19</v>
      </c>
      <c r="E11" s="7">
        <v>188</v>
      </c>
      <c r="F11" s="7">
        <v>46</v>
      </c>
      <c r="G11" s="7">
        <v>14</v>
      </c>
      <c r="H11" s="7">
        <v>2</v>
      </c>
      <c r="I11" s="22">
        <f t="shared" si="0"/>
        <v>120</v>
      </c>
      <c r="J11" s="7">
        <v>44</v>
      </c>
      <c r="K11" s="7">
        <v>1</v>
      </c>
      <c r="L11" s="7">
        <v>23</v>
      </c>
      <c r="M11" s="7">
        <v>643</v>
      </c>
      <c r="N11" s="9">
        <f t="shared" si="1"/>
        <v>0.29237947122861585</v>
      </c>
      <c r="O11" s="9">
        <f t="shared" si="2"/>
        <v>0.35177304964539008</v>
      </c>
      <c r="P11" s="9">
        <f t="shared" si="3"/>
        <v>0.47122861586314152</v>
      </c>
      <c r="Q11" s="9">
        <f t="shared" si="4"/>
        <v>0.8230016655085316</v>
      </c>
    </row>
    <row r="12" spans="1:17" x14ac:dyDescent="0.35">
      <c r="A12" s="6">
        <v>2005</v>
      </c>
      <c r="B12" s="7">
        <v>31</v>
      </c>
      <c r="C12" s="21" t="s">
        <v>18</v>
      </c>
      <c r="D12" s="8" t="s">
        <v>19</v>
      </c>
      <c r="E12" s="7">
        <v>202</v>
      </c>
      <c r="F12" s="7">
        <v>77</v>
      </c>
      <c r="G12" s="7">
        <v>11</v>
      </c>
      <c r="H12" s="7">
        <v>3</v>
      </c>
      <c r="I12" s="22">
        <f t="shared" si="0"/>
        <v>153</v>
      </c>
      <c r="J12" s="7">
        <v>25</v>
      </c>
      <c r="K12" s="7">
        <v>5</v>
      </c>
      <c r="L12" s="7">
        <v>19</v>
      </c>
      <c r="M12" s="7">
        <v>654</v>
      </c>
      <c r="N12" s="9">
        <f t="shared" si="1"/>
        <v>0.30886850152905199</v>
      </c>
      <c r="O12" s="9">
        <f t="shared" si="2"/>
        <v>0.38926174496644295</v>
      </c>
      <c r="P12" s="9">
        <f t="shared" si="3"/>
        <v>0.44954128440366975</v>
      </c>
      <c r="Q12" s="9">
        <f t="shared" si="4"/>
        <v>0.83880302937011275</v>
      </c>
    </row>
    <row r="13" spans="1:17" x14ac:dyDescent="0.35">
      <c r="A13" s="6">
        <v>2006</v>
      </c>
      <c r="B13" s="7">
        <v>32</v>
      </c>
      <c r="C13" s="21" t="s">
        <v>18</v>
      </c>
      <c r="D13" s="8" t="s">
        <v>19</v>
      </c>
      <c r="E13" s="7">
        <v>214</v>
      </c>
      <c r="F13" s="7">
        <v>69</v>
      </c>
      <c r="G13" s="7">
        <v>12</v>
      </c>
      <c r="H13" s="7">
        <v>4</v>
      </c>
      <c r="I13" s="22">
        <f t="shared" si="0"/>
        <v>158</v>
      </c>
      <c r="J13" s="7">
        <v>39</v>
      </c>
      <c r="K13" s="7">
        <v>3</v>
      </c>
      <c r="L13" s="7">
        <v>14</v>
      </c>
      <c r="M13" s="7">
        <v>623</v>
      </c>
      <c r="N13" s="9">
        <f t="shared" si="1"/>
        <v>0.3434991974317817</v>
      </c>
      <c r="O13" s="9">
        <f t="shared" si="2"/>
        <v>0.41666666666666669</v>
      </c>
      <c r="P13" s="9">
        <f t="shared" si="3"/>
        <v>0.48314606741573035</v>
      </c>
      <c r="Q13" s="9">
        <f t="shared" si="4"/>
        <v>0.89981273408239704</v>
      </c>
    </row>
    <row r="14" spans="1:17" x14ac:dyDescent="0.35">
      <c r="A14" s="6">
        <v>2007</v>
      </c>
      <c r="B14" s="7">
        <v>33</v>
      </c>
      <c r="C14" s="21" t="s">
        <v>18</v>
      </c>
      <c r="D14" s="8" t="s">
        <v>19</v>
      </c>
      <c r="E14" s="7">
        <v>206</v>
      </c>
      <c r="F14" s="7">
        <v>56</v>
      </c>
      <c r="G14" s="7">
        <v>14</v>
      </c>
      <c r="H14" s="7">
        <v>2</v>
      </c>
      <c r="I14" s="22">
        <f t="shared" si="0"/>
        <v>151</v>
      </c>
      <c r="J14" s="7">
        <v>39</v>
      </c>
      <c r="K14" s="7">
        <v>4</v>
      </c>
      <c r="L14" s="7">
        <v>12</v>
      </c>
      <c r="M14" s="7">
        <v>639</v>
      </c>
      <c r="N14" s="9">
        <f t="shared" si="1"/>
        <v>0.32237871674491392</v>
      </c>
      <c r="O14" s="9">
        <f t="shared" si="2"/>
        <v>0.3881856540084388</v>
      </c>
      <c r="P14" s="9">
        <f t="shared" si="3"/>
        <v>0.45226917057902971</v>
      </c>
      <c r="Q14" s="9">
        <f t="shared" si="4"/>
        <v>0.84045482458746856</v>
      </c>
    </row>
    <row r="15" spans="1:17" x14ac:dyDescent="0.35">
      <c r="A15" s="6">
        <v>2008</v>
      </c>
      <c r="B15" s="7">
        <v>34</v>
      </c>
      <c r="C15" s="21" t="s">
        <v>18</v>
      </c>
      <c r="D15" s="8" t="s">
        <v>19</v>
      </c>
      <c r="E15" s="7">
        <v>179</v>
      </c>
      <c r="F15" s="7">
        <v>52</v>
      </c>
      <c r="G15" s="7">
        <v>9</v>
      </c>
      <c r="H15" s="7">
        <v>4</v>
      </c>
      <c r="I15" s="22">
        <f t="shared" si="0"/>
        <v>140</v>
      </c>
      <c r="J15" s="7">
        <v>25</v>
      </c>
      <c r="K15" s="7">
        <v>3</v>
      </c>
      <c r="L15" s="7">
        <v>11</v>
      </c>
      <c r="M15" s="7">
        <v>596</v>
      </c>
      <c r="N15" s="9">
        <f t="shared" si="1"/>
        <v>0.30033557046979864</v>
      </c>
      <c r="O15" s="9">
        <f t="shared" si="2"/>
        <v>0.36308623298033282</v>
      </c>
      <c r="P15" s="9">
        <f t="shared" si="3"/>
        <v>0.40771812080536912</v>
      </c>
      <c r="Q15" s="9">
        <f t="shared" si="4"/>
        <v>0.77080435378570189</v>
      </c>
    </row>
    <row r="16" spans="1:17" x14ac:dyDescent="0.35">
      <c r="A16" s="6">
        <v>2009</v>
      </c>
      <c r="B16" s="7">
        <v>35</v>
      </c>
      <c r="C16" s="21" t="s">
        <v>18</v>
      </c>
      <c r="D16" s="8" t="s">
        <v>19</v>
      </c>
      <c r="E16" s="7">
        <v>212</v>
      </c>
      <c r="F16" s="7">
        <v>72</v>
      </c>
      <c r="G16" s="7">
        <v>5</v>
      </c>
      <c r="H16" s="7">
        <v>1</v>
      </c>
      <c r="I16" s="22">
        <f t="shared" si="0"/>
        <v>166</v>
      </c>
      <c r="J16" s="7">
        <v>27</v>
      </c>
      <c r="K16" s="7">
        <v>1</v>
      </c>
      <c r="L16" s="7">
        <v>18</v>
      </c>
      <c r="M16" s="7">
        <v>634</v>
      </c>
      <c r="N16" s="9">
        <f t="shared" si="1"/>
        <v>0.33438485804416401</v>
      </c>
      <c r="O16" s="9">
        <f t="shared" si="2"/>
        <v>0.4058988764044944</v>
      </c>
      <c r="P16" s="9">
        <f t="shared" si="3"/>
        <v>0.46529968454258674</v>
      </c>
      <c r="Q16" s="9">
        <f t="shared" si="4"/>
        <v>0.87119856094708115</v>
      </c>
    </row>
    <row r="17" spans="1:17" x14ac:dyDescent="0.35">
      <c r="A17" s="6">
        <v>2010</v>
      </c>
      <c r="B17" s="7">
        <v>36</v>
      </c>
      <c r="C17" s="21" t="s">
        <v>18</v>
      </c>
      <c r="D17" s="8" t="s">
        <v>19</v>
      </c>
      <c r="E17" s="7">
        <v>179</v>
      </c>
      <c r="F17" s="7">
        <v>63</v>
      </c>
      <c r="G17" s="7">
        <v>9</v>
      </c>
      <c r="H17" s="7">
        <v>3</v>
      </c>
      <c r="I17" s="22">
        <f t="shared" si="0"/>
        <v>136</v>
      </c>
      <c r="J17" s="7">
        <v>30</v>
      </c>
      <c r="K17" s="7">
        <v>3</v>
      </c>
      <c r="L17" s="7">
        <v>10</v>
      </c>
      <c r="M17" s="7">
        <v>663</v>
      </c>
      <c r="N17" s="9">
        <f t="shared" si="1"/>
        <v>0.26998491704374056</v>
      </c>
      <c r="O17" s="9">
        <f t="shared" si="2"/>
        <v>0.34010840108401086</v>
      </c>
      <c r="P17" s="9">
        <f t="shared" si="3"/>
        <v>0.36953242835595779</v>
      </c>
      <c r="Q17" s="9">
        <f t="shared" si="4"/>
        <v>0.70964082943996865</v>
      </c>
    </row>
    <row r="18" spans="1:17" x14ac:dyDescent="0.35">
      <c r="A18" s="6">
        <v>2011</v>
      </c>
      <c r="B18" s="7">
        <v>37</v>
      </c>
      <c r="C18" s="21" t="s">
        <v>18</v>
      </c>
      <c r="D18" s="8" t="s">
        <v>19</v>
      </c>
      <c r="E18" s="7">
        <v>162</v>
      </c>
      <c r="F18" s="7">
        <v>46</v>
      </c>
      <c r="G18" s="7">
        <v>6</v>
      </c>
      <c r="H18" s="7">
        <v>5</v>
      </c>
      <c r="I18" s="22">
        <f t="shared" si="0"/>
        <v>128</v>
      </c>
      <c r="J18" s="7">
        <v>24</v>
      </c>
      <c r="K18" s="7">
        <v>4</v>
      </c>
      <c r="L18" s="7">
        <v>6</v>
      </c>
      <c r="M18" s="7">
        <v>546</v>
      </c>
      <c r="N18" s="9">
        <f t="shared" si="1"/>
        <v>0.2967032967032967</v>
      </c>
      <c r="O18" s="9">
        <f t="shared" si="2"/>
        <v>0.35489220563847429</v>
      </c>
      <c r="P18" s="9">
        <f t="shared" si="3"/>
        <v>0.38827838827838829</v>
      </c>
      <c r="Q18" s="9">
        <f t="shared" si="4"/>
        <v>0.74317059391686258</v>
      </c>
    </row>
    <row r="19" spans="1:17" x14ac:dyDescent="0.35">
      <c r="A19" s="6">
        <v>2012</v>
      </c>
      <c r="B19" s="7">
        <v>38</v>
      </c>
      <c r="C19" s="21" t="s">
        <v>18</v>
      </c>
      <c r="D19" s="8" t="s">
        <v>19</v>
      </c>
      <c r="E19" s="7">
        <v>216</v>
      </c>
      <c r="F19" s="7">
        <v>45</v>
      </c>
      <c r="G19" s="7">
        <v>5</v>
      </c>
      <c r="H19" s="7">
        <v>1</v>
      </c>
      <c r="I19" s="22">
        <f t="shared" si="0"/>
        <v>169</v>
      </c>
      <c r="J19" s="7">
        <v>32</v>
      </c>
      <c r="K19" s="7">
        <v>0</v>
      </c>
      <c r="L19" s="7">
        <v>15</v>
      </c>
      <c r="M19" s="7">
        <v>683</v>
      </c>
      <c r="N19" s="9">
        <f t="shared" si="1"/>
        <v>0.31625183016105418</v>
      </c>
      <c r="O19" s="9">
        <f t="shared" si="2"/>
        <v>0.36239782016348776</v>
      </c>
      <c r="P19" s="9">
        <f t="shared" si="3"/>
        <v>0.42898975109809662</v>
      </c>
      <c r="Q19" s="9">
        <f t="shared" si="4"/>
        <v>0.79138757126158432</v>
      </c>
    </row>
    <row r="20" spans="1:17" x14ac:dyDescent="0.35">
      <c r="A20" s="6">
        <v>2013</v>
      </c>
      <c r="B20" s="7">
        <v>39</v>
      </c>
      <c r="C20" s="21" t="s">
        <v>18</v>
      </c>
      <c r="D20" s="8" t="s">
        <v>19</v>
      </c>
      <c r="E20" s="7">
        <v>12</v>
      </c>
      <c r="F20" s="7">
        <v>8</v>
      </c>
      <c r="G20" s="7">
        <v>1</v>
      </c>
      <c r="H20" s="7">
        <v>1</v>
      </c>
      <c r="I20" s="22">
        <f t="shared" si="0"/>
        <v>10</v>
      </c>
      <c r="J20" s="7">
        <v>1</v>
      </c>
      <c r="K20" s="7">
        <v>0</v>
      </c>
      <c r="L20" s="7">
        <v>1</v>
      </c>
      <c r="M20" s="7">
        <v>63</v>
      </c>
      <c r="N20" s="9">
        <f t="shared" si="1"/>
        <v>0.19047619047619047</v>
      </c>
      <c r="O20" s="9">
        <f t="shared" si="2"/>
        <v>0.28767123287671231</v>
      </c>
      <c r="P20" s="9">
        <f t="shared" si="3"/>
        <v>0.25396825396825395</v>
      </c>
      <c r="Q20" s="9">
        <f t="shared" si="4"/>
        <v>0.54163948684496632</v>
      </c>
    </row>
    <row r="21" spans="1:17" ht="21.75" thickBot="1" x14ac:dyDescent="0.4">
      <c r="A21" s="24">
        <v>2014</v>
      </c>
      <c r="B21" s="25">
        <v>40</v>
      </c>
      <c r="C21" s="26" t="s">
        <v>18</v>
      </c>
      <c r="D21" s="27" t="s">
        <v>19</v>
      </c>
      <c r="E21" s="25">
        <v>149</v>
      </c>
      <c r="F21" s="25">
        <v>35</v>
      </c>
      <c r="G21" s="25">
        <v>6</v>
      </c>
      <c r="H21" s="25">
        <v>4</v>
      </c>
      <c r="I21" s="23">
        <f t="shared" si="0"/>
        <v>125</v>
      </c>
      <c r="J21" s="25">
        <v>19</v>
      </c>
      <c r="K21" s="25">
        <v>1</v>
      </c>
      <c r="L21" s="25">
        <v>4</v>
      </c>
      <c r="M21" s="25">
        <v>581</v>
      </c>
      <c r="N21" s="28">
        <f t="shared" si="1"/>
        <v>0.25645438898450945</v>
      </c>
      <c r="O21" s="28">
        <f t="shared" si="2"/>
        <v>0.30351437699680511</v>
      </c>
      <c r="P21" s="28">
        <f t="shared" si="3"/>
        <v>0.31325301204819278</v>
      </c>
      <c r="Q21" s="28">
        <f t="shared" si="4"/>
        <v>0.61676738904499784</v>
      </c>
    </row>
    <row r="22" spans="1:17" ht="21.75" thickTop="1" x14ac:dyDescent="0.35">
      <c r="A22" s="29" t="s">
        <v>17</v>
      </c>
      <c r="B22" s="30"/>
      <c r="C22" s="30"/>
      <c r="D22" s="31"/>
      <c r="E22" s="11">
        <f>SUM(E2:E21)</f>
        <v>3465</v>
      </c>
      <c r="F22" s="11">
        <f>SUM(F2:F21)</f>
        <v>1082</v>
      </c>
      <c r="G22" s="11">
        <f t="shared" ref="F22:M22" si="5">SUM(G2:G21)</f>
        <v>170</v>
      </c>
      <c r="H22" s="11">
        <f t="shared" si="5"/>
        <v>58</v>
      </c>
      <c r="I22" s="11">
        <f t="shared" si="5"/>
        <v>2595</v>
      </c>
      <c r="J22" s="11">
        <f>SUM(J2:J21)</f>
        <v>544</v>
      </c>
      <c r="K22" s="11">
        <f t="shared" si="5"/>
        <v>66</v>
      </c>
      <c r="L22" s="11">
        <f t="shared" si="5"/>
        <v>260</v>
      </c>
      <c r="M22" s="11">
        <f t="shared" si="5"/>
        <v>11195</v>
      </c>
      <c r="N22" s="12">
        <f>E22/M22</f>
        <v>0.30951317552478785</v>
      </c>
      <c r="O22" s="12">
        <f>(E22+F22+G22)/(F22+G22+H22+M22)</f>
        <v>0.37720911635345861</v>
      </c>
      <c r="P22" s="12">
        <f>(I22+2*J22+3*K22+4*L22)/M22</f>
        <v>0.43957123715944618</v>
      </c>
      <c r="Q22" s="13">
        <f>O22+P22</f>
        <v>0.81678035351290479</v>
      </c>
    </row>
    <row r="23" spans="1:17" x14ac:dyDescent="0.35">
      <c r="A23" s="15"/>
      <c r="B23" s="15"/>
      <c r="C23" s="14"/>
      <c r="D23" s="14"/>
      <c r="E23" s="15"/>
      <c r="F23" s="15"/>
      <c r="G23" s="15"/>
      <c r="H23" s="15"/>
      <c r="I23" s="14"/>
      <c r="J23" s="15"/>
      <c r="K23" s="15"/>
      <c r="L23" s="15"/>
      <c r="M23" s="15"/>
      <c r="N23" s="16"/>
      <c r="O23" s="16"/>
      <c r="P23" s="16"/>
      <c r="Q23" s="16"/>
    </row>
  </sheetData>
  <mergeCells count="1">
    <mergeCell ref="A22:D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Barnett</dc:creator>
  <cp:lastModifiedBy>Christopher Barnett</cp:lastModifiedBy>
  <dcterms:created xsi:type="dcterms:W3CDTF">2020-10-20T14:21:02Z</dcterms:created>
  <dcterms:modified xsi:type="dcterms:W3CDTF">2020-10-21T19:55:43Z</dcterms:modified>
</cp:coreProperties>
</file>