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190cc22740fbed76/1.) PLANS/1.) Studies/1.) Maven Analytics/1.) Data Analyst Courses/1.) Excel/6.) Advanced Excel Dashboard Design/2.) Maven Careers/"/>
    </mc:Choice>
  </mc:AlternateContent>
  <xr:revisionPtr revIDLastSave="58" documentId="13_ncr:1_{824A4E68-D80A-4D12-B412-F47392345896}" xr6:coauthVersionLast="47" xr6:coauthVersionMax="47" xr10:uidLastSave="{708BBA1C-46A7-4D35-BA3F-A4D201F1DE48}"/>
  <bookViews>
    <workbookView xWindow="-120" yWindow="-120" windowWidth="29040" windowHeight="15720" firstSheet="1" activeTab="2" xr2:uid="{DB438AB8-0F60-4224-9C67-97043B861F24}"/>
  </bookViews>
  <sheets>
    <sheet name="Raw Data" sheetId="1" r:id="rId1"/>
    <sheet name="Structured Data" sheetId="2" r:id="rId2"/>
    <sheet name="Dashboard" sheetId="8" r:id="rId3"/>
    <sheet name="Chart Title" sheetId="6" state="hidden" r:id="rId4"/>
    <sheet name="HSTACK" sheetId="5" state="hidden" r:id="rId5"/>
    <sheet name="The Years" sheetId="3" state="hidden" r:id="rId6"/>
  </sheets>
  <definedNames>
    <definedName name="_xlnm._FilterDatabase" localSheetId="0" hidden="1">'Raw Data'!$A$1:$F$1919</definedName>
    <definedName name="_xlnm._FilterDatabase" localSheetId="1" hidden="1">'Structured Data'!$G$1:$H$12</definedName>
    <definedName name="_xlchart.v5.0" hidden="1">'Structured Data'!$N$2</definedName>
    <definedName name="_xlchart.v5.1" hidden="1">'Structured Data'!$N$3:$N$50</definedName>
    <definedName name="_xlchart.v5.2" hidden="1">'Structured Data'!$S$2</definedName>
    <definedName name="_xlchart.v5.3" hidden="1">'Structured Data'!$S$3:$S$50</definedName>
    <definedName name="Z_948164EF_B902_4A6C_8E3C_A935061C5153_.wvu.FilterData" localSheetId="0" hidden="1">'Raw Data'!$A$1:$F$1919</definedName>
    <definedName name="Z_A1F01C08_243B_48FC_94A8_F102AEB1706D_.wvu.FilterData" localSheetId="0" hidden="1">'Raw Data'!$A$1:$F$1919</definedName>
  </definedNames>
  <calcPr calcId="191028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8" l="1" a="1"/>
  <c r="C5" i="8" s="1"/>
  <c r="B15" i="2" s="1"/>
  <c r="I8" i="8" a="1"/>
  <c r="I8" i="8" s="1"/>
  <c r="B18" i="2" s="1"/>
  <c r="S2" i="2" s="1"/>
  <c r="A3" i="2" a="1"/>
  <c r="A3" i="2" s="1"/>
  <c r="N3" i="2" a="1"/>
  <c r="N3" i="2" s="1"/>
  <c r="J3" i="2" a="1"/>
  <c r="J3" i="2" s="1"/>
  <c r="A2" i="3" a="1"/>
  <c r="A2" i="3" s="1"/>
  <c r="A2" i="5" l="1" a="1"/>
  <c r="A2" i="5" s="1"/>
  <c r="G3" i="2" s="1" a="1"/>
  <c r="G3" i="2" s="1"/>
  <c r="D3" i="2" l="1" a="1"/>
  <c r="D3" i="2" l="1"/>
  <c r="E5" i="8" s="1" a="1"/>
  <c r="E5" i="8" s="1"/>
  <c r="B3" i="2" s="1"/>
  <c r="G16" i="2" l="1"/>
  <c r="L3" i="2" a="1"/>
  <c r="L3" i="2" s="1"/>
  <c r="A1" i="6"/>
  <c r="R3" i="2" a="1"/>
  <c r="R3" i="2" s="1"/>
  <c r="O3" i="2" a="1"/>
  <c r="K3" i="2" a="1"/>
  <c r="K3" i="2" s="1"/>
  <c r="H16" i="2"/>
  <c r="H17" i="2" s="1"/>
  <c r="H19" i="2" s="1"/>
  <c r="O3" i="2" l="1"/>
  <c r="Q3" i="2" s="1"/>
  <c r="S3" i="2" s="1"/>
  <c r="Q42" i="2"/>
  <c r="S42" i="2" s="1"/>
  <c r="Q18" i="2"/>
  <c r="S18" i="2" s="1"/>
  <c r="Q24" i="2"/>
  <c r="S24" i="2" s="1"/>
  <c r="Q23" i="2"/>
  <c r="S23" i="2" s="1"/>
  <c r="Q37" i="2"/>
  <c r="S37" i="2" s="1"/>
  <c r="Q11" i="2"/>
  <c r="S11" i="2" s="1"/>
  <c r="Q7" i="2"/>
  <c r="S7" i="2" s="1"/>
  <c r="Q28" i="2"/>
  <c r="S28" i="2" s="1"/>
  <c r="Q19" i="2"/>
  <c r="S19" i="2" s="1"/>
  <c r="Q5" i="2"/>
  <c r="S5" i="2" s="1"/>
  <c r="Q12" i="2"/>
  <c r="S12" i="2" s="1"/>
  <c r="Q34" i="2"/>
  <c r="S34" i="2" s="1"/>
  <c r="Q46" i="2"/>
  <c r="S46" i="2" s="1"/>
  <c r="Q16" i="2"/>
  <c r="S16" i="2" s="1"/>
  <c r="Q38" i="2"/>
  <c r="S38" i="2" s="1"/>
  <c r="Q20" i="2"/>
  <c r="S20" i="2" s="1"/>
  <c r="Q47" i="2"/>
  <c r="S47" i="2" s="1"/>
  <c r="Q43" i="2"/>
  <c r="S43" i="2" s="1"/>
  <c r="Q17" i="2"/>
  <c r="S17" i="2" s="1"/>
  <c r="Q31" i="2"/>
  <c r="S31" i="2" s="1"/>
  <c r="Q40" i="2"/>
  <c r="S40" i="2" s="1"/>
  <c r="Q39" i="2"/>
  <c r="S39" i="2" s="1"/>
  <c r="Q26" i="2"/>
  <c r="S26" i="2" s="1"/>
  <c r="Q13" i="2"/>
  <c r="S13" i="2" s="1"/>
  <c r="Q15" i="2"/>
  <c r="S15" i="2" s="1"/>
  <c r="Q14" i="2"/>
  <c r="S14" i="2" s="1"/>
  <c r="Q41" i="2"/>
  <c r="S41" i="2" s="1"/>
  <c r="Q25" i="2"/>
  <c r="S25" i="2" s="1"/>
  <c r="Q33" i="2"/>
  <c r="S33" i="2" s="1"/>
  <c r="Q29" i="2"/>
  <c r="S29" i="2" s="1"/>
  <c r="Q48" i="2"/>
  <c r="S48" i="2" s="1"/>
  <c r="Q32" i="2"/>
  <c r="S32" i="2" s="1"/>
  <c r="Q4" i="2"/>
  <c r="S4" i="2" s="1"/>
  <c r="Q50" i="2"/>
  <c r="S50" i="2" s="1"/>
  <c r="Q49" i="2"/>
  <c r="S49" i="2" s="1"/>
  <c r="Q44" i="2"/>
  <c r="S44" i="2" s="1"/>
  <c r="Q30" i="2"/>
  <c r="S30" i="2" s="1"/>
  <c r="Q21" i="2"/>
  <c r="S21" i="2" s="1"/>
  <c r="Q45" i="2"/>
  <c r="S45" i="2" s="1"/>
  <c r="Q9" i="2"/>
  <c r="S9" i="2" s="1"/>
  <c r="Q8" i="2"/>
  <c r="S8" i="2" s="1"/>
  <c r="Q27" i="2"/>
  <c r="S27" i="2" s="1"/>
  <c r="Q6" i="2"/>
  <c r="S6" i="2" s="1"/>
  <c r="Q10" i="2"/>
  <c r="S10" i="2" s="1"/>
  <c r="Q22" i="2"/>
  <c r="S22" i="2" s="1"/>
  <c r="Q35" i="2"/>
  <c r="S35" i="2" s="1"/>
  <c r="Q36" i="2"/>
  <c r="S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<sst xmlns="http://schemas.openxmlformats.org/spreadsheetml/2006/main" count="3874" uniqueCount="81">
  <si>
    <t>Year</t>
  </si>
  <si>
    <t>Industry</t>
  </si>
  <si>
    <t>State</t>
  </si>
  <si>
    <t>Establishments</t>
  </si>
  <si>
    <t>Employees</t>
  </si>
  <si>
    <t>Avg Annual Wage</t>
  </si>
  <si>
    <t>Natural Resources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</si>
  <si>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</si>
  <si>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</si>
  <si>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</si>
  <si>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</si>
  <si>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</si>
  <si>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</si>
  <si>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</si>
  <si>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</si>
  <si>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</si>
  <si>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</si>
  <si>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</si>
  <si>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</si>
  <si>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</si>
  <si>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</si>
  <si>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</si>
  <si>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</si>
  <si>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</si>
  <si>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</si>
  <si>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</si>
  <si>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</si>
  <si>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</si>
  <si>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</si>
  <si>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</si>
  <si>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</si>
  <si>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</si>
  <si>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</si>
  <si>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</si>
  <si>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</si>
  <si>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</si>
  <si>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</si>
  <si>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</si>
  <si>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</si>
  <si>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</si>
  <si>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</si>
  <si>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</si>
  <si>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</si>
  <si>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</si>
  <si>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</si>
  <si>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</si>
  <si>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</si>
  <si>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</si>
  <si>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</si>
  <si>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</si>
  <si>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</si>
  <si>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</si>
  <si>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</si>
  <si>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</si>
  <si>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</si>
  <si>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Construction</t>
  </si>
  <si>
    <t>Manufacturing</t>
  </si>
  <si>
    <t>Trade &amp; Transportation</t>
  </si>
  <si>
    <t>Information</t>
  </si>
  <si>
    <t>Finance</t>
  </si>
  <si>
    <t>Business Services</t>
  </si>
  <si>
    <t>Education &amp; Health</t>
  </si>
  <si>
    <t>Leisure &amp; Hospitality</t>
  </si>
  <si>
    <t>Other Services</t>
  </si>
  <si>
    <t>INDUSTRY FILTER</t>
  </si>
  <si>
    <t>AVG. WAGE BY INDUSTRY</t>
  </si>
  <si>
    <t>EMPLOYEES BY INDUSTRY</t>
  </si>
  <si>
    <t>WAGE &amp; EMPLOYEE TRENDS</t>
  </si>
  <si>
    <t>COMPARISONS BY STATE</t>
  </si>
  <si>
    <t>Selection</t>
  </si>
  <si>
    <t>Avg Wage</t>
  </si>
  <si>
    <t>Population</t>
  </si>
  <si>
    <t>Employees per 1000 Capita</t>
  </si>
  <si>
    <t>Average Wages</t>
  </si>
  <si>
    <t>DATE FILTER</t>
  </si>
  <si>
    <t>EMPLOYEES BY INDUSTRY (SELECTED)</t>
  </si>
  <si>
    <t>MAP FILTER</t>
  </si>
  <si>
    <t>Others</t>
  </si>
  <si>
    <t>Metric:</t>
  </si>
  <si>
    <t>Percentage: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</si>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</sst>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164" formatCode="&quot;$&quot;#,##0"/>
    <numFmt numFmtId="165" formatCode="#,##0;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4" borderId="0" xfId="0" applyFont="1" applyFill="1" applyAlignment="1">
      <alignment horizontal="centerContinuous"/>
    </xf>
    <xf numFmtId="5" fontId="0" fillId="0" borderId="0" xfId="0" applyNumberFormat="1"/>
    <xf numFmtId="0" fontId="1" fillId="3" borderId="0" xfId="0" applyFont="1" applyFill="1" applyAlignment="1">
      <alignment horizontal="left"/>
    </xf>
    <xf numFmtId="0" fontId="3" fillId="0" borderId="0" xfId="0" applyFont="1"/>
    <xf numFmtId="0" fontId="1" fillId="0" borderId="0" xfId="0" applyFont="1"/>
    <xf numFmtId="1" fontId="0" fillId="0" borderId="0" xfId="0" applyNumberFormat="1"/>
    <xf numFmtId="165" fontId="0" fillId="0" borderId="0" xfId="0" applyNumberFormat="1"/>
    <xf numFmtId="9" fontId="0" fillId="0" borderId="0" xfId="1" applyFont="1"/>
    <xf numFmtId="0" fontId="4" fillId="5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'Structured Data'!$E$2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dLbls>
            <c:dLbl>
              <c:idx val="0"/>
              <c:layout>
                <c:manualLayout>
                  <c:x val="-8.9420054029943838E-2"/>
                  <c:y val="-2.0338983050847456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979-4B45-B5DF-2B2EF5E92136}"/>
                </c:ext>
              </c:extLst>
            </c:dLbl>
            <c:dLbl>
              <c:idx val="1"/>
              <c:layout>
                <c:manualLayout>
                  <c:x val="-9.9939451343024704E-2"/>
                  <c:y val="-1.1299435028248588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79-4B45-B5DF-2B2EF5E92136}"/>
                </c:ext>
              </c:extLst>
            </c:dLbl>
            <c:dLbl>
              <c:idx val="2"/>
              <c:layout>
                <c:manualLayout>
                  <c:x val="-9.7309602014754581E-2"/>
                  <c:y val="-1.8079096045197741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79-4B45-B5DF-2B2EF5E92136}"/>
                </c:ext>
              </c:extLst>
            </c:dLbl>
            <c:dLbl>
              <c:idx val="3"/>
              <c:layout>
                <c:manualLayout>
                  <c:x val="-0.10256930067129492"/>
                  <c:y val="-1.8079096045197824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79-4B45-B5DF-2B2EF5E92136}"/>
                </c:ext>
              </c:extLst>
            </c:dLbl>
            <c:dLbl>
              <c:idx val="4"/>
              <c:layout>
                <c:manualLayout>
                  <c:x val="-9.4679752686484375E-2"/>
                  <c:y val="-1.3559322033898305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79-4B45-B5DF-2B2EF5E92136}"/>
                </c:ext>
              </c:extLst>
            </c:dLbl>
            <c:dLbl>
              <c:idx val="5"/>
              <c:layout>
                <c:manualLayout>
                  <c:x val="-9.9939451343024802E-2"/>
                  <c:y val="-1.8079096045197741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979-4B45-B5DF-2B2EF5E92136}"/>
                </c:ext>
              </c:extLst>
            </c:dLbl>
            <c:dLbl>
              <c:idx val="6"/>
              <c:layout>
                <c:manualLayout>
                  <c:x val="-0.10271735911772904"/>
                  <c:y val="-1.5819209039548063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979-4B45-B5DF-2B2EF5E92136}"/>
                </c:ext>
              </c:extLst>
            </c:dLbl>
            <c:dLbl>
              <c:idx val="7"/>
              <c:layout>
                <c:manualLayout>
                  <c:x val="-9.4679752686484375E-2"/>
                  <c:y val="-1.3559322033898305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979-4B45-B5DF-2B2EF5E92136}"/>
                </c:ext>
              </c:extLst>
            </c:dLbl>
            <c:dLbl>
              <c:idx val="8"/>
              <c:layout>
                <c:manualLayout>
                  <c:x val="-0.10256930067129502"/>
                  <c:y val="-1.3559322033898305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979-4B45-B5DF-2B2EF5E92136}"/>
                </c:ext>
              </c:extLst>
            </c:dLbl>
            <c:dLbl>
              <c:idx val="9"/>
              <c:layout>
                <c:manualLayout>
                  <c:x val="-8.6779850964160646E-2"/>
                  <c:y val="-2.4858757062146904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979-4B45-B5DF-2B2EF5E921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'Structured Data'!$D$3:$D$12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Information</c:v>
                </c:pt>
                <c:pt idx="9">
                  <c:v>Finance</c:v>
                </c:pt>
              </c:strCache>
            </c:strRef>
          </c:cat>
          <c:val>
            <c:numRef>
              <c:f>'Structured Data'!$E$3:$E$12</c:f>
              <c:numCache>
                <c:formatCode>"$"#,##0_);\("$"#,##0\)</c:formatCode>
                <c:ptCount val="10"/>
                <c:pt idx="0">
                  <c:v>20737.416666666668</c:v>
                </c:pt>
                <c:pt idx="1">
                  <c:v>34629.270833333336</c:v>
                </c:pt>
                <c:pt idx="2">
                  <c:v>43391.395833333336</c:v>
                </c:pt>
                <c:pt idx="3">
                  <c:v>47654.729166666664</c:v>
                </c:pt>
                <c:pt idx="4">
                  <c:v>51626.702127659577</c:v>
                </c:pt>
                <c:pt idx="5">
                  <c:v>57353.829787234041</c:v>
                </c:pt>
                <c:pt idx="6">
                  <c:v>62625.291666666664</c:v>
                </c:pt>
                <c:pt idx="7">
                  <c:v>64714.4375</c:v>
                </c:pt>
                <c:pt idx="8">
                  <c:v>75580.708333333328</c:v>
                </c:pt>
                <c:pt idx="9">
                  <c:v>77330.083333333328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F-4C70-92F2-C630A3B4701D}"/>
            </c:ext>
          </c:extLst>
        </c:ser>
        <c:ser>
          <c:idx val="0"/>
          <c:order val="1"/>
          <c:tx>
            <c:strRef>
              <c:f>'Structured Data'!$E$2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'Structured Data'!$D$3:$D$12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Information</c:v>
                </c:pt>
                <c:pt idx="9">
                  <c:v>Finance</c:v>
                </c:pt>
              </c:strCache>
            </c:strRef>
          </c:cat>
          <c:val>
            <c:numRef>
              <c:f>'Structured Data'!$E$3:$E$12</c:f>
              <c:numCache>
                <c:formatCode>"$"#,##0_);\("$"#,##0\)</c:formatCode>
                <c:ptCount val="10"/>
                <c:pt idx="0">
                  <c:v>20737.416666666668</c:v>
                </c:pt>
                <c:pt idx="1">
                  <c:v>34629.270833333336</c:v>
                </c:pt>
                <c:pt idx="2">
                  <c:v>43391.395833333336</c:v>
                </c:pt>
                <c:pt idx="3">
                  <c:v>47654.729166666664</c:v>
                </c:pt>
                <c:pt idx="4">
                  <c:v>51626.702127659577</c:v>
                </c:pt>
                <c:pt idx="5">
                  <c:v>57353.829787234041</c:v>
                </c:pt>
                <c:pt idx="6">
                  <c:v>62625.291666666664</c:v>
                </c:pt>
                <c:pt idx="7">
                  <c:v>64714.4375</c:v>
                </c:pt>
                <c:pt idx="8">
                  <c:v>75580.708333333328</c:v>
                </c:pt>
                <c:pt idx="9">
                  <c:v>77330.083333333328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EF-4C70-92F2-C630A3B47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388274479"/>
        <c:axId val="882738095"/>
      </c:barChart>
      <c:catAx>
        <c:axId val="388274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738095"/>
        <c:crosses val="autoZero"/>
        <c:auto val="1"/>
        <c:lblAlgn val="ctr"/>
        <c:lblOffset val="100"/>
        <c:noMultiLvlLbl val="0"/>
      </c:catAx>
      <c:valAx>
        <c:axId val="882738095"/>
        <c:scaling>
          <c:orientation val="minMax"/>
        </c:scaling>
        <c:delete val="1"/>
        <c:axPos val="b"/>
        <c:numFmt formatCode="&quot;$&quot;#,##0,&quot;K&quot;" sourceLinked="0"/>
        <c:majorTickMark val="out"/>
        <c:minorTickMark val="none"/>
        <c:tickLblPos val="nextTo"/>
        <c:crossAx val="388274479"/>
        <c:crosses val="autoZero"/>
        <c:crossBetween val="between"/>
      </c:valAx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'Structured Data'!$L$2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&quot;$&quot;#,##0.00,,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'Structured Data'!$J$3:$J$6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'Structured Data'!$L$3:$L$6</c:f>
              <c:numCache>
                <c:formatCode>#,##0</c:formatCode>
                <c:ptCount val="4"/>
                <c:pt idx="0">
                  <c:v>6834462</c:v>
                </c:pt>
                <c:pt idx="1">
                  <c:v>7158459</c:v>
                </c:pt>
                <c:pt idx="2">
                  <c:v>7383280</c:v>
                </c:pt>
                <c:pt idx="3">
                  <c:v>7136444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3-4731-8501-BD25361C3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8420463"/>
        <c:axId val="370946175"/>
      </c:barChart>
      <c:catAx>
        <c:axId val="42842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46175"/>
        <c:crosses val="autoZero"/>
        <c:auto val="1"/>
        <c:lblAlgn val="ctr"/>
        <c:lblOffset val="100"/>
        <c:noMultiLvlLbl val="0"/>
      </c:catAx>
      <c:valAx>
        <c:axId val="370946175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Total Employees</a:t>
                </a:r>
              </a:p>
            </c:rich>
          </c:tx>
          <c:layout>
            <c:manualLayout>
              <c:xMode val="edge"/>
              <c:yMode val="edge"/>
              <c:x val="4.0751348985969264E-2"/>
              <c:y val="0.284751641539688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crossAx val="42842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'Structured Data'!$K$2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5">
                  <a:lumMod val="40000"/>
                  <a:lumOff val="6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  <a:alpha val="99000"/>
                  </a:schemeClr>
                </a:solidFill>
              </a:ln>
              <a:effectLst/>
            </c:spPr>
          </c:marker>
          <c:dLbls>
            <c:numFmt formatCode="&quot;$&quot;#,##0,\ 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'Structured Data'!$J$3:$J$6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'Structured Data'!$K$3:$K$6</c:f>
              <c:numCache>
                <c:formatCode>#,##0</c:formatCode>
                <c:ptCount val="4"/>
                <c:pt idx="0">
                  <c:v>57353.829787234041</c:v>
                </c:pt>
                <c:pt idx="1">
                  <c:v>59438.8125</c:v>
                </c:pt>
                <c:pt idx="2">
                  <c:v>61382.208333333336</c:v>
                </c:pt>
                <c:pt idx="3">
                  <c:v>63896.895833333336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3-4731-8501-BD25361C3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420463"/>
        <c:axId val="370946175"/>
      </c:lineChart>
      <c:catAx>
        <c:axId val="4284204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0946175"/>
        <c:crosses val="autoZero"/>
        <c:auto val="1"/>
        <c:lblAlgn val="ctr"/>
        <c:lblOffset val="100"/>
        <c:noMultiLvlLbl val="0"/>
      </c:catAx>
      <c:valAx>
        <c:axId val="370946175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Average</a:t>
                </a:r>
                <a:r>
                  <a:rPr lang="en-US" sz="1100" baseline="0"/>
                  <a:t> Wage</a:t>
                </a:r>
                <a:endParaRPr lang="en-US" sz="1100"/>
              </a:p>
            </c:rich>
          </c:tx>
          <c:layout>
            <c:manualLayout>
              <c:xMode val="edge"/>
              <c:yMode val="edge"/>
              <c:x val="4.329830829759234E-2"/>
              <c:y val="0.185164960182025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crossAx val="42842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'Structured Data'!$H$14:$H$15</c:f>
              <c:strCache>
                <c:ptCount val="2"/>
                <c:pt idx="0">
                  <c:v>EMPLOYEES BY INDUSTRY (SELECTED)</c:v>
                </c:pt>
                <c:pt idx="1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3E-418C-BF76-D49E79FF56FC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3E-418C-BF76-D49E79FF56FC}"/>
              </c:ext>
            </c:extLst>
          </c:dPt>
          <c:dLbls>
            <c:delete val="1"/>
          </c:dLbls>
          <c:cat>
            <c:strRef>
              <c:f>'Structured Data'!$G$16:$G$17</c:f>
              <c:strCache>
                <c:ptCount val="2"/>
                <c:pt idx="0">
                  <c:v>Construction</c:v>
                </c:pt>
                <c:pt idx="1">
                  <c:v>Others</c:v>
                </c:pt>
              </c:strCache>
            </c:strRef>
          </c:cat>
          <c:val>
            <c:numRef>
              <c:f>'Structured Data'!$H$16:$H$17</c:f>
              <c:numCache>
                <c:formatCode>#,##0</c:formatCode>
                <c:ptCount val="2"/>
                <c:pt idx="0">
                  <c:v>6834462</c:v>
                </c:pt>
                <c:pt idx="1">
                  <c:v>114012487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3E-418C-BF76-D49E79FF56F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5BF704BB-EDD4-443E-AF6A-04977BBC5D31}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1H1pc5zIsvZfcfjzRUMt1HLizImYgt60Wpa8fiFkSYZiK6DYf/2brcWWmPaxbozeG9GMwx41na2k
HjLzyYXqf18P/7rObq/qN0OeFfZf18Ofb+OmKf/1xx/2Or7Nr+xBrq9rY8335uDa5H+Y79/19e0f
N/VVr4voD+wi+sd1fFU3t8Pb//wbPi26Ncfm+qrRpjhvb+vx/a1ts8b+l3M7T725usl1EWjb1Pq6
QX++/ajrSBf66u2b26LRzXg5lrd/vn32rrdv/ph/1t9+75sMVGvaG5Al/MBDWLpCUvfuIG/fZKaI
Hk47XBwwyRmmGN2fR4+/+/QqB/mXaHSnz9XNTX1rLVzS3b9PJZ/pDyf+evvm2rRFs123CJbwz7cf
Ct3c3ry5aK6aW/v2jbbGv3+Db7YX8eHi7qr/eL7y//n37AVYh9krT8CZL9rvTv0Nm9Pb/s0XU6eP
6/PPsaH4QBKJCRJ8Bop3wLDrUuEheXfA+fsb4h6Ul6iyG5SfkjNQTr/sJSgb07+isQAgLqfM43S3
sUhy4IGVMOQ+nGfPcfmdNrsxuZea4bHZTyP5K7v6dpW/IiQEH3DGKGau3Om/BDsQ1CUEu/jeVORz
SF6g0G5UfgjOgPnreC8N5fK2KMA9394+Ls8/d1/Eg6WHVadM3C+9eO7FABpCCfboI3T48Xffe7EX
qbQbnCeiM3guT/cSnhN9HevoqnhcoX+ODqUHglMuuXiIIXN0vANOXMmlfDg/82Uv0Wg3OD8lZ9ic
bPYSm79qPZniNX0aPcCSYCwQ/RHen3IyhNAB+DxPMo/dOT30eFvcG84LFNqNzA/BGTB/fd1LYN7H
wA7fbGx2Vdw8rtArGA4sPhZYeg9eTc4MhyNg1EK4W4DuDmDUT8nZS7XaDdFz6RlO7/fTgJaZqfXN
KxoQFgee9CCvIRDtn1qOwAdUcEKxID/YwlNsXqDJblh+CM4QWe4nG/irTq8KewWp1v3q/HOrIRBu
pBQuQQ9WMbMaCcgQiTzPE/fIeI+/+9Gn/V6j3dD8vJYZNn+930uv5htgateNvm6bxyX65/BQcFrc
Qx4h2wQGDggpTw2HA80mAiISnuHyQm12Q/NMeIaOf7mX6Jyauonf+Fe1yfSrcgLvwCOScA842d0x
LwnIAyQ8ijh6sJ8ZmX65XruhmsvP0Dr19xIt/yrT30392hU1yGkYA96805QQkgcMccyl+0DvHs34
3tO9TKfdKD2VnSHk/7WXCAW32VV/Vb9mWioPXFdASZM8RKIZR+DeAWSsjELZ7d7SZh7vJRrtRuen
5AybYLGX2PgGiNvVjXm8f/95GCLiAEiC57kUypvbYxaGkAtukHJB2IxUv0SV3aD8lJyB4p/tJSir
WwM9glck01BhYxRCv+APFbRZ5BHkgFJKOHUfIs8MmhcotBuZH4IzYFb76ck2GTACo1+RU1P3AGGK
KNjLvaeacWoBnIAKRjzx09M9zXZeotFuaH5KzrDZ7Ge+s7m5il/RjUFtjQjpcgBnJzAI0QPmAZsD
P/foPO+D/28V+QUe9/rPwQj20oOdXNXj65ZstmHFwxwC/iyrYQfche4nkQ9MbOa6XqLJbkB+Ss4w
OdlXTHTxihyMelD635YwHznYLKYweYARQxS6bfcGRJ+bycnVb9T5FSp3YnNI9pN9bYobffWqKaY8
2Nb6IS+5X3M5sxbo10ABAAqb8qFGMAPlBQrthuWH4AyYzX72ai5MCyWA4Co1zSvSMIgplIBJeBxa
MttjZjIwnnGACaSUiM1weak+u8F5Lj1D6GI/vdnRaxc3BZSVKfBjznemLVIAH3DBdJ64u6dE7Pf6
7MbmUW6GytHFfsZ9ba1pa/3o6l8lnSSMQ0WZPgwvAdt6WtXcFp05h2TysZfztx7n7zXajczJj2uZ
YXOyn1nl9nq2f8ryNeGBojKGUsyP9GQecKBQ5sGgE8UP1YAd8LxAqV8j9EN4DtJ+GtAR+JT2Oh1f
0YBgOhB4Mxb0oZY5MyDhASUAp0cpuw9Ks9DzEo12w/NTcobN0Ze9dG73YfT/Q1+AHEgX8heMHlwc
pDBPXZxwoe8GpRmYGbhHaGZDL9drN05z+RlaF/5eorUdgzy5HfT1KxYFoAMKKBGO6P3QhjtDCrns
ALmCwCwuVD2f0oOXabMbn6eyM2xOT/YUm2/1lU1fk1pD8xNzgIY/IDPzclIeCATVnG3/+u6YdQRO
b3+v0a/QeZScY7OfOemxabV95azUPZCw+q7wZvYiEXg2JGBM6iFfncWeF+myG5YnojNcjvez9nxy
Ze3Vddza26axj87ln/NrmIeGRibxPAYW8TTqwAwUc6FKAOME91EHKtNPPdqL9dmNz0x8htHJfmL0
SdtrU1j9ujOejEjpEZiOvj+ewwQNAiB3MCkld49DvUil3RA9EZ3B82mzn2HnbrDj1as6HJpnjEDI
B5zujucIbas6wK1hGPSBvkGK9NSQ7scyfq/VbpCeS89wOt3P2s6J3g6yv27pbTuoLhHMpz3Ef+Bn
T72dpAdIwkQhoPQcnRfpshuaJ6IzXE72syr6aTTwLFv0uECvEnzAYBhmv5goBMZ2ADOglEIcejSt
p6bzAoV2Q/NDcAbMp/3MTE9M0bxqH4Hyg23gRxJGAu6OGXFDLtR1KEznMjKjbC9QZTckPwRnkJxc
7mesgfRzfZWXNtavOflEyQETHkPycchzBsx2ch1yIHga9Ge156nFbHPJF6m1G6SZ+Ayq0/WeQtVd
veboOpEHxGMUws0DJZvFGoQYFEVhFBRc251xwfnnGP1On1+Bcy83R+XjnqLSvzm8re3t+Lg6rxBv
YNoGijPAph8qbbMqAYeZDihlw8Pg99FGzpzb9vb/vU6/Quen7Byhw71E6CzNYOTmVZ8EhdFAQYBN
P3Sn57ODEugAlNdc97GBOqPSL9FoNzo/JWfYnB3tJzaxfsW6J0ypUXiuAxj0Q3N0FnXgmRzuQkgS
v0hxzn6jzS8wuZOa47GfMebTFRCBImrMa5YGIPFEUPIkMGRzd8y8GcIusGdG4IkPwOtphHmZNrtR
eSo7w+bTflZtzurb6FVxgX4OETB/Th46auClnuaa97hAO4fMAv/vFdkNyaPcDI6z93vput7BY+x2
zLqrV32kA1yYkPBEx0P6/7exdM4PBBFiO/5xH/tn5c6XarUboefSM5ze7afZfLq1zZuX7B3zv9zN
BnarodiDZ9p/MavuwqM34PSk+8Dh5r7tpWrtRmp2VTOoPu0nl768HV71QVAEBU0iKLiw+8ADfuyp
g4NmG4HtOsCWHiCc2dJv1dkNzYPYDJLLz3vp5T40V/FjUP7nic025cSEg3N7aNbMJwu32w1waLRh
Nhse+J0eu6G4l5oh8WE/KzUfb+sc6mevBwaMebrcw/DfjCbDE7gMip2SwYTA3TFrQr9Ak91w/BCc
IfJxPxC5/q87hd0T13sbefbO/+02aRKSRyjMMIgdd8fMRsBrwXwngU2Gdo/ZzDYw+7VauzGaiT+7
kv+j3dF+vXPaj+3lgqvmanG3L92TzdP++9m7y4Xd8maib54u0LP78tHSNjd/voWd0RDg8GO/u+2H
PEjeP03z95LLE7HbK9v8+dbh2wEqzLiEZ9igWw1PWL990wMN2J6CioIHr4vt7ndie6LYNgH/fAtP
y8MoNgef6EkMA6QUSj12O/UN++nBoybwaVtfCoOLyEXsx46A70w2Qq7wY0Eefn5TtPk7o4vG/vkW
YQ4fVd6/caurB4N3HjgE2KRHCDgJM8Rw/vrqPeSD2/f/D67qIietV6/tMPh1PDonU2MLFckh9pO6
7n0baaqKmjSLKo8vnZqFgaPz/NDmTdCmYXUZyeZ9G1VukDRJelzYvvR13zQqrTOrBmGln2QmWdqh
REq07CvNh/Ao1O5pbQZvicaJHIYe2yDXpptKsnJFPid9Xh9Ja0ZlchrCX60OUNPlS9rKPCB4TJTU
ZLyorkKUfKuFSc4txemCWn5a5FN/DPvofcSmMn7vyOoos10YWCtLP0scZxn3Dl21WflOFE1zKrrs
UpTTyeh1dlUPkd1EGVaO636EZ36cRZxK7cfD+F0XddBFflu1kcLlEPnMoYcNtZWq2tCuoiE/67QM
L9uCXjt98rUi0qyMK7p3VZIGZdWYTZN1QjlITe2YHvK0IMrFOvFPIAYog0lyktSODqxb20BYM6l0
MPlyNJGzqWlxmUyILyua5guP1Cqk1RTIKMlXddR/GNs6Xxf9SoR9scI9fHLJsl5F0DILRj12vjHu
YedEn6NyypWt5WXNMFYxvzRVMqq818d5bMPDqlJOEesVK+tl3lLuVxpJvzRTs0i68NJD3Cqnr8pF
0Xp+gjD8VLvNIh6R30kJL8MiBnVHtZ9FRRdUFn+lukiUSwq/HZN101P4n6pJlG2a1heZ9U3Sq4YP
+ZKX8OFZmB5lhH1pZFusCPFN35j3xtWwbnlHfFt3zaKLUkVzd1RsK9Ez7iyS0GFKJKhUMoHX8sHY
oPHsu6YZ1y6G5ahlKX07ONrvaBRM9UfXGQCUeDM2oCchRgSDpOupnT4WcZkpb8oWIuFETSOvLxpP
q16HJ2ji7FikzXHfI7OkI+6D0QsjRVAn/TTtD3E6LJyBF6uxg+Xt8g+YD+9lXbNlMpZE6fRwFDJT
pEPNYurBNEq46TQix53VekHCdTpVImi9QxNPH/EAt1pNsxXcw8MSZzj0Q+U2kzhs8qRZRFO1IXHv
J4MUq0jm03Kq/LFAmaIc6QAbKwLe1j7riXM26vRzMZ0Z2L7mKKv04PMmOyXeNPie5aofkFWprBJV
9Rru+a7/xtjnMkHdRet88tCUbEGdDmnrAKjMWSV1Io6HBhYpneLPrU2cQ9JPk6rHiG0oMckix2YV
J9h8rHi65JFlq0H3xXowAAGrCm9jUH0Rwa1wLEK39N1GLFGY1Oc4dP28Rt2K5c25qVu8CnHYqYHa
RPG8mU6yLBUqZm5Q1065CmtHSTL4SKfpyoSGrGTF/L6Emydf0K4bfAejaV3n5bET1iruYuFnZJD+
mNd60bQsKI1ckykLmMBfUeOd1wQcia6zi7GfomNQhfvRuzF3Wr8Uhb0QJFJ8rKWPeJctwnY0S8jc
s8C17S0zoQwS4cLN4sHbGtx7y9RhchXy0p+G/jKLsljpoetUmMXWl1qCW7REGdQVq5KW5wPvjRqK
Xvpdnn3TXcz8fExuTJQmPo2qy9SGmQq9rPEnF+BN6t5VgEIbcJt6qi4GZ+kRv3NQu6bfI2H0MuwB
ZyGn9Tigw4nXSHlaZsdjY4lf8jhdCt5dZBmKVEbKadHVlASZER8d1sMtKtB0nhaLvnduUzf9EE2j
CJDTbUjeNSq21l0UfBVV5laYYl2GhXeEXWchYv3NGfJCsThbN2mJN8wio7BJv9XWWeg+WvadJoHL
nQ5uaNT5XgkGVOP0zDSV9mkcgp0OuQm8VixTPRxlNc8XbPumIRI5rFCxjqacKFFlcpV6KBAFGwOv
T+giWXdWFV8xwdaP4paoYayoyqL8UrTFtOzJeCwJ3AqFWTibIpQN+DgqVM2r9iRF8lTkVaT6PkwC
aspw2RZcK6P7xM+MtUGvo9vEKddtu3Wq+iaKu5OorDrfcdwucJBZWDE2i8LJx6BnulV2oKumo84i
jVpwW04R+oWJTlOXTIoVnrdkWnzX3MHHzOBuNRXsiy1ddlwhi5dZHpVqIKF7OuhqRWhuF3VOUjWy
DB2Heor9lnTZMsdN9Q6P2rdF5qyjujxPOS3PeOfo4yKLVrHNiauwbQI58fOhdbtNDyePRVQd5qhO
z2tbcpVAVHGMU61o5ITnXTOeSpJURx7X6bLQ4mZwyGHk4PBkbOJhVbX4+4QT7zjM4SIKnCUK68qe
VLaoD6cUXFMD5llgWsANp8miEu2RNcMXN5LjMp287W2wzuPG9YckVHlXpD7dxq1WFEuZ2FM6Ds3C
CeF9YwW+jh86Tgx2b9hpzNpEkcF1VRh/g2jf+cn244a8uxjqq86tc9WlU6REN7hqcqt02dYD8rnR
7+XUpIdRe9KOUb0CagYXrOMPtqrjZd7krR+5Tu/fGePUxqorGxzUfbgYTDwEnogWZUqnNe2GVCXD
5LMBfclwJFcsk6c8HMalrD9i63C/l65VY5T7pgZX48LHwl2cqkkPp23hTmvEwmsBm8CqYhTaJ70I
VdHbXCHK1xLWU+U8cdek0+8bRwSMtBd84CvKMuw3vW58Kr2rCYtLCENdUDSkV6PoddC2w7AQtBhU
k3ZdkFZOG1RFjxfCou8QmKFiP54m7egsa9ae5glaj5ZkSjcNViivvxDSwI0B3jYNy2OL0nFJRd35
04i+5WH6yVCJj0OghdtQRuKiOcR6UE4JBMnrKx4MEM05yrKAu3hVEBYeopga1TdFEI6yVEI7S518
sdqtFkUyoGXTxpeS2lMy6njZyxEuDBbXT8PRqMk4Y5CV9FPpdInqHeMpDTt7bAZxVk9NfWKQtxxj
fOjGsW/ByQE3cbaus1jEEreLrNwgHDBaO0E8ukcQC7WfsIirsmTm2BkZANr2g++yiiyokP0GgmKt
MqPNWW1xqLJplO9H0VyLiV6wMuzeIS9Z1jYR7/PiwjSjoxjW9ihFuj/qy1jJ1js2EJtziI3vi4nA
EqWNXNduRlZRs9RuIlWuuX5X0qo9jNIJPGrkC1qXAWZhf1lDYn6cVuQmCYvpIjXH42Ddi3Y4TGzU
Xd791ZfJh3EYk9Oe2+6SDgXzIeB26zCqsgVz8bSMptBdlXVifB2XgcfgkxpaFueOA4HeUBwY5iHw
gRoWoirIJiwbT43GhaDthZcQEs0pDUN3GXVxtYi9gV+6EeablPLMF0ma+8XU8A0JsXfSVNMXNnhy
gYrRWdi2R++BKyuZ596l643eZZimS7dA9vz+JRkncJO7xdE4lsqLG3qZRmActjLd2sSFG9i+wqvR
ccYFyVq8bONm+IAcMF+UhcnSy+ES4oFee2OcBnEP4OLGgau4tqX0Ajzg4qRwy1BFJdOnMseHtaeS
jk/HqT3UU5+Cuaba7900aCPP112VqsLdCG6mhQO4qeNKxOI9QlOvKOs+ZFnGlSH16JMSLQdMz0ee
nvG2D31ncg7Lvk78IkLR2nps9Ke+uYSZCl9W1n5kg+Z+nW5YIbtF34YSCH8ZBmGhP2bRWK8p7lOV
O1W8hhCnl32fIaUN+tS7taJxX60yDBlA2JrPLA2zhUMglMQdXjd4VU9j7Ef1oJK2Whl5VOTVaoCo
tUGy+NArZ1ilLIIliNdey1Y5gxVCQBfWRY3bU0g4zouoXeaIQ9CTnRu0EOxUkynYCrxbJGXLl7EW
dJnQIVNNxy/zociWva65PzWmWnl5tKy1HA8rjL5l4CiCnDZI5cQalTF61ILdNIUYVFRM5bLwHSpg
RZDnj9OUfNZtAgTRtMPWsVaLSLuOGpjwx6FtgqQfU+UO3U3y1bIpPwcuwlUHN7NI62OPXMJ2F/aI
cy8Jmi1D6ZzyuMb8sshldVZNxcqLvW9AzpsFnaQLULeHqey/2bQk5+BujuqKxX6Ke+Iz0RRKoqg+
hmxqQMwF3oPJunNw4+cM8kqefs/j3voDAxNgVXrhJniFvXEjgJsoIT1Ijom49RjYhgvZZG4HHNiq
XAtHLJ28Px+0m68HDKY7FErHZFT0c+TRExJpu+oYM0Fj6w2KximogcUFXpFceDH6LEpAJE9Ttuhy
roiIqAq76KSYBqCLXXYRmu7YqcOvgkGyogd70RVhHdixuYkg7k49F36TF6XfcfxZVJCgpiWLFtNQ
jsrGcbrWHf86lh1ksQNuN00XTQuPRu+Y07SBzPLeF03KfM0gi3Az4R5jIBJwdZFVFU7aYz11QdQ7
fGPFMosi8r4CbgJhEKuxF8BlI/29jMwS26lbVTosVZWZoIxvOO+9VZMZ42cCD+uE0W7NQeMAMQjd
YRr3Km8KV/lDBmkajSG9NZwvetnnvmzDD2kkuN+l9WaYPA4ZVC+P6iGBU3EJjNIZL7tJrEKXZAE0
0NA67PKgL2V5JKPymKG8OesN/SIwUUzH+JQaw9epic7GLHM21jYnodt2PmMjDyjFpd9Inp/1Ezur
Bkj6JDJXQA+uU45ThSB/kGzNBzOt+VQeudxeRqnufaBwddBTp1RZ2jZ+BLOLaqLOR6/wnFUPxqWG
CtyFxjFE/DyHMFczYC0VWiQpAidpMxw4kU39otTpCqV5u2Aozv2EN/xkwvjETjo99upvjLfNEY3b
E1KJQ520QBswi08L3PYLYIfVRmrwD201iU3bt0MApaXe5yFQalE5a4OB5aXNCXOqkxji0QbuyBDu
UHQSQhkr4IhtWhQKVaC+U6NTgo228gPMLVcBEKzbIim/Tc6QbsABMx+DxQZxByysbzT226TLVC7d
S6+6FjVNVDi1xTqvqoBNXg4kAZRzi2JlLKtXXdv6DBIZOjlgTJP7BRdIHg7SGOX1BC/TGEJ51AJr
pCElRwW17yLcIr+qsy9Gr8qRGd+pjVmyKMDi/dhatqYuN4usFq0q40HFbpyq1oREdZNtVEOBZ09R
fTh0i7KioxrtUZaCKwcWhlwo70axwnWgu74JKgoJXmblapJxBDyliJSx6CStMnR+asdhBYnrR4hc
37sRLkGm8rwiLFOJ26rEgnGHUQslqh7qVIMo1tZIsmj63PUdl17kdRj5nAIln9wY+Xj4lMWuu2qb
YYUQVNDqpgDCMN1SXDhgifprCAS8cAq5Ajpy1TXG+h6BwH6emPCr16WNEkWUK5JBMuFZAV5jotcd
5OFt0tYLwkrru/E3inKksBicoHWAogkzZAti9XJqgBpC6rcweZQvu/bM4+1FU5sjlg3JGgEVChJq
m0WOvHfT0IC1pzTy4yr5qC3kMi1QA9UWaXjopXmqDP86cbf+kp4V1PX80NRxkLG2WU7OddxAWcpG
XxGBD5DA81eFYwLUl9FCkukdLzoRdESrqYPsFboUkBxEybQUVQFpCZSzFvUoF8Xg0SVklNZHE5Am
Yl2/HxxnEWXJtymGlBm7UIoZTXJUsEb6eRvm2/oalNHK8HL0JuqPOv90l8UlVSsCh5yGEMxWUzS2
gdcEGYV1vkslhA3hU4ExxtWHpnaH5WC4XPTRcBhP5z2Gso1jWse3mQDfp1Vup0xFSVX4wCbqFW2Y
Kre8v0wmuIuq8AjSM28ZNmC+FbDCbQ3NnWqicijV5Lwo18bNtIog9C9s1SPFctZtbEO/JU4H6X3v
HtIYcuQCm1yJfMOzCwd5n+sxNr7LISUuqgxqYTiItqXKsatjf3CjaD3l7EI2qROkfYdVlFVoHdHq
chQ8OmqT/F04VhC24yqD+zsvA12GZxkkTiedGYtVFEbXfdbGh6HNLmg7Zkc4Sc4b1h+3XYyPaxu1
fgOJ9wKqJJMqBii6yDQe3+dEf2qrDq4SUo3MlkdWD+LIsDb2R1P1yxa1h2FYZn6co1jRcrjQk1j0
cI/YRBbH0VioWiAPBt+gLP/QM3hW+L425VjrKH74NpwfP/7n0uTw507m54vbL9P5+RPsHF/ffQvP
f30X7Bu3Lf/b+Zu22vz4rJ/fBbPtGvxQddaHuP/enl80Kf7ryRd2MBBFMHj16w7Gk8dA7lsidw2M
e6mHBgY8xEUFgb4F9AoIbP7iQpP2oYEBI494uxEZjBNB8wrBXgo/WxjQ9BWUwFeZeLBL9nZk4kcL
A8bEYdcl6IXACDJszbDtiDyuwDMkoW2zo4UBv+Z5B8OVCHrLmG/3D4TRWfgeoecdDAJZR97Qwj0q
XMfEFdTpeFeTI0M7ShajFU14xMqG3IZDDHXMUvBMANEIWyh+VwnOo+/w6G7v3bgxM84HGrJKfOzL
urHfo5Fm5mripHNuukRAzSiZLBQ3yGQnNZQdZPSVEAxVygzcSQIDNXd7UXt8xIHrQSKgcdGli8SW
cbseqqZK13FUQ+FYiqwLr724BZKWMRzhozLusrPUEaQMwt6J+bIzTpMr6rZDfNxKWZmjqtAaKVfE
Y3kGddOQQNkBxoVXuO3CUcGVRDpw26z46grhOFBSj1IW1JkHsRI2+pdUVUVEtbvKnAbd4nFIrW+t
Mw7+EEd5qeJqaJjfhbS1wGcgoh6PWZt28Rn0M/DgLPomk9bCb0tG127iyCtylSeZp9EVj+s02lTM
JFDot5nLoYqcpsmmj/O+XoUxfU97VkB9aQKHA/wLNT4ZcQlVCBOm37DtoUjnUJnFJ03U5TpXkFrg
eg27QmT5Kp/iYVDQOpXhlyKHLUSWbminUlmP5AQ8OhoPZT+QJOigcOJC6sZH+a6dYt5/gLpKRS7g
jbK8YfEQf4hkn1270zDZlU0rm0L9tC71svFgIzF/9EjzlcVpGy6I7MPTXDbGxzgklwXyYl8jr4gW
VcIn7UMNx0Bm0w/4MKWQGRYsA5aP3MpUfokMlLJsFfIPLS/DfllAtjOcyxZnyI+dJEkCjEcXHdY1
XGqkWpKmbQDFPlpC7tKwEkKt9fRCsxGDL6xsyYKR4LZSoU3MuIzbeLKj0k5XvJNZ5YjvHu8J9GEk
5LhQLGxSWajcyHxQHBI3YAedjrRzlEcM8sgcvugm8mlZTqIMCtZBIthK20OqBc1BsUpEX3mqBGrs
LULX5tFpVLYjXifa5ngJgdm6p2XZoYuEljhZ9SnUfU7gi8mi6MQZooF/BMIr8XqsoNsITT2PEuq3
EWsnqKi7JaDSqza1/SkDcrrAY5UsGO70IVTrnM8lzceLjhPyHkF0gdKf9nyb0v6dy8foGCwg8aFY
4Z2h0s1juM5M32TQ84OOpO1XfYHjlYd7/a3qWLQaHOwd5a6A0GppuJAih65YCQVF7sAyT5BBlVAZ
LOpFnDXkiNaoOtHQwfSnoiBnTjo5gdTOcJlBk2zVa2GOcl7x4yF205UM+zyIEGeHYUXzTe1F/QWr
ohC4mzf6UFNL1lFL8Aa4iPfRHaswhqRBe6d2Irc078er1mb1KXW6/0fdmSxJyrNZ+opkhkBMWyaf
PcacYoPllwNCDAIhCcTV1/H4u7qqutvKrBe96I1bhGdEBg5Iet9zniPYi4SY8LLa3c9HSseXabQN
zsfCc3T7y0siG/OP7el0Ml4bvPHOW9qsMzG/Jf2GH+zn6LBsK/0+IPR7DGAyniKHoYJFu6uCtJXH
LhEDvLBkrI9L23RHkipXKhI110bWcNRmScVrjxkSipoYP8aNiXI2KVrCSMUHo0RdxmEM6Qrqb7m7
DR6x8pcjMxCU0gCzSxtDiAtwKx4sWfaK7V34bFlNfvqt2/BfyemrbSf9nKAcrdRIXNXHwj7toulP
kfB6zA2RzsOwZc9eqH0OWYgN9y4hY8GF8P4OnhjflBmWO90SnmbYvsyLUHcO/oktO/nmTftyg06B
knB1LoKXwLvpmQd9/JLaGtap29AgBENcNAGkmMFOaSmkz/aM2GApAw8mhi8wzA3V2+sezaaK6oDC
MasdCi83OUhrfpL7/QqXYUgCCKkhFJVhDkTWmhhCb7iPvwz1Be4QD9OtZ/iblSq6qy1c7nLmsqxx
fY5+O4Wneui2kz9pUrFOkGriQXCGv7odu34Ni2TwtxsRfo/VCgVYohuD303jYqzD+JdCewmvbW6v
XiBcNaiJlIjOT4c1kVERtOmM4jNS90RBs17dxL+gcHM3bhJXYvsjUc37th20IKJM5RCcwwRtqBgw
xiKG0rHHUDoYzuJbP7jka7IYcdgSEV4g9c83qMnewd/X7aUePHXHOYgxJY9CHLpVygPSXm0hJhod
V7f7ZVon0PHUnMLThgzkDaItRjT2FWnoeJp96dD61/oeu8lkYe/MmXdDnfE+XCuNebPcGnSjnrT0
uEe2vhna2MoFsQ91uE8OG0Z0xSB0HuZpknnNvO6mnfJ/982q7qFAWzDF4ZqNiRwOicfbfOoEK8iw
o/VJ1u1EuhYu0W4EmtZgLoMYnWXknD1xsobHcTBjBYKQXokXe6fBiPRbHA/Rl04l/hOpY1NgwYwP
aypgvGjNzjXpugLDG5OodnXZa6wWU8gdvPog+cuZ11xo63UVZEP1miQuyrzQoPVfF1ZQS+eiGfag
6PakgdcXRdkwpOJs9l0Vwpr1KSH9VBIz2DvFzHHYa9GVfRzVMBRtcxAs6Muxjcdy8HZThYQL9KtB
ux3bJrA5MA9xtsu03Ka0b4uBBqbgbdvD7K6DIpA7bgdjFayJft0vjYz6x4LrlXOcbgXaEFmGkGlO
RsAFiXb6aRuLIk6FKjeKkTGw0VVigFy5jVBhk1apSgsx5tEIxXVCU3zg6/BYQFZ5QfvVFLRBcwgU
BHfpIJqi3+og79AoPTxTLUAZeFhDIZpfW2fMKyGC5OGwj8edyuikXasrEm647PNeQwjFNLMEKTnG
6RKWYVpvZTtG5rB3kU0z5rrlp1TTXAjPssMotwBG4GbWOCfzxF9sBJegTxJeZ3WyqG+TkXsFG3u6
s16sfdVBEIoL0ayrXy3dstS3rYXeWXht05uKU4Qhjxvd1v2a4CT1+TbvkX7f2D7xCvWl0gXE/RU8
TdTLPKAcRVzEHHq1YfZNC5U1pbMPtMaCIZgy1RjivKuJE/ZPs1vm72Px/6QL+v+qv6Ep2pH/rr/5
r881+1d78/lL/97eYI8+0NzYNglVcOLjATL/0d4gWYSdE1I0PngQFp65gKzEvxNaCR6HAa4rxd4J
n70PjuJ/EFqAtx47mAJ4xdMygFP+37U39PFH/jOghUcJ0QDPsYsjhn0G8ahB/KX/DGjNG9n03C/0
QmoKdWaWtxoyyVkGYSXX9B/cgOrsGcmLuNdeKSF4PKnZ8Uu60/vnd4ZKuFJ9+uJ6xV4GPnyf5b5e
Pr8LN3gPBFpjRafmF6CaP6O/vEhC2JWD+cp3OvVFN9bt2V+j0jg+XNBWhBlcG5BCAwp3Fw4U1cc4
v26b/TH1XXSJI/u6oIZ78tUYfKnFjvJ+85YzergND6McnnCunxdNttcxjtoqimq5ZKmneIa1vr5o
sR1D7i9PzNfRHRbA4DfNCw2NLZwbTdaGUPT6feU/Iz0fh82uVQAhsgDgML7NneCZwwpUttvITprX
NST9gL3snmkhhUbPtvbJ2yDCn0G4eC+bZerShgQHPf+KJIq5eGDrYRdgKsQDy5p999F4IFRSg34v
FqEFexSpCk3RBSULyfp+iUqHGeYNZv2xmZP0mqBrg7LSDafakv2Iywc7BS32PXFWF7RewpxRwa8J
s08TC3M1aneimtg73JFqYs34x1ETXw0Iobdkj3Ljg6axtouzpRPek/TrqFgVFOLWdh2clMVeIx29
RR6vDz4bUClHdHwaZZ93WLoA6jgUwm1yXZftPPIgzE1ok0rix+8ihpnSqOfW/zvuFHBOKhjsNBIs
OT7dyUua6BmGTH3hYfOSwD67DbF9hc0Yv4arPji4cHc2N8Cegh6a2hqGL2lPDzYU4sY1+egd1hit
QeHVLumyfv7aDFpeKFTKnHvT6zqnax7GUmfOdsll6+IQumjsn2zSLEeE+oBh+WAD0DI9L+m25ita
8UM81qAggidDpxUB1v85QfwfBAUKEPq/DjiGcYYHsMUe+EuoF//LgEPts/a12tXlkyyzNeqrobbX
QG8yo6a9LSjyTmHQvmne0NPYLj9YLZaCM4BstBnq8r8/Hh8bF/xvR8Q8oKgMDVPyeFryg+H8T4wm
aYHmECMbeBp8PfXdADs0nEjeT+ur6QZ28mwHqg8dbf4ALAfqkZd6Ci/K0mxOA/VNCuhzNfwG3Q/J
M5iZPW+HuvlY2XqNRuAX6Ex+xLhu2RKI5j39BUvVFYyk7mIhFeY0TFjGaBcdRuggUDTCzGhLcgv3
b5GS36I+KmYJskMb/GIDUqdo0lRlDbr7UzCFBkwawEcdmv0pduJmzXCcnItPs4X0O05PtGfRhUMD
Lj2qe5CnzXZn3kkH9fAPsXtYePAoDhHhN8V28d4YfXWUx5e4hu2VoJAvu44GJ0ajW0doc8MzdLvc
n+o+NxPXt0GNb74jH2vauNdEBWWovK+dL9hVBss58gl73lV94DXleSjWpEpTW2gx+e9ezmU35kxs
Hjy79XVD43vkOuVQfHt2Ynw7URIPR7v+HepAH2ZhvlAVYXC3dMnnAMDckvK7Gz0M49iTl6YR10iI
tAyGH/CCGnAwY1iyPtWFHujPNFmWTI57dOiM+RZHmyqc7rqTWOdiGtL+RODcZfGkocRrjrJ22Uu3
Dxe2wDJIGqmOqgvsyxibcvHHEw5JHrmTqkw6VwqBHjKc1+267cYv63hsswlE61HEcAio/R2nK9AB
IUmu+Z5T2rDSH2KXeyS+8lDIi1X9MYmX5cK7pFhs2J2ARQy50eoHUlPegUReD9gqig6wqeZC6x31
G+nWAsUVycVjjKiQHHdP4ddr983yds2sE9WDkWrRc6VQutjDPAGEkTtAfz3IzVIv0QxvnLGLv7t3
fKanPa7f4NOjoWOtvS00uvcPdLI3G733rMUhyT6LEbk7aq7BfqSsrfxatQfqf7WzC3ON0ZF7ro6r
WMExVlrkvkz1BYbMUT5YjLCOX3gkukqsQK6SHqbsXKfJtQnbJ0VTSGzJlznEPdCn4JGToP4Zpq4F
idnkaqL8QNc2AknzRgyp857H841NIjND2r2GY47OVxZjKtNDulloMYGiuTGJPWxsLuW0vC+abq9J
DOqRYAWoIdXdXCPKEdjHibDIQIEM34KNsifU/RPdg9MS+L/IDA9z2/E5u7Z+D1j8VT6UOhKMB0VY
CwFLgixRxYRani7z9twzmLeuG+8T4OOi9r20fIAKPh3BEUYThgP3IZQJVNox37tscRZwMZxhqWla
giwzaKbb8cDgsLpkGnOd1F01jN0Dy8GksKnwrVG9Os5kIXhYzgtqkqUc8YhraCxzU6JHT9FWyy+N
df+wyQCPCJpnoVI04LPXHlo8xX2DAnGYWf+REmZxr2HmmXf1wb1ElpYTHxKC+mrH9MtiHu05EOfD
NhJWrI/zIFV48QRo3w6Iouh3/wDSJTbfVWpFHtJn7ZEUJdAWw3FsNGg7nRQpQAIR+Uezeu1V8rBH
d0rCwzqxX1Pbs3vwa9h9iZphKAxMDWxG83dtB9yLSw2elv/GJoZRmT4G41jXzzxSRzqKFtjv2h5M
y/PPOQ4wGQYDQ5GxxMF12qy+ON0e+20mOSy3+cxW9SHXVRzJkMPKaw9ArT+mQc6FSsBV7fOYgHDx
D51Dk5RCvzyJx8j1mTs7P9rLaUUvCCAc7MxrWAdxZTywvvsW3mHHxdXniIRfk3M4Sfc4VudpQUGl
llgdrTJ3ucvpxSq0WWxX1wlqSDZrN5dYOCKFL/8MfrLcB2MqGhtyrP3pXiuaPKdA/J7R56p8atYl
Y0ClMxuYK1y2GccGZxj6QzRHH+DSZZbUQfcaOXJh08OUbVDCypafdDq5PB6g9M3E+jnK5vcaXPhx
nIYq6Pf4Ostinlu/iCFpFGMz+rfaCZYtOyegZQi/QP06DckOW6ADhutM/HcFP5Vx3e0FS1rvYsfg
T4TZ+NhtyVwyurE8Spu4Clf8BKqSOhd1OJ77JgnzwDS/u7QbX+YOInwt5Q+vZuKsAvMi405f0MTR
O8R2/9KancDu1vSK7uHUsy08aS/M6KLhYDZ6qsga3eUIALQVp8Ubs2DozwAA6nJlTl40noVURUH/
kyAkUCHpOGdmj5vnuElvDsTMyeuj5fog4sDLaCxGTyPCCQVf/KRw3oxhYliY7cG45+PgZCnpdF89
Pt+SJGHIcqw/jQYGNmsMQgvurwwb5i5toq8R5rQqsavIQpyx3LNurZZaL8WQwL4AEuRlcxDjsxEM
Rkbm8BQr1edEwNMc6w1silhfiGwfghW+Wzuy5Cye2gOWmrHQWGLfeh9c0r57xzm07WEcexDyDXAg
VXeFZzGX02Y7CVBELw2MbhjjCEXX34bJQJ2381DpzXtC6HPNduGn5R4mP/t46kvrIJUph7bELhqf
u2FfnPqYgPaW8jHBto+p1jRigoQRenmKoXSixn0PIHVc/aS2FQPitS4g9hsBVwA6IJZ4ZGFyzl+1
Tv50Pdbtzif0fbH0bGBgX3uUtKhb1G8qJshKMb1PAX3H4Yjj2LV/tsbTzzYKT0HHcQW3aDg0zfxl
gUh2gIZgc7bV+rDOy17Yx2VvV7+9Q2D72q1mKjAVee1aNkOY3vVMTtLNTyzo/rZeMB05dwcP9yoj
nnrZOL/bpcNisNNfTdRfwi4BKMz9kmCQYRAWONCtdI+T64SA/jqSVyxdLHL0Pirv2cO0e2T70hfD
RoBn8T4+henwI+5ndZnb6GXn8/g6qQ4r4GYYUAEzo+6c0IWl22vr+UtJBSYLIHtpBtbdz5JGVX7a
BF+WGFqgWos2lfp52JTKbCTaist5vHy+wEb5Dc8IP044GjDVuAvXcLHtcBEGMJ3D/5D7uz0ZPauc
bAy8BccngZe2ASlaRpvrKJTXfzWQqo33V+BqbRv6eWewLk8tsi7zvpuiRTVYeGMNKFcFrKz5sB35
XreZSPzmaGv91Cs+VhNiS0U8wUaBWSAeapyGi97/qesIlr+1K360s1nUcHaC9g0T0NcIIpnpx+dd
OTSNe7Yrv3Ze+JROM6ToGQzwsoVT5YfbPxCmk1wAsKik8nwAr6i8J+amaornbz66u3xtxQKKJJzO
CYDA3I4R+4kjw+HpaS0a1PSFibrhIKzzwUs5Xu3Beo4fU79OlhG8zjQDCepOMl0RVMGtxLe1xroV
yIscg70AbaChusvHnb4fUzL8U3vpche4R+MIM1hycl4HTbRDab7Y6DUgrSihQF4akv7ajA8UQbV/
WCv/QYvLLtsyx0cKZyuzSQKAEEzlpkRfrN0aVSkPuo91BzjvwiRvfC/GIoehjPejg9JOFlFtaDYG
pM/m0KRl458Ca+nVGv8f6lDlNCx9OIV+aabdy9pxBWnQpiCV2nouLAdXRTzUViHyBgBbozWT1u/L
mScvNYsbrDzpcFiQ/bqGHwlmtvs60tcAQgShyYyk0dhU8PFOfSjl11AiE1OPIDB3FQdP2/bha1Ay
L1JHydENZj/Izb+nCqXGQI6UAB138AGqVqH8wFoRnH/FdPPuvW14wdI5gruGud03+6n1UFzXUfNj
HhL11mn/TSfuYMzcA3dY42uAkwWNXvqFL5BsasSosrgR9LAw9hdXpT3PU0eLQQa8aNSJ7XStEFoN
APQv8hTy4cUAyalbCSjLasSyoscoSKMdIgMmgHSY/6m7JbiGxqlsYfGFdsLd9dGOY3Lr137IJE+D
o6fIcqWhf5MGGSwc2M96Q1ogrP3hYHaNJtEPvZuHmrvqZtTWDXvWEsBvuyhehjOGdzC07Cuq3DdI
nIAQQeyN+o4aoLsmwLrwg0+OBrziYeeePQg5NJ7789RCZuKjAKA/Tuj/+1sIc+OyhmlXDOl2CWcW
3mgXInrxqOZGv45zaNy3vo69KozQOYAEA+GF2h0SeNAeYrekV68j+SoSevl82dtSMdY91Zx6pRL+
XhqYPoB1vGM0oqkFYvS78zGSVos/4aO22kJOXtfRyMuqFntYHrJbOz2Erz3tUStAvElBxaKhoCci
nb0oJKvyOukApgEcvbSbaC+fX810KGrb9ucUXBDCRhPJeCLnKyq05AhK5qkFifcKfXJ8Cs2ADg0T
Qd7A6c18vFfEm/kZQPJ/xljpnjePqyKAJVFO/iNV5U9PMzC2a+1rirgZtOiKEd5fUOp3lzHBYqcS
AV7K2+uz6pHkW329ABNNxK89goeLsN/wCgGUHqmDJQGgukHiLm/nIa7YWP+ojR6umj9G1hilBTMi
OZsQbYSN5w0Uo0/e1278hkrXHNrOAbgC5idxS+Z9Kutynlr3RIddgaZ6JHr2ebh00B6aYOteiZQO
UawuyL0UQPOY0kvCfbCXD9GLbMHdbukGvgx2bmua9r3ZxvA8gkBCZsPj75il9yuykb+vK2vjN2+O
4zc+K0wJdIxO3IUqV/GDmOZOvEjXgb4M7MWTPToVhbnRiQJIy/wh9wCRrDC00MysPJB28J9NUr9Z
dOwVIBZx7DlYL4fg2qnrktPnhxZBV8kmHXP4TrcgUfT2ea9oSk/ohl9W1MLP09TvyHpBhJz8qLvs
kDIKVvu/68i2Gerk/jjX8ELr0nnj+ozuCyQkUHUqEENo18ShXo6BqwCYi4fFu/H5C9Jb+1VBDbjB
xH2tY1Rpc0gzJolX0TllVzh1+o/Yuby2K6Yl7J+pIe75WHjVIA4KpVeBLE58kWGtcpeeTJg2N4to
EFTC7hr7AtmLpKvzzWxT0STaRwWPj0Rb2MqpxJVakuUdmdntqLZOww3e71G86Jz39XobdlPnzJ/b
O7zgJe/HYL0FnpgKBNXmYtzXgWVtu+S7rV+R502usFfUsceEjtXW2w58p3+Ac4MYWxEhgUnF895S
cqhNUIwiHS79pmH8+Y5na6/jy+cLk74+7Ov6FgJguNjVA/A5bOb4WYAkBLBOowZEf5F9C6jGH9/p
Sfphg6SU1yPJCJoUVUoA277Y9/XPlI6vWzxf1pEEOWbUnw3QdlQP4BR9rFBVqhOTd2D+IXpkzAbJ
iYTQfjyxAVHebVuxIJyPtbgb+EVfgWd8UZMHA3NNv4zDDaiuzUIqmvsAw/8WErAsG4mPWDIQOHaY
QeduSZ533QvUu8mLiVNEfOO9u6Y7vPGkDS6zmp4UD+Vlm5fvCCZgfKfrLWoRz6i3hp3CR0gzlO+w
mqvPRhJoH/pGM3zXCQQd8M7QaAd5TJge86bDx18clFQZyZ/tsv+RPFFVunwj257t2KzgFATtrW68
uUISZs+GHqknIaL9sEsS5QCE+HGX57ZZ0hIXmeTBZk8T8YKrJPZFI0h8C5vxO2/Jisoz/Rk+Wryh
z/tHKb2NFpQokuQXqBqPVHmNVf48XpZwhaYg0Kuz2YfeVOOmBbyCpAzkbAOrpsJEs1Q9pvEMpXRz
YW3Y59jzAkmIZParZOrRAfakNKiUvyCMkwka8SySgffehFOTLdO4QKGRcDkf1x+lmytqsqdwwqdv
xGp47/6OVqi3oqKRQt0cfHVIqj25ob9bqKDXNE7Q3Tf+de9hLzgHP3nql+DmRoRYzcoQ2B0ZmgoI
maoLoZnQBfFT5uUd1son7sq1A06O8xicUAluz8uIgU7UI80aadiu7u/qR/Ntwcy0mERWFErnwTak
Kbi3hmekMhBZGsQRWpJAFAYToTIxpsogyYxCTJ2EYwKNwD54LgiVU4v8xIp2ZpvisRAEianGxHPe
JMhrgJtBm7Bmsxqg1HVCHVuHg0MCy3ipPS/1iLPQQMVEpdOeSxB4zWm1wfek8/a7YtHrOHQKel7z
FRGMEJc2NVlAoO5pqZsjW+rfnbAF+mGsWd6gjggy1nkazltWj5C5MojtBAZwjHU3gryUQBn+G490
vpK+IW8G5k4kAf9+iimmnr/D9nidts6Wu+3tcQB8CvvZz100ivPwNeJQwxucpSxQKK1YJH8Hqj07
59vKBOguRkLiczjroaB8Oqa7h24gHj2AeQh8DpI+g13iRTQkKP9bdug3oH5xBNkmYtB3oL+bcpj5
UpgJVDKJPrp1Cc6LxLyz+vH4Yte5aqbwjMqLVYgt2dKzSFZ8Hr2gDElaRCMy+ZNru36kOnwHOQjq
CEaUqG+Bs+OLtzeI5SCVF3RzijaTTggvrAxS5riWY49gt7UNiin/XU/I/TRMt5fNYBeCGqGFM+7T
7xvkrBYq6KdyH+C+jtk83wPdvi4RGu10x3YRGm1uKn2e87ZOv9o0uatuR+9QI9ln1UouRi57/qlI
mABzeCxQbSViXzOwMOq4wv9qmm/AwhCH8ESfJQycYrJPe+bFaXsEeVmfU4vCD9MXNK6IvyErlWTB
HDRoYxAcQaaRvy2OYYeGNX1QBtN0iR8vYQsGxWv04bNo4f72EsuFVGkPatnHraNpsluoRnqoGroI
HHcyX8TUlg9NQGZwebtTiG/BoQ3X9PEyRuRrBOww04o3OU1XD2BOinwZpmqt6QsiGLxYgr8J0cFx
jO1H0KgEagZD9zTHO8hH32X90sQXyKTPNXYwOG/dNF8XHyQHogPnXUQfHmkQyJKTgHqw1S/L2n7D
+v+PnHX61mHmgl+ChCRDRYmIP1tyqDb9+yNqQ7RAwlKMD/ko9Q8TfNNsCnCgKrbBN77rX92C5htV
ET37SDCCKRg2ZL6Q+EiRLxoSkyA/Qxes4xES78qBdsC2Ee+7NyCmBVxckxYZr83A/61hsXaTDL+g
BDraeJnK1dq63HuvviEwAH3GB4xnkJIyabK/L4ilDiKFbZDG9riC8X3WYvgA01BxELnvM/u94HGe
RdzE3vMu5mu6tn01++1QdTKQyPNCBQt2/SUKx7oK1ASxg67Bhfryi5fgdgb7D0fTIHLSbPt3AG1g
ssLvgewiLKnYRiRGtrikwCzRiqNASS1wUJiBZ2+ZcgFdM/C9IpIadiRc2uuesucmwqnue2/7ts71
37rDBgXAXrHHgN0qD1Pp93HyXxsB7aYbJ44tGLCw4BKRQzu1C9g1ixIlvGJ00JtokZ6ta91VHCm7
094iWoJcYt6MiAluTQrg3XpNtXfJVInNuUwI/p1o1xxiO4NzwT4F+bQE5Gz7WEGMwyyZalSYEWi6
aqvn6cdk+uSS1vtafP4r1kz4ol4OGXO8RkR2hYT5mE87+glmsjUJ3JMZ0KQJIw9z6J6BMNtTQ7h/
s9hWQERufcY4bA8Y6jlsMS9nSWi+1PznTBCt9WnNTnUC0QQ9kSpgYU03Fjro1NhdAkgrX7IYiOm3
UP52vBHw2iRE8BoBIt7O/NIYPmPtH7bLtqJjJHPygvYNIiwswF05JJaGnd2QvKh6ZOcdEijI8LDY
QyxYDVfnaAfLxmHi2gUKklktT+swBFeP/vWxIcanrd0JVPhpZ95r3aq3ZP3mRf5zZAAEL5hGsI9J
8sv2Guo3IgMZV4F+26I5vUDMeSZu/72aUb82QQkBPy1CNmNbkd2HxEjF3w0TVaHm4Ofoe+9RE6VZ
6KVdVWwMfKxLCfbNaFyT6y14YiCMNVI5h1Y0TyI0b8y3J4Hmo7QGBHiK2zyKyO+6Ab3FCUUqzKCV
mMGuSbLcNHpbnMulouToeVF83hYMH+7RC/ob7CMAMDuSDJsuAGU+xOtR1fYl7oQGAiBwJHb4TT3a
wHvIH1ZKRPe1oghUFnTwPjRBaQ7zPUFi3mHQI62UKdJj35fJTBkakrafPsjU+hgyKF1Yl4spBDS5
zldv6Oob51F6+/yqaQhSsWt60hE2AygQH7JH8B3f1yb5siKhmoXYciCPZt7A2sfL51efL2RfsI+M
T47jpgAHjwMyrJr/noOg87Kln/kdyPNpkdYBUHm8Zx7vrYvVB82wTsBtFQjbRbRcZTx5WYAK7P75
4vlBUxnwOP96r0bovFIaDknMNnH3mkTcUfrvp6YZnrttFPf/eP/zK+rJCDWBwjYwceW1BHKKmRJx
Bv9+ZXgC1G2V8x8s5Jhi5xg7EKDszTUZCSC7zavw/2ObD2v6Ix5WWBeg6y00ls47pyn78B2yRZR2
yEV6PZKinUD5NcrC32dV0hTFr9c6pIgTSUvPr9e3DtLkFeRrQb30NULwLHesFUcfM0INqhQbhiTP
A85sTjAJLkl/b0coZEEdfYCLnrJJtl+kN/0d1/ZrsPIjOv8z9GRE01KH5nmGlKNdcFBBC/ldsQvd
/o2wM+ttG9nW6C8iQLJYHF4papYtechgvxBJJ+E8FWf++ruoBi66nYMOGgicPn1sWSKLVXt/a21a
K4UABqu6k1MVtKfHH2X5ZtvDN4PmXw90cAArNg2Fisn5khuStlrc7lRkXzwg+i1nO3Ztdg/gWEbP
LX3UDBYMCVSTbhYqZz6ht9bxIOpschqaN/gxIccq07+Vk9f68XtvfAekrjhJWadqnJxt2eh0bYao
2Hpp9ijM0t1YA7Bt2ecamVsJ25mahj8NB8uqpisR7DW7/7YY+Wl2MHwsRkGkwnWecjunxVuT7FyG
HcdWaAdf6dTWrLCgHe1pR3CimM0qlehY9k9QHjEkazhwKu0ftcOUT/EXIWuH3Ar7g5RNo9ZZ1PG6
/OLEfEMyDG+lG/EoL1uW3YaUbb6hdCx9t+V76vl6KmwPmTbnOEO+5wPZ0lSKKhiWsgu00AbT3PI6
ZCCMjND9fJu879nkFX5UASHOVWWDkdrGZvQyyjY7ulbshwsnD8y+5ei7/hZK/FjG8BP7vMU3B/ni
1U6QLMmPCRjMWe8LpaNdSOIEYsr5a0kQmlR5lu9jd3zO6+yxKsInesfNxuxM3dezqdnZCu6M0CyN
Dw5nljtviN/M26aRry5tIg+0dAdWBh4ay59e9oNkOV3TNloLeqJE1FUngazsQxGBDYiwRAlVdpt5
bKut3ncn/uuXcWjajdY3oGGz57dlCwSbWy+xmaCTABXY1ikgmKlblNPUF+wv+0mOyYZnx0/p6Ae2
7Tsz0wsA0uzICk8xPt6ZZcknUBrkWZfm2VSy2RWL3LkhjSShket2RjoKkVNT/+38aIjqLefMH8Yk
br2i+miFZSDKuNvqsiN4lfzEecYHmfSAooDLzpQGAA9R0IV6x0NSQXaX15YCj7Anmy594e66TH+n
KfnG+5rUVzFpXOA2F1XVAcnrHQ36HinJtD5jKsoodbvaZUZ29RqfT0gkYtuHJa2BDEymaw+cOUu6
bJImTE3RPoPFW8rxUGkVaP2c3lp7PZOC0m3qxvOCNRw6HM0KRYBo1YuNOc5vh12ZWoiv0DNkutUG
ZdtXAXxfUOQ8DseIqHAKu15PPCoip7lEKsm2zZL6GXiFr+eborGNgEzdNiHetE3demNo2VPlptYG
PcCyWTRv6zCd1597zWIhLOmVldS3YLgeaYeWHGGXBtVWTUzX0793eeYnRsPWHskbDWEd1r/+MaeV
2BQ1RfvF9oxNEX6qgEHyglqKMlQU0HB/6Y0GqmVXVNZfRZTTXZm/kWz6lrGi+Y7EvBMTqMlbhFlj
qL83MyUfKhh+M4nPGCZiHydBb8CUlrsQovXgON1DVdCqDW0KcdaMoMLAGrTuNy3yxMcEKMBc2MTr
7pjth/pdEXnZjF3s8va0L9CbyLtKkpQgsCeZ8KHaur2zMNFxsPuSptl3I8bIJFmMS+AJLxnjve56
r/N0bkT4ZrISBR3tqJ07Wc865frYpbhsuZx8EW5VSxNvo9r8q66izz13XQopB0U7sVGvlvfCK346
hLP3dXUOB/cY1eqtsHv0ZGKg1bBgsROUTmOTYoSagr7o5G7QhpvRFjHH+DB5YNAKZpZ0ZVfpm9dp
daFe+oN0wHtUDePR7txfw+L9RK9nbJtc243K1f3/jqchHPwYl3McwT/M44HqA+z5dzitgSZw07wO
Tz0x+GR2v9TQdhsyozCeYyT2JqYYyhImEkHQqiyfRvqEDxkH/aAHptpamY32jTtsH7E7+sOLQ9f4
IcuHE0KS67UJ+Tr4af794qwQECyml4BExRVHtZa/bI8MuRNbW0r01PNz78ETfbJWtPLN4ILeAXgV
No1ZzWBfNi4hR5TCuHQ9SVRzfv7DCyRd/NsLtB1enkfS0NT1D9G+AaFR33pReLI45pHcV+wmyhhB
UqLtG174Jm7HyZ+A6Oj8j+Sb7A26iooZXv+VefwtY2w5jqPrd18/QKf14TM0gP60iOjhiTQNTYol
Q21lB1Uh3ysUJNRy+TDrmDBJled/iDeu3/of/kkTU7PuMf+ZnDOGU0d+SFs2kefUpIPtk1hb0i3t
wjQBN5Kjl2+AElzChONIQgbnxX//zub62X/4ySuyanDl6syL+mi+NLBGVmVeSFpQSXMl9nXqRsCv
sDUOXZTs57Fg2Wqn13Jxf1UOOIZr3eb7bq+AHg+15Fcx5VkwewP1t3JCNLb05zxVw4OU1TdcIjbl
Zv1P8VTxAXdd3zC4Wd2F7rG4ZD7GU+eCko/HzvgkekV9RVtO45ogqGg6BJmwhhsAE50CBf4VWIto
NqG55BcCuIoE6DDvSCWmo1ldooyeu4anU/XtfMhM9VR3dXfu9XrbK/J7jtD29I0JkS8/itHt92Ob
0nCgNeEXBC4utRmTlXNssIc2JT2BJYXW9AMbb+P1vz+p369OpkpxIHN1pN00GT8AvlVpNTrvtH3q
qRv7LTewrwPuNEP/tRXsBBNFAdhw0i/KzvTdf//s31c3frZjSPT89D6JBP97AclD7AMhp8eTodtb
VCztjpBmv62dMHDWsul//7TflytXOgydZTIGYzXlx7XU7oTZkJa0T4mp/Ryr+hMZb7wlVPczo/g1
1eHP//555rq8fLgHQH+FLlyixauj+9+/XtYUDZWPSp6yEPAq0dINW+K90WJtq/q12LG2CJKKsn+k
Pde1Kol5CZ62lUsRcG2PNsqx8IjUz/fQaFF7WJEEp6oRS2yFryFjwVq6SF6jtjmxh/b+sHyYvy+g
ri1ZvnjDLMFXHz6gMoF+HpEPneIU8Ro1i3Kftupm9G50mqCYDoahfRU0wmyPl0ugqkdRNVFjW+OI
o0tCBFdkG/aJn1uzRzvDfnC1+jPAXvS6lJ9C2Sz7/37T/8fl7K2oOvj7SsZ/fM89KFV9qaV5otRA
gV/S7ZCYLg4kAI9GWBkBQtKZdJcbFfrfHgTEA/8bll/h/4+fN1eyYwsK0I5lf3weOhRv+dnIsaaV
HmjKBWzZJbkDAnY2BN38EBrpwejc2rdSBK13Hama9Mkn4zf84Wq/k/kfrj4AGcsF20R9LcX6av+R
ax/0pBQYdYxTbjesV2t6aFkzPzeuv3i/1J84lXPDsT/UHK36w53t/H5rM9nekQTqHBo2vy8r9Lpc
vYz1U63rb9QEa5IjYv4q3X0h8mdcfQJBKmBiEa4tHD2NyCJHNEli+91JzEOYa8Z3ZTiHpa/kdRAn
KvdQ4phJoGmNTWSnA+Rs6l0ny7gtMVuMOrROkdcb52xohpOUaFpMwMpOlrYPZ7lw8O+MxyiJtoI6
i786GXZFo3j6zba3TaocuahVPA+iO/SNV55pSqxLg4SlxwmKmciqSc0acxRv7Ngk+tWyTfeUwbPM
KN9TPXo2F7fdpR6NwtEID1G3YeCVAcYbTZcoNe39ODU19jDtYohhfp9GcdBSUklakT0rjY0bm9pL
O4wLfTGPZmfLiSrt9cVHH+ZeSsQkXZTd+jY2OJ2Vxh8ul//xwPZ0QCjT47HHAeK+mP3jcikTTo8z
SshTNFruGdgY61fxPY1b92no9LMbEcPIZjIDqwd4bmXnY+957adQHvGt0FymBAvl7Xdmn+89Y6RO
QJaRZkmtjn0jP8Hyaj6EgvmHFy5/v+M93WGVZXvMHFc43H9f51E+EFthD3i6x0QlGZNFm3/1USS/
F4V6d7X5lOfSeciWJQR9yulJl/2t89AocXowXonQFOy/WLMS/RLmyYbqsyA9qKYNzU5xzKKKumKK
lQgYYKDLt7dCBXJU02toaWsZ3leRjsTrDa2wziKnk28TUz8ZU32776wg+L1LcSOswMLoTViBzIQa
Mr3ls1WIpwlqPsjVXyok9IzmMaFTyJJ5aKjgqXH2dto75orV0YfUlRwWvx+7e8E7fC3CqfAVNNih
6sh5gei//fdq+j9wHQ+NCHQcCyo3sfnhEaY3bbwMLo+w3D14FHseWwe7HHE2+CIPpVjUoWI11tRo
VlnVKW8cA+UFoYjMq6O9yv6wuhu/PVJtwbtvGSBErG3Wx9fTJC2NSzUvJz7e8ei0RCrQmU2Vrh4R
qRP7f8q6sto4GLbNSa938UJSvXRovCVx1V76xIj/sNP9fdXnJbmgg7rNjCF2Uh/eIndhJGdE8fBk
xokgZmr71OhpGNJvyGKD8oxJvM6x9fmBev98tNELF/pgnlEVic0fPq7f9vvrayFrbDDDlc2r/LDm
F9A5dRvq80lGBlwgdAKqo2af0Ab0x54PLTRNoq/0PYPO1ozA6Xlt2ojzJMtLf26KG339kP9PbwUN
p10Ok0l6xunx/ocX+vvTyWZDsR5KgJs4IHw8muUiTia7dsaTpkzPh52EBo/0C+lYyHbajgcKsGDm
ZP6vYehhV9g3Fbe2lxTxRUuexQKEMjryUxwpdVQDLmCl3OKSz+NDvJsI+j7XzVRsWO4eO6+rX1gh
ijMdS4Cjsd6aPctwlbV1MFuZ2i6V9xaW3U99If5ZzSLcaXpXkLOqSy+ISwLhMrUoLq7B6rjBfTC4
kmSh3e4FSX2rdeRRNmJC0F04285sWr8GFjrLmNI2yTTE+i7Khxbz/WA45YFigSAeZHu7pSoRy6bL
fOWeLqlKjtg0ZUi8UXM3lSXL8yRoC9//qLu52w1zZe3vB5CKhh7pV9FdFmhJ6JDSvqJTLwNUDL1j
fjJmtvNpFn0qzPotbzniRgm6SxDrIwTnL4Xe4TSIxd1Qe3mIYtlt7L73rvdFNKVoeEau/zI3/Zte
LbAROGpIWl0SQ3tuzQ4QZyJL4VgRfuYvNPxTmAPPO9kKI/x6rkxC9WsqSbCnHsLomicBctPIeDTy
hGdcgTPDktMf9hy/X/zS4KS/To+SQv/tsJug+61JcyEkzQSnNbW576Hrccv8drHTGhoIWPX+cCGv
d9S/dlkoXbntLYcpE9ywH/ebXaSb3TDF6uRmGfR8ZT3k/eCdU63Mj+lgJ8Hiin3XJVRpSGUVwDx/
5xVkb7uX/34t5ocDjsU2nakWPAmBwaT+2z1Vgn4YjZIWrWnttXHc8sJNxCNYUrAl9rsH37COdhw+
aDjH8Dim/uJwJWKE9D6nGaMbGEihSnd8SJLyOxsRCsemhm0Bi7RWsHfCQRYs8ZOg/RdUJLM3S6V2
Mmu31TSZf1rpXeO3X4c1Xti24HcxURDJFSX9x47EyulUWoS2T/HUJIGrxSjWsRCdijalrn3/O8ii
cbp/lZX5pq3n5IhieTmhHaGPev/SDYk8+blb5GgutM/TlC2n+x8Ju3gi7hMbTyWD+7+SWkXxkNKF
HzXdcjKnjIZC1x0EQTiaIA0iiQyA4trPR9UsNFNSW5wSmWqFH9fT/3+pk0zRIgrPkOPilMZYQqTd
/iq8WTsl1X0qQNtvVNGGcsMwhdgX4UBsKRfFwZLZAQM6fe3UCk94yIfQrfm1sR363frlDCxEQ+JU
rn/cv/LahAOlXur8CZ3MZlXoT6XsgGVU+tKFFrR02EQHzqL5YbKtvenqxGym+KXpeWixipGYa15R
dBM0RhlJy2rZO/GnuIjk3mnA2eglkBfX7ASNY/x6JzP/xq/IC4LcIauT6EyO/Uxbps6t5qYl34xO
nUJRNI+LFbMBV8m0E2BaKKyq6IDvGqEDWRKT5sYzgxCM1zLug5Ysy3YK8V9iTMk2xmwxpwQmaJ+z
SjNTwHUvTiECas/hrraM3X17No/1zcJ549dRhjvV6uJDByh2f5X0wB9Keu/HPlEJOr9SvnSZmQRe
xtXA8YXOPBGhwMbaddFE1V9Swk8cLpilMiCy2aiOWhMjLG5h2OivaaR7+4jssLK88AXmf5M13EO6
1jAXIWlrZNjOPe1nPURllF+blMBslZHAskcbB/SK6/DY0vxopHWlKZyeeVeCt8/g8tBaB67BCMl2
THhVaOU+nhTnhZbjtCdxv7btX7CzB3zkxutoZcLPmkiDAaUkP1eyuJByWdNO8iIzkmcRHMW+I+S6
h9zCgNxxfsKfTO8xtF8JjJlbROPRvirgIbO+ArdMNPo/0WdqRFdQK8pQhnVw89g4moV1iDjsk1FH
QNOF6jSjZaX1kZWN8bUs5GerLL66bUSwtI/hSqHij2avdtrgyIOIDFC+qDraOoh/HUP1qcH8QnCW
vXOZW9tRWcmhjbcjPzTt1XTjZfqdDR7/d4VSz4gduuq5wmo7ApI938HUeY3lTo33apLvognDM0ey
9buUU3+tjKXflFpabt2ReNWQJ19Iwjb7weUyutPFIQnbm4VLaKMhAv1Lxd/0aLH3Xmvk+zEm3zfr
2ODLNEa5y13nQxlwvS7m00Iy5nUkI+5nSR4TTuKvedM/APIYrLa6TW6E6gIma0ItsZhuiWLXL4a0
3RWJmx7aRr94UisPYoB7TnPgxQngb2tpcwyFHYpn8gL8+EW9zGbuBLrUt6mGTc6yXTSoPHk3bkbL
szpas12/YGaIELo0Pc0TK9+IhQ5rieD6gD7VCTrufB3klABBfrCiyiM0FK2P3jkibKsTgVTxhWJJ
fLRSVqFW54YoRY86TmRMeEGGEAw0sB7QZlHMcdg/jS4PfIcOtVcJEnqQBedxP2c/64yoKNm++qIn
yZpMATjJCVZevPKJk0p3odSbbylAepvGScXOrZh+k2tVdHSHll2mzfQN9rWbyi2tJ3ZMICte+1B2
vcGYBC2FiXgG3Cl8YCjWmBYlaDB0HgUVaxrP/P7xyS7NTaK70y2V5XwjQRVzBSz+MDrNTlqxe0MB
bFyZLOQ3HGexCGfpKYGDXwu442lotEvqwhNHNMl6/WtVT9TkyvE1M72QJ+U8B10dXQkQuy9Z9hcP
BjqsrVhnxXDq4STZRCbYJmFeCxvzgxzCgSDUzWPyyytleWOnNzMmnrjMT1MenYvpNGeJA1rSfcvn
Uu2TQkSbqMZVp4glnavKfW71SfKWfov76OjByaDcJgQ3E37fJbS1fYZURL5UQ/GpyD71rdhM0Fbn
hDT5YRjqE13G9KxJHnHKkyEMSE2u0bHYVtYsKc9aFu1qjfyHUXmMBdGxdSsdnWCWPlklpb6u5sav
6hK1kw6TxmyP8ZgUKN2jufjEI5+Fiowq77ZOoc9re4Ak8m0b9sQeCNI0BDnN4H3U2/4UVeO9m5rW
pIgstz3XMLiJ33t7ram5m3X56KXiVxbZqPiYQkEuAEpaTnKbkJoqI/rdBGcRHBVsl5swsEvrPWxm
08eGYO46V7JvzrMrqXs+hrRGdY/pgQ7wCPml7aMcUABabHmkJUmhTV+8wIAm3sVgy1uomGIfLg2s
hGdkZ6U/mL0uHjm2kFXDT3MdlYDkJ9ZKNsnEUEbNfj91Kqgc012Hc/TbSlbxjuiWvud9PQxdPu+q
BhWZFA3M+fqtaQonG2O1tRDdcbk5ppeRVWjrsIS6rEEvjRmlGxH1E+GJmyWFfGlYKgunLW/LXJX7
cejGzaJsgJMhA/EJe3fThLqx5Z1Mt9JBjRfP7YqMJJcuGUnlLVP6Tfc+29mjlfTOm41vo5VNDq9V
WWjFx+GFlNrmnv2tmJ0RzLH8VjjILIkRxUdPYxxZqFkPRWnhtBvUjSPlDwaQHNzBW5glFlhspTgY
TT+Ic0AfFu2T4xiId5kbcbB65zHPokeTGvfVbOe32cLPz3Cei9nq3sFU6JoXQdQ2Ak9EYDgae7Zo
2z5ZbITOMvQdSpfU4jh1xIy6smfKDF07xJya7WORNUZQNdbLvS3TdwIvH1PTeN3lu2A0EPSnfenK
5owEbl1aye3k2aVKLXU0M+YRdWEEaD10FsG8cToIfopR1OPZLqt9EsXGRQ72eXHzH02Xeo8hsSBB
gWffLerWTCLj1wjnTYV++5QYYRAv55LZG4/ky4gUW7V2pPOM5EVX3jbj7UiQNFAKwiAwp8+V58YP
EnzCmA330ig7cBchAxWO3+5keZeQMWIK3FYtLeMSOtdHufWYel23uTdDulpofj9kQdMYRjARbd1O
CTWiikL0ln4+mVZ9PGZpHWO7M55qqiNp/5cudw1hBEuF3jEhU+LHYZ0R0AO4t0rQe7sGfR9XhBFC
FE5YCRp18XeixdMBr+uNRCtDzlJVEwLoGWHmeeTkQaM3RuMqpuT09T4x5bckFOJBLozbgpc/mnr+
NZxGa2cwotyPC+AFB9Yn0cvurBz7xcvrTWYx1irEYU5mjxNoVo8vJdbpc88EMZqo86abrZJicXsw
wH5NtubP1PZei9nUz/lCXmUMs2Oe5JL29jBsZ0fEj8RJdsyVwrFqwEMaPTqxhVlIJ+qPxhYoIz9R
Fiw4MEvE/AkjwDJ1GikeXRcexoJ461G4MQtIlz32i/SulE7shABlQkeQgCVtv6Yd3qn+1U/2011w
EmXOdLvvQwlN73JPxBf2+4JlnEi31nRqq3HnB5paGLzlRGQKey7OxQosq+uPhDxa7Inu8KQxI0Wf
Iv2h67WWJLzEMiTtbF/GzjXVLbXXihxoZiF4h7OAoEqbfHfwSR+nsYdY9YpnZWQ80ArtRY+sep+K
1mO5TwmfyBEYPAmP3tTUjE5BlGAwzo0nZ3QIa37WNGRfBtG+NMX02TbG8JlqEXmoOjOvA5A15SEE
M3PaEubL3OLQZpxaYJtA84blnLT6cjV7xAOqGLX3WeRXSKTe1pxfISNJFNmqb5yHtUCZ3SVRdEcb
hgfVXWYcVVayv7G4NvIVqoIAa2vIo8Fux4uADz3YjfsdO4AJOXZuOrpkSzgXp6xiQJ6F+RhwA7vT
3yHgFjkB4VHaqcBFvt3M4wmPz6dGmgysqcsn0tjVMYldZvfE/ZMrCufbyA3mLWBBfd6WjC2y9Ofa
JnPDanJMIhf8eOpTAPVwfWZw1JqK+JRaX22ksLXPGPPZr9vaCDoia6e2bpJjXMy3qFmqnWUt4Vc7
Jm0z2f5YpcMtGizuubQVj87CU1kR/WYoj3kLhXX15AQDMgqmhsFSe0nuvboCxpF430PfWOd6nNWT
RDL4NAwkIoca1fp6frhftyOZ8M2ocLi0Pcnf3hHT8zQqgzlEwvvM08fbypk8PKDPbq4REgzkYwPl
9Crwxvm4aJzzOGF/trzROmuFDmDJQL89n8yXSZWSHh2rbZgiffRIh5aqiJ5WpQwCds6J2WQhaBLT
CxMmWEOy4bCq7dkr2O5L7r6Fi0SAYngvI/qVv70i3NZqw7gFHutru6A3wZ642oAXq5A2Yom4pUUh
m5aZ8imckbkqp2OhdzwnlYWiZmB+EazxturZD+SNQHCRZ8vewyC6NfLKuvComfFDmASQ6vIXpQxv
S1fFZLIh86c0c5qPugEVEU5S7O7zH0QldoR5svM6iu7YOd3FnOLmNNFkcaW68e0I/6YzEeYsq/ed
R1Rj0jttr+a5YyKe/lLSA2DoDmzVWt5a2vivcqCH60G++kjy0wuINUuzab/Sgn8dy/lRaVBdFju4
uWxTiEcJKNrG6lApWE9jr+V6u+lWl1Gbys9JAoPTtHm7DVeqCVS/vdYNYw3LyIOzMtwzC8mwh692
dybFrwC59Dez6wVKsmGhm0Byxx+idQ1jkNAnnfhyJDkZ2LMeMDHkkWbZ9JZLEBS0p3lus7WdtgxM
It4e1SXnrbJ9HDvmehldeCoYNHJ2m+x71DXaPo8miA6LLlgl6IfdFUkd+dktsa2YGVneJqEE9YgT
Z1fKVj0JpupsGEL4fY69eR2CxfdKBr8NC9hPk76LnUx5gCClOw9RJ07oUymYVbI/sR1OLrI41+ES
PUxNPO6AADxf0SohAo7mxKbJKmPew5IU1Ya6BbjZNB57R9mHJJweIwKXDI0xfzlqlg+oiy+zCxfR
WjApzZyOh5hYZqBr4t0icbxlPicBCDEsm4H37+Coz6PL0mAKHuv9OD7fRVDsjXRufM83MLPdNRNE
zY3HcE78oYnVgyb714bU4qbtVLGtXTvkwJ702yEy8gdKyOFYTZdRTieXM8SpRgHWk6zbkvjNsGrZ
6uyk5tVg+Msz53MuzxWQLZLHwS1ObuZZV7jcc9XnDCvKmTND/T4YUq/ZOlGkB51DrHLW4uaimrrf
5Kq5Gqimv/Q7MuV+rUfq2hJEt6DWnGFpH51enhlKxSePHmIXyup9VPyHd/RQjqgyp768ZqBCCEZJ
XzZQFX7mdp+bXrwOYMhgRjOyE2vjpCGaMBxEG1b+74UWw6DlZvMw8jOP3ig/a5X3zl7Fbyw334PV
ss2lqLHPVQlAk6cPDXPa7qdMVc5/F0rz2hbH0jF2rUHrlVEpcEFr1dIb8sfGjNnw9kzvET8NZFzg
4c3MtkoesIWbX9zwGxbF79EEM2M5SFZjM4ePNDj2T6j3t2CWRhC2XbSDbDtE0DHZgrnYGnDHxF78
ADn4w+rZyCFAJStsYO8OO4ggAtPQauZrJiiJGUZv/2BcXfmuLSJ6YNgWpx3XePVy228j+00Mcria
SX5UupOf06Z4jhQHL+TdeF/C6WmcLY0ElpZtGRDkbtqkdo9JZ57bPpq37Sjkt8FI5Fab5dFmxtSV
s+iFS76y2+lIpdoMtATG+L6Dq1hdjYTuRULqmF/JI9CGhNEZSjIl3ToWxfkVG9SjoDIBvXtiAePM
vdqSWI0dzq/VyLLjteJry7Xux9HcHcUyTJBVWrn19HnLMpHskm48mzMt0MFoHv8WQa4BMuRPU5CG
ugBwoCoxpRaz6iSV93Dm2hx6csZlBc6SUaws0hfPXvHKluAgad+921haQP6t3ggt7Ng5hzbATPoA
Ncag3ZAZVE0PIrQs00/HRs63MPCNiuAUr6zguqC3P+o0UQdcIqDnw/Jd2+PlgfjxHkezH0/2aI6b
ScRDcNd3YRXAnTQR24/Mrj6NJsXae2iSRnF2sile+hkD6XIZTXvLUVRhOda5Zd3urZFtt5dznOIR
ZA/keUvAcr9jFIHJ/OjT0GXf+s5OHtjKN76ymbvCaDf3GFfd09h54ihah0fKrN+LplTy1n+nq/li
FEYUCFkOu2gc3kZLdTumApQbRlZR+3QchWh95KA3rYhKNxK0iVv9cH/i9x0miaoaGKA3vzUCLoxr
EgwVqd3E6KmvdmseEwa0DI7+CESry6k+lhMtM8bsaUhXNshNpxsRT8d3FJ1SHf9wbzK/jkW2d+32
vOj60+JmxuOoEIT0SoPYHkfuHQ6i7nrYybvwuxqxJriq52pukGy4krllujemJwv112Zx7X2+NhN1
2DyOUSNxeoae0T8Rxxo8iOk0jB0NF8AqI2ze+d+AXxg12CWJcWnH5tEcJ/uozQDg1NJv3qm6bjC2
2FSLmMMzQroc04x5X61RuwEq/Zc6N9vnXKXWkTFqlBK14qZQ40vrSWbRhanWf+lu7m7rwWr2LuEE
ChUuHvVOGq8IyPtjSdejUtUtl7jcxgSaL+SBAGB+JNI8Pyc5eotsdtf8RvKA6b1x5dnucyNg+bg5
9owuYGwiJjmxRC/xbF/YiQ7zlRpyIBQOjxTb6ROZVZp0jT370h5b7sZsvgooN8BhxiTDQYonzWWx
tczWPYRIZjY1s6A2nJUlrYj1ym3WSXtV3TMTuUPQxRgFGuGttal45MJhj/G2mExnlxk9zzXNpFzt
JfbbOP9wGUzBVinkiGlO+aOuim+hV773kqLJnL8yksD8ZA4LtCn5R7Qe9dmUww/O/HEANMVYJNK/
V55WgWWb5aVFVLITUNs+ZW2cCpH1rKTcLiycLxWL0Ry7J8mmaceQwe91MyefyRt8dY16i+ZX/ZTU
O6Psk1u64tL3evxgsSAbZMouZk/7wKXccpDl8nNMqhi0gXGopLitz2H4xonotaBi9MwUXxEkcXbt
+lynk5HMuyWOAUzHhOlsEXrWknK6lobzi6oZJ+V1s4Txbno/DEeJ8o6aVGxH7ROM1+d1ZuSDqC+a
yUwPRjCW/Ym5XD3doOZzJvs2aDLVvLkrihCO9XRtmkp/Go3yKzxdfZur9lfZYyMzxzTH4q45X5bZ
XA11i/ZYzbAf2bhYO5Oj16HtvZQNlNY+RtOtx4JU7Z08DISTEgqmxLbBQMJaZa+iAsmQk4siPX1i
Oi0FwNk8LSAy8DzEZI8kOSl0ebnux2b5MqbTl7DSpl2MQvcSGuNZrKURex4Gdtsc5opKzY/k6OZH
k6Us0CYG4Xn9/CnrI+s2zHxj3+KlNc3IbjfvaEIzeeglBtk82AwmQ2PBX+c67F9078jwVP2aV/G+
cirjU8SsJcfUizdFd2Wfo6lgGInRfXKa4sjGPxhsaHd/G8Iqcz1iqEEVqX0z6vltRHryOfbAwF3P
3TJsTuZddikWYmQMIDk6HfYpTvGu3Z2rmAFtHj8bAiTz15Z0Cu+Avq63t/tn/vn58zb4gw//zj88
r7dkLff4Qs7y0by5r/kX+wfVYJNhJ6M/Mhq3xORC2yjo2EEkAXOSQXS2HqswdoD5gN5YXUb3mowv
5NhrXMUqIDW7t/6PvfNajhzJ0vSrjPU9yqCF2faabWiGYlAlmbyBMclMaK3x9PvBg8Ngsqqre+7n
BukKHpEMCPdzfrFYLo/L4/cjzLLZiz1TcBHvl/hvrIxtcRWcglP7zX7SfiF7w6o3NxEWJJwzhyNK
NbzFfbcxSH0so2Rl/+hJV23kq3g3nLqTel99LwGtwzOBE2Wh/TQncO1WC5hgUr1qOmykNrBXQYLA
IJGP/pAMWD37936TrzANKWBLkahscow6EEJs127Y6FDxcdcOtUG6srv0CO0uO9qN/73Lkp4b1VyS
t9Z+RCwEZixnJaRBI2vjpdk+jtruJcsRA2h6KTsMQO5OTSd/G710VXVt/EghBJmUeawxg/iRSPLc
KIEgRIZfwC3X9UetNYmYhSw3w3SnQfhI+RJ3j+XSnMGxGVanulvAyNyeIoSr3LuTdQOvssg7c2FU
Q7EVh0LPi22B3Oe5avnYH3g5rJ9QDcuthWobziFVuRVVUYoqLo0mSfYK6bQtma+95O8TIrerQu2z
rYNjLflySl+qJdmRzWi0i9DW0m2WWCh5+F7BUSFftupj+1b0jK6J4alREiFWknTrhtreIkG4Ep24
SqbbovWy7fQNuk6VPrXnqUUQDg5O2inJVhy80E24uTlc2kQJWZvpsc87O4a1rEyfWaW8r90Rrf65
+OpGkLOvJKc795QcGk6TYy/mZeuhjstqJ+dqs86QdxsN43127H7S8+d8aQsLBJyUMi7n5EkfxrRA
cd9SITJVfoCZKFIxs1oq0i07n3RbQeuM03Bcg2NUefSoPgwhEtVqLH8+iDbPKrFAINYoTX91cSAf
S+w0cCKOvdkjdyMBkdBknvqtEaCyVdbZNpo+qCO9f8YO/q9z2f2Q//znP17ekoDkBxvM4LX+x7up
2STSrzg6xIcPDsvkm/beO3mv/fMf/w+Sd5a+/PmUd1l/RXb+AF9CfA2cM+AMHZjeu2sZQbc/gByj
6G8p6uReBmDmXdZfs/6Q4VaY0Ct0SzHBBX/I+mvKH1B/4aqAoIEOoNj/E9MyxfxK4yCUYlgauBws
B/hCIM1+h44khYUqUYSfHlofzTKYwBziIFAeSqCC7RjxuSAp1s6dj4cGan3vjw/x5AjG+BFJLI91
eEQAZcA4aOs6Q7sVJcOfJVDFtuJOaIYxPZdEFaeWdCvarARi6vluwWy5WTuqT5wXrUhwBPd+hk0s
LEAeG1g5e+UTJtN71eeJIB4el4NSVRKSNtODKBkdiq2ePOJhYS2b6R4up5vRt2oU4E1P4mgUEDc8
RVIRywvyrTio5xDq9BDUL0U1dl4JkFVLr0qjGPlautt27Ai2TsUwSSFFx0TAYHJDYDbVECMn8Rez
h7jYYFkJ39EEySDazt0dQmSEVCF+dzjmbo3Bzba1SU7yUo1jliWzFD+VLQnXKKtr4mcRQCNR9LpJ
WkAUxUFylHpr9wUaP27akD3KyAYhuc9j+eOgQMdD3g9gfsTuij+/MbKCJrdjLRqFp7s/PXGslvwg
esh4tMwMDxX/jWgWAy6jWIR8MzpNAhaIweZQFLfDwIWhoSqA1g0l5aMUNBry1l+65aB3laWmhclK
6pV7126qLWt1/khioKir7fSH/NR1mf3TnNi8T2fVJEniIVEgLvz26fm5+6NRzHH+JFG8fE9xYgIX
cuBai6RIRTfDVs4lIIHqVjNiDN9EUXSLAxCnZ9Cb8AqnMy6H5KMKYGjYpFl4HnFpv4w1Kt5tWb5O
JCXb9qnNX76CQMvDXpRF8+VgTdfKuV80/mX901SiGBQdCAFDu7+cIkrneb5O8elz/1QMnTct6bKr
r5/waabYxGJIQQ9t/unsT/1/8+U/nfCpePnSn079y34x8utX+zoyMEPwF7G2sgzkElWb2/9yeYvS
v2w73xdfu4NYSzdfGiUkzc531GDFzTj/8gl5hfDWUhpHfma97M21yiPtcs5l9JdpRYc5kmLAz8se
uRRiT822oqSkPEou1S9tGSYR5DKnU/5UFENFlyiJg5hITHmpGlLLE1DUEzGdKBpdzcx//+lioDiI
jwFuci+hvLUSTWpUmO2TKLYheB1kzEdlLbOr0KYVkjmtlYbRSUD3IOexFY3iYMcTBO3cJUaJVvL7
xji3RjBSVRF2C72WwhbWAVMREzPHO1GUDS/Jrj9No5qejKa9guwnfAaS1dMJtYRlU7gry8BdRfDU
FkOsHBypxLbA7H+AXCKHk9ezBGvu1E+g15fNjyjWQ3BxZAna+G0gT5BkPjEGqUog64PB6exgl8dZ
vox72B/Q5ptkq1neK3FEePZk8WYdbLu5WxYWKgIf3/L83xh0G38Z1DOWzfRKYxfKYXrEi+q/bKum
wZ+GTGeIc89n/EXVqXwW8l+m/g+mgenXrHXd3oiZHfGyFZ90LopWMY0t3vviA/7lN0nkAF7dkAE7
u3ybqs9WOUzoXLzJ5GmxDqMu2YpSPf1XLm1fx1y6L2MubXlhmixFfp/iy7RqW/L+FI2XKf5nHyO+
7eVTLtOINvRKvicRq/kBkMS2n15d6vQ2FSXRJqq8wU9KKA+rS3sLV5t34XTauSi6IJbxhhTnfJlR
VBPxhhTd55HiJMIl75997r/Uz3P6xKIHyYgXo1KD5cuko6Fi+KLIzz5A6J0/Jns2yC2rCyJ1OJ71
60omgqCxIiXQVi0y4jaL0dXIvOgmYlp+/iNqzXFhD1hI836ul6Zv9TMwaM66ZF9YOU4GckhZO7nc
EvC1n3HyjhY5cmHVM0yAKyXKkyv8VlWgJ8jK6dbtkGoDOuaST+6weA1xNFu0/CWWMFBs0xtJRLvr
CsWKLRISyiwOinuSJvoaDswTWbPXMAH1MSig9LLROHqdjHS2Cg3VeKwcfLqdwCFxjJObEflrvcHC
MSZh0MYp8tw1WYnCf43cjCR2Z260SsJl0u2WPspLSd6jfN/HGLNa+iaPitPE5I5SCDHsOGRktMw9
WwSfqJlDeiSKXoYYtWjDjiDcsSJf2Kg6xar8mGhRf0wC8IQD8HLW7ovBtO6IjoUwLVaOT9AIkyxE
iR2pB9mBAm3bBbdIOkkL0yMl+dICkAaOinMXSFFlpWdBiG7r+JTFwQvi4hoyTt/l6q7x8hMayOj+
bLJEJk9nTc85A34k7gOzfGhZTWIvuDBs5HdJ5xozC/y2dUPAa1Mg6bNVVUIiWKak88bOMJSAx2fX
Hh4TmYtlh6/dqNpb3DqkM12/fYjZstvCybs290BSvxuGi/YEeIBmuPFQyQiJswJC/pUnSrqVitJF
HQN0p9Hl9QqJVRewyzAi7ugH2PXRGw3lIR2ibVfzUC1kLZ14g/MEFZalnajN3Cqc11AB3KlWANYG
LcF9A/00wyFe7lvq99a/ccsS/huhhXmhoyyZ56gDosagkydeQmWLU9b+xBZWTcB/ywQH2Hf299RX
w+sWTdGb5sm+k/umXVsBjG2jkn5KiCoVab5C5+tb5ozZukTaK/b8lNS/dtLgP2XpCuEWQlpO7sxr
A719pW3mbe5DdkzLyeWkQ2ld1xCHi6urAkzaLECgZwHkyEI2sCXnhROC63pEzpJiozn1dy9qfuXp
0C9g5DSzJLpuYfAAra6Ma0NBEX/eRqCpcq02oTKCUcawEcXON/xaXbTi41WcoM9CFBfj9UbZOhWa
JIV+MhoXmHnO5bD0S4/U4Bjkayc6FSFhVKNU47lZhey3/DiZa/Cz8bIKgkWV8YrGQhaRdDNBIMdD
46kdldt8nBw7EO9Z6gCnZmH3vR77G7MG/1uh3AZhtdmKM3AY9VEjHQ5pVp1SFB2/20a8CZRxV1vW
KuH+qKKkXLigSiqM4xtW+6BR0LszEVRZuETnI7lJTo4KFSQbFCSEQhcjezZruqe89gayMigtQm71
hhxeojml4IYNEonyIrdBkvZxc5NzVxFxSlre9hlGNYAmTwOYZzKXjo5koP0AtIp3eDkhkBvAT0gp
KSjn6fdq0xf7IqzvSuCcm3FkzxqAzxlKTEeUDPRBwxK6iLzqIGOd5/vGutfiU9+x/WsjAIcZGoq+
hFFoOQ4bsBnZFa6Ps7aplHntlRW5dCRqwvZFx25+1ncpAj/c+Cgfof2PdWxSq+XSkNx1Q/YODaQ0
5dz8QWqwZzFqTd8j1BDi6PKssRgxtQr7KStH68vOeLqVk/dsWxpLzwOaoBcrEBYRV+OVUUIoJho4
GDwSDIyt534TP2byMNc64PM4RqEdrleHosMM3GzrArtcmawWYkszWemf6rpNJvOrDYgS7sbW/4lU
888Ud6+AJIsZ9nduWpwqUlqY0zq7WCqsVa5ImDxJwP76rL7PMHJY+G5WwjiIwfZr2l2rKfpiDBxg
ODYJWqknbhySQcc1eN2SOEDvJ47QVDBs2M86xGUrX9Wu2qyyZAQZC8qz6I+uZj4hdavMdeQIZsjm
4CI+fl8MqXpbWPk37r6Q2DMieGgTpXjZhjNgMLgjwm0GxIzQ8ejtQhV94LJSZ+h8tfM+8R4CbtN1
o70omdITQOkLAINWNiPwdNe7qM9brW/Ph9q/asPagjpr7iNPuVdQx2f6di8bzw4eAmt0MBB21Bv0
jmKC62Vyh2fZSLw48tB3QzTOx+jYROv1jtRx29rqrrk2i0Laddxg3GnaugiDYQaccV4MOOJWiUPu
mngxepv20jNv2rGHo51zT3ZuBS6pkNSr3sBUuT4WwAMXhcW110Vk/b1Jt6hGBoN8LK9GGWWEGciY
ZzYIGblVTBZBpK8y9ORI5uXRAopGua7LELfxUif7jzaWOlSnyA4QPdbDm8gzSKwDWh6HQd+R2HIh
IcUoilnyvCvsjgREeNCwRhhrB2G2BrKKpZPmc7+N5gBSt3e+AS0aMTcjBRg3MYBJ96UEydEi84VJ
REJ8KzJ/ki2TFlY/EBHGyAeFCdObeM93JIAJzrtBid/tDvFsFOIw4ELL1FFWtV9Ey1BB2hTVgO+F
jYevA/ZrZtk0kT3DtMGSsENPs+9E1JKrsWVF1OA2KRnmQ48MiqkkD+h56NBK0k3s8QtbVdzh1T2C
bIUQiePAfdrogO80DLpBTR4jO+vwmkEMoFACFy107JcQEF1ihHxd3sq12h/tOltZYV9vM+4NK8L9
nQcJvm7tS9sESw9E4yIw3ZNmxR6vGxUbyEjeFpBCliXhiy4KyOI0erSuwuCbm4Qx7A0J6Iv+Q0e/
1FdGbyujkc+VgbmtKperccBLCA3ItU62LTMHyOH8pXMFI0ki94sBTAtiV3Mlr9EORu5gptnBW64E
6IvrLBSqIEYaVtYzwKA5+XDJwT2qzdcNtHmbABHgPm8LU3zlV0p3wMGqhbpFxlsnL9P4CKJ4GpJm
g5zdVawcisIsIfvUJ0crELNvtXlcY1CABM83dLJ2mbvuzUbleYacrRXmaCjLiJ1Fd00EptlU+dlg
mhsKsj+Jtw/U9kfe8VFyaK9SGVVNy7C2ZesWe0X1b/U+BlAbkvoK/bcIVGgX4XnV/4o7aYC/IWGr
6ylXVdr1c02PkJbTEzJ2Jgnn/pc2kcBktEtxWNAfbMe3pmD+EQUutB1s8kGF1Q6zFOkGMm4YYgZo
WV0VLKHlMtvn+ZguTVmHz97OY8vOsGeDKYvWIM72e/DwwOAhtSEEEZN3LjT5qrB6WAG6tuEZtwSp
7R7MNLzF+vO1sUjhoT48C8i11X6MJXAjlax8ml3hm5PBvLkr8k0awxl0NHnhVVeR0Sm72gFsUsn4
8IT9DCMI6A1Zrq3ZPsxV/RmdS+0alhCPzjiN1maPkXPTvqYyrGogF/zF3cXo2ffs2HK2desMAbLB
0002Lsltr8MsktL84GnyrYoQ+wLM453RNG9ehS+FDJg7t/ynOHRy/IB8FVXzAvVLtdmgwroc4TNj
JhL6O7ivAPe2Qz9KM7jgT2WAfTsPQ3MZRjlAWkCtMVAi385BY2bQZAIWCrnu53Ndq/R1UThzBUQp
AYQuW3jyc1sPz5IB8ERr6pmiZbeJY0O6qxOIyIa3aeIRZLgKBFx2R5TQgxDFt1a9Ds3yhH9XvfI1
6aqJrPCAJOHRCJBIU4+gQcxHLYXlE2xzkFFLuG0ElcOfw4h4cd2S2YTL6y+BXnCNAmiSLJ2ISazP
WKJJ6PG6yGdnCq5mncLNB6hOCiJWJjeKCt4ndNWjlE/Z0bok0o2L6CyUTNS1Q3dZKzGRBohfEHmi
XVA3aAaX4AC84YBEs7yCmvfoN6O3Tksk0Rv2PyrxigdsU3UVfhi3F6sDpTEWcUe4o6/HRRX5L80Q
3MtYeOO/1f3CEGQPCwrzhqH9ZXoPhOMjRJpQlk96Dan2Am0XoBUsLHtt2SmodIdZ1RzMRaiozsbT
3Z1Uefu8bkcMwmVvbUuHxOl+OEMVHYgcrQJD09GPqA5VFBTzcvTgbgPpJEb/YmTVgKYjApqtPHF5
oWo6zU9yvCiSAHCTg9dWBT1b6MC5UkhhoOmaKz+u38rEdVZF3+/swZgF6EgvFJOXQm45r6aULLIQ
q8HSORgWGKdJ59WJa7CZ3o1dRt+wxN10iv2gVy1qNmySZ5o13Jduwa/aPOArxmRuS1Jcjo6tXO15
SgdzkohbuwxRu8i+Zbr6AvF+LyEUPmQgRKCrz/IoGI8Iw1WzqFb8DYxLdV06/GSSclPWkXSSQ8M9
5WMRnwp3h18q/miiqUPLp0Sz6nBuUywvn40Qfq8uZ3mq68Nb7f0VWHPpJDraUXupR6tfFHW70Pzx
riruqljvTp3SrWurhGeUdvhfjLhQdZiI8kW8BynHGoA0K5ziokGKtK0RjAt2hs5dRYjg2Cq9d1NP
hyF2byBQIz6Md6HXGbjKcSAciavDMLISzaz3thR00HpsfG75j7ZmtMOZqqOgW9jSLLMN9zqZDg0X
Iw5WJ24KlUd+Xa76RFVP43QgNJtv7MEaZqJa1b6Gt6MVXHdNdW66tFem/hiw/IVLzJk2TpanOO/H
RTJpjoo2cdCQUrmqPAN61zTkU4eGCSfLl0uLoWbJLICfhFwEHyw6XL+bsRrTAFEg1SOaRGcQyenO
MIc70WQkeYAlIjpWno99TL7E5W844e8S3HRFj5504SKhox3kIYz3fW/oJ3GwR+4rLKOM1aUtRtV/
7VYaGl4ybvaznLDLXpOaLc4QximYDmJwg2XkmLnRckA1FMkD2+dHxUl1Nhq5DT9iqpcoSgJUifV5
Luo+MlKsjCC5Vfb1iGTkEo+djnun0U+OE0nXRrDzporG9uZ8YGv1vQn9cTvoMTPGHvyOPtV4OXyM
Q6PU2cSjXJwnAuht7rwkOCV50hzzbFicr6gxD8BQosLqxEl1nU3Ie8h73o0aZne56/U7MUwcTLCu
M7TH842oirGKjXyuUXQyzFLOEm0qjFJ0wyIUCvoekpLnnPCRccAO84U1rXn23NI5G0wCJW+vTdwK
3dCW+X9MwyC2XuWW6h/EmewCT3KgaIRtuP6yIag3EsI5pyLPrFOe+sVSQa1zwR7LOokOpQ6rKzmH
ciSqosNDb/VYxMVcC6May1fHr1dVouGNGgys3FpjfxnrFwUQi6gCUKQW4QqLIaQ8Jde/yZF3Rmt8
iJaahevYHIEa9PCRnZxXRRHAseSg11V9RUwphZOB1aLIjf8viuCMInjF7qwuh9ufXpClnyEB6pT2
/9cggoc0qH++/ddd/VL/rP503juSwDT/cCxZQ90UkUpC2sASzkACxVL/0B3Ew0zLQKQFNPAHjsAC
LGDoFvIxqq2onFFlTe2DarD/cDTVUBzUqywEU9HH+L//5zf1tupL/b9SoiBZkNbVP//BVvk3aQ8I
1cwuI5CmqQhraLb6RfwuxnoxVbrI+AnR5GCksvbQF+CtiVI5a6U11YcOD50FBlzOWvTKLG/PvepE
9hS9+BS89/7VuWIqMfivzlWclwCV64XX5gXwfA52HE8SYh91px+KHXu7927RIdpCbyScdR6Ip4FJ
4oVlx1juL4c4dz5XAz2Rdlm0cbA0f/TyONlr+LXOpalaDKkMjtK31qpZ6I+qVb9Fad1d4ysxU8j+
ZFZJAnbshmeClfO0VpzHltAL9l4TfUq2oLvFAJWgyfAeFyUzd9wdgS0WKZd65CratkVsJxpkIlWW
O8xq4jHQAbtRwbtOgcqNMBROZlPdN5trCQbOD5YR4WaYbB2EOZcgk/kuzi+kuAA9/94hquJgBmw4
ohwjVTQgp73HxkEJbC/64r6XkAbuQ8JAQ7tCfsc+hlXJCjl37aM/lcYe2y6o1dkiV1jlaxhSyYV0
giETrSPJx+Qub7MjMfns6EoRB6sA5JunU8yg84im6ImZLHIUWnGUqI+KV49HL8fGVcmCaqm2rrcq
J3dn38s7NHaqhyJhOU5MyWhvoygkY+LPLdOobhs5rm/5f7SbNEBWTLSJw3Sv4J8ZeleiinqBd/t3
J4mJYqPdaGWWXXW9lhGYD5ph1yFt/ukg2nLV6r+2tXr+8P6b29pxCNuNrnTxNRo0/p3rQjitdITa
y8mvBuMGJDa6CsKA2mHrHtXaTlEIf6II1W5sBZ8zaHFogtpjdqv2xCQR7vQfIxxWIb457S5HAn+R
AVyeh10VskClFH+UKuTYzm2XkqWpKg7VvglTDDEQdJiMtQOV2p+Leodh1tpLHI+XKIL/LYIOpFY6
/87qo3Qzlm2x8XrZvs2rFsc3KQnfMP9c1oWfPNfugPy3LgUHo1bdvadF+gInAmJkDW7BCW9rZabJ
2BRz0ZPcYz0MVhNTaNkqs+MwHQqrMwiG4/stOkp78BXuG3okv0Yqv8hfraY/FG78rIYJ7MzcKaTt
VE3TdsLCWKOEYm32zO3Jf+ijWqZ6eVPB2NbwsB9Z/cGhi3RlF6YQtBF4wINE60aIQFPjuT+slB9m
jvOElRjBMkOxmNiTFNprQ3qV6qQ/RJarHZPemduhFY/fWjwu2e8DsEbW3qtJleNDNqW2hpMzEQDF
ARkBzgg+t3g92ihFOa4JYg+nPu7nPWoya4yIgpvMZUGjDmXyGnTepg+b/hE0+9FKi3U0PUfEgaee
uzOm54ionn2zL3V+wGtoIwGMBiXc162SHPxSR+vFMsYnz5X3kCLMN59wpD4awSN44458NHy9bCyT
A/mv96FtOu6Jb2SPn16Fp7NA1Oe3C/J5X94uQJNVdrhoU5uT3OJXATRLSQKg7T7+xybkoDMAUp3Q
Wp9gkV9hkqL+dein+p+KX+eqBtSnpbrXl7o2yg9N4d3iddNfJ0EQPuBN6QJpgys0uAQF+ZnFQTFH
nWcYFkEpYQ/RlKiZr81E0Z7O6KXSXYpxl9M+zri0G+rosY34zz4DDsmhSLv0bmAHikh/1t0Eagnl
3PTDhWHW+Qtexls4iN43koDBlU6GboW3VP7S7urAi16qJEPeNMhsaKlR9U2SkquEXE034mzjjelJ
MmvjNvGbgzdYzdNgGNjtmaYOIaFunlIcsWdJWaGxaFTepvTQNVRKBXJaOfjPrVsNyBHI/b5N7eEO
UYITzEL/uSJqs5STkYhWYKSPI1g10Q7G31oNNSLOWAf6z0p93Q299eQOqbQBVodL2tQMS/iqDvPg
wXPselfrY7RwOy941tRw8W+uPvt32TK0aS0LWXlV12z0FIFzTv2ftLXGULMrxPiDt1CJtIjNuoSU
RzQ+6/JoziHzsWbIEaNhV8qrPBue5RhLJsmrq/1YDdqt70mPAzcsxOUsBDbiwkvQZJD6eFmfS6JN
srGTgRi7+dIuxvaN2cNSnM69dIdmcUKXn7/4X0wn2uQqXOd+c4P2bAZNqen2JPqMfYQX6zLJRu+p
NsNra7q5Ddc4FUgPPoqhqo+xuBjajuqnoZkVW2+ZxM6ZnOuj6WLrruSoRJZ+7SGdJenSmKfkA5BW
UFHiJnIPYJGSjEQVkfTGfy/93vt1nNQHqBJmnPH7uMyenMfKRidu4Mh7nJY+H5xcuQo1s4T39Fv7
ZSw0WnkvqpNXd92jrIcCw9DMLkMu54o2I0uv1S7uN+JU0Snav56WODIqMWq36LNo5Y7xcM/LM5wr
tlI+mQOU7IAs7Q8vrw9j5EF2ZweHvZeE1DNp+1ltOOUtKUMEloz0AdvV8Fr1ZfXhozZOJuZIw8Mx
SsJrZapNfaKm8qa6jPyPzhunT/iY5fJ5Hp8gah99l8+b+i61j29mpLi0R/mUoFUC/2Dnng4iQM3O
coeiLbEQPrwcoqmKBJmO7gQYhkvHl8F+77qbv7+Trd9F8nT2TpqmYx6gmWgfTpue32/kHvtPFTSE
9BaE8h0yJfaNbYUhgUM8esQdzZLgdTKvvGHpExyIT7+3w7h8rT7a2xFJr6xQh2kJ8dpbgfNpvGjX
POs1dl+C0rl16ngkWojKyN79uGrPpalNHqtiGQYmsUcoigycLl7RLQ7iahMlMZC3IwlThFggYk2T
nSe3FTeFk4UYh5SxKC5ibOPTFlnmYloU49Ytr31ZCxaiKqd2TAwOo7CpM5sO2mSDGPSE4gLjGc/X
ue0OBpIBdXUNEzSf10GUvBbYLIWu2eMVMhmxf4wwjTd0kKvWNq8sfLZmtWKyyLrUc+3frAaED0MW
DxBCJzi++BWnze6kv68iYvz1V4SbDXFK0uw3ycM/Cp1kpVCXYmOYKWt88aR7UYmiTWfk0n0emNld
MLy0ibXDVc47mGbJqvCjmrsyXzjs3HOvE1jljTPJu/C+McZC3Wt6jM9uLqt7YyppU5soibZLb5a7
Ejii/x4nSl3Q3SroiOw7y2EPgvjoSsgSRAivXIuD6Mgap2dT+N9tYgg8E1anUwdxoN6YlZOcgTI1
imnEaDHQiYgx//2dYv75TrEmMXQb4QgsS9jT/36neIi3SnLva29GWmNRPPFKIdS8H8wq4EoV9brW
WR1iSozTX7W9NBUpP0wctNpyDAz9SDpCR4YF2KbmVwd9aHQs1DiI9gDy89JBQW/+pUP0wh9mZ6sG
y7pBaukKySALAmbWhotATZ4KErNXBvzN66pvqmttKk3tmW4Om/PYKMRvHWb6rtVb9WFUM+dkWcGu
hAX+oEFKPU19hWx/6qummq539xnX5RIsQXFVoQC6E6WwG95L8Ufp0nspeZ0V7mALlOu//20UQcj4
/QawLdvUwbHiqgOA5IuIMj4ysP8HuXwjXTtW+tLKnRXm4tIBeNgJCxMC/lPt3GQpLkItKRqmaOc4
JApF/aM/JNO77azyCsdg6aAlvtGuByf7NI3oEHMFpqpjptvVmLOS9wmzUfpuqOltlpfIqxEgGWqL
fz3t1KtpgXRB7hGFT+U72R/7ZZpJE0NNRvEoSIsr2/S1wwR9B1wWlndakpIKrnzveZrRjyzwIOVe
d73oFoWXcq1LyFJDEk5edVleF303PAVI4y5RZem2SkwqW4yIS7M7xmEI7kJcrtPl2euNTD50umY7
cA0w7r141Xz0XAZmahMvNMTg5mmnVTdOn83iSfpTR6zvTu0adRE4qNaLto8RoDWihdK7t8W0fzRG
P0UF0QXXNFVFWxBbyapwWPtZYsfpfdSF1IcYKNokJwyBUYYViqRogFzmSsTGNcW4SAFACCXFXxaA
BY6N17MfnkqWmmTH3EgBXhbe8ku7GCE6pzPF0MtJxnRmOZ35Ma0YIdrFMDVAXG+aVjR9Of33aSuw
mX9/tdvTk+a3i91Ajh4bEtTCTR75X50ZUAeQQ9xu3ddoSBeoCpvYQY+QZkaZbbqp2MlOVAvDVYAa
heMiG2GvzET3l4G4ulnW/DxcDOqnOcTIy3AxpaiKKe0chU9VS1ZBWA+wxYEZoC2Ln1++Ey1jpw3H
SDRbeeiiR4BDRcxLXQWFxxmin6htM7OsOFqPSjAcz93vsyhEkWagCo1l5i3zEiwNERP8dJQwK5KF
KIpDJcXuLvGWoiIjebD/NPgybJh6fNl2dhIA1zxnOtF0LmIuwgvIQvXCreIMzY50QNlwJBlJ7O0g
2sTBILKALfY0xsa8OpeHkvwpzhDntstAH2b4eQbR5mDzuf37C0DRv2z+LdmYzBbE/p8n1J9Uoz1n
DA0nr6UfKCkuybOzLUYVqlgoWdMDbuTNcnmXoLkH9gWfTF4ugZBxFO+UIdGKBZ4G7+NFmzhzBEh7
bF95kkyzXub6ff7zhwah9cviJ8U0rboROn6tdesjynU6rxmmhQNb8EuLZyfRKQ/3OvY1Pb8Lcvux
cedIrbeodKTJPdcx0EQyw51ZADoRvb3SG3fTCbAqqvMJRFw5oRtncVWla7G2kfCmnZijGQqBRM89
mPkLFa2WjTxVAci/94rI+6VXRN5FrzwN/nKuQt7xAQs7IEqAat1BTU6+7Kfng+S1b2OOEploEp2N
HeNHq5a/EgXxxRg+3qKfDDOKWZKlzSrEYLudVo5hi0rPoA7GdYGSx86qjHyJaYP3jJDLvHR97Qmz
iQUc7Gzt9o2/4OXi37WF5t/hYrl0vFq6Fk190GcsZJHs64yQd1zTqVDOgT7CggVgOolzFvirXguZ
ztzwPDBtY3x16eiRAjoUEhTgadilXUzSIF38qYNY4TjTZInFRuDqI8aYBdGNiNVcmGcnWTJf68Hq
n1AiTleWYgxrM8+HJ7fJrs3G7m4j3/83D0Lrd+sOSKC49Oi6rBsKGqhsYaYMzKcoRNO5dikjVvmj
L4n041/aoz9t6r1xYJ12g6ixi011rf/SWt/ZjaHc3hG2xS0UViVQEqri0Ob3ZjoWt6Kikp5d6Jbl
AhFlgK+kxsELDYR7qaHX0N61gfsrQrN3p7ZSfiS2qp/jXMMgLbMOd3YRwzrHqmIATCu/xVr2Mk4T
USwHu73CMRZSvBWLsMRhpRzlsbwQ667s96oD/AdVpnxF2ss4aHF2J4L74pBHCQJxJSqS08bF5SdY
xpoF/EtkA8LSvIzPFFRkWxaoSM722kKUErO371Hp3ndTnEa0kwvVtw5y4fdYDX1t12AurAe0cuad
Invuv1vJGVNW7PPLTYHZi9GTjBmGrunEN3//TSEpVPVQmdmPakCTOXXd8qomsx32QzSAGPT7g5eV
/UGUsiitrsyyOrKfq4ytGDxV8ZzE5NrRbmM5tg5g1ZNN7jg+hKUuOVjhaCLcil4BbxZUwIIgebFw
zo6aHHf3EpgowojqmzUM4SxFXFYlJnggiJ8S4UKJXWd7vChG2bYnBY30lEJ4wQAbiQAX+jrgmeCn
SmZzkQ54OI3Tq+dyMNEJ29vT4dKGm+cE8AUcqTrK0mF5V99mrXmVuuUmUXvtUUNFGrCgjkcEvg+P
SPnuXdXJbxu8Kv4/Zeex3DjStOsrQgS82dIbURQpUaY3iFYbeO9x9f+DYo+o0cyZL84GgSzDVktE
oSrzNeewdvcsgdFzbh2tSeODHwWk28fFHkvUP8IWvYsqRops6iidlgqR6snr67GZwtNTjO3H+nbQ
FmfzW+hOB2tx7v4YK5rECFPKkdtta+QXvWF/u4xtPuyTONkkIKo3GjZkxezWe40tn4KV6Y5bkM0o
ZJrdokmT4qBNkWiqeevs5bo/iIg15k97m8nBagjlDuWPv9rEEGo435RmqNYdOd7yPQQhtwQ+bKK6
AywszgfvLdHQwSF3Oewz6KwvChBa0Z65brYd/BADaTJSbxrk4FliKs5RT1LzpOj1xZza4bRTrXR6
d43QcUoRCePrbuYWvTLs274zH1MNi2iwpiLxpFeKCET+CB1pf+oRQTwN89pPw7xgVYSO/z9M2DSZ
kvaXR4q10VJNzB3YOZjm9Mh9WiZ7rUtxSR6198TneYGRjw7+dEEaKFwVA0CtW5vu1wOurCTCr2PS
OJbvePKMj1li7JdQjDcAb8/ihP+SVdSPvjQOuxDmyoO4DKDzdZ2dyK3JRPwTzxgVQxM106/DfM2M
VqZcIVA8tWmQ/YChOMUKyj5+Sn2VbIVqe2FK8tLUciq6k4g7opZYlNU22kJTGEJv2isZ3EMRNrah
wOfQDyICrZI9ecZ1omhJzHbjhqH14DnBD7wh0n2CLfim0XvcrKczyzAdQL60yVNb9PdxtzbJoHJ9
rbV9mddo9rA30LqajZL31kRJ9Fy1rbQEOMsrZfBAoI4y+tdGJL9hWobg5KQP97ehkcXbBxF292AU
bbtAsrtb2yVIWeRC/Ht4CP59IZPOlREx96Fc3JtGkcj4g9Ih4s7u7zns6VsJCgp6P9MYpzV8tCWj
eq75Q7r8NA9IO6AZGxxAAR/gqI31t9Fy5GfIWCEOVCTHRIhYlL620ChfirBCknGp2Z2L3cw0OAaQ
qcZtuRehJxWvluEDtvdK5dlHoN7WjF+Ni0aAELAeEGA65KbyKt5ioona3J7zbXC0MsfCIFM/oyxF
nVMcyBQ0foBWk0u6ndRuxzLRqxbkjb6c1yRXhh2iBPbOQYelW9TNgKJAoG/9HouQUEVDOR+qvTZd
vCSvKBhyN2ZwSirYOrcmcSeGiREiFBe5tqq96yrVmqp7MAu9xl6rrqXBUgmCVzPDDiIYh/EQoaz/
7AxHH1XvV9k13P3oTnqmU6g6ib6wTDmBckWIi+K+TRX3HJbhm1uZ3yNlsHBidfud42fJBbDyvoyx
iBPtQNr7narL/9pukVPfBZKGWu1UDu1NXNBFKGqiohoqOm5l01tbM9abfJS3UiVrB1fG6oCXH25Q
U3i7OB+hKyPAbxR6sBa9uKIB0BC3ZaGGhzHYuuiVHUJ0eJceUOelNmr2oecYjuFFV7yROBjngW+6
+5bM5AXOEA87FDg9gpgYqjHQr1HO3wpVPwS82R9t3Xeu08dp2JfpSSMtRDtbJX1pTOw+gJOf4A8a
js2zMLG0nYA/sBNQjjCv+TsAmhhSC9LiyC7RbrzoaDUXNBssG01btgk+xcZFH0iI7YYUsESbYSpU
MKwLkmR/G5aiGdlx8sH/RXJO+nAeSe4hnuPg0hmpWrAytMZHIatwp05QuUAhWvP4P86Twtfr86ZL
5QgPRMrEZBijHKrKf39DWImUFm2KAzcuiC3krMrcy1gNlTCBFK7Xe9M1IIdYuTxXfVOfG6LrOkB0
XS+lgXo0ssL4yvlYZmDRcU1E51No891ciiMXkOt8nUlVvBQHMjSa//SGbZKdHB5VgV8QeAZx11TN
BeHhYHtrv0Ehur86xXiBibgNc+TuEo7ooKJzNaZRcInCHvH8ZHxVlZhnCksVUlzl8Op0Y48kGC51
kdNdh0mj1R6SHuys2PCwu5DRN1UQZZy2RKLtthP6UtG4Df6ynfoS3j6Z9xQm9R+fLLZXat/e1Vpo
H52+vhd1ySToThjEdy9o/xZLPYzrOzRdHLCOg7+UpDDBeBc7u4oEP45cJIhTr/bOLu/SGVyT4qgb
7H07Vd7x1h5eNXwxNqi5Ui+YQjFMBcp0B1EFn1l3KEhr98nD7bs8WTi0eS/vrl9mzcwRwk8444oh
4lJPX3zfzC5Nl8l4ERGJy22s+MzrQyMZ2fXzQmCgcDx9nAXGODqTiUanvjKcZe4Y4Vlc1CT4Nib6
sBeRC6j8wY1eRSDm+Bb4Y6128Ayb5vzb5/RpJP+PLZYxoQb/tsVSARM6ZGUAGWlTWu7LqSXqowqC
bpZ/q30VjfEh9Q+x7qA2XOF6H3H4QIPMSCus4Gn8t27RUefGW4WC9V4cNGvn2JheexZBVJbVAi8Z
fy1CqW+Ug+z25+shN4rkX0VmeXdtaRubQTHwhwS33C1CB8d6DVDtoisHc1OEzUvA0QdKtA+AZxyd
o6FDMCB/qL3gnRLuRJs5JQ5CDODuZBcJ+ykaB33SDhvBNnVtzgqYZRWm8a6jn2xUEsUPBWE4XcmR
6S/FadnNGv9EIRufCK+7np1LYM2wd+NsKyYUFr4k3ZToEaGiQd/Ar6lbx/qY3uUQsmp2S/cmmrX3
Y1GTZ1T8iSnTQBn3bYTCF6KrkuRvDgrIm8GBI+J5nr/J4BEuvL5Xzr5VtYuR5M7ZiwbkW6e7cGrL
XFs9SGLbbkWKwzsyoJQe+w+Gr1I2mS7VVF8S7Rz6HkQ0BvKSOrazt83Iehil9k0sHbhSjas2l5K1
UnbevqlDc+un7qmOYWEIyFqtptHWd+Bc43LsP4qLlLinKLKqg4huIwTkTcz6+AwxIvD6AZ8IBEVu
66JY7FSl8g+1+/NLswitFsw1qSoR3JZMsT6KPrf5eVssxV2hH9rKLqGv8bLK0Z+906jV7Tg3AoYJ
je4gKxlgGTvuT63lB/xSjfC58fUW8myRfS+S+sGJdfe3Wb+36aQQjK3kMgNB+LOqlW+p6aTwrU1v
nlLw2OWwixeqpFmHQQ2tg5BVDxB/3aZKdILYr434YtV/OlL7EWHigN28NB3Ae4xP0lb1MKn6KzXX
p/Eqc9oD34KT7fn6j4+b2AuvLZgF37pqxTpKfhvtTTm2D5JfNfA1S1KLjSGVHEVodBQQnIuidnN4
QVZwCkLD2OVyj+BnU8v4xumGh89N5KzE5oDVpzyFwzGW7HUBfu3utv5Z/DZW7PeS+XXpa6tzDatt
aSnALBEajZ8Y/6q4evMO4yBBIZliD1yRamfJubYsSmpIqLTPxIiswQSlLsvokDR4ppiujitGYalb
qMi8dG3H2OecXPfldBHh7VIW8hrPAH97a2rMqFtrAwzbZ6WsmjUJ7yXJN/9epRr50FPJhvYRIl4E
JH/dYgXkQjPBRtkvMJYR3RBO9Yeg90NOHh6FzCJc2/gRzLRWc9ZhXI47pMpSpCBrZdUoJV8eXdfn
leFaL4Vl/OhHI8UJCpshBxjfbPSGDQoG/Tseos1MbSoXVy0d/NdkeYMw+sxRVfMUV3bxCPkoWMpN
hH7w1KkFtXV0JWclOkWTp+DrUJOQxDCKERKGX3vDMzjgdwhqkKeJL3GoxYexQLU+N8DjrooKPYcg
oRzixxRXZN2khiJuRaO4RFP39U5WDWjcKNteh4tGEbLcmmtb7yVs3H0V0QJsdnZ+EL72We8c3SJx
ju10B6UKZe0oH7CjJYS33m/cEvIQpxdrDtOWZcXuh1cVI1Gnt15QrXT3Xo96cUqKp0gw63geU1nm
i6uGZ3HxpEvjFu6DRNL5jJN1v1eGEonev/q1Urfx5ezVhWhT5eq7nfUhGwWrG3ps8wIqJV7+vTYS
E+EHNUMCQ7buEX3t5nxTkh//MiL3kMvocv1V43h29sh/ahwyLiIKDe9TNPWx06DkPI3MFGl5i6a+
Aab0r4Qk7j7OmhDnatSrxfNW4Lix7smEXrfrAnicVu3e1QHsuXlyP9SK9GzYqMiXY/vkSlV7lpV0
G8eZhNec0d8VGqomaF5Iz2GOklJY+AgOTb0xhtWoiuegi3MgBOKjVXTFHxT81sXTLS4t7rzIUoR/
foLQ0xKkqKMQSRIUiPtRPTeJNcb8ZfBMRbqlp6KLEr+4UC+97/PMwAmvOhoCuFJWVMjQxiR5P23+
ro3xYGTrVqWUiswtrzATifcAOYKHXGtToLBSdwz9rWi5Nd+G+oqRPIiOOFH6aSgKLs66zeFGbIIM
Jwdy5JDOTTP+VQEuUzL3l5XYCNKbdX0x0HKAediMd4g+YcCHhEAzZ5OIyPoE8tFgZTrm2F5kz0JP
x7M/teu9Fh6yMXtPvEQ78/KZy7HmPIlMS2ZjbRF0+VlEoWu9Kq3rXvMyKknQedsUGcxFcjitVzsL
CnHI/E9hoJn1OgwsdSE+zRzKYWep+GqhrFKtWgUNOVVFu310S+NO1qmslGhIzjq39t959k6tgpUt
9FV7k6uJtpKDrDgMU4WL0/S6Qk/4pxVr8NGiuHnEJkJaN/4wbEAhted4RDleDAkjsi2gQL7BZOYv
0vqA11SUcf/7ODZpaX7dTFqyZSm2pvNt0pQvpzENXKenOHn8LcDGy2yL5kFB4Pkc1Wq0y6uomIFT
qs+iLbdQtYiKuFmLUHSMmvV1Vi8pmyFzaunRMNtZOs7t3kmiGboIHzdgK5ITwvt4vLQSkABLq6u9
uLgJkjmZIX8fJanap57V55CzVTRhp4sYIkI9rZknbm+TP80Rn9MP5f/yGBfgjuwT+km1eA/B/gEH
DTL1H7+vqpQrv0u07k1t02SVeEo406b9hDJdxF0OBRyrGLk+l4GFAvvUEUybiq7AUn5GHaBaQxVH
u2NqbKLAPiSqZt1FrcURCE1i2TKV45e7Vo3Va1v/cff/P65Ty1VteCMEduqUBoDgma+TWBPHYhF6
ehjtRWFShJHeh59C0XsbfJtbT2ZxXwbfQq9CcMCPJXcu94p1Z2dZdrSHaCOMXcWFfL02TxxNW5OA
9R/j0UmPJpbjuioX72WE9j8Y5foET0Pd5BGHSN/WI84FmoZDXGv+jNxZxV/7pxkh6Z/g7LNDCAxr
LWyPYKfH6as3sORLfq+sRZj21hP83vSUqhTjQOfdQ8JLXoM4qzbIuUA1EGGIoY2JpvmhC9vhWUt/
hcmYvnZxiia0bk/fbD4apkGAjJZcoUBKLxYZuAqmJYBRuec4wU8gPkxOAm8lfoJrqDtPmd2mp8ZJ
i3PVGvcJxtZLwwiDbQOwblH2lkFJI3cfgnDCyGLI8s7D8RbYmfaoyaG2NTGIX1VGWH6zrXeptvz3
LxPdRnn57+VCNSdw0+fvPykqU8WvWjVUWdXtr2q1SNk3heSYybOJU8n4rCu2vqr80BxWWKqi/AFd
3NTcvd8WJ9/z9LWIRDuVNatEpINeEcOmIfMODGzTdXqyHUx0d1Jfz5K5pSKqjTVytdVaoz8jJ5E/
ZGYz9/AiOIumNOvbVSvBGxWh6NBV59EsGwCD0yQLcs5d5Y8XEYkLSqc55C6yKi2Q32WowluyRkia
WeOOyz4EKskm05+Xch3fGYARXvoAVIKdDBeQdB7aTlY4x7/NqCc41IjEgoV5+PQQXx958SgHdYbo
Xrn3Ghl5Dl5LGJ6N1VGn6HW95JGuzvTYiD91oDVSHcUM3AiStRic5ua7ornmPHdy+HGt11CccqJi
X3/claJHxBR6sSS1betHnzsAvqeBUi/f17L58CUPIMJbG4ozIyi2O9GCW+DnlEGtegVVNlef+Xbq
72CASM/Ifn/TWfuPImrqY6xnNsbtbnKSLf9I2Ul6xgih38syjoil0UjPkJSCtUmqtepAp54h4KRn
1urwVPEH8SPZeJRCLpglITyfh8VetCFRtc7qZEALPm/3kis1e6xQ2r0Tq7ia3WJxdxtjT6NFyLHv
3ifJrLYKZpfiEOeTvNjhKngRMAoBnBB3ut8UCBc5IM2HnMMehlWfxhnoUs0qCd1wpVf0oxIYxtws
2UFpUygucu0Zx1TPTxOiF+NrI7AmnxX3gFDJ7MuwsKiHSXEJdhxubfo+qkofu1YuaV9G9/bwIAKy
gaSdySw/Z42KodnY4VYneqxgKj7pCmnbaZbDl2lv1yFW6HJ47pGOirMufhBRbkYJ9YtgWo3Cs7hg
Bl2sRvhVbC/+atNzNHWa3J4nUesf0nL4WbmtdonM3BZRHoTaJZTGTxE1t2tUJbhvRJH7qa+FFLUg
9Zqgd2+OO8MP5Z24q7t+vN6JNniY2kzuYgD6k56oNemLahmKbkvTalKUP8U9LmjRGg2cdGZR897a
xTBs+6TBoxMfwzWqvu590yUj7oWOd87g6yNV5NeX1ICE7XbULfo2+BVynvxhpApf576GARCEWLQF
HDoqFEisCD076B3NXYJl3rvpV79dNJpfUydDXydXkksGSwyxMshI/72g/oO5a2sgqjg8sqiymNL9
BU0ama6fdkVlXdDSlmfi1dvluI/F+HHsRPq6l2Cq5rIc78SrV/QmQfWnV1bgpIve21zRqxr9tlGz
/PRv828TfBWEsVGW6rBPC/jmae2nM0ELuDECzAbIPYdhtKiuSSw7dLo74Z3Febm75KjmzWHUdxed
Q3sD2FWS1KOuB/nLaAd42FvZVJElJFOIqLWnDSyShKZnAaUv6uIw4g3+YhgZ0ld4vzYGnrNe7SPZ
aFfF2mhV84L6yVkcBId69BEuDKrHsDOMTeXJWCPVoXWRWu0cQJXaeIavb7S+2MlVlr4ZEtD8gG3u
QddSde87Kl4Zmdk+J5X5LLLcH0OTKv0z1GpdeLvTUNvpX7IOx3QYk9ZBt6ElL5QY7lSYNSjwIM+C
IKJnH1RKsAet7ux3NRnPJg/lu6wVvyy/x1gLwYSZk7jjC6w1KJGm2V56CxJG4qjNYxyiW1g0JClk
qW6XduHrxzSV2hXAYOSIylxe941e35mdbm1UqXd2jm0hVStl/dbqOhmfuyLbDCZkQCfIcJDoc+s+
Dw1padqIk6rAgikBds05DbN4EQZ2/VSV+GSnato9s3BhKJL0ymtgSQhe51hjWuP4yv+k/MEG4IB+
r/XL6LAlQ6Fyh3RVuynQA0LXPY2PQzYUpzQv3vtQU94UT8eR1FMKxEAhQirIaIn2pK+tdQm2bdWj
GPbme8bGj23/qWuOPQ/3dnSGcJNDlYYpVaFWh8LQD9whZkh7Nb+Gwsbn2kQWL0AFY4W7qravi9Q7
2J6RLGO58F6iznzunLH5JUXhqmkMfWVmoboZONPMMy1qzpPC5Upr5BanuiFiQfTQiCz9/LFKcCuJ
fS15N4pxpeRlvUdZDlegKLf3FP6t60WEJtU49iAG2o5Th2IpHeI10y0eYdyKQddbZ5qu1WO6j4JP
HyMG23iSzZHSiLeqhCVR38nlvSsH6q7BF3zlgVp8AvCITYqkp7807E5Gf/yR8mJG0ziVT2oxphsp
RNdXlzz1QfIxR/YKq3ivPPwqpzmpbf9uVDm75Akypw1fvb2hwcyWFExMMTrvSUejeY2se4IpYP8Y
iN3HdNGmXYpoL5vxEeTnn6ZbO1VJVJsZ1bkqpIg4qK6f8f9sEx8i/oW+jV8T9LXwTrQxcZQ176lp
i+q+TuwHVQr9J9FkGvWuoph8RCLFf7KRcoNAibGR6AwNOwFORjFAhI46kI/D18aSw2pe9e0Szty9
Fo/10ayl+rH2ET2JI9JYSosEqmJoy3bKakGdDmet6lRH3OabR7XxPg1rBpCWifOiRdawyUnToXYE
ildFz/OuN8CuiYsIk2jg72dg6k36SHtwlcx7CIMd1FzylaJJ6oxvmuzUf9pGkwcdGECxFL3sMvL9
f79PyDP8fYNuQxixQXlSWuXhVBT5CwCnQF9zzMJUvVD/pBiDUNaAm8For03ybqdiepGPDrK5dv0n
mvpu0dQnRtbTa73/28h/zhMjq+kzP/6Fj3lBJJXrrkyRgG1dyilu01Fece7kqgUzaZvDvWgRlwFQ
1FoKUWL70lGZiKpeE8W2ncgLp8Q9IjJgMkwlNx7w7N4o3Y2IxEWvAmPNQoG7oOF3SO3WNmqtjj2s
/VSZj+CW4AA2ztEaAncXaOEpQN4NT2WaxJ0UUK5pPLR5bx1kt0qcgrzhPkSrVk9GFR0aNqxDUuQL
M5IQSIKhD34zlPfsH6LZkKjvJXnep0Cxf4216l9Kpe1WQ+oqO8WNjHtsQHwQw+i45dnkB9sjfKDV
xtnKk/wxynG1TczsxUQZ7M5oyA2KsAevyKpl1KuyT/OXYVSDuaTsTBzV7qU4TRbkpFTw95nJY94Z
2b1XLkelAjJaSdKWrUS9bBNIsOthHL8batbNhqitl2Sm7UuTq2eNYuuPpKWE0mdQQoAGmZtYo5L+
LyPIX2YYlCvqGiKPskJ6naKGmiQHzsD5Msnl5Jl32U+IIu4vVX1r6qZ6iGEW6xvXKnGa03OD7E1s
PHRxpuxCMiVLSBfGq5xLK783kh+KhFu2GMFPL2NQkllLy6R8VeV6NfeTiC34BPklpT6ZhnJWVtEF
fgVzGkh2t79C5Fy/QUBw6O962UPhtqKKUkt4LKFEa6Dc0am/PUW/J80cvZdwe2ctUNgXOy/SOZvS
6GloA3wD+c88xAHmWinQ8YOBdfKmr4GyDEHr73HnzTaZndkH0o3xKiyRBOAvhiiDRkF58FAaXLEH
Hw9aMcCNUDNt68nS8Br1vAPy3iFn7paHHv7BpJA9vOpuhRCR3zNsWrj6AgHnj2FyhKtnPa1g0pDy
abXxZ1iEKmISOb95tUcvOr9CRBTKNw+5gyXieviOhkV5HyuRO/cg6L0rWGR5svkjkDFRHjGMARnl
qLsKbx5+WLV4ibLkPjEj8wc2u79SqSufrAIn6/9eqjTjC7OApcpRNF1VSKfJhg7djaXsE1aw7iPF
iptsuIDWcc6l/mxrDQsvchk7o3VgDMRR8ZYEYT4zpbo5tl2BLqSqIK1BezRGaHB2Cx8exlzL+2gr
DiIiDCrjcyh6zazeF0F+ckY7xmMu6FZ+2ee4LkZIQZLteNOS8RQIXK5jb3PDKn5XZv5dQ/T7RYLi
OU86JdlS/Pld11i/S3JF8abJh2++lZ4rFIMey6ndB4y/8HRt+NaiK+xmx04m9S5O9Fk0YjMzZt5c
nPdFXoACV38IVDwkzNjS67WRyXjWGlqIs17LzhLiOLVKOy3/JNMtnCxBS7fI1qUeGyS572ChErse
knVej1VY7fbh1w4xxMxNpoiBtVP2+Nb1l1o3HwSSUGAPYbnHd1MTPg3Vyc+tGIkJu1tAqpQPNmJV
S0ueDkOyjKCqE/Q/6wDmquoZvy27OIeuLb0iKGDMo7BUHkbI6qz/Crm4j+mBC2ZMTOc3d51uGp7+
uwza86gN3rHR3W5jBX16rKAVzDLPTF/LMqhXtmUma6ms0lfcX98aFym8oBiDRwfarGgenNTeIJ6A
xM80KR04/elq6d7pvly/BNlGR433FX1Mc0+VuERekrCXhkf4N8dwEgRKSxe7N6N48ro63iPqhp/a
1O6l3hFQXfGkYbeXOqMyk+N8pdc1W3B28neAxz9fbm2yhdqqnmFTKobcOkQIUrRbwlmyFmlXDYte
TeKTU6TOku2GzIsyaNdBmBR3XjFk24ht4Q6PbhKPPKAbTD8bNEISZSV7LVyKcEQ/PAn7cxw77jy3
0+oS1Yje94rSvMp+NVkXD9p31Z1qwHn2q8yr1RC5ro+mHI6iYFFn2oCwe+QF3kzOKMK4Vv2j8YJH
rR3T8HcLmGIrKmZ9RV0A3eCTPFXTMLveuaxvJ9FHRefap02k+I8+UZP75zwnKv1F26XqlT3g6IEJ
qNTxNwKBCTdWw4vHh5w1UQ1qz5JWehfnQF35RjaPCLtt2cZ7v2EqblGaDt7IhWB8LPXRfezE2k5G
2maVhKr1aJdUsQOkWX6F5pyn3/pZKoU8G9VUOtsKmu81m4Fd7yGX5BXsNws1Ht6ywtsH6EoeKjnS
1haZvBmJT+83kFPctLXfUl6/ZRSXX6wmyhfIDo9HzcqHzaip+VZzG30VoXy9xyouQFy+UvZaqQQH
uS7iJaCv6EXr4md0AJpfoFxWTaT734cI3Y7cHPwHiBGsNEXqb7yy1U6WH/kci1Xj3eq+sWWGboDI
XXcIBE3B7PNuP9Unu4mvIDpABP2505WhR98gG2fyYJgPbVe/lbnTv7Y29qZWqpNrnIBYNdLcciM5
T0PcFXfwmoK5XOvBa5OFwNX4emxE6Izloam87ly6dX3qsuhRnUY5mRZvknpAlGYKSd6R+ZQwlze6
5p56Ar+KHDLSDSQ1BgMy2klALv8DbDU0KOUjOXUUTVZqBWi8+2tqBdo+jnoIF57lrPW8YmWQUYmu
lKZ5isweh+2y7b7VXn4K+XZ4s1xaRlGEi0Aa5vtBa733elQg9nuBfpHH++vGQIp+sFA/u7WuveS1
MmKumvpLEToO8v6SxJN27eW/hRi1ef/fLz/zH+8+E69LWPQg+BVH/gfDW8FU1RzMQnrqnFQB24SQ
4FCM7VHukmhXdeXkq+ZnTzhXUDpTE+tnDi7Qq3mIb2MHeI3bIbpnW8DwIE+f8sKPkU/XzNvwREaR
Snx0DMF1dx07fbQxsUkqt8aoQ5C607EBUh/H+5qM76+yVnZ9k0Xf6qrV50Edpg96VKqbjHPHxsuU
8MGDNTo3pcz7lsDI9tiUi0ltZ0VkQcFpjOAm1GklyI0keLLwT1Wn6ryP4NVT1FH8nVYQ0fcRDdH4
tW+aB8rF+h+yMkDmvh6UYJxoaBjIwOlkpFW+wOhI37g6cELrSaO0u4iaIcpfYsOdATGL1gDFqr0t
d3AzxW3ZUI6sp8u1J9UHB9/4KY4rKpEj7speYoAkNceDwLkIOIy4+4KJ+RJ2nYFQ9Vib+gayFNpA
TduyAW/tR0wL2XTabbNXUNi/w3K9XVZIa1yQKvFm0ynoV4KEspUZP8WkRAqYZIXNStY484tJVeTx
WPq2drHinK1+fFTV3P/ZdN3SViueksLL5uYAGAZ233erNsdXDOyqOVwW4ywPEbTYKDAPdahLG/iH
8jaSI/9gABdY6WMn7Rxff/ZdsmQxIJs7UnTOHnxouJKSsXtK4cTxruyGXy7w5lrnCwIeD7xHG166
yDGWgVP+mUQiHEX2aRLH1uJj0iCQAiVSXWWsBtdJ4fQvTcem67/kqlL3JLsmJRIAQOtWd5JlCrAz
eB5r77ti2Mpdp0XhbsxxYRdZxsplL1v1vbfRpxxkocnZzCgG55qDRF4K+4dgvOSxsehk8JuSpJiv
efu7mnDudVP3q5J8ysY2QmtqxoE7e/D06DWxEhd5NLi6VaXixti796JJXEToJPGKxHt496Vdr1S8
apOuXKbDOWq0Ye9PAohUQCATT3e3i2iLvDbfROkdK5Tdcm6TH9NoAhzHrnGnTKVdywRPq9qpeae2
pnoRvUMjG3el8+iVfbVVk0h7iUYE3T3PfJR7yz+VfvcYTySwTK+cjZJE5kIaVW0pNegBZXmZbjry
7wvx1Cr2kG6cwW6uoehNzHzrKsPayOvfxnQ06wHqr0jjmDQRSqGC44Rind3sp4YmP1ZCg3UQG1xf
WQWWXByue17VNmvMVVq1XZCcZjsToe7WySHqaZUPupotGadMb4FcgX+Xh37yaIzh5/aRU1+fGsnj
NN5oEudNV+/iAYR/UsOxjRp/qYufCAPsLVt/e9FprbwxR4M/QIKxS1LX9qGO/Owi1d5SnDOx1c63
CfnheRepzePQ+zgU2lq4EoVCN0o0jFx05y7iV/aShg+5rAzPoM+eriAYsF7aYtQkecXe2MJgp5EO
NjZKCzesi1ejjnBBIteJ5+POTFLjrYv6EKC4ExwLLHa3jlRV68Bz9HOcxurMBqvys1ZXeoR5N1yH
tzQ7kwzGfvnjRpK+tnzuSkEvhLPPY9Kitt5kyH2i5AD2ZaoRWaRbp69TWlEyUgPFW4neFpokXi3v
tjVLB87qLn/OOVSC+j4OrOiuMbIA7bXKemsS3GLiWvmRZI2M53A0nmI2SQABTXsVB51zSer2SYwo
k4ADaxBf6jwu1o2dBlslbopzMyXfxAgL4YncaIdDzpq2qCe9kXK6dDJkGtnHctJWfPTCIzOk0TJx
HWis8JL0wb2mxsWDePlkREzIH8TXeOq7RbXmfYo+5rkuX8T/fvs7svXP9/8Et6Hyo1Co+6cWkmZI
leTJ/fA0OniiKgifBwmYJMfR20WbheZeECPEnde4HIB0OE6LsHLRm69bd9WkyP5AToGHT25iX+i9
TfVcfoqsyFmaLFXrQa/DlemmZIUnaLEAGYeTxk2doU9UQFgLEDXam6ysz5buPKd2pB5FJHv9DC+L
pygga6OYqbtj3S4XHk4SbzCuf1oA5U5YBkj30dj2swSG2f3gSAU5iP7k120F+a/5aaBU+4Zs/YRd
aIeXUGtwUCjjh2jwuvsshIUe2HZ2XzqWuwmVrtqWnE4TzpDLoSnax16Vx7s4aL4po9o+DgV+fWHd
eivToaqQ86776ZjVTON3t4mUUNoUbv2Oy5R2TvQk5/fhaYtOccrvCk97qubWiz7o7ho6cLo2i7w5
+WZ+iIHyvmEmuhB1JblGl2joMv/BCotTh+Hrtu8Dc+/+H23ntdw4kqXhJ0IEvLmlt6IoqUpVfYMo
C+89nn4/JNWChjPd2xMbe4NAZp5MsFQkgDznNylcFHHg8QlCMSuQW5t4QhOvqv3dqTxvqdAEhfPF
zzAXqzW5PNrWUF8oifEobYJhrRk9et2Rq19K7k7Lzi3sDVY9FB9gbaPahCXBk+3KFw0Y3DcFwMwi
y7N04Vp5zoZn2GSy/eobafvdtoNsUXRYC4VjE27NUsbFXTa6V8fEeKDU/faHBx2+9Ark4RvtpU11
57fRSlc2xbua6vxqsGAsDJG6rGulXnSJb28jHRufrK/6nWlLBxe/5bUywGKPq3Yhg65+HdOm37Tg
4ibPGHbgaX1Rc/B7FaDD703UPdoUW39RciJnYzlLz/XtDWyQ+hADixFsPwL+pAVi09tCW0AufZJU
F4eikJWjFAHhm7oiSSqXAZLy69zIlHNnDfAPuvxLb2OAZqb5C7DaF6V04gsiSvKnTFI+Z55iPahh
Xp0Ho8RYCIXdPJlk8Z1fodykJznwnhx43XvPSjAaKINMP0kkoJ316JvJ184ka5w3k5HK1JQG82Ln
bA9Nte0eGhMdfU9K06+6hIV7KTf+UXWaMzBNG/wzKmKCRuM7nBVoNkW5722ToXvrF4MRSUzSNVOI
aKM29odkZemqdQdcaOL0UsThJ2qg1cPQh/ySxk45dF3VfpZt7tRAw5MtSZKfPHe7a2K32rnvrZ0R
636wRFCLhJ4OBH0alAe3u7a9ZR3yMfpOjZGIDoWEvROgS3ZrByjiLgZYkwu3T9s13nvFZ15jmjXQ
ex5rU9PUTGcp4y0Bo2fMN4GDIVZXVxLyL6aWHm+nlt6wTeKNy152U2/k8YCyVdxTuoe8851DWg2P
xRAaFzupt+w+17qj/cw6hTe8sP7e6Ub7ONYJbiWZXW7K4OtYAvQN2ekMTVj97vTnzra6T3haOKfC
HeEOFzG0iqiBRBJyS0fCz93JXYCjGD/nx0Rq8sd0OrN05THhpn8UXWKwzapk23UaDmBTBOCm5EFS
yu8RJeGssoyXMpLbfVeZJXbNNK3AG8m8Rd9CKTVf0BbunhLcBeOplWcwNgOvbda93EuncTqAJns7
iyOt3ba++W3umsPmWAdGMaUNrv4+0zKrIyje34Wb24e+qMK93bgOlNA+2QW64p27IKi2fqlFD5QS
h42Wa8VltEtr7SRIe3Sd9+jwZN5lSZYc0SOuDz4//10TZPZJQyl1ow7yeOlxu1jj/SY/NWOE9LTe
yS95fC1LA9SBPSZXdK3DXauX5T70nPoyBE1A3isuv6puepbRtv8VxWALlLT6IywbfPcsLXnUKLvu
AFLJuzZvIhwPVeh2ZFH3CvYUSMFJ0yOjK5a2pSnfTDYW2BaZv+w8eVZ4h1hWZAUfO4ysERfJf+uQ
ynzuhV+9lk/Y+VH2aKRBsyuH+sHmp7SNVLvb9gZYGdmyyS2YvvoqG9V31UzC36l5BqWJwAI/5keT
2vNXy9fyZdEq1RNyL82miOvsZPfl0QmpCbqeVD3CMGqWaUUloMh63FzK+JeMjd7CSXknMW093UAv
zI7jqBlnFRzJync65YveDWdyIDaFSkfhlr2pZLP4FvgGHi62XBxIU1pPadX9glvBjZKqPTviyrwm
VRMetcBDyS9ph4fEmbYvhvE9VHIPWkY97BS/bramxysSkkXXBpTuDweYHO6+yfA0JHoHwryUN2Xa
Nq+kJyiQEBFML852kSVXFasMcADVTra8eG+NjrlXxjA78X8ZbQe5Ni+OXjiroJvkqvrQ2Q1qMJzS
HDh+Hzjui6Hr1aNV9ocIZmqndQutoNzr9XV8DhDg21JBrtcC3IU1W7Yyu6DYC+hXg7A5SBG7RtQK
6FeFGVmDpumLLLfpk4znsZbXxtEo8VXR9LbbN43irUdbSb9CxPhF1aV/LByoHZnm/wymey7Go4u8
lfJloJKHxSnV3LdBO2z7NkqfPLVzyFc21Q/TKRHzbJRfEiWLQg6sT4Wsj2tFib7aA/4e2WQLkUwH
CPbdQg35orqmpEoLEkHKaiytfO1PnhIi0HFMfWuHGKfMfSi7wW8xuLFMq4iw2OjNR/u29m2x2FS2
HqiGthtfB8nDMyjL07PkkQCEH8j7c6vFJyd0/rAizTkHGvtrv3oeNS1YqqOKYK0Dy710D5ZjK+cc
gspyRF8b6Ami+E5cqfu0jYcL7qnDJdilQ4LxYB0Hu5ydwko3G/UVudNvWtn3v6nPjSCVeVFht40z
WLKoaidbd+S+uV3i9nGQYm7UumRce+4jO3mQwlVcmMonM/SsnRtJKSKNKb9XJf4CEAaHWRvTOU3O
h9Pogh5JNMPahKbWowcUZRtbHqxTVjRNi5JS82xkVrITffNBqew/QypbJa9mAf/ibQRFwqp6tSsc
J7FiDT63iLqv2sTQHiPHZ4sKFgI89zbURigCEBLA9yAE2akYnIxBfe5KjS0gGarnhDrTAlJ2vxd9
Cpa5mFnWkwuh/RhqgfWLWhQuCMva9ewnT+MtOVDlb7IkDQeQp+NBl2CaLFy0k4NhSk0UUseLYPRF
wiDtayf7ANaBA03AZZsEuH8Ald4igKaZy6i3y7UJht7wcSeNcUk5yXmf7oMx5feQyxLufKNKac9x
nware/JM7ww32vMRB5JIsETN1lXK7Eo+DUoyJtHw2Gpo4yZvTVBqy09mNoTnnrwGqZC6/BTlmf3g
RPoL3x/zZRxg80AH/5Mhbk1qMTMVrGAXtypwGV0LgrgYCIvKfajzH6Jh+r68zqwOr0OrHB8jpLEW
mlL3MBO08fHWh9rHVo1tsBdTiBhgt4BGioQGDD15F2ISZKS8AE8Car1jFaemid/OYi2P1shGGsh8
dVVNHZaY2yl3Ir5XsdxukMxHN9FAclKSoXYnk0eaOPA1cPYNTCsNbZGzUZo8AJLwWhcSDtAZt0Xe
YK2rMvaIo/CX2RulYV1FX21nBzWqxl0W2ioCUzC7mtikCt+jBidjPpgVwwNVJ+1RHgZjqbm+d8Ut
s9xiVRTvJLaWhYpHsS0NUwrhAoJ11RqyzmMa5KaTq3BxQh1r2jY6++3PQcsotDZDvnFsErd5EFmH
yq14F5vOlAj5nFunaItDbT1Q5R02+ALWa9KmlChymJCdFH91Iz/6AzOBSRFFqj9zv8dVNHS9Z7Ao
wVoPS/diynwpgugbmysK8E0JeL8xeLRMTXHoHDzIFnjooqYohtTeMg9pt5K6WH3UqqdAryA2yibS
Ky5/YCQRUE6WnTLeu6bawd9QcL7LR/IBeoTNdDBK2lUcCh9KIG9bzUbx5Le+sm4aCjZqse/jUr/F
dYryQEHPPEWZ4WxytIdXjaXohzog0+KgYf2i+Gb11FXdQkYE90W32rUTydJ1elF3m0p51UCsnkgQ
uLemkScJNlVduEnUPMQ6rMUBI0f+f4sEU0wtNvthu2GGc0DXHfitBeyY9f5qoKQxeemOW8Nx7WNU
Sp/9MIueOhiSelNWL94wlC8ZaKRcq5WH3JPKF0frjGWLRjV3WJq4sLhbpSU149bug5EBqoK65T6k
oflTGcfw1UvCch/IPhUhx4teTdgya72rgp0YhRGBdqev56BXGMVmApXbSHqWbV1+4vkBjIXu3mrh
LfrYxJlsNI+WNAIYbA1tZ2gVnkiubMKYiioEm0CPwQM3PyWkEvCvsOUVeX1GB1nZ5hmPdymyDFIs
PvqdwETXYq7qtN42V/JmfZvbADrjaU+ebwrmDa/aZCPIeDEateT+9AGvKdEEpsUDa+jljQhOu5j6
Zq8jZzhdV/aidF02JMZuc/veXVkUtLciWGtrdVX6tnsbjc2qQd8CR+Tb3KCj8NZSEhL/hGj0pSUV
1miLGc8Ol8v20iJ9v0mCMT/Z0RH0SfAiVctWkbsXSbHal6TsP8Oics6Znva7ooW8KWl9d2lqJOiC
1oE7JAXmra9WvhUjemq3rhaxggedYrMr5+jchuyYAZr7B7uzu4tYIy2DGM2TNNjaab9MrLTjFQ9T
Z+DT8dHzIH7DevuRkpz6hv+yugDlYVwS1wh3Aa7mdT0mj40RfcLiz3uFj6wesLBA2drpvdcyqusN
ufZhI0YBD1RLaoTOQYxmevmcVFn76AW29rn5VhWJt1P9DOvjzihRDMFns4K3uq1Cipx4WiCD5OS4
g6xDw/rzNJ5OdSXBkf1DwIdTPVHyTTSQPvCMJ5xivc8m/7xnRwfG2zveZ41v29WNs4NoSUanX0Jv
eBKtcEyRQE27H6KFb58BfRvj1aAv/M9jiXaQ3VOjE6uGWJlvXJApq9CUtMvgym8HXdpbUudh0vhn
Ny/8+SF2vU8iaO6P9UZZ+wOV4ruBzAvlReHCFpiDRQj5CPY66Jh175dzWzaMRqkon+DDb4KuHr7a
o4kXZg2oeVBS+SyrpLvATq9stF7gv5f+MphcUMQBX6W3s1jDyBMLVJ7hFv4nYlR5P4uzxFn3LYSS
uwERLEa7RvI+jEL2wX7F7CqyEuReb6tWlb2IqxHgXgOpmATLMKYH5MLeDiGvCgccmNODOJsH5rh5
4C7uH4TMy49mDbJNrD/PE805Zr7SPwi5W2qe+5ef8i+vNn+COeRu+cqbgHl3w3dXmpeZP8zdMnPI
f/f3+Mtl/v5KYpr4lEo7FJvGD57mf4Lon5t/eYm/DJkH7v4Q//1S8z/jbqn5D/ZfXe3uE/xXc//+
7/KXS/39J0XeoeTtED9YBEJ4tQumn6E4/E37wxClKGalsf0269bG4jm7rXJr3yZ8mPYfryA6xVIf
Z/31J5qvOsfI1J3H9TzycaX/6/XZzLD17vSQt/P5irdVb9eZr/ux9/963dsVP/5LxNVrOBDYS2K0
+/7Xnz/VXd/cvP+gfzlFDHz46PMSYiSeLnrXJwb+Qd8/CPnvlwJT36wGHH4WejhUD03vW+sSRPxS
NP12kgzQ0wrkDqNgtIylXNjuSrKrTN3GFaZ+VenwRjkNi8B+8MDEAV45QVIvD2qGZ9NKDHvtWtdj
5wzmFwad6GpHJz4WDm+BuZqrW3XQrJVOUWkJ729JmQHo5WTXdjNzE75uwtINzh6SnuLU6EeMrmej
N9V6mzh3zVZwrquFqBxX8Tc3qKS9juTzMk2SaEtNinyUnGRPoDJ3epHWD4gtpU8S2ZeT4dSPYkxE
FfxyN45Z9ito4emTCFMjrMR8ki0HEaK6Mq9IKa+mrCoC4jwDw6WHgAWni4iBf3h11W4fLUN1SaL+
hys7A8pLqvvdSzUycKndnUeQWMPCRPvjLNqYTfrLPnbehucB/T3E1CVCsp6QrHubJuaKg4hz3lcx
isjfZDrkXQXPc4BsIVUAcSoOZAkRKZ3bH4Ii2z6Dvhy2H+aAPP0z/EMv4oqxvew1uUOmDw1/XN5M
/IoD60GcxXhXtG3anO/6eSEKVryf8h26m9DX/qmNPNQa/lxDRIhDzvYWFSiz3c594syPrXYHDfLX
Xb9YJK/sY5mP5kEMii4r7jaJPHT7QukMMJPUCTFyMvgTWcvULJ1bvxgU/eJsPgCvw9d9mjoKATxx
alNMccvwba6YVumBuwq0ssbzLOk3QADaJcbmqrNAX696XBQKSRJMjSS+tUCoSduZ/SZ0svqx8+T6
sVRy62C19ovomvuR33oxktpmr0GoOCTAkTem7rXLYZop+m7XECvNneI6tuUNt+uIATkfvyRZWW0F
TVecoQN1fePr3lF3EeFzcgyDJy7v7VxwdgV7F1lY0A71ykGX06eGe5BrTYvRNS+S6iAVksm5K8nl
v5zXilbKSxHu1mXbH2tFNRde1SarKtTeuNOR1Dg22Q3Y0fNByyvEOsnmi64PIffMazHuhTZ07A+h
muR2YrogYiNfsAjQ+cc4jZy1rkGUrmLbPPoTKAKHSPmPJEMdaHLSmCN8U1EQDe6Spbq/A/1ECeDz
jei0Rj87wX81SICssndsEJpGx9T0qBxNGUB+KU8BVVSEK/8UwkOQPcFXrm5vonm50JOe4mqqYbc4
oBbdGtWTCum4vLpOCgWboC7DlY/Uu78EKZgCB0nCVec65TXvhvIq+pSpr4HUjeUQOdqNaIvhu3V6
ObxUjevtW7PqTi3c55PTUSFeiHaICv3RVh+yJuvT1W2A5BN4gN5qvvuY21C4V1v0l718Na/QpOHb
Wnd9/rSeqz7cdZtyIG0ltb827y6hH54rby6iJR7o5BCUD0+Y22OHEuDxFiPaH2beHjKdG8hLD9DT
EoYf+rgSFdMkDl47eGHbdDKbE4f4/WwQpnJzWwy3XXSbcdcvmuyg2y3I/y9V19jjgsQnrCkHEnOi
B9J5PqRu9dbUvXrRABM5iUHRf5vbwsZZeiNG4fM0suruqs0LZXlTu9UhHEKD6hAD1LUgAASsFGvJ
qr5qQ5N4hzq1ulMapmxMg6rYh2Nc7CMttuWnziB3IPd2uhQx5RQYCarC4ICMbqi6HdX+QXTZvpot
eRntkAepFDlZOqqJXnFvjTsec8oFMqt6EWcJPqDqGDTnuV/Fuu2UqAbaRYQ6MqDahdLnxtbiY0Px
o3M+kNbjXwLqexVIzlQZmIYD3UGq8v1qoq+aLtlnEiUZrjZ/AL9Mq1Nb6berfehP4wJ0DL543aju
xzgotuSp5WenSRCqlFzzp4qdh98k3Xe7TrtlCan/0X2PDTRrvIvtrC8ll4kL9JQ9hRJAUyGOFjsV
6aTU22noNXW34cIMyEiCdHjryyBWZX2Bw8404zZZrNP5U1Kv8O1FNY2U6JgpK7Gi2fs7EXI/ZVob
am2A6jszxGhmFKtYtazevIBZT9d2hdAw/3XmT9OHJ6JExTffDNH1MKr4UpQR3r+YGW4MeC4vIlbI
tfxrrNyOBmUaoA+SWkoLS+GRJDgDFa4HkGEimhOMWNbQVROjgm0gRi0boIMYFXOzhjqk7Gi6Uy5d
1lnq1MkX5eQnRb6eDHwBfmpuitFicqISo0mGq0ypA2iqFFR+nWahu3F1QagEBs90Ng/Mff40CoJD
2ZohbAURJw4dasy3AbgbP0cqfGPXUUSdJ4hL3K0kLjGgdoIiNAuL4Pna8fShQF9V5wJYk2bp+doc
gOMFZh9+hQeFHYz81eMPQLEwQGq4a5SvhaEAssqH5yHr4OdJUUwl3FO+WqlsUfyU3bMXjzIGiHxh
p+li1bROy31Pvvefrer2KtoYkoS/Dy+Pe6Ozja3itjCzwWct0A9rT4EaeK9+Pu69gmx/bYfjS1Zk
y34SRoM/lz2oDbZR3hQFaZF3ZxOPGTHqRGrBP4UlxahYElZedxKjgS5/WDIdUgrFrGHX2U9KCjEV
BicDQW81TzKC4/vG9s0NZlfmZ2kMHsRzeI6IAX7u88AyNn5lILqso07VLcrRKLbiPXkMA+2oW+ny
7l0ZUiVv4KMsa0cjfBt96xMjQVV+GBl6Hj+L26s6BZ+dllXP0WTfqMUxKjp6dajlTuoe3psURb2z
OIyptYccnZ9NCT87Fsp2lWIHT+LgAPDII7B4ooW2hXou9PqotToGMMmQ9Nuk6VpuskwY+f0/WUlc
Lyf/rW2GFB0mMbV8yOvGOouQQXW7B9Met/ME1RyjHXdQWPVigitnxrJGPv0Wc7vuGF3yLPNvi2jI
O178gcKn+BQWMHxs211jIWLFAdR0vALb1G30aflRsvNljyvCsxSv5BAnlKypuufBK9Vl0GF8K/p6
ELcnUFE/nUnvVXQVmY5UUCKframrA52+iUqTt8ipmbPpe9KML2JMhOshPFIngbJTy65+GBL3K9oh
3dHxvO44uD0odHEqDtzeJQlfi/eA+6jifUTEiKab1V6xEG2kzoK1aoztbc05JsnCwV3Os8W6Rjm8
fY7bEqKdJ9aL3JXe9i7ErGSeqJ7zyTdKnFQaRz/YrRSAHRxlTsVhbotxESmGLaSy3iJF25wjb0Mi
lILEsFQ8dEZEkFhDnM2XxJtA0pb/8Woikj2qj+ogyERZrfqLhcDgKuyVaC2arePT12r9pbVHa9Gh
QbG5G3C7+KdPvWV/35/1Bz9PlGOZlrGJnQqL9PazOuTdg6d6NeCkxNo47CyviNqXC7ccu71oikPU
2E+y3oYn0SrCULk2Rr9KMRC6ZFPL0T3vCjFznlKgwnFuGmPnDtUYLJ2mRmXASb4p0L+DJRovIz8R
FbE/MX26cK/73aYKEnBKRbkE3tNdS0v2nyECgKt0n8VBC80aBJHhHuKpz64Aqo6jhLnL1KRa31xS
Tz0UuvM2QW2BMBgYDYouqGjJ2hpbZGOneLC36anNrN9zPNRA4F0m7nZTQNEWw9Jr/WEnmmOdN4DR
zGApmpIda09p/jmJ4reroYpUkL40rb0W1xGom0wjaWNPvmVoiYb8y0JvhcQ6jmVTX5AZgIjntr7X
IMqh1U+AOwWIKNEUBy0wQ3A0mbe6G5ibeLfoG98wwQh+1hQbn5xB87BKsSk29ejYGwAfV3VXjRuq
8EjX24F/lQN7EQ558m+jYq6OJY+IjTXbexbzIfffzxcRPuK0t4j5Cu/XF4PzGoCC0fIFhO4g9b8x
fDS8ohILvYUJeedsS/UaZoaHkIDR/Sjr0DuEE8Z6IaIbM7CWg6/1j+JQo5p6zt0KWft6eExNSB5J
6CZb8ZmQmMaSwShPt5ZNGa2SjH4RiT/H+6j4dMl/GI1JiX2Y20xzu+lPl8qRsaNW7cFwiqHeRHl5
AC6IthQA2KfeX8bBVPCfejI5dA5mn/4WQ7eg0m3WcWEH63mO12XxYmi9t3XEAGLG/4/rzNfu//fP
07SjvNQMFMqK2NBOWaVu21A19rWr8b4Vt612GgqW4dUr1k6xqYWHHgowtpDaSXR1YvQWI8ILSDlr
pXbgkkxTRKRYWzSlHveIVeEh+FRHxbAWnWL4dkUR3kNCWkO+KheBHURvd+l8AOezyHVt2OGJscb9
LtCXJDX0Q1AkBtBt7vm1xyMPiwnajri/i3FyOYO9zou63r2917h9sCfLJz3wA/EudhPbmz6rNbSO
/+yTpwH872DmlOqtP0V5B7PkKQQH8y+tauR7MV90iQkKX58V3xRkUab5YqBrE/tkqoO0CZMePkeX
n8BKFKdRMfLTf2qKAREyoGptliPU2v89VqwUB943y0QRrTSfc0mTluJMB7RyO0unvjyWMP97H/37
OPxgJVDBJDPteH2njSWaKjBeKQ0AzE7vcaJLHEq/9c5zXwy0IHY1ZNsS76xYHuQz6su6noBx7nUN
AHP4rE3dbtJEh4G99FI0jQLqPRpJEgDmMXtVFZLwZIEQHJ2CeaO/rTHyTvMYWv6zB1nplUPEz1bn
PQaHCzPB722b5dZT5Zq4Sc5NyCH71kPQZCtVzm3UQ6zsGpq6cUIivH8ckUkxBq05IoI2PLo6hyqQ
UMEuAnVltTk3rz40o9Nov00Qs8TB1uLbVNES83sjCtcWUJpVbhcxuc5m2GZKoF1ziFbrJidPphsG
lnpTnyvp9TLPzOoWIgYGFligzJYecnX41XiGciA1rF0RNT3IoS+flaa2g2X2OsAVu9bT0NDU0lkx
+12tWU6AkXYyHCJJ/X2L1CFrgU7Xs6W45vxhYg+t7xBYTA6G/Sj649qplwUWH9vbUvOHEcPiA4ZW
fPsg83LZq+JE1j4NVQ/BBDZ22rSftAOp3QH1h7clsaVfzJ3KMIK7FftFEQ7mm0hE628x8xLzwNw3
L4PbT7gY+Z3idd9/JoX2CqFSeqmzwdhmjZ7v6qSMX6QRzTKAjz/+NaAPMLwoPdIyQgpokOHJaAh5
CTFA2Te1lVkkH5v61BTBYlQEz00xejc3M4Gn12Csl11jaOckAg/Uu/YX8K2Ke/AU5NIh8aDyVebS
QJom1M/kdrWziK76ehWVWnfM6t9xZugHH4mnI0xS/qsKCZ9KmKFZiYgYvfiY90dSQmJ0mELEmTiU
FSSp28h92wxq7WC2P7A0M+FFT3FiOdEmidRAhS4O4eAh1+5FbQINmoM2Kr606wsS9iPPkWVrFKn9
O4715AgaOCf1GSTJsQIRtYwsV1mKSZUdO+ugaQLerVJL0s94NcNa7wYYgJND+tRENWq4OL7bYELu
vI0aclteR6wBzhDwXtl1Zl+aJBwXSha4r00DHElps+HVLQJj4dRV+upa2A5mmefgolBJC8mAs9to
MJooGzgHBXfaG09bD0P31lSE1AMyNB+a86jg1f3TuXHsBUurY0teT+xPrQEeo5WBwruCY53NSe2E
8hko9oGa4bHzirXo64Fcjqvb8DQlaTNlXU4r6BC61o6ilmu7lPId8in2OoK2+1WNws8VFIOr3Bbq
pUuKeCH606TVV4kMjNyZQL3Qn3k1U764Y1Ef+ANUOJUk0VfYbdWi8hz3ASzg+JRL9VX0e2pSbGJX
N0iMcZGgqjeNDpyoRmfzNfhD88P+Zzd62BVwW7u2eT3ucD8pdrKeeE9sB8HQm6n5M/hDrdE/EZHI
mw1XM0QW5u3NGr1JmE94Oq6QsIjhQL3bz4tOqAbxehis+Awaz7qkhSQtJc/gafZ+5qWkSkVf8H42
j97Owj47NyniWIFnXn3eXvd8F7UHcYDErj8YoYtrI86Bi7sB0RxC95rnib0XsXMEOu9kwgwwp23s
PSHulz4rZRyuXRnYf1ZBHAulPF8arRX/qPtwOepD/4eHu9h6LKOPEdVUIvnbCKETFYfBMgl83EQ9
CcJHitTmFnWbhF+RJPsXd9pwVL5jrQwZTbCbibIvNifWtA0R464Hv0EKjKODZmizcqYBMerENj+a
uDwPUl5CCpn2NB+mTWtTA+6PVXmuJ6tdtSXhqxVO/jQATNx3tqRu+jGXPpPBukVokH4WyYDwkBlC
iUqpDyuT3jou4N8oPStHlHXrJ3QUhwe0z3daysdeytmQbYxB7VYiVhw0Of6GhJ1yFK2iCUY4le0O
Pffqkc3lsh1LypIuZm7CKLeuyMNlGtmRsaqHT5aargQFGnlUtsPYqawEy9lWLWVhm6Z8hqC4jH2l
lZ4DdxjWqO5nJkwZZHHFwTdl+SAZ0wGsecJdhFOwtboKpaD5nnBvpFIwjYjwidP+V6ephwlkCR0W
3msx9Ndgul8j9mVQw4kNtvUQF9Jfo1unm9nScwR3i7tfgVfgYO1E/73rpwhJQ60/xoOvL0ZUOFYi
UAzMS4kzL6q24ftSd2GRfZEcJamCLZIrariqE2NV12b6aOQxG009CrelWserSg3YacoxxPlGxmdU
L793eeJs1FYesSLAn1p4V4u+2mnHZS/11VUM/GWfPM2F4Qc1dY4RU+Ky6pbN0CsrUXicBaJvZcsP
dUwf96KN23WfRNXyNnzTjv7381t5U9ewpLtpTjdZY27arPlkByvELxeG2sfnbmhbfx1JUD2t9N+a
0cQyTjsydHFbb0XrPbSeuMjldHjvFyuKlugXEe/xol+fDJLe48UlRajzh1kgwJRPqtXikOWuua7a
clzMfeJs0s88q5mDjK2IMWx0CeHrv82r7Q5SkIjsogIrrS6y1lkRfYyZV6wRXttSjfqJX4J5KArj
4fb3EE1Ur6BF8weY/0VU2W5hostOLaoA71NvTTFy10fG95vrlcVCUTt5XdXc2YS6QF5pPwHUtxcP
aDEYVmUhNAgqr0hOuo5OqIgSkyyvRX1hkjL/90l1FZ3fSiVKoOD0rafQ3fJowEMKe+ZFlJv9WbQ9
7HE27UApUfRJU8zHQFjXa+5W1m22GCYnrFBZJP8G9lpDeCj8pVN520vpoD2Kw1i31srqKm8995XQ
6yghyt4iSWWdbTFW7d1kHCYOZKvRWy3Jeae9i4LjZBXmm5GGGfUfIuBDd9MqG+Rsk6Xom9cgJwfu
qbKs2xpiwEwV56x6vGpOl2rerwcKKN6Mo97dD/DO8YPSa7ufFy8cfga53vDlc9QdCkpIwkymrYga
lldNzeBZW/qlSjF4xRyyvE4BoksEiENofewSodNEwMrGbeK/rjUv/69rDVn9xQlC5WCr/sIyjepJ
HEIlw/FecZs3X5s6QxRJHR1938hx/dS2ifPYJv6Uo8JLpvPwV3Vlom9tElfU4lPlLdqCjvOYsZW5
j56vJ2bI0/qib9B757FnfdFqcuU1SPzXPgqsa9/xuldEmr8XTUHdcUbrCAutOgsOTxI63jVUjqIh
gnyU6eEy6i/BxPsR/US726gFNVUakMGWDdZ5K6XilyNmiBgYyG+XmpeaLmWRxMV2mw+j1Jl/dUt4
ftMaMsyrU8dlEmeqbMluuvFkH5AFOP1HP2kfyjEejqJLHHJUnbbYXquIORJG5hEt+ZA42QA8EElW
cSh6PbRwEsZ2eye2EpF4xIlTcUDD0V3ViqIsxDZF9IltiTib++YZd31iAZ2q30K2s2btQwAFMoRe
2AfRMMii1r6UY5wYJjkx6K5vgmHZUK4NQ0Uis8VccCPBn9yUU4F0jPJkA80g2hRTNXUeHTz1R6+A
oKGkFyzhKVnrO5i8aIrRnJLjbXSGyQs4PVVa/zb3buC21DQajXyT8TYkuwWLCE+jz2OOUperoOhv
t4rx2W3UPzBkSi9isKnVBSJ56kuRlM7ToPpb0e0nGPFpHTzcXg3Mz30mV/tUzqOVGDW8Slp7Tkgd
bbqAi/fx7QK3JXvr7gIUEz9cILAre4OUKahXaC71yfCjJU3SLqKZGAD6BkVdxlF7QMDTPjXuEKwq
Iwi+FxA5RhX9U4zg9E2nZiaiFln0qZfKqwgAQGkhduFpl3km9oD+90JhE+y4+pd4TIwN5i58rQxU
6+M+QR9mwqy0E9hlPoi+tCfLGzrpdu53grLbFAAlyXNhDnY3VTQlAaac5sLTxS/qfeHhKQz4MhmN
V+aLZvKnEAcza0hUidMyBIJVT4f/Ye3LmuPGlWZ/ESNIcH/tfdfSWmy9MOwZD8F9AUkQ/PU3UZTV
ssfnnLgR3wuDqCqgZblFAlVZmTc32dQU89UkkQgix+9LzOvULQrFyEKvbNZ6p9tF9oM4DDWgSx/2
GGikkz2CaG/18xYth8MkPsVUXTJusy78PsRjdQFXMju3xoYGoIaGzLOH7fhsb4ot2clCd52eIzPB
ztjb3MwxBCXBaYci6y+LflrvZv9l0RiCWEMpksBfMnRO6TMFHUDcKPC245i9zUcUKpzoy2/nDzQK
f4HoF/C02gl8Gdsk6Yhs8a+xvl6t4cnbfAIi73yeGRq5AqApOKZ20SClU7ZXkaOBzzQmNKMUjQ8e
4cZ/Uh4600FY8w8k7IJnC89P5PCs6DSlbXtkNoCQ0C+yr/idywU3OvNvo7sjnS89x23Y+5zIMqKT
iBNIc2eVWltSLVVR4VSMjPZbh+fzYgCJy10rBtB5mDFOX7yY3oQP7gfwRaplLsDl6EtVrVBRSe8A
PR73XqCMLfNF9RBYYYOTD/qw7BB0y5o8TCXyfhwE+/LbJKtrDbCtOtVD14L3IFDM3zsyVAVUJ7CB
RH9Q628yt7Rfsna85CrI/8rsDJ2U2L09gl+zRY8pIrhh2i+tHC6UP/tTxMca/zECTWzBskQX8Cro
s2fwUhT3BHTo1yaqWy+uEi0awPgTASoqbnqHERxbM8yhqG1APaGGsbFHsFf14Nvd1nY5LKvKgdq2
RkKkZTIvSvO7FS2qgJakRQlDgcZOf160t1S/TiFaAmgxtimmL+9jsylP0DbACQTiZPOQROqJN9aC
CbkTMKzo7Q7ZtalNzfJES3ysQyYIei791LDwawZ9vwfQIxqvQPIRnyaPZXdCC+n1nJd/9RyIqS4M
39RkRqscB605wu3MYcEB0gmBtNt4IkUD1Uc+FXQA4q6qcwsOyMgpyp/ejC54sCFzaeDoQrNRtGkW
DJwP+oUce6tqnJBeU0VxV9TgEiVd875JRwCq/u1oPQNnCe2IkVGbZ2RDiG+xdsRp7ZyYDR7i84hU
VVEJU1zf8zvS9ovNiAI16d2tokGZ37rsFUqhxV/I9JnLJFTTxQK+6YQGdlCEvQeUQ7JucwN4PiMN
tqrrN67Z+UdPRa6/Qrok25QgUgTKCBrz5E4M5h8T/HtAPwS9yhytd/ucoYmd/mWAWa9toP9f+xFM
Hzc7uHHWTp7x1z/Ee9rOkrACslGAi6wCvUeetfgr1TlJGptB3C5QNnYhaIfcRVhb48Lxig6SsY39
KlB5aTskIZEcuPC2rxfEsgmeFVBaGeA7pKHjOf99UmM5AOeV6owkVQX6W30xwFMJeCH0M7rpp007
UsiUQRFGAvZkemsFduPaCppTKpR64PpSju5a1BXY3fWILgD8O4nAplNbwqI373rUimkESkfwcQDZ
B0nk+HgzpWNbHOVgfiUTXbw+rPaBybp5pkhavi9b9wckevojuD8Bfe7HbIA4aNUvQYTuosYka+Tb
tZE8FEl3cziNnbj4UeamCbxMNp5wZLLWzTTIBWEtLYnuG+zL4aExxdAdXcCSBt6C7HQzg74XAM66
798ntAIS281k3mXMh5SR0YU+nskGw2+ub6O1auJglWa2ehIDRx7VDR+YCSwXH2uwh3qWcSTnJE0T
DZUQWidvAPqnHUSroyV5A7xqzp7yv6GzWD254IK+Qg6gatu2X1atcddIcItRZOWiO7tRpbmndViL
Px3hSrUmLxO9PFjodwUbJn4i4DjS+5TVB1qWIoCEBGGf0TzSKClBRIkjZ3Oi1ZCz6kFi3yjQaHnQ
G3Wgh+daA45hE2fPEZpZUfBIQBMFJdKdxBd5b4NG94yubDya27h+akCOsTAllNkq/NIiJHxiyAWJ
lRmn466PSwAudE4Vx2lrmSS8ASsehgWruL0AmiE746UEvpbaQbON4firtEutZR4VvwRyHyIAUVNs
zLKBCrAuwRm6BBfp0lyOHFA4jN2FTOT0BAhszNCRG4ogh9eDyInmk+22iOX2wOgW/YXspjAkJGmg
mYV+fevU9k25q3n0EE2GA+ovorSKCwYiKwscqVOU/lXgXQ5yFe3hIsQttGCyjQft4AUZwd2McLqd
Q0FdWa77HmUpyFOvwvCVV526u6UAlOGgLSBKjB0lDsiRCGeEELZoV3jA2vfkyJlAzbuyXkGQkR/8
qirx4AvZ1in68FJ30DUo3ASCCtE0Lc3WT187GVQLfyqib03QXKREQn4xTm81Dnz4rVYdOkiG5kfm
FC+uzMq33sB/LfqX1TPOA8WKl7l46IcKCQHHtc4BH6ediv3+0JihhCov+9cnV6Pz+ZNd/ckGry+1
qpBnqfI3FO0/f/LQZy9pXZjLtHSGuykpNyAxAxv35Bhbp1LGN1viex72GQMZdhusQfEfntDzPxxQ
R7e2tkzN+wyEZktfNPUXV/SvGrSN+f+A2giVzin7ZliG+RoPfrZi+KO/j/PI2KJ/Oz0kWSrOY5dO
azecqiefRyCM5o71HUIa7z+GhR/DiOL4e28jCfjbj6Gm8F8/RuIE1S8/RouNzdnGPnnZj/h7biTk
K1CEKJ5ABVs92B0eK3rkhCYuwPKVviovZMJuS6xCYfdbGtJ0PgGrRMPOHufp6Ov2xVJPRWMAesxB
iuxPTrIabO5eo8oqHnDUAjChc6/QE3CvQ6yTMBBBOpKtjWON+tVcVyA5vgJhVDx40ft0SIKhnpi4
yCY4vXnqO+f9IvRdBvi7ZwxAl+qRlwwTciu5jcSp9oCcB6o9lrk3wVK5Il0Hx0J2ASWQ6QQ2WGjq
mX+RGeqikIrRUaRTQ1HlpNSpbswH7FuiZVLX4MNU0mlPg2ZQoQvrhgH7Y5BBJ6B/3N8ckEZAtPkR
rcZ2XXXRDnKd/dJG/mxPxbs8A/cVGCYCkKECZ01ecF6Heyr8FWyCHG8AelkvitYzcGCSnC+iSAbb
KrFae0V675Y2QlMh2JKwO4nF0x15GVjcFp32Nh2wM73soLoOkrC7idtPjFhq9Uh55hNR2JJPj24+
HWl+RP46DwLDc2RttzYayQALi6Sr1lkHDiXaAs67QTKOSQ2dEL1ZpFI5XeZop7PR5YvS/O0SKkOt
VY3dr+TeLnUMGyCFRL0B2LWq8zB7VUlbo9UPduKmzZIQTBZNPtsDpRnGgki9afst3mLOD2zfJJ5h
yL2MmrGdLl3G0C0i+wTpNthu3ljHFX43AexAp8UyL/gltvDi6jqJTgvlj1/CMIpXo12wA1V3/Op+
mpR4/S1K+qmuLR5ynOAfDPyn9baHwkWQ+M4qKDkKnI0+49tifGgU/kuprDEwnNmovDbahv+QO6Z9
BcvO2sD7Bpopbn8ycpzXSKmG5Ra2c4yjiUjr2ED2pQQ0nYsjebvcPSjQVjzGMXdoDTIPkBY98QJr
0JI28mDAI2XFouBVBgWrnl9r1TSg3wFQqbETfq1A3A+ylmA5jWCfXTb2AE3DKPI3jeO9ezMcq2kq
mf40X0eQ00eD3dqFJg16B1q/q/U/RcwE5n7lNCf8U8TMWW66vD2Rd9KVcfKiOo5gDn7zm5f+mmjI
ffZ57p+C6W8NT7XsJI9l4o/L0guNJyNW/7pTI3u3yY+73+KMFFruo2jHrSgz+8jHAKQ7+ksLHMSj
qkd1dYfOPta9yqFqiC9nC7pvG6eXT3b6Mkc/42UKLtBpqKRnrmvPR4IIJCbHSXB2VKzzVpCEtxdk
uzn+NEQugTULmndz2+XkrToOhezfHJZeP8cbd9UFNiS+DIvf0aWo8if0r/pAPP400R143cIlOOXz
dUV6mWSsUwHaFC8ABdqv0QkH2D33vt/MtoqT2ycUfvX+Cb4L7JZmjQuXLOb5mmbcgj2juMay2BsG
WDbRvZQummJMNx1UPqElF7B9N5nNxdSVXoMX4dHsATHQlV68acWjQM4JMgsNdFt1BDkK4ewt9JDN
k9Be3K8ExM2UNUUXyJF2CyMP669djXKkywp+LKKhfoUe2WxvFVSKIEjkrJusbb7W2KtaVlU92mUE
tqJCAWms7YOejg6o+Da9geTqNfb6F4hcVCto72VXaSLdQndkk9qmtI3u/m/ijArphdIE1/Q4cmsZ
2hPo9vUTzd1Og+q+OIyrozKBWSZrlhfWcpR4otTchn7Fup9Agh1ChMcAQd6mFam1JaGLybcvrlWZ
j1kxZveJYH+TmaKCJDC3peOoLzrKDP2tXQAPUxnOFXvN8mi5eAigHu9eyVZxvhrR5Phgu7Z7TSHU
vPKBut5SBE1wFNKdWgD2SjY9YfDA3jrnAQIWJwDxZWuwdvNXwKXbfTS0bM116suH3e3cz/YKx6I3
Hf8nu5xyqM820YKPvL9kpQw2GRuqdVXy4hk0hvYOupThkkdd8Sx5i6ZlP/YXRohhOkVIStSgx6Rg
ywafz1DICzmzOp0eM5CQxdg6SehsrYq4Yk+sl8mD9Du5GzIvMJGG87pDjZdlvpBWHO0de2u5Qgx/
k8OoQHd1LNjYHeZwyPZBbwYiVEBPNWBhmerx4iRV/9qtvNGRr6YhOghOjfmChnHda4ZJAzKw2gtV
0hriCmhloWExQsEsduUVlenwIei9M5nx2wVDUQyQe521WDKACloBIZgdeX1LvUWO6jZZjvPd7XWL
7EiuFgkyJNAC+PQaprft7eUbjWvd1PspgHycFFjgnCDzMr+raSJDDjoBGdLJAbs7zpCW3Ay6ylb0
Y/eYTNGm63l8R6beDKB3zNu/yUem26Sb7ddJ3Tg1R6uXf1P8/++kpAdaDGwP+NF6ESBP6o93YRoD
6lELaTffVRsfjRS7zWsZddVTmUX/WHrX1fhtsgiwmTyDTtCeh96vQ/LegpGxEufbUGboOLPyuFmF
xj5ydGfxaAfTPUYx9RkPfxzZflkuZO41j4CEsKVbcPYQMEttICvdnkAENxykgFhO6AfiDvlle2UA
MPE8NRDSUFXTfg8avhcW8LaLCnBu8BNAKLSwv0N5h3/xmM+WGcpt85KDoWkf/fJ9STkBsNRL931J
tJSfYnx3k07IL0bFBlAz4k6hB28BnQP5pRT4TLqT2vbHuMqeQBMbgrB0OXYF35A2WIS0ytnzQXHR
gDh5TcO2byEUDq1NUgojzbC6YP75w07SYh4SGHgZZyn2gueghGzwAjdOhPfPAlId881n13+JMQH4
OQxTYm/i3u5XfPKjfRKG6osPOeteVvWLsKr0nIMhejFC1+MLhSVJZuzBEQydTcdf1GwId2nGoi1H
s+IKjcnOOpE1/q/rfOpXdpVD94PGqnN60Io4znqEqBB0Qb1pbZv+FlimvyNXxXvirQfoqrujuw/7
zUT2ybXmeKK4J5OrASMj7Hirxnuyk4mc/9P+2/r4jn/6eX5dn37OkBAdH2tL5m5CdLVtLMNz8IX8
eRlAZKtYf9eXGXjfGxmgdFGm31vbj7I1sO3I/7Q9SEb0hDnGnlIIvaQ+VGFSPKX/vdTN8rHcPD0F
pa83FlAI12oITuXqb5Gol6EV5BuykXZCD+bTi8zNhT0w8GLjVWo7sbVHadSccWMyyJ2FK4L+7INl
/jlp7PcXcFq/h80wMh0WdlV/BmuI95z9DJu68V+r/RpG06soxn+xh2+/PeFgDAWmu652oUlvN/5D
IhLnAWhPif5hfNEr85R3YLagSOHY3c7z7ABciQyHEh3fTgmoDnkLrluKUYbrLVoBNB1DjWWO0Z8A
9mX30yeYqzk8l9F0Am3EPUXTsmOI55Y9F4dMMR5GH6gVJzKKXQ4dzBezRkki8qP4TENQ/W3bokuu
BhTproWyV0r3uGa5zdD1JKoFDafJsncgYzZnbz5yAGHGstyRl5bkENw401AvqXJw8tGSJeh18j7u
zm4cgRbFCJGs4EtGeRN9EW0BmDjk4E6US+njeoImXhJvaGhlXB6ZCc2ioeHlU4y60dXJ51QKBbQN
KJ9v04VozGXo92urs6FSGKfhw9igVY1ptdBaDqCd8DsAjfsB7A//jpBBd2xHvOp/iwByCmlxXfL4
wxo+zu+rMbGhD489S8HWQOIgpeLZDq6Tpt0fUmNDRPqzbfaDVB8k+00LFli3NKyt2zioSjCwmqIO
1px8GqJkMg8JYUOYGi7d2XTD1HxMIrQORX2YaEShHxMZ2hFOPEYrdcqquz7PjpAf9K+ABvtXn7EX
tHG1Z5DE+pAsb4I18tvjmpydb4RnhZRVp51kKsv8Uvk5AystZmeJm67RUt9uaHpgCgsn0fb7PFtP
gpTGFvD+5J5MZjBgUwXi5y39BOMQ9EcOPeAFeWkNhhpcabLhgUyyNtBBJP1sRz8C1LWbg8s8EwCQ
nz8RSH+g+mU8kqUzC6g+Td+jNBn2lIATIMjdTk1fzwk8mdjdBS/aB3LSlwzVWIi+p/yBvmA869D2
8et0UdT1insM9M1lFuwTvAeA3Q32XdgUTy5Ly6cC+yR7zMa7uLHxHXeZs3QZFztyAiE97WwQJSxp
wsd0PK8KkLgqfx14VXqx7SuBJhheQitAeiew74DvPmtQVG7lmHwHDe43r4e+D4hGwn3Bocbo57n1
honkp4mqNoKVmwI0U64MM2V7V0PwLaNRO5TFLQ29EA+oC7uLqG7zTQDWAgkZpC99lthgO81Rwci1
kpSWctF2IGvZJ/uv8agZnlnY8n6P1uURENYMSAWd+fstB1j7Sb20ExQ0bo5PycKWMoG+BKtmmeAZ
PgwVuDRk9AAVr+jBs1BlwfY43A6QsX0ARwBy/h5av2QQniiCRal1P/bfJuW66TIPuafpw39EvvTS
pavZgVu9JMXSGrSk27TQ7NOf0AwMydse6t3RgKY3fbLDc8mDjF/c7WnYMnPFwQr7nODkgW3Lv8Po
VTG4UNAOi+6PYY1ejYDMH2H6HDOvRnb6UKN3xO1DabV+AKPykEkAJyBMtu2mLDtCFyw/FpbhbBVQ
CHdcVoCxV1Zw7SOkrhvmVl9Zwr8mXNY/mhR6d5k/8oU9AgLd8upHHzZflcHLr0VTppDGyfyrYvhj
rg2e30Gg4v1TGmv8/Cmek6Rr1MFa0B+/Nbb5zhoDpWl5BGaLOGI+maENOdPK/MlGkzQFRxBbkNgI
g3WO3NsVIjHVwUXJBsI8rnMlWyy+dNIZHqWF10HoQna4ncCFdYuH9BUgjcLELrW12of58jp0E0RL
K+feVaN3sPVm1QN2Y2NlKkUZexJ3KLaPQLv+apzF48lo68h07RxGEQR/V5l5MsFycrvxPWu2hD9v
fomp0lC9JF3zRntk2i3TRlkNEJsXkbknuwyDO24HwD7k09c+huzALb1LaWBtdxjEzh0v3lDngZIv
dQylCkhFWKsEdUZIzqXTxY6EuaQAN3zJusZZ8hLN6q2I86WYzHgzJa5zMYC4nS9WyPgpFM56KCKk
t8hBIRJyS8sSf2Qbsg3o/1uZbhJDmK4Xd4MEXUjnZuOmKgV+f01lIAEp1AGbRvUFNLk+JCpd49Dr
IWObJhz91xrkNUc3gHof19rRVjH5y16Awn/yjRJMWPWPWtnGm74Jsvr9xgI/biYgCOJaqC6WVm69
NEHXrXgvnDtpQVsga5PigIIBGB2iKVzXDKoIqRWVy7wG+U6s5elKfdcHQHsDyIOxaaHol46mtf7P
MRRIlzQF2wnX0bfF6I4X38qyC3Hcsk905BwqPt0zYzqRDFmWMnWvfXTCJF/L8G3Rh9MP33+bBz4U
sNyPzlsLWYYFiI/4ldtRsFEBMDYSNIZnlobJum+E9VIZ/beiGqFmnoAHD7u6v0D3bC9GPclgPycB
fDue0dCTglnTMF+mcZwnQVZ1ntRWSGgBbmJEQ3ZMGtdY5pNMl8g5Zcc4GkHSTp4uStX7LbmmzEQC
xS2mgz2igFbqtsrKQCN4YkF4HVpgySmMwKBhFKJ9NJy0Xla14G+qkHe+i16vxSC/DSLofqBl6h8e
uMGLn9vgYQ5G5y7zzQy6T4If8Jutz5my2Vo4gX9lqXhNong76foRXWSlQmBrOPrGaZzbKBdn7niw
qAL1KebDzQOuDjTqTCjOdyqctgQJqkbolA8tMnozQkjDh0DJ8meb8MBAQaLUFExx48dcQh3RehT3
H9dzW+zRg6w7gX8D7Smmb6xuGZbBMZ/Akg7MjU7SlA5AgZXrgapMo6P1hSZF0HZa32xTGl4s463B
sfuQBGGNU7JpjPgdxqt5OMrCu1OySNG5m4RIF4A4KdEXcoDJLlrYbsm3n6KxW161Kh/Ot2DX18Te
WX39FAYh92Q9ukULLvBXEMSEZ1HVrr3okA/Yh3b0WjMWXZTAuWUF+P3Gs8FANoeg52papElk4Omi
ihXwRBA1uD2fRpbXILNe04OpI7ujeudS5l2xkjqYPFGOCtzCFAAIpmIO/u3hR6sXzLZAtoi2dM12
6Gl6xJiV6MukW5OID28uMkordYDqAzZDTyENvE9xfLAqvqJAN7HQHmTXvr1njpxt8wq2qnctZNoc
vijqAnITluXcJ9nU7Nyky/el7aq7CUKQ0IhLm68j5B59IzZ+BLLZeRXz3zq/GJc0qfDSZidzC8wj
Ya/ubCw5TypM70xPBKfsdsgRefOkCLi2+zBVawaFvkWhOxU83alAl3pslkhahWfbkRZwNfpoD64N
DvortB6AkPE9DqcmMJeIugHeHCmfxcdks0rkFvpokDdGOecOmOHxrshkc2YeFOoFKzyI74ACxUxa
dahC84FGnjbRHXhL8l3v6fYEPZUWIUdpxNnGrAG/86O2fF8lzPNuxXpkUhMriJJ16eCgOWYMhIS3
j0JtCT8NEDQ7Wm1U6S5KU3ERIFVYB4FM1vQXVek/KzMpr1ByYycatVHYncumB+8ffHQJG1OuPSAu
1mkVvtvQufoQVUYw/y2iq7Y815N9R/H0pwjyeLGOuWzWt4VkJO5tyBafaR0kh0G/ofwUSSZQqtSa
/8rKkn+ETP17d4B4t4jAWk924bn+0motdmzjcnxmKd92KrC+5tKCknXZqi2FZSih5xYO9u00sMN/
WnZiBvgtJWi4aNkikuXBJlhga/T2Dl2D0bpwp25DLGQ0TJFb/zTkekiUZWbbROubN5JISpjlPzFe
C88DNIUOIsO/koYOR7a88gI0Imhv6mqOSF4Dl6iHZgrsodA0/TREySA5Z3WXzcNYSfMc18aPeSVU
PC5pXH6jUSxc9zJ05os/TdNzV4ruzoCOGPm4ZfP7Ng8v5BuBXLxvlQ3OAHwiGDWaB2ywdhEIVp4T
YzKAKVIb8hUDsx49EAbSvN7t26vqkiX56ilOnrzinxrfvK1MgXXvo3K4yqLMQMuVD0dPkzsBNmzv
UubU0NIBX9Qcgm6axnbdBxqlZc6AAUysDQ0HCxjuMgsvNKJJJTboCyQIhiMNaUk/6B/8LH1SmvYk
H9rs0dBZ27LmzhYbjAFyN7zej+jdv1AIijL8Ag2K/W1CVwhzi0YAICj0InTpi0TMi8RFM+xtQJcX
YJgIUcquvUXahEAz145jLJjhcohsiXDl9FN0X+dVdI9uyXyXQN5oYVJMw9BmV9b9hbx0oWB1KMPY
u5+DshYPlxbfgXndLARTkulm8e426fZZpf4YKwWFbZiV7goNV8CQhLHJji5+OR97gUImQGvT+NPb
f0xUvu59JMHrztymfT7sPHQLXWPu/s3TqfirNENUDvzquQBd2p8CstZ/DlVVzwF48Q67WuHQpVfI
cVh69MEjs0g8aNqXVlyf/dywX5nYTFGRvNbN2FzGJAZOW5v7UvJtBuD4BsUo+/U26X2I3XqKTNY0
Vcf5zTiyEH8jCa/Q3gd5pE+XPgLgjQ8KKr9wtPrdSneQefcvOPAk9hiuyBIyhn1OVlXbKC+hhuc6
IWRdc7F2BUufRYGtYNLF3d8VclUGc5x/BMpYta/Sr26HpEYOfDZO2j2Oh9h+H6y6RbOdnh5B7Gae
PgVm+4ySx7BOc+z2W42F8DQ+QrQOXpd+f6GRb4JNYeoysbSUBXyH9vaBfPfGMdrlG7cCYkpP/Zgf
BmO5MUMwmCagsEYuAI3wg+5RyW3QquAP5Iq6fQCuKJwFBp+Zb718In8EbrcVs8PpSBNzPbGj5pZp
fGryRB183VbRdEF5cfUdDWMvwt9pNJysCVrbYOEAP2NTyROFUcRkxNW260EWuwf4qF8GbtGg4qmM
uTcgytNqkVimvLeGoL4A+2IAzYrSqSfrCt/PWouT/pxhx1n4AEJAcJjnzl++CMSRXk59m4QXyKBt
O443/bJl8bABk167um319ARP5t2RTBI0fRszsAGSRnpUpN74FuX1HsQ7xg/LtU4QLp2+CjALLH30
+9+BN8vYub057NBeCtSmnuS76FtMzWY/jby6myKnXGSq5Odcd6VmCeDREpJA8+jD7gq3FKtCFofS
BpfijWQGsFDo+hi9D3ZVszyQI8fXa13lDmr8LIKSa2+qcwOGtNf+n1pa/WvMxhgcuWBFC5vQfhXg
/9qklhw3FATW1vc5zGucV+svJ853simTh76x+ZUVNoDxuQn6qjZNrrmo2hOeOF/JOXFen0FRfS5H
Lz/ZKstXUMaFwKIehj3egAu6pUtkpHiEaY8aM3h8CHdqoR5vTcbB/Q5IXP7gKL+55MCPLrohNL/w
djRWVcPKPQ0zVCygjimfM0sfwYCzXXAww3yJ0mYEtsIM9j4P0iO6Tr0ltkOLPhPiZSpifjYNFYJA
FzAACMl2K6MK4kOlhzpM6DAzbvgZ+UpoosUtimFAYa1AZcMPNPwIs/RqAIuBG41ABVP7HZ0dYNiq
q2+hh5y6zpinZiuBtOqDyxiW1Qkdcd7qIwIlCbQApFIuPR0RdaCUpwhoElXf4uZ9DYowoDgHLiJw
JOOBZD52KKatpwY9IGPVWI9opbcecxFuWmQp7yiiSFIbiINwXCA7BZ5dP/WmBZ42ak/Bjo2ebKFa
YK4wlWa0ek2kI9u1U8mpWNaesRkH9yuDptY+Ax3TotPMMO4U1UcaQqTGfnZ78T6MR5VsErQqr8ZG
eLu6hGAYndU9/Kt3opLJig7y5KUhndZvwU4noyOSOumCqlqd04EqOC2HTdIGBkDKRX8Qjh0cTaC2
5upYFoGSa0SFlSaQnUpnrRqTrQIGaF7pNuH3NZEpgirhKuPY9rAcQDdeDNl9mOGNNk7+QxOVMAFD
cBxZ8HYzDakHSQSnkMu4y/t06fNCrFKjyzbzuI4nzVme2Pt5bEV4+TZVeaElqsLL7tXY43yoJwNv
N6+fo8UWJHXjIU+ORSyzE3Y775cpSAH2+X3Mq3o4Fu2R7DSji0IbNKomUc3YF1+DzachgmCwj15K
OzLYgmyuduC/v1qWAEWtbzQgdIc0OsqoQNrxpLhOrnKfRgGYjEruemG4T2SxjWkP+oj+XmjTYJvN
Iq17/0gRJSoSq1ZACa01Wg87KrRKigYcUjSVQ0r2gGascEFDtMRal//xSb7d9PcJIC4tqvBhn7vo
lJ6a4tjpSzLaGPeKF8AMTcWR7shdOf0IcmJ7BG/jx5yYwslPkfVUg8/n91vyG+3QrCGllWydPM5W
pBu+L3R3WI3vyYq1pjz3AOCf3TzPVrnJ7OPoVT9ElPUnS/bvlzh1+hPZvAD8eq6TH8k56YgebA3I
o32EkGdEBx0oncGrVhgPtzLVNPj8aKrmq/joLHdQZiATlanoYnSgqNRRNKJQmjjxbp44V7R+rnVb
/te1yP7xibe12M9PpJVZWdpH9GLj8YmHUZOh85YQvMHHEMcd9px2eKzcvNhOfB6SFwVxnrP27LiG
PI9MRHu82g4dS4HYIdt8GwCgsk8t60A2upRejX5mfUGbAUhKX3mHEwR4u4Svng3A74PUeK27pvpe
2sFrgC/Cd1BBzzfAk843v7jMaPRfIJVx0O5Sz/wfS/yfx0ACDF1e4O9eu73rnprRcxZE9FDwnG9a
6NTO7BC2D2WXujbdS4d/8gsLnpKJ2a9/mhQFrJ3ZIf49aUxr+zW2neQkSzRf9oUx3tOlS/wcWpnL
m2VCIu7eS/SGPONa9NXUbJZlbW2tBGdUT1rq09S8XxpRU0XzkoMFrg5z1EkJ/Qk6p3ffRNzaZhGI
YMnmoEK5aDu/BDVoWa8H9NTvI1/kL8qYtmXDAGrVdtPOwptdxtW73Qdj274Bvu7FrXCG/LDf4n+1
Vw3616h6NRe+dPUKlJfQZFZzsawBbe2pD9unW/0sH1izHdxgXN7qZxIlTGRhk2BzK4r1Tvw1j53x
SKbZzpdVhI4yqrlNRpSduF0/3T66xwNn2zRcLW/LtNHweWlyKCufl6aFTFA53/ceW04WOgSFNyEx
mAOScslrz1sarSjQBzBGl9mDJ5Tao6/ludA2imtZBAVFIEi2tMI8lxb4WEWC3QcNTXrRjwu2p/NK
N9NtzSbJtnjf+EdyAgf2mLp5fxrQxr8aCx87br2RmXceePHVykFpVpsC8EzvqlyBqksPabviljFq
bTLKjmTzAhAcABR+R845TK/roRS+udlK9s9tWUMFn5elSaGBZFYqRYZzFLZBtOwARmty0qX7WDYS
OCqoGruqsTPcfd1hZ0f7mSAGDoKGtJ+hoRcMEo1IKE3chuRFLxv+XrJTEOPUM6CDeBuN07eww5Eo
9s3hBEJx7PFo7Gsj3dEliUpIxGbtlqZGYFnHa0NPofFthagCwb89tI+/2eeVP32IysNk4Qel3CDF
MexHP74yZzDffAixhpGb/FX06bBsxzS4QPC3O4HGA+2Eqvp/lH3Zcty4su2v7NjPl3HBAQB54p7z
UPMslQZL8gtDsmzO4AhOX38Xs9Rdstu7O47DwSASCdSgIglk5lrLezXLIzlwqBLPcwlO+bIviqOC
jsiCOsTahsbUG5Sdy4Uou+johUF2CkfUHiC1FX0T1kNbmOOrDVD6Ajq2alo2+2ukiBF7qCHciWfu
8DVjTj2LEju4VUo4J+rAFgDYiqnDAMTu0lEY4F/2LeAo+nInzRDUinwqgerr7o5sXcNRZTe0w12J
yODKDozuxk9D68as2LmeFrUxUknU6hojXBlgzIciMEQeAymtHaIqWwK1XIEu1IS6M9+B/PzSSf5k
p8OA1NKOR2Lzq32aFuzQxi43m80n/8lOL5CMRrgHIOfS+ctwoHeRP2bd5e1d8TbkhpJItR+LdH2d
1kJN/TF2u3lp1P1RCCR0etTk37Q+HtcAmkV3deKh7DeHYkNfeWpuOmbxJOsKML6uSr+6LqoAuk59
8xKQJymhf2hHLZIkk9APvUMyKMYuJa3nhWf7P5A6Qxl3mrz10TsweuWjo/WwDHFrPJRM5XsT2dXV
6DpYVIJ8YBZkbvPNtoK5MabZD3Bwf9F8cJ48o0dwH5H3kzAY2+YOoPsSe7JzrNx23jXM/Do47bYT
ZvqDyXGnB6/8iqJNCHSB/VDqehZ27XjPLBWvfadMdqWskxvHDYOF6bXdV1TSr4ciSb+zIXzWaTx8
abt+wO7TVAfP1M4BV3a+lK3Mn6RGOHBytZtxG0k33JdVxOdFEGtQYPN6H7nmeN/U5j14OvhXaDRD
zcl3mgP0w4o70LS9kR0fBlGZtuyOCrR156oOUUgduQvDA7gOBJjBychUdCzNEJt9227fKr4UcaS+
obgGMlmTg1WLYQ0MZbiMrUTdAvyibnMfAC8EHArE63l2a0J7zZ0VGd7xmN6QCRguA5npzrPDWW/k
m8Bo4lU3FX3gT22cLTeNZggbdzt7eu5dOnygBUY/v6VWKPz8mFnh8ToozfHUH8IIJJ5/TqSQMF7g
YopXBpWIYEH9MTH5yNCsZ5lbfSOyt3Hi4ywSPeybbKb4RPl2IX67HMmHDp/aRR+M+xq1rtp0d5Cw
mXEBFo88tU+XmoUR0hgIDsQrqnEIlFUfAdD4Qp1kEqF5tOz2w79GhTvSZAHfG5XL50RH4eTVcx45
5p2FoNnhN/a2VJ/tsdU887T+8C9RADQn9gr8bp49P7bu+gBoqkskS/lt/cHviiTIQQpwg1JNAkHV
MvAvNFUD7gnfucUXkz+2kGTaNIBwr5rBNp9H3HgDLcM3PMJAn1InxmHQfLyBSrULogwAkqeRyOnm
j/00ss4RGApEcRlJDtwHCIxG2qiouNExRMflHyPpNZlEiSKN5KHLnmsUH5EDVnrAXgTLLKicO1SI
xyv8MbxDl0TgG4Z49cau7QJ5gdCGWrhm0KO2Qa9qW8k3SBethkKOATCJ4RIcXea32AGyEBWz8Rc+
sm7hWZ11k3eBsW7HttmJshkOyLNDfFzm5V2J2zzgea16wTLiwU9Q3DsL70ZdgTGskMWkKuK81AZT
89+9t1Hbf3lvQcE+vbfIMCCyO2G/CLoV9nU2r+2w2V3AWVMTVfPNjmBftWXcAUdSb4suSboZIqug
kKNwnVvJcmlHYAy4GAXStku3D40Z0tgKu9ZGrnqImc3D3se3TsY6j/CMDvhhnFS8+umgNJOrOoDY
uSz6td1LtTNQEnLshO6PdEYHHedgKPOFWFw7ytJ/i2rmz7JK9is7DuytK4vwzh0mSNsAql9UnhwA
8SyeyGNwbAv5TfsR6J9uDj32YNfjVmJf0/qfYvyXU3Ia4UQpABlHfNX1Ibb9YKMbENzl0gUGxU+X
5VRWXNt1MzMbVAa2KAt6EBwl0k4yPpObz0BzyosCEbgWe40oappTM7m1AbB80/DfufW48tcKpYiQ
sZL6scqyNaDcyOvhyltZPBzX2dTs0mIeQzfkKVEl2yWWgOy4MbIXxvvvQ+y5t0g09zdg0wZiffK3
TU/May2RuZqmzbRak/8Qy49pc8SNN2MGZDuotcGwu3JRMzZHdjHa0taWmgWL4+1l4zv1ArERfWoi
lhlt45IhE10CXepS4WoQ8XZmmi1fespjB07VrnhItGIFeMbtxytCnWYfNIjTpKPVHAAyAb1EBqLq
AwQ6fWsVFACV57LvVtRPB0NGr7EorHWvLA0MCw6RCtpjXpc5oPwpB4OMK/oZGaO8/vCxhdbzoq6R
/Z28qUPLoAf/JZQWkgLJW2it66PufBQTQl9q3uSQaOwSVPMjdY9TrLyaFRjfmpmL0GQ/I2M19dCZ
i0qZbV7Km6u9MC1Qf1x6tb0wCxQa9lgZcDzG9zVdaLiEwmOTOLjm6DR07ws7jaFwhrg5HZCjSjuE
dP9oN+AXUuD1J8unkdQek8iEZvmc5rqOgZAQQvHTwcqkvXT6VKQn0IM1KwYu8FNh+vaR6UdzKvei
A5npbAw7ey7iQS0jrFQk9iC+exiDbE4uCdkGT1XQ7wmd5XWGKmKP2J2EoOlztZoZUCXbedOBzoKE
NwpMCgJG7Oe8JVmbsXJQvjt5celA6bweNuRDJofnf4ymKa9t8qFmnmfcmV97hCnzhSkgKFl1SBh1
Kvo4xIhGVsDLo532bgnCoeD7xZZSD7nzSuarNjN+UATyU5AyiSKo/IQgT29QzX7A3vFzNPOX4CYN
dnnwaETGF1RB20fLAD9gZ4cDlOKH+FgOqQL3kjbOAKFZ87IJLcR40mAGxkj13gfJEkWKCrUfEYRr
uB9+13H5lgeiea4G5O0NEbI7LHhccE/WDH/HPNniodWCBacCml8mS4GHK64HrvBdxN1wuJwatjZ2
ZoU1lUpKIImmHjqIDpVZA2jxeuwGm8gCaA90GC8ovDxDrLO6d8fCOwAsWM3JbmiQL+ZVWN4kvj3e
erzH+mUaEIIrABmjnO8d4Isf3Bxyuh1Tj0E+VrMejHwHOgydkR3YdLjaqKk7Xc95aq3yEQXhnaqP
tQjyRw9VsHe168+ZVYWoa1lUQqWPvG/yR0ReUd5Y6DtyDPL0hCop94ZaVVy996ocLpNArw60qmmI
63CaM582tLgRdVtqpiMfF6gFctbUbNwC6UEEuFfUHCK/xm6schf29KLgCo22yG7Yc+pFJt7YlTno
LajXFW10bBqsUKmX9VZ1g5DBmTqxdI1mBR/YJjMMewTbclIBkFHtGiwOEErKEv+I35Z/pDOjK57B
l91tLDPn48wq/RYB+AFM8GaGjWEGZebpjA4BVAF2foTDtfk7v+swGkEuNOza/N9PdX3JX6b65R1c
X+MXP+qQdae3rXnvhxBZNqASks/o9HoA8Qdf5HbRzyCUkO6vHTICJX2ZZ38Mofa1251mvDbp7NcX
SBtkJE0JlsO/nyYs/3xj9Cr0Ti7G66uSUVSlk8+EY55HHWHvNr2J6xBqXlzolIYURfwE5c1ya9hR
fttAGpIjFXRQE2MnHYqBowrE8Iv5YNkfto7O4mRlQNToOExXAGqjdb2qdAKsxJ9jaUQeo1qul9bx
ah8ZsNtjijsRveq1YwC9Tie65KTcECtzHbZimRSRN7+84p8TI0oF4DY4vDt67VQr7JJLM15cpqLB
oX5JZRfeXKZKtVksw8goLy6e4Z1skBCtwTChd0IzvbucybT9OPuNjVx615EpLmyMo4P68+xqE9M0
11mp42orwRI6jx1c8aB38+6KVoKbKgSTOjV9nnh32oKEdpdYN+HkUUJebRM2vJ1TZ+m43l2OeEtW
dux4GdRpKAUCxIPIF0pEla7VjWvbJ9CklO/FyE+GYMW7o+UplDhRsLh+XB9klIKbyWP+Vlb9IxWk
Uxl6MNWiIxJwsV9N5EH2rBxvgDKfsQEbgpTHtyDQc85xFMsTbkhLatHBGMHmnNrNezsECTJ9DSry
Cq+s567wwWIgs2Bfpc60ny/FS/PnWRKbHzY6a1NHvIThkM5YnsmXS2+wZqZ3n2idnDnnyRm81+JQ
N+OeTBCHSM4NCvFvfNzLoJrXB3Nya9tzCDKmW/KiQ1PVm8TOuyO1+ihOzpXKn3KpwKQxzUymvgZn
hTCsYHu1tbldzd2YJWtyoY5UZwBd5ADxkI3mDEvIiQaNkyyurxpIba+THgzU1/kCO7W20uxRr2W6
eMNxPrp7RzRnGkYfCXURJZRKi0+zmyVoeOPLW7h+hAQ7yg7sX6erSfnVbe/J8HB9Z1r60cwETSIw
qfjCyLcWlT8zDCE/farS8lFGaoGuilzo4I3gAKnN2rx8KppUth5E97JMz68vyxrlbowSdevXT9pW
rbFjbvd8/eIQIAXvv06313fXK+7d5MELzXX5G3p9MUVdh5tLcyycHRg2uglM022lBZEEI8/617hu
Hqw0Sx5iSDbuJGOo0J3s0LOzjbw5jViHo/jTrVcNqIy2blY4jxpEd+TEhGXOG8GqY2RzY2HwPJtp
CPDdt735pWsGdeymlii8cYVaETAnl555X4m+unVBetW4iXlPptYEtVeQBdGebH0bFJssytn8MoBb
wX1vrnytTTBxokQP6+o23tLk4MRNdoiKmDNq0gAPPxZDmP2ZTO2IUGLat9WaJgfaJDvEtvpOnfR2
jcjcI4Ub3FxevbE7VJtFYkmTuTLpTswpTuRPBy+OX/NEmgdq9Vgern1ptaATwQcajT44o1JlQZ1k
yiGROXMqv99RMxkLeyMjBOvIhd5CB2QcG+/JYEhovHjlyDb0BkDrwXaB7rGVxJ6qi55YZLfn0ZH6
thi7d7/zvGdIuw9LKAIOm6BHM9TGAqRbqNGMPe9QVBkU+ICgfgZPoQNK3KzZF22E0jXrfDG3UODT
ZQm+EMRo5h87blCobS51etfa/ASpj32ritmnQj07riEmbtp3Bt52EfhPlL8OmHrTtc4fCiTZNrqG
xA+itN7D5ECpbawB35z6q4Eg51vMUQCZdM6PxE5vmnSwXnTcDNADtdRZ2FG7dkur3/mlSBCnSBhY
A53+IRmgjKsg0PltGg6NUudHhOEyQzAYP1F/5dspfhopAyRhwpFHrgFmCzMB+CwN+y/QqACXM+xX
t25Cn6eeRBoRAbWLmwD2ntyAjviYbZjcrrNF8TefiA4geTyA5hvwDmOWDe+ZDFFd6llPkB0uUZRo
Zpu6b5IvZescZGGGb8DzpPMC5dEnLS12zM0BqTV7iN7+HNmlEKOgkbkIULZt22xhxDESRIFKv9CZ
CkRyOet+Y/udX8BMhvtmkX7KsxnCHvZgBtt8yupdcmx8uDf4KLaUXrv0SmTJltwoATP5M0dHzjRL
WtYbsvdxOlMjErunoi2KtQD9wJOVFRc+K5G65jKx3WqLKiSI86b5hc8Ka2nY4wYE2pZnfJn8XcTJ
gFJDmQIfcvAoW0VnLafa+XkoPPBgl2HyH9rdPNYzP9L+3ksgO4JSmSQ/ZSNHwsXsFtSBPGF+iqAh
aC/isV+ghsrfX938gYerIUjlvHeA5uxQqLHXWds+hJ2llmAp61eX5ggiNkdUeEuWbB90Z44gcE0P
1EmHToIwDKCuM7Votj4xP2ZzzO5jtsA2glWrVYOIl2slM+LMgvzQoXPN6kStmqX1Jvayak5NOiDI
C2LOoD45pYeCzcmjBoHY3JmkRMj2mzkuHtOAn+f43avYJbRfixbck+HgFPdGYu6Jm8GHOukmAdZq
2U8XBTT6oikW3d2UEO2+d7pxzyD+usTNUe7DOgjnjTs6hzrJ7S8MdOkX2jqt8h1YKItFgKq5Z3Lz
09I5mCxYu1beAlQv3uiKqWsIV5SIWZwbxpp9E7TuggVJ9KazY17a3tc2Ae3q2IzRjmWpup8GUn+V
5NDQsVAuZEeJ2CYp5hG1Jd4DBHzCsOnekC3t5q3jhbeJa5oQcx3BMmrnI0SUkw9fDkUWDTlGtTCR
PG3B0AvuD4ctejqzsVXtlHYRLsDZpXc6s8NX3vRQcXcBE5oOIMXUwbpGQe+aNw6Sshp3ogbLCPD7
y3Ht4T5zLiVS6xNf2uWPETbDohYIutLfMg3b+AxluUmD65Z7jH9NwbULMcXuqzX2bK6TuIOWXtBt
GtEaG4ZM500HSPgcebnxpez7A3FoewrsnVHefWVlCjlI4C+MLs4eFKD3gG7jLKgKyIbilvxgxPrD
du2lM8VYvexUBWYgBzdKQDSyHb1lX6TpQZTV6+UdTx9FFCD7Io8s1BsoFsSPXlYc8tzwHmIQPu1w
R5muwm74OtlThqeFFYbOTkhQpfxsH5HImOVmXW5w++uPWPD3x5GLDvrQTr5OrCKalayHCAH1yDAa
Z03Jw3XeDdA1M6CD4HpTUGtqXm0ySYcNatuqczsdahDrI3sBGzWp42rLa1mvSt9q51TlRvVu2AOf
pSP8LdW3Xe2GjMc1Q+3wLCWa1quylWdXZ+TW6qXSuHsEhmndqIQby2g6C8TwcUa23/WisBT0OaiV
XMf49excpA5W9SiLx6pS7zaijO9RWa8QiOu+mpmfLFA/NZy06yKyZ+b1SqVSzC01GjPfzcyDS4wI
FCimNkdEDuucYEcmOsgpikxnSFNAy7UYIUSL4tVVLDXQyhPgjoq4yAYCAOjf2OKIQE5+8qbbr9LW
izU2bBM7HLfkwuiTrcMMPCXKBBrobR04ENMx43cfV4VrCf5aeGG8MDnPTl7C3H045vWy10oD6w28
ONQ83506+zHkbfPghlGz9v082wYZh1LaNBl5jDYU16OavyK0Hy98OaqFZO6wAYUg1ajTwVOqXPqS
W0tqdgDv3YkPB8fma5FlKBcfmvtR+YD2J1G2RU4DAEMoPJyhDPJhK+XR8OOtCsXyd5oVvo1H7dQ5
Tql4qUK2QMliZ9wjuoZvoYuCYkHY/wSpqw1yvRYeYVB5ApFidQ4RjLnYqEkdqG5vNvbckCBAaJ3W
egQMvN05VjFxU7sIH1aQhrg2BQgU8b3ax9gOUCHtCm+eTAzjkGr9IuoquJe8SQ/tkPhzYvQWf9h1
bqeH3J7kmRCBX4LLN4UoYTHDZWu+gW9Do+bfSm+lFgO4XvCHSHnU3jO3AuHQdKsdwg/fNgSjsW3p
8C40QV6tfSSysDccvzoMyjy9Hp4gF/Nhp0IMcGRe7OQ/qthfBsYIjEHTJBuni8IVkhzI67kj7ovI
lYPdBqCQJE03ZpI1z+QRNpGzjiHON8NiK5tfqOcbg/Xr37aJeB75MqBkuOttLAFquFDUUD+jr1RX
n5vUi4h/t6Xvv4y6v/T+Mvbq3E5Tla6h12Mw7roBSVdIoZf7HhGAlapM+16hJAwyx2p8z/2bou/8
7/ZY/rC56z7q1MTOMuj9A6rAq8sYnRXGUg1AKtH1xganWsdGmCP2NK2B9LTg6aZD6o32nLHXK2b6
iqsuQCaxzUqI+zhAXnciqyFQPOgPJPbVD5oMWJu32aPDaobfaVeBmyazVylHcXGUlMURIHi1RNlT
+aWS5jeCNhriG25byft1DIvGcGH4/EUL/DEJtYYK43J1bXp1X64gjxyuUhkEBz4AesX7J6p+z/MW
0nShP5xcx+0OlsZGJip987VOLg52f896c4ZsQYkKEVwSOVaYCAs7xYFkaLKpyacm9dotsJ3Ui72i
9Ui9vxubiBCZi0yBQNVQJywTsK6EAK1V9u6+1AxLzcneVQKEAUPzUmo3t3/oRLp30KNdgOE2yM5h
MAEYdHQAUzd3vilgiBeg1XBujAKqf4Mhk8cgzasllKTGIyBf6U4UiViPRW7f2nHB5y0X4Utrqbss
zZ0fAPajvtHT72H5x3AZapRvtIkFIn88K8CP4CEU42UH3rQ+qgf6L3T5k91ylFjLorqoD3mDld0C
271XCsJIV0GirAibNdchyHBHCBJdO8zCgeCHcQsGGzBRFajaR3BlVvKo21OzGfKPJkEP8XT43Dv8
3KTemAEe9h/H5iNqdEqVLUBte+C1VFtvWmChGhGKbG6ZhUdq02Fy8fNRbeNERgcTi0/iM4h1993n
eXgrut65Y2NyIjIEW3X2GmWj8Yq8hmz8DpRecIu17cWLzNZgw6tP4TWtXP+cC/wVFy9VF2Kl3dpe
IkKJAuG+Yk+RDW44XNf+WYU1+Lhx8z8CI4MclN+GCLp09nFEqTjEEWv7rsnrZp6bqn+OPfu19WTy
3SobDJ/yUDwtsVViybvwILTaB5xBkC3ANR3U4EbpBqRJWjM6+qbxmhq+c1lQtomZHfI4fKVlGm0Q
XKBcZ67dJjtarHkOfoMAwxdLYvMiXi/d++nRqPComJi/yN70GtCOye507vzqSnbIdKZ4MHjlDIS9
4xqgmexJQl5cmW74lvmAQUtwsZ3iNOxOLgDUKDVowrcY0gCcgXvDkpG//nlkYkbjrcrsJ4WVzREU
TOqIVa86YgcSb3hvfHHtKNrbcbQKrKy8T9O4vRWJREFLB2XQHjGXeeUztqFeo+XNIQjcr5deNoj3
GuCPPRZH2LUIx4DkJSJk5EsHENeteKeMG2pFpScW//7X//2f//et/6/ge36LMtIgV/9SOrvNI9XU
//1vwf79r+Ji3r7/978dz7Vdzh1wWHAP7CNCuOj/9nqHJDi8zf8TNuAbgxqRde/UeX3fWAsIEGTv
sfIDYNOCEqFbz9nY3sSqACT9XZMMgOFqLd+ROkf6XH1rjcVlHxt0YbIHYmWd0Aqr47zdoNSMpycx
htnaJV45yKU6s3Aoo/VFZTCJmp/awBGfQhTCXJcZccLjBbIxGQRCwExEhyDxP9vIuczSBcNvfAd5
YlTPTgeusv5oT4c+bqpVjpseGJn+6E0r/Qwy/WzDW4YVO89EhXokt7240FhypgmgpsBmf//VO9Zf
v3ohHIFfFufIQQvn568e9Hi50dVS3DddNGyQBA5QNWWOy8wxypcqQdJkWk50I3DQpetUt+QhgHkC
VJuhTOz3XpXyjV0Wup/m6dhEs2H3GmLFxo7zOnxJo8paxHbSHSUkMfdlAZ6MAbmpLyNIn/H1ivfJ
FfzTqPGeXJkPpZEgHQ50mZnVcKPD2N45joV7LiAN8h9+l57965fjMER98e04KA0RXPCfv5zOTUoX
pfPq/rJIFwUHLj93viBDkZ+hKNueAdV/pNthVCtjRbc8ak5eKNdS56GAVrEVeq+IAeul4JkCaxpu
TKGqIdbAefNs6eoopzUiHop3Kmb5EzcKSAYVHVyH3NnX8jY08uoWhfYrJOz5fT6x6ZfgtgXdQeLv
yQbKsGTdFOB/pF4aUEX9ik+8/IiaQbW2ihzg9uxsjuBUvB2lAmu/rwB57H1wZthdUs1rHyjCsLmH
dj2//8XXMW9rYW1dKHf8srQnhTlLc283dZL83NgGQCd1CHpg+csOphN9rzove2imAyKFRcVjEICh
kUWinbWAHu4yr1APljarlWGO+ZJ6aXTXpZfROch7by7xRqew2NJymuQTuXzbyOmubDYr6igtFv7D
L8LxfvpFcMZcE/85FLMlYMjSni6nT3cq3FmsAVQywT3HIwrycaw/dSbolQlnGJVfTK+2XmkR5hht
fwi435+M0MMSzaggBRknR1KVvajEknjsRR6WTiuvKIpZM6m9RSgChPZOGUNcJin3NIg6qPkfbZfJ
Apb467p2UWUz2G66kd1o7pnjmns6c/rELmcqGlBthUQR2zhuvL12/8XnYnAqvf6He8/Pt/3pywQB
lHCYcD0LRHSe+PnLTMKKmWnG/DvZ1wNSsZk3M4FfuLUiw0PRd2Yu29RTLznjS1rrkkdVhUDpdU4H
hlsQzyKNWLjAHrfFpkaeYbrPVtPd9dMBIKNjq6HlBgcyQ+MDQSczRDgtGNW8SkzQu1osO5teEs0o
2EIdLDM+OpCdiRAlAK274Wg1j4sCXDa+l54F6lz+/lvx5F9+YrYjGZemBcpd5ti/fCtYUTmBalJx
xyCXe7QnwQxQmyQoYZtUbokTNRBxvOiLcyTGdPGJejmHoAHRJZMN/HkAxrqgkidqZV8OqIPrRbOo
q9gAF3dWz6kUMOeg54AUcrDnU8VgHKylLuTT1asWqE6TDNKN3RQaKvwYpBiREWyoqSdb5wKhFA72
X2zkV0yhpovz5Ee2oXax1HaMl2qi957JYHTucRuGrogVxGDqEuWWeqISGlt+BRku6v3k7Tl1DYFc
xzuE2pp+AsNX/JyKVWzV40ZxFKpMdpb3AvcIBBXBmoIdPwj7XRTjc3fW1l5/b00AkgJAZKRusVOa
WlNfN0BBKW0QloNEWBgo0Dt3pr+FuHdx0k0Emvmx8fduJp9TpZs7MuV4dC1S5DBW1KQOMwWEipmv
f/8bsfhfLh0PehueCXEBjzvYhU/9n+5Dg8fwuBvs8i4MzSnqrJ7iuoreVIeiQ78X7BaZnwjleSgA
Br9e+FaAEQP5ff+lQFppBd1UsGRIET38PNKrWoYNzHDwMiMCxhVcLKKLK8SkQFdLTTcal2Ghx/s2
lGAVCdQqmhTxitzIj6CJRanp1MQOo9m4cmK5mZpZBfLR0uX9hpoAGn1MSU1IIS8jlJotXRu/ckIE
Rb5VL6NRNJ+g10CLY2VUVRfgEAJV4zZ1AHW7QK95BiIJKIGZF+g11ObyG9/mn6DXRdDXS91l+vIS
9DoDgDmo+7YS+WJZUp+F5QU3SQv8aw8Qz4utLSiFM5YdUKEgH8yg3PphYb6AVaRZ4Z7qr8ktjsF/
XiDX1TUu6p1a7CDILpzm9TqtHYyIAE/DadpC5wFC8cWh1s6IulFINw5lGz6Ac91BfQ6idZWst0ON
jABgBXIO9ovoHcsnNcvG0n9M2tFa+Eaf3ijUhm503lpbmok3yABeZ+pYFtx5RQ9wMnSyWr+fWxCN
Q3Aa2GR3OpCdV82wrLmt56YYP2zUQX49RtmM2Zc53GgNEav6xg0QQVGOzr6CAH5HypBN3Ox5P3ov
KGIU81gOIfATkE+VTWVu+ggBe9OybbwDN/vqRvWu9tUjwAzJDcPt8DxgYwTNCwhc87x9QJ4rgJxd
kD/k2VhDJqBo19QUZaq3dYvCcWpChNm+rWu2irWdnxFhNxc5S+WdVebpDSvl2hx6eUemPvKbhW/5
48qebJZT1lDuuLj7XapOVqG2FKyFaBDYDVOxpYBRSBmyydb0ErXRLQMgHIslF9RtL4Yyz1HFEdTL
663tV+WP1kpe7Xh0gXmt/Tm26c5tadr12klrA/VAI+gagOJcFZHO7343T5ps+6wo1whYtMuyhSSe
ioq7YkKjoAwSKskTEEUZOUQb61ThkoKNDhzCAeQrRtyl3KhETr4fnt08X4xDPjzGCQAabilM5Fqw
Y8fq1gFAI8eDdCI35GmxALCo33VVUyED17VdcqzjvJzXJvPO4CcN17ZbRFCcyYdDYiE6j5JEeS8s
JApEHrpvwFQt0yxwfgTa27cNMjI0HOUA3tkJwmiNgqZx9fd3QvvXpyVWDQ6zGR4MwjRN3FN+vhEi
DFU2Vm+0EIw3EWLtfKSXCDIAuqlbL9TmBlRhiIiQrYV2VNi0D2MjSgjegCVfyMI8x63CeqArs285
fpUoLnOerh6o4Q+QqPajjZwoVohnRYNkFfuf1lsSqYqeBGzpDBKOEMadB3WdXdYRNqqP59oZkpMO
G+uWOhgyILd//zWYv65Lp6+BM6wbpn9C0A770/NA9j3qvF2mTx817dKbkKS45BmUj0HihTCAbY3g
y7xe9GlgL5zeLn+9GdCIIkWRP139YQE+O2TK4vnfv2XH/GWdI03XdF385VzcPJy/7DyBNDUhNBjF
p8uCfvRlBSb0IPqKmHA6BeXBtpOsS89n6z/M9IyvTJRS/dUcgLfxYma2jr5CauPqXceNXPCoVOBo
WlKYM5Ne9GhxcLnk6XIIaxAHI+WxUIkZ3hlB+XEGIQRn0WnAPFRgOothOrv6KUjk/cN2nPYP10gI
xzMd22AHGwtbeA5D++efczeMfVSNPNkMPqBefG5DlKUdIbUtsdBEAEnedWMHQd0JcNLp5BZFb9WX
q4dvOCPyQ1Y/6wIfqo0WoAxR30PKKQTBdIpnDlCgeXjPWVbuuqmXmnQIkAgeRB8cQodBq+rP8arj
CXDCpvnGuv3f/wasKbrw88fFxetKsIQ4lpTAZP38cQG1yAZksoLNBcNlF/NLRAaxfe9oBQqJS3Co
VNMhGYMaPOCwt4MCpg0E1bNEgMUx0C2I+ZhE2Dqw7PUALucQ+wVAdz+1r/2ECXOrf/g1449kT9GA
Tx+GMwufxPNsCxEex3V/jWIxqPrmMgrrdaoTZ6chFz5HpRAq2DoePEeZBwo8FJ67sgJS0umjGdlR
ASRX4GJEAjpS4bPH8hRiR1ycTOQcHjPkRclN5VztgxBhF2rmHLTUddwxkDpGWC33TbFDxuwNxVbx
j6w4YdGIJ5IKbGSkfPdlohqeIzKo7xw/bVYZK8tDk7ZyhyRyt24qZ7wFNjtY4FZuPU3ztI0f/RjH
j3ksA0yPAsnEojiZQYgHCBgk2xMK7Y9ukOQ7C1e3OYWHNBioAn0cjccKvBsn8iIzNQddjhugn1/J
TibqpMPQlv7CxLJ/fnkFMtbTlLXZ/3/KzmPJbWRLw0+ECHizJUGCnuVLpQ1CUkvw3uPp50OyuqnR
7bgxs0EgLVBkEZk45zf9qsvzwBN1v13Mtlqvm+Lm+Ftd1ufZqZUr1xgq/CbFEHEpA/KXp6Z19nud
6CMZdbF4oPUELP7zrrGi5p3Qlh2PnVa1D2RUEFOYY7g4KvAz7TR3YfupxikuVcL1ieIjk9dJ/VGU
C7sI1m2gROxup03qNyauanMyrRFQZkUx2+zZ6kLrPOv+1dRDSktVl/rKqmllA68QIyN/E+hHSc9+
3XsMhvwLEWyLR7uesF9kJIk4a99a2CyLOZxlIoTTES3ojLPooadVsiM2TgB6aRR1WqJvCF2FD7cr
Zc60zaZpdm9zROx44zm+WrUXNQlKccs4tbHzjeIo1uY2Q+FXjxr+lvdJLWWOXIiepSdm1efSv0Rp
cLAN2SjW0AFxpCj9aZfKt+u0ga+fsG55F93FPCNp/VWLkOZBFP3Q1hfWDrjO5RbEoQrQ00hN9SRG
BXYg7eqS70TclajTVOgI5Lovon+kR4hz+Erois9mGv2vWtFEJxttOJ4x/VYNdf0JoUf9SZuRwsJP
wtm0phHm61FKVji2ZI+iCxgDDQobbqSRqhYbNdZbz+lRE27Sb+mQpttx1qO9LqnlWzr7bECs9BsI
yMY120I94jo6Pkl9/12p/OQbuCi2EnmrXOzASa7sTs2VaMjN8VdfWdJj5BfJaW7a1BUXIDJ+tBc4
Y9FPF6T6kLEf+SrERVL/pSgdDfXVMfXScnC8RpfKL1hvrye59rdq2kAtdUjjSO1xiCtyDx3BwDVP
l3ivJJYMx5qPjMijvCrHSK7WPg8xXwnyR9GqmFHvmrz5e6IYSg54JoxXb1PV/A9XxGguttPJzxhi
RFtfJZAnilVey1cojbtb33aEn41VQLH1G+2HmM0qLcnDZNdY8xauPKvSqD9l2lG03WpymBAZiLfb
rdpSmx94Z8FqZblzLeX9ChERaEMNiybx2M97XmKiMck6T9xHV8j6SdPzz3seTPsKnDi/3fPy77BF
26DYiKumBgj22bLIpC8XWA7ivok3D7f7+m/3LAaNjfQf9xwkNYL95N2ubT5uBykxvK529iW5OTho
XQmwQ+rZWojTKe1qYKvkRMrIMnaOaLGlArZinmLrduvZQuqIDTvAtW3BhSxzDCCqt35kvydaiJG0
qJORFw1P4vRWW/aqvAJq5+dS4oYRC4CWPMdNBZ+jRuWNLUj6DO8yfa4yHCkH51F0ADSgbWSoVBtR
LOVEfWKw6CiG4ABmu0M45FtR19gki7tojRXqtC/6dP05jHmbsAWX01Xobqt9+iwHRnudFNO798iq
qePP7IqdmKubW+fMJ5L366osj6KfGFoHI3Zs8tjsRV0+ysNp0uOPuZq7va1VqUtkN/b0djQOcpJn
52Cs2amPrp+XezspsLeS82yVhuX0M5y3aW41v6Z0/sEbtPpmFyQX4trPwYQjfDc3Oi+Wahs8jj46
MnmvZl9VxSZXzCAAs7zptOq32NAQ4m/n7ElceZwK4xDHo7lHGtArbRN5IXW2jm0c/tQGtSJNKiFu
adrGOWLV2OploMCmwzJ7SipnLftgHqRmU+kIc6SgLL7ZgXxBQntJfxK1sUc+5BigQBipxV9SF/yo
cHb9Yo5ystaHyX9u0Kd0sWGQoX3Mn9eGxV8e/rhu1AX2I3wIaHNhOLyBEobgrIAo+F/Xw6IbPl/R
lFtnKlEwR/18W6MB4vopFjp5r7DhnnrlG8S8ld+rzYfTQLUPUY3bycQy3hzdPFTZMmvtKGt7xuhI
G3vlmkcJuRwxklikH1bTs+8o5cHCTHojBmS5N6ux/RVqSYpBztDsgenbL7NjPoj22YyJ6SrVcAlL
wvOwG/E7X66UOQFCX7r1ws+u3Y9ymGwrtfa/+vX2NlCz+43azcVBkYlwYfL35XYjoGZXUs4Hl/BC
cFbJ36yLZUKAS4ci6vK32Q6nnQoVfJu1XfeRlNNKdJA0+Hl492VHxJeqJ8fGfEpcqjEgbzfsGh4C
MBAnEwVMVzRIRrN1eGq+d7amezZSpV6YjNJ7ofPNL9dE4q5y59BOSeGC+MEjubp9XAXG6ivwLsGT
KeFQ4y8mwmJEHYP4IZD00c5m4I1zWe9wIZne5gKfleWDTjJ0FRDAzM7mLDlA8GJ1NbMkvZKseq0m
HDwi8AS7IkiwDbslvsl+G2gnEM8ySV0uQjCiQQmsZ2nEnHNZTWspNp7K5WCn7O0qLZY2YvmMnJ4G
+0dojs1tQS2zaPYKdH/WYpDo1YPendhOnkXJHDsH142BZbgoVI9trnKAQbWyQMW8prokPSZBeVT8
PngfrYIPB7LnLRZZ1wowJzkbN6LVzILUlUjd7UXwESTpr7S05YsoLTOqoChe82VG5OkQVid+aVRc
92+yeBriNwkp5AT21D51Rs/utK9GdTdY3VVdGuC6QSL7rVkayx0PfXM/lzEeduCy7JNvqH+fTqGJ
y848/hUoXwc9QOy76zOCYI6WrEMrbNc2a6RXabKerLFj9NTe1i4NfJOnuZbDs5bJ18/OuUTCb+wy
91ZWiRfC0KxanG6WyZocH1I5fkwjJ30iNU7AP3R+dmZKm9rZ2UZtG/7NxIUavfjRla2yAYkub8A7
ayhxmfF7GkjmJpOcAmMbitWAJLsfJuVJFEdN3YFBYxdV+MZzPpebYsqT9yCsyWQspl5spJN33BJs
r5b9z9Y4HRMXxaZpL1p72fqmF2F9FUOlYDNrMoyFtCofCL68iutkuV4dxE1ly/xQxv/9pkRrRvRR
3JSEwiebhaTy/GmWTwLlecN7LsWcBPjK503mJhYgutxkBH5DhgaST4B96WQJMYH7RLdOYs5o6WRk
2exWbbDhlX4NLCl+Bgcyv2qg3ZMWdrAoyUPBFg01dlGyFW2vzXJyK6XldNKCYngQbX7rXNHrsq+i
pAbyc4W05K0EqvK9Gy3lItryIPuuhEZ0Uw2XcZgnN6IP59sl5Dpd8dvwT0IbHIHVepU7E4CQ5eb8
rkCzQEnto2jNWedXSqaTpxGt+L/zm0pB2naB/GpaTrrO5HNr1sme1FjxMptW7CWSrLiiGKRye7Zr
/4slmxH/xfiUBhNqY6JRbrlUoTXOIW+k4mVM+mKbx4ToRevga9mpmXii3ca26KTY6YvomuVIlROo
Z+O+XDTshn6D40NK9p2JHBQYDqD/03poLqmGtUCaZIpLfr25GBU+v4ByOI1DMBYTjg3bW2UVOjRV
jfIQZ72+J/QwYQm3zCEDBMm07Es9hPtxBqOOOGL+rDhDdqmi8CJLilQAFp15YVM07ISWViNq2qM/
gTjzs6p4FnUYXX01MhUg1lIVOQOm8cuL0CQmmBRYC2rR8PRl/KgAnfJDzB1FUYxQy22Y9PKTqFFC
9nqTkSZb0RZOyfBAGOTWXfQYRgyvu5JIkijahD0R7u+fZmv8ilROexLVrQSskX/Q/iCKQVPpMI2g
C4iiOAy1+qK1aXoWV3Jm6BURqxeUJW5UHGTDxXvD5R8lfRj0Ud5octdveNJU27wtLFcM7AtFehp+
3v7apnJmd4JsDiyPWeZYU69JGntqOOXPoruRk5hV5Vn9vH070HkHMt6dBL+pNXxR+PjBGmcnlL0t
TXtIrAWZLdmHe5U4S0ZrC5JvPIvSrQrDDdKG4+hBqP0cjs6/BnR86tcoHezDcrQ2qQ7PYQIF+9DH
dnY7+I29GC74B6crkJnJGuTuxjH/7Kc53bDtLIz9nLCM3CEJlDP57PYMEjBzkzENf/h7EWa+t8t6
/1/bxXiW5oyXv7TYkuWy3IoU0bFr4eYLd/R7UYjo3ItQh5CfWTpDU6Qz2+/Xe6sY2wDLdGtHHvc2
Gaxroym/RErYtEMk2ura9ERKmF3becKI4KllFyp6+bH1Og3oFQfZ4GxvHkqq8tp3Ufvo6E71mGrp
m0DClHFgb62ydLYdSycp2dVkQquEZFx4d52tVKqzU8hrS5JEYQkK6O8uQmMrGcPKRQpn3ExDkUwr
y8kf0D2M9wIgdasTMClzbBv3Zu6G5zcAkXJEAd2UbT40hJTDWQeym0OcQfdPexWtWIxhcIyvQ5oM
wXYMiNOV0oCapqIW8jlMnI1CduxBWw4T6hcPQVZ+n9Q6OYiSqLc79XOoqBMH2ZRGd+Kl7WpoaB1H
iFMfJ6vpX4ykazZtFTbbYSnqkmLtzTiI1qK10GPnWtX6QTSKqrLvXUeTlUdRwi8Hed4pK454sP8+
m6xso6A2H3HKbp+k5Nyp+fCoLPbnQ0YK3fFbeSXaRJ0ZSNhYRQMBoaW/qHOSc1t36qmPs8t9oDmN
8koU/xio5QZpcQbBBxsIU8yfVxID4iz3d4Vq2+klZ5+A6IJCCCuwdpKUq8fcH8z/OGOHv1UsH/RX
S/SISBpRioWFADxgqHrjJErdKBlHjDG+iZI4APmf1jFO556WDQh193bw1BNPXQaLafyolZZfd+T2
TYLq9jJjGxrGaRik8MkMAUmlOR6Q85sq/qQYWWtXD00bCVQ+PnGI6/qYapp0FqVpgEc7DsqbKNXW
0J/qwp69lMzZKQpCHCWXQ/LPmRE5ndcm1YfokSrVZw9RnNJ0behljC2h3iJBCwloxrJ25aCWfRmq
1LnKS0O2NBQ6YFYEYaHpF4NzhWz8OQK266+5VKHrGOm+XyAKmjLrjzrql7PaPGULTMHi0b5rSsIo
ooOoGxYxIAks7G1QU0j6o+Vsc+tsGuPaTNQIsHSuX8RhcEZs2PDQ3fYYKvFCT0NoL0DnaWnR4S+O
GiE10U+0Ai586XFl2wllrdwxsUQx7aMQ1nIUNPZXokGUl1bJD36A+YR/H+IllDuD+nw/C6QpdMul
Tgpo1RPn99Z7v7EwTpjdfA+HofogOEs6hK//Qt5VfarIRor6Gg96wmZNuZPHqPoIeU3KxtJ86zs2
PEhw8sq91N+H57jUHGug2Q+timLNjI/TOy8SCKAvZ/VSJ85EnWgV/Ya+Dv9stZ3hc2xR+/XaGULV
k2YNklwbIpKEEv8BAMpGVN3rxVlhtsG5s/XGc4xkftFT/yxh0vHXcgJkchAnmMLfaqwaJ9+bFbnP
N9HFXXiQauUh9XmHiMQ3J04bZ8asx54GAiR8p+ZyEA3arIYH5+8RNn/p5UYFsjBuAeOhza5ajK03
2JXywlcpeUMa5K4opg1IY4OwzUoUmzHhNY2dQlBHarfWJHU7DHEMdoihDgjHVcUv7yi1mvIiJq7j
isDqUgxNJnZyYu0+EV50gif7AYGxTRmq48VZyEHJiEWobARuD+uJVLbf6to7imFIGiZZuVacVH+X
zJxorZRX8Nwq7b0um4/J0NKHgPjny78MkpRJdvNCNc85ttqSFCfsldwgAHXJL8aNxMkwu6xY5s7U
TGObSWruTWC8iY+z+Iqi1ui8WS2Lryi2+Kmu5yysHqcp1Q9q6khrZKCmLzKiSeu+M7ITIZf+HUxa
ruOZIHqFpS5BN3PGL46NaC+CT9lJ6yXRSwz+t16aBBckV8yQaEjSv+vSWcxQtt3nZUXxj8vSq0mH
YltJg+KSP8wu90OsoQdXyud7Taawjq/AZK3r2ihPogF3kfwC+b07yQj7fskzfsusM6+4hJm7bKqM
bULm80tfN266YJZiCxODoGztU4wS7HXssTy/gZkY6ddx8ppW7edIxc9uI0WH9J+RlZppt5EC7YTF
5ONUtLsIr4pvTe6NCFb9qnGiXFVlb74aqHRsin6IznUlJcdaGtWtY5jFM5EWcltWr//o5m4lRiXF
9NGFc/TeEox3QZWFl1AntaoYxO8gwSZPceOH6yBLq+/RYKPyQOYs8VlRpbL5MkdOhWZLE16Ri+z3
dl18sOnP3GrUiUVhvITe02R/ZcMJpraLfi1GJwmst488U6y1XxjRg9L66s62E3NXaApJIvD32PQO
44duFtjYsLYqkv/RsSB0iuFc/EopXnooBOsSj5Cd4hTFi0yqCrqnM69LPSxfhmmQry1uifzuihfR
wxjtXTBP6YOoMmunWce2He5F/znoDa/KlNQVrQTx2wvyaI/iUqLKDkcXq53uUZTaUHPgG+FjIuaO
olramngqIw3LzZiBVgCCLb+KvmOR1ZcsMmB8R5KGmU6UvRC6uvRpXnzVIjDSOpI+h9q2wdbOkDoa
pfg6+RNqnp3OPwVeHl9K+bvoLilgk0abjb0oostgFe3wUWhdtcNZr9mKanxM3VaPM7gUmbov1LDa
iEl7yTgU/BhfzLyFkqfpezBkyVNS6Pj26IC7G6vHn6rofZbCirWaaPJT2YIyCqceklc+JGszqLsd
Kl4SCdKl/H8cfJtqudq/TqAEuIDGbYH6yqLY0MLsR8/iNVYQI+uU0liJ+lwZZ7cMBu3Wrc7H37q1
dvp7N5PN0l5mn3yeImEJThLxryhpnVVjKfgltLP+LuO8m6MH/SbLTng1zSpczctDlP1B7zlwMzai
aFYGeXgCBSdR9LXXPjDbt1Cr9cuYBQlpTCbrTQMycYfEYdyvTHL+P2Czu7KaE5wA2HSMFcf5qmu4
yWGdKD8h1tJvx6SVjr5TdUfI3fZWi0rpMZ4QfAvheH81+u6iivFzggzUENV/lTkWFaPVDii04j1c
+k5+scqp2yNjPe1iv2mv2SShKowVyRsJop9Z3Ie/AnlnqBr3USnqq53aI240/PakhWQWx5XiwQzo
Dm0449ba58YmQvvzRV4eFLy9j98ls0HLmpgYfpH9LtFkfzdJdeC2jaq95lFr78qKIIQoTkDKdomU
xLciJqfaTnWa5FYcAn6lGdZnrlzE+msqj2TLtTxnfaXYGvFI0SxunS3S1bsKI8Vbq1kH7c4iInQb
GxYW+7w0xGpwGVuaZE+aScH+cbkr6D0ZtnFSf2vNDIiknS2jQrm0Ok4Z7QJFmm6tqeNLXtAr8q11
TmPfI8UOGWOZubZIhGAJrt1aDQWnZ0NFcFxMFUay5sktOqqiyNqmeHPXIFuwjM3HYfZUw8c0Zbmu
0qujh30bVK2p2Td22e78KX/Fe2gcV7Asm7M48PV+nsXa1Wrm8fRnD9EthPK6IpGXeqLYlJgM56GB
adJiH5npqn125hacUelfWXw1C3EUM9pWAeKnolL0E4egiL9bEchSURKNpoT+ZJcN23gZf+8ap8Si
0phc2L1OnLWq/KLmWJre525wZj3aoXFoIp8VT3TzYzi3FVo5rphYyXj4rCLY4xks6+P9Yn6B/Ugl
FQ8JL+S/XR8KR4PIUR5vRN/7xSw12Rt2U57u9V0gZQe0q9/Ele9zR7lqrwmMKbc5rGffUqCKLnYr
4iBFOK2EDi7Z08Iq+7s6TUOjXYmyilXGP6cGqTT0W5Ac0KTMlQFYnG6nomtbptIqbPHjEy3/Zbo2
jTzVD0gtLJeclnnMoOOtSJT1SbKRGHHUjRLb7M3QwXUGxdlXAf/lomgaicV7U1icZcMJ3mo83ES9
MtravqpltrGAr74oDVQwswHuDMpZf82IBoj6JHPG/RyOkAPF5NjykCMBV0gMhA2tQipAHMo2dk71
chDFtjWqrexDFBd1Q1WRpCbHX65kVdaJTMXWObZa65ykjds52nxkEdaJjS0Npm/1GwJfrCtJzj5b
dBQtSoRt49I7XMbe68WZ4yufw0TxNrYOjINeoLn6vUobb5pU6QSkIbX17CwOkx4hWLUcxJmoi0gY
ueCg6/UfDUiNQ0BcxorOsdR7k1wWhz/qRQ8xlDS5v63ZLt+u+G8XE2OV2vlOAHGJzBH6TQd/2sqL
PeK0HMB1fR5KYaCYQivZm4G8qUXx3mfQAnktO9LgqY0VrwzFiDCUroO9VWapN4RB+hb5yaOglMyN
H/Nv0f7ewwGM/t97+FLVutPcIg/roCDqdC3BqzbIT6psbXQNr917lZXGiCPcy/cRtZp0O62oztBj
spOov3W2Jtly+wxHO6Pr2ge05mG26Dh2jMROHNJ9tbXDlqpYVZPRPtwqy7zxAPQtQq7UFcuhqdNo
wzu27Ippbg2KhX9Mgpr2LC82Tou30yhN8jpN/W59r4vt0LJu5UJ4N92bFAU51ZUYKSp/axflpkEL
44/p/rXjuNyBaBEHMaOp2J919yK/OhZ20cfOKxxhtgkENNch4zKuymAqzyNujGR2iko+VnBTZC2k
KFo6v1E7N2hruJV8y1tRadbmYgoyabGb1GifakPzVEUyzxI1sva2kxAuGerkUbW/iDZRA+I03llE
Htf3OtPAxyPKYdMpiVE/hWAFnoon0V0cUs1h2y7b1u0aok4P5RjRkLDZqYU97JRMBgOTZemZYFx6
boh97EJUICq/UAb+d22OokX0AcvZgsfu0XFeeosGuJPKtug1JMOyVD0URtI3L36G4a9RYYXn2MFz
ZkTjh5KBWa+NrCUPXWFKlwYAJPJmOkwVpHo2jsEDQpoYNEowMBNenVdDpk9/QbRfQ0IZglXaDWCN
NAfMko6gQBp1L5JPEq/XaqQ7LKS35TSJ99Ky74K7VGy0cRpfygYweWSirK/Yyf42E0anBFd8BB87
fn5pll/8OUNEtS2PmqGSx7WmtCQ79HdZnIlDEzXFTm80xJ6C4Gz+cyC0Bvd95LGWRbbqyXbzIRrv
9X/0nccqXLBt/zrHfWiY2P0BT76NmPteL87udXNpR6cI2ezlDv640r1O3EwyI71s40L4T1c71yOv
MnOEtgKjOSMMi1G9FWjb0c6aTR3P4PezR8eCyCkVrf1S5upDif3SVSaR+tJ0yryarTY99kPmvMx+
17jEXSw+A1r1ZjC3Gtv/jboUncVLd5aA4IiZ4r5W8I0Jv4lGA6mgJ5+fC3vuU50YJTZsAT91vNc5
+oucLRkosAyiLE6RSR8OIFoX3sfovGY+Pt/pOFxECSrnc5bLw/VWCnUCW/b4cCuZ1i6bC/lRlJyE
CImJbkCuWe/gz6END+18FQcVIOwm9zUZiAJ1eaV/NtQgKrFcse1NKxudCcN/aUFUZRXwhNrdZ6jQ
CbjGQejlaYQZ/T8zQ453NrkG+tLBhBO6U6Zv0B4zH1pANw96YcW7SbdglvUl0JLloBEVOWdYz6s+
byPsSqnrtMDT6nlke0pJ9I0jXV3VZgRdHXufhw7TpFgaT3I0DW5GZOs7KjyVYn6vUdpz5SRTT5pU
WpepJ60mGirY5vh2yh/9YMDhnNufELJsb2ra4pBh1oAI4P00Bp59IK3bzOs4UItDq5h4d42Sv8fS
gZgzhErTqMuXsAcGzgpf7wnulS8ZGxyvxgrbFa0Z5MJzPWRvBKPTdt0N88ruouapXJKqqMzMK8PC
xbEPHEwBYEhhK9Ll8qFR/Pl2SPLh9+J3aTYzhH6l4EhUCF7KcubPRfhbUTT8UZcu/Uo7x4JWDFHm
dsOzxdjVwIHGMCTjMWXhxgrlGlZsFD8qRg0Tpmqq701vvjijrL0k3ajvEkv3t2nZ++8SNIIRKM33
akZyNO+n9hLLmXYeyXauq3rMr2MUyo0XBDDRclBe6GEM/l5pErwiG9V/UJcDb03VZViIbDHh/g0Y
WDbpzYBrDI2iG0v0T8LX8UHMIQ6hGQECD7bQUsGlhfqMtzlShro2fdXKEqVNEum4QnWxF/Ugwv3e
CC8xOg6XogrRfG18k0gExXtDuBQzvQX6pGHCdG+QTKM6SwA3rSpHOTdvrC9a4KO1HNbW0YRY/D50
382l2scDat8twUGyBNUKBHOwU+C6ooA1SLijmtIJ8rC+GYKMxM/SIOpEq6HwmotYO32Aw1ZrNAhX
UjZbV6cFIW5bevRdntKnpqqklxJo166ZdXWbVrn0JTektegw4bDtdlWin8RIPweqI6xXsBl5yhSZ
/O6nFURrpKx2iXaNTUO9EpEctkEm4SDyT504q+OwWi/hjO3kTD0cQt6M+mm0+cdkrDgYdapenOJF
FLSCB8QqA/S3HwvrL6ueumTDvjvd6DD43PuoahkfaGW/aibf8kSDuBUf7AMWPgEi84srtgUVX+qa
8G3C8/3al0qwIqFPwLmeJ8+qGmsjutk+KQJTd1h3l9b/9yijj6rXDvMlSVP7B8SJ+gfYCEh9aPgk
k0k63eu7KCdRPM82r4N0Ew1JKssnQqx7MUjU8/ci+tAOS4jL0q5ku4mwD7b5LhvyFyGqEzseugPW
TylokO9X7PLNaiTT7R3wdVoQtvsGx6gdyCztapTN52g+0S+gh39pQfeT6YLzTedPKABaizRNaODi
FPkYet6lAUVD24/XPE1kV00VwMCNfZ4UVNWEIlXcq14gR/ZZlET9UiV6OXPoe7fEr5oXAP50M3wu
J9V/lLInQMJQXpbDjCWTG1djtBVF4KKLjXI1eVU8I2xpd6dGaaerMWcIWZJ1X0OpmveiMbLGaYsL
c74Rrfjdjscsx4dHtNYZil4TOC7RKKpgWgC11aerKBk+MQa/Ofm83uSqu/hNp4udRg+g1E0BpK9F
8e5XfTO6EeVx6dNUUrsWntayZY9wo5Xp2baR7VQljEzZ8s7PEqweXibG12kpiSpZVd+QiU3Pon/D
v6yHTTyrztLDBkb02Ic6AXwmcyBTILIBUkzFRkeNLthjsQUcefqU6eMkm+we9ehMXkp2uaHhEVk7
lY3tiufm41j3JeBKNVlP2YTfntTjEtB9CVrDeUgOJg+bRwtudzpNZFvTzPJ0outb23LMrV6kX8q4
lADpm9I6JD25Ix27Rwg4enR8Hu4KHMWvNoFuvUWhWVF1DY0LfbyIM8kAblSVCDiqJl9rLA0Z9u3l
InrsrIk/sUoTiiVyxpI8yD5ux42vu3ahEsVNFiT5zhofJ2fZETlI+wZcHwmMqThoaj2vX9UIljfy
GQd+/+MKGNuPAom9p1LWgn1gZx9OH3wL48Dx/EhxdokvEdvidZhVMuK/aH41oin1zAXNYDfjPq5L
/lb0c+wIm2LdWE3IST2UMBG3IbIHiQ/6vFJeOk356iiqvZJBhLl65xPtlKxVrZEgkieAP0PQrfuB
Xw9RghzPqRbbLjRD5AfHkZE/J0+4UucQAhCJiA2gZwviaTk2LpmOzTB0rMtyGh9HYIursGjPHeH4
gIj9X4mRIzFbae0mKJRqW7ZSthp0AKZq2q/RlQToFH0oZjd/a6vOw79w38zGVStr+eg0YFtZnPqN
E9X5SommX373rc5RX+bd9ydS2HwWzQcqg17s5O99BphELTuouMWTClptNdSYy6vSe5Ana6OuWFaq
FvuxUP+W5l/Q/dpqfDK5g2neaDU/ZbYJrqG/wQaoDkCOeTvB7GWlxz0hA0ka1uqcpwCsjK9qpM4A
vtlTOlERrunwAZl0U+YssFOG2VRVJpfIBFk9B+TtjASPgrHoPNCi36Qhz186/1eFhK4HCe1VIjrK
PmG+lCMBpCxaBKfGlMVjtlxZUS/gMflL5gpVJsILQCSHn2kc1Bdl0jBDS1+6vldeNevQg6BcS374
osALcQuUDdyRZwART32PvfhFn8dDEco4cSXZZWjxfFKgyGzmhC+DRG/vReBJD1Gwd6p2Y6mYJ/pF
jUWOPjx2SlSz+WwrLzIRHez77gHoh6vX0wAKWT8ohS2t5CjKQNp1z9ZckLCcitnt/Lw+hPGwrzuw
uUgtkZoFvi518m4Y4JgVeg7wFVwXsvVk+yMLC5WSNFHb4RbX48oQ+ebFtoA545oTdpXptV2EdmYk
r00QkCHSC7t5hsegYwG0UvxcOfBabq+HTmLr7td7YtgrvWonUBzyIXZC+OFVFambaqqaQ5cgnH4V
pxW8t3T1W9usylTkhdl7jdzti5JAF+hIRolZFNF8myDAIyj21VU2zoMH2SOH7azXK6zeR3Q05uYQ
OpG6NTr5KqtldQBIPvMLi2zsUng/dpsJkEmnTj9Zq0xoMrPz2ISLmjw7gxWrX3AwVcQV8mDtlxYe
VKn91xN+Th+xzQvcZFXRKle/q6b1HPrdSiWntw/gqm6suP9RNnw9oTM/lLqJgG+JdjMZ+CJfRLJ7
51qnSYR+MMarZviSR3O1STuAyHX3M7PQLAGoayGbWpabWYrsa1/7+2y2pWcfgV9/io6K1r3mRlts
US75aPNU2lh+w5eHsCPqP/1ZNsOeFD6JaqUpnpuo/xrUeouSYWR6iUlCpRy6rd/X+Zr7TY5ZNnpO
xAeSlWi2qJnRn6uCD0tJw5dsIK+vVry6+KGXxNl2JqC8M8PmlGUF0j5J8TqU8jpcvGHwqcQmCs80
MprJti38U12iKpHwY5SV/qH0lS+RahGqaeqjzPvGupv7fgNz0ThIqhQSs0/0fRoiclG31a9QKYoV
ntSaXP9CpSdejXqMNXmTYpgaPLb/w9Z5LbetdFn4iVCFHG4BglmUKEqyfW5QTgeNnBrx6ecD9M9o
ampuutgNkKYpssPaK5SGdsSht417a4cDcuV0DzUXH42pJr5nTBx93eKWOHa8b40Rf+EYbmrrFSdd
Y5OQudl32XqL32fuHDjdtZa579qz7QuvJPC9qN19Rbnn1kNZbONO3kqrB83FjgQzNXRYUqh4Unb9
O5h+6ovB+m5UMYosIKdnoXrHMcfzxO3OlTL/9Rz8ryzvhzUWxH8a46mk8uQngnIxi/MUzBZ0vkr3
3AAYejpy8sqpruFmkxfNJR0lc7A7mXvCM3S/X5M+jVz7QNA9wV1tr+bseru0HsjOyBCnijG9bM0g
rPRCdfSSF62NdNguoPEODzdDYAGy5Be24vey/Tc1rA9rnH+3uqQGlphXyNiXGhWiM4Mjmrbb7PBB
+NYRNho6Zf6Grbh1m1jufdnm7bGOu+KlmOHhKUl/F/3im32RhwWbup2OMAtTrJSEL22ES1vYQa+R
rNzowsAQyM2ObeHGV2JpItx+jOSyeIV1itipnUWSaed0NFBoJuVyqdJsPJaYIF+hhhsHTYj5aUiK
mM0sslboMc1+GAlGpNakhXWaOS+FjJMwbp+aHlmPKWyKqQRA4p3BlrhsyDlMMP8NVhZkIDOVurkJ
Jd4SwnqzDY+4wEU07113HBSbvIEydd8lRfugdawet/0Ej+EeGpAxE8mERb76bWk4OWnNUH1XGmqi
XianU22Z1g7Ja+dLpsvvk4XSJ0HX8h1ZsYScDPcBniqpf70wvrOAkayIVOv7ZPc9Gb5CJVvTIj8D
XOR7jCGKz7Q+fgdP58CWNcN3zYsGv4Al9d2zsEKyFrf9HldMEfgYNt+RkE2YamPxFivGmcBB/Yb/
pAcg4US7rZuKRb+VCiqiKfm+yKwO0CWZcLpjuW/MiUXWNM+JzZk4is3hJjFxvXX8Xy+T2+4hnHFW
ZgHa1V6B1DJ3rCf22iBK3ouytMqbzPjIRjMYbN4lFkMZVt7TiEcypjB9bKwoKG4+UKOg/cYk6NmT
qQU2lPG9qiodwSndT3fIKTHjDYLGv3pQ05n3A34iO5hCdkAaluEPmpE/N9bo+LPIjDADAvYNazjo
VeaRSZ6O+6W+DVkzH/sujW4L/xclta9wFt/zJBIvAKm9jycVS1arqM9YoePoVy4vtjmzYFftHAAk
wK7DuZvCFCdZdUj7ADGD3BtrCGpfpgGK+OzZHvvq5C0krWLtSAZLvfxT9RU5I9VyaEjlC+fa+4Ac
vOvbMUX4wu8/WmD8zo0r+K/YcEMIHJYLbG3HDqMsif0oB2jtWnxwBA/3aYpkSER4fGlj/mIr2U1f
p+44B7iyi77d9XiHKviwsXALhA8AAnixRlbQe4Xjq0VFIZLlQaaR/TrWHqC6Vey73qj9sQLUqLzY
3WUEwPkdleWwS2p7N7vtcMaow35KhZbypVvgLXTAZZrJhFqyhX52qvRaGg0kXeM6Y00XDtacXtB2
NAc2/hbv7BnftOao4ZghlC66SH6qmEPVv01n6QliE9ZxwIomSVIg5NnRQimj6lDFIg/M9L2zteYl
nifdB1H7h9mbCvMo5nNp+cM81H7SxcqzXXf9bbInxS8p1z91YhQBns38x1XvnBC9UVbAPJlsX0C7
ITf0EH+qFgfK0iJA29E0nOnxvPQxpXVVLbshb9zzlZhusqPaSIyid44jl8TUwn3CyP0wxEruD676
bALohIY9z74mlbP0qnchbOdaSuVvO/GHmizNeDLrpgy7OfvTGfB3WkzFSc55qfo2vebDOPlKOjv+
RMqAZN3HFYJlRbWLM0HeUThHpAeJAaV0H0WErmHdIRzlrzmZ48WMoG9NdRIk/WQFneB70td6cVbE
gATUABidp+rkzgPJIG7VXPEcu6ktRyoDqohBJKJO5AZkWXZkorAv7eSR6DKxedLaoTsgsg2TSUGy
1ojlWFh5B7WyfpNddVdUCG8YbHcHp+t+aCLXA6PVTH5hOT8+z3xe+gmV3BKf3JjUohUT7YckC7GD
Zgcfa/NO5fRRe4k4o1FSqV4t/3SdAVeObcGOHwUaCnLWg2WaSB/qvR95VJq+dAawDmyaphxv6M5+
plQ63SZIhngWdfvcjT8czGrCydNJMxV5uEyxzWF44AMaBrG340gNhZN/EAg07RogsxDLVTXME9iE
lRJjtKLX13LCD6uLWKIK2zR8B0u4vZIOTiCLVAYiSg5gcPk5w3rXVnX7wh7/StilxMY8fTE0TTnU
/JD8aH7JIXCMRSruHefZ2KLQbLjUTQS6Etl0nFjVVmenz8muNuLpUNS2tksh2PjCxU42fY7FZLG9
6YaggCG5s5zsnnjiYltuG0oscqlbF+p+QI53XBzVQ/GLyQlzOFKaISv2PcbvS29X2HmlZDHgp76P
ZjXsHLf1kSvn+8izmEkiEYe4PP3Q8N0Jm74bH1oBLFSgvml0nagvzyOz1MD4q4nSaUf444M/lQvG
4v4E/sz3QiHpYjZ2Tg5HJgaUg63vtCSatBja6VEBzWcSHwn4DDrXQIEbCKldtsHAlmLfWDiYNzhB
wA6v5GuTI+EyKAR61PzbCQZ9Ppmzr7KTNnuiwZh/fmGzMF5Emt+VqFmCQdWiJ9EZP2yTOvwy1Oe0
z8SpnJmuTQU6V0U1o3YuDqdMpKcXsnd3Gil0QdNoOCJVEdK5CJ5S1p2lXkLymnI8HePGjzBYPagK
Z5ahsdrPxlpgQZhVQTSSbd0jL1v2aDQJw8gQpPaLwkl9KlKIAF5zIvKyP0+jGM7bo68mts3+XKRQ
p9DUsFI7wO3w2w9zmbsH/rj12cjV+myDd+3lUt1mzH7PWCIt57Tg0OahSwq2V3MlxYA+nw4NBUZs
aC6gF64P1H8Tmtees6b8aN0CAKU0x/a4JAVHZA9Vs5vP2BL383k0erzMnY4sXFsrCt+ycGfRS/M0
KGsgXn2Y5qU8s4qUHIKmKLT66sNOYAXIIa54faCWjpzdwqwCJakSzlJudN4atq/sQ5PsZgG77yNF
bc9L3+KXNVqHlunw3KoZ3MWEbanftNVbmsnfnSz7z89qe7R9TMli4X0+R4uL80svDtGaRrmdM7ZH
7tpdo/n4e+/aupx40zT2FI1nO35H1FQz0YUaVv+cLqjKek76YZRxqQWd2mQnKRcK7stOG7O7pngp
afb8xyi+WdhQ4gTBDr7roihgklrfQPM8VN0tU5gusNANkmyOCj9Ro+iw5M1x7BqMFUpSEdPkNEp0
iQqbNWiwk3He3gFmHtSFneWdsl1NXoXhLsH2sNOSmuNvZPiJhESJVQjy77eq9DhajSZ4DYFUZ4gO
+lmgMQ9qBx1b88td8l/gLi6fbISH3KBbLqdj+mRgEYOaiNP2t6r1qTq3a7N1t8bEzIOv+fqn/P8u
RwTR/6+7R8fr9vMoABfLg1aPAWHLPzic9EFn4goX2oqJwUiZHYem8CjqcENck/9duSlm6bPfei38
TOE0UO5oBhh/+/mPIFOCCuCkKfIa5X1yypUCO/fnnpjAfZ8M9zKqrxnzwBmXbBLS6uIndnIxQHmH
TKsnY3bRnzu84YHDFTd0slbxIUZTTojT5TVqipK5eyn22hjfHapiUfEgd/29VV3jMKwwgWpZxXmK
sYlsW/0ya0TbHBAiOI++5TfsDS58yaJ68zYZJPEDZYyQchhPSmVn/HTc+SZmDNksR+nYNYEzepg3
NEN+jlSBL7dU2FYhxrrw0ZzwglEsf6Hq7CsTJC3X0P3Mi80HjkdlXWdnr1r+8McmnwbS6skcS7I1
9VTuEkpk+ii92ygW4wCoXKMaC1KOEDur7apntUDUOHCMCkRep36fx9WzlVJxxsgK0/7ygNB+2VGF
8bgLw2djwtmWjBvdXbLvsP7bS1SmZkAkcrnrlKW5ZhhnGFqlfNRMs3tnat1TTi7RnexMatLWIn9P
mTg4iyR7XpoPxxHVgZ9AeYzA0T+qMsIxIVV+9pFZB9jTDjBGRX5TVM49nTeEdZ6In3GdvIMkBSRw
mz+GWNwxRHX+FgI8jXVBLxX7OY/YvpRx2vitSmyb2dm/QOZdsADmKEeV/RGw5JXSIBqXvkFoBVqy
q+IuO+k4zu+cwlyOuJguh4XSwQ6WprFbFNmFbB93VT2mB7VZ8Q4PRKoEaZWit28Q/YkrFMNriZ7E
SKvkR6TUNkpwign6I6vVahWvJKFq2MtrN6o/ZKd9L0fZ4E6OYJJqP3UYslpSN/XwARrLHZ7L2V2k
WYG4NZuZpEI5F/mlKerxYq3o3QzVdzTa5ugNrfJO9HUoPANIFcXeLurzcIrT+B2m4C9B0NST2erK
m6FaCvEZ6hi6fQGz0aqSfd5O7o8W/Lr1XLj1XTRfAD7jXW5ipzRQQT7iyL9zcXL/2XmjETiZoz1z
AjBObZ10hw7t2SMxJap3KuF/W+yDLS/90xJIzH5aM+5elddr9oh59IxB3I0mAtpQRPk7r/9iK5BQ
I01qf2lt7wHbONrHiYNguFnI2Fqy5RmI4c+sy9MyC/kYO+nee4wtkhI+M0HT7QEncKajrf6d82bP
W807o5aW+1/9z8vbndvg1t+a7favZ3+N/b8vsV22l2ib5zErU04xyCfqjzXU+PNhNRJ3vPW3R9t6
MyQqN239//Xw6/rX7dvY1vyfse11trFZk+XOUOvJ52yX4/1WljWL6vpQddjCAKf+96gxmGwI1uu5
AmU3JI/tP/3Pp362YqYMqFjKPs5Ec96ael1mR7PCfGzrm938333cq9lFDum1mvX41dJUfg5uYQSQ
iOLXbawubGb31BwP29jWqGjT1WSMrp9DhZ29xExjX0+SJDeeTNz8P8e2C2W3tNR3Vq/j9cU/x1Kl
8zVtUE9fY5w4A8zsjefKzLUwcev4YNVYjVdKY93U2lRvUeElLH2T/Nm62kcBEfmhq8p0XiJRhDYB
RPdqXjg+xbOPxVv1I4FxcUgJgDxSGEG1jDqRkL2dpnvDbmhzsJSofLKrobuaaX5wWWMvJHmyRVqy
/IRy7JBx5L+UWLYeMHd5L9vcuSE/VEOFYxfTSmw/jXJK2eGrT9kkz5ihFBfSewWROhC5YVEtoeFp
NqEnBf5x1fJTONhO8kF7DwD9p1K26g/81sqdGO0yVBfthXJzzxGzx6axyqagw93wYLYVlR4VQyZN
RyjH1nuXDYP63jgjhFGZrWoKkKScfCgiqGLje1r/Mbq+46QMobGPrY9lNOtdgXbuNU8wKain6hdY
/nzZhtpY729eXpy23tYgFI73HdLv3Xb/NiZ7/d2zhva69YakWqgwTU9Szh48NSl2VZGNr6WISmSw
yRgq8Ti+bmNJxWYXctRt63mkcl6SpviLDc1/blgmrKpBJeGgrK+xNYX+bzJa4r69jFcvyUklutD/
umHoiXswlTY/bWMNv9urVKKb11HDn6sdfonxi7YUKiGe2bx33HiFJ5i2t7HYSu5FSQV1G7KqAdZt
Xv3e5vVtKBmXOVBrTT9s3XTuqtcZVPzzFUoisHWIShvndSO5Qgd9SevUOaYd8yuWLf9Nuv28pVvY
n2vRt6/x/3sfEH8JHdLQ99vrfd04aMljohrHyaYYAxycqicsA82TMa3+OU0y+dvY1gyVWj3JtYlT
BTqnPi+r5xPSnP+58HWzli3OsdbVl6+h7dGcR9XT15ibFn9Vr2X30yae77Zd+lTplIwFYb2fj77G
bEVCImi983aHQoXp87YybvKjokOGkTqu42ltEoaiFvI9BggKI/YM+62riaogDaFHd+1Y3buIopXk
s2KF683JKIpjKgSk6rU7ir4mMRieCVZNnL2E/W54Ofy2ygRhXrsmRfWj3sHcl2Nvv09lOx6Fwo5t
u5pPXXaUbT3vYhOt/CBt5xy1bErsDHROVTSBSVpuvzlDyRHMEx9bzyq07LHWCbZe4kb2m2FauCTJ
4r4NVX3MbqKol+vWhTFlBmQ4/mjwedjpU+O9WcmgYAmWKKHlee6bxtboqJZs6rZuhdUL/mtscrab
DaaLFxQMl+1iBKPj7ZvO13oIxtngd1XXL+r6oplkuys9r7xuNxJLzJ5u7klGIrjQ38ZGVp5QdLhQ
eZzvvaQeENGw5E3bwratTa7uRMCdaxlHDshFAsPWl6OTd3vhDDnczzg5lLiFvMXjva7bYu8pBEPn
4+p7OdoPQAKL4q/WhxWsrHclG0CncvVbH2es7nNZvFvaNLPPZ5YjNCZnL244lyVB7oyPaP4+KBPF
Fi/6wA6aCI4J82evNw9br6nH9s0xTsyOSWiTZenACjo7uu4h38qwoi4j8d5NIFl5Q0kKGY1+1MrY
CQQ1gRXlc4IBpkuY5Ga/B8ZasTGX7XzxmHujDEy9iI+evsN81H2x1zyYrdHzo2Eqz0bZfut1hSge
t5mfedPYcFQTeHXO2UUxkEWmFI+D2K6RGup4COKaVf2U5fASRY36RpLhxrjxW9OLHgW4VtawV1eV
hs9n1mAXrc32SKx7DLsyn+Iyzj+HtClKzooxvKZd/ru2XePYEWNxExb+cDNb3EvRFN/Ze3e/XVPc
hqnQ/hKzsc+8zuKw9NzNi8+GvKSGLSV0CSvzPcyVv8Ur/1qUrR+TjfFupt0pgcj7WyswhlNecmJM
XnW7uuDMW+4rDZy2VNIydMe0puidfGPT1xwGFyGDkJ7Anz6TL+ZQtQABdvK7FT/VeLEPXqet7PzS
3c0qGGGZiorgbBfQVoUZay/6fUnH8m3s01VdmIvz1s0b/EYhTVxR3tsvUT9Th+rHBq2GMb0krbnq
y9JuDys4PXYNHiGWUh6JeyLEIbfbI6BfG5qrrJyTufHK1p9/fqEGSYFiBwkqTBUK/RS1cj/VZQJ4
Y/umfid18DVemIEMptp9HOkVad8lrC9Fq991R+JZW5R3i9Pa+7C42l12+n67hvWpd+nJ0PYn+0/P
5PxuCsd7FDX2/ERkvA+WMZOiTQjzem3CCA6smVTTtafit/jaDCD3a2+gWPxaksS79fADrl87L9uL
qLbeZdUQtlsWh+1a71nq3Yna42evNpu7HJeTqWYqthb6MWvy5VasjVTHy5JKHbiGXt13w35wFRsv
I92+TbrmcOadCx9EB8+AbdBYr6QWa8w8F5dCb+2bOmpcjWa5hGaSDBjWrv3t0tZQwCTmabhtnc+X
KprOoqhaAaMWoziOQwEs2QkC01yrFQiGcA7butX6D1AEsHn2SnumagGdiO4kde5eXHU59WJ+++xu
V7S2Hs6Jld2KfPhuVml1KkC8bsPQ/KfBAdMJyZVrgv9zYVS96UnnrXzdKw1HM/xu0hofAjnWIuur
JBIwaNJTDAPMKH42MnfaiwExpZar8TO/JEQC9rDM1zXDaBvb7nOJBnreum5jvqC4A2VYn/81vjQd
9kWtreDLGLds5SJtJ+ZIoDilKVNZQjBGYjnmNUXkdSwxmT0xAoqhc9jyrbDK9zpqxG3red4crdRK
EsnXi6NMlYMy2ikH6bJ/U+1Sf7LJ/YAxIiG9cEcDLZXD8WPriJYaE371y3XrahIqB2K8/LB167lM
T9HowRxen4mNZ/G8jMnnP7wN2dYcJG0ev249qxiBWEc8UbZuQvZ7aJsrEL0+XdhWfUaLYftbN9cd
66VFgrv1tvcnY/2Y20X7sr33YuV5TVaqkKe5vu+VWDTrWh1u3Zpweb6aJWk323uzC2yQUoyg1t72
akk0vOQ1EC+FZUprllaqgdJ07dmmWACQPDfM1WbVHVWbylBM+Oe7M1Wzn8ax8xMC8aXlEZl0/J46
a/kX3OJjBgn9UffIRSjKiwc53yz1bA19MjrrGwyO/FhXdnSWxiIuUaQkR+qQ5bHCxPNZL9KPHHu2
P3J2Xs2ZvHbHrf+URWUTuZxNZ60m1NhNYd+A/SR/ThTiOxB8DgZa7Ka3fCpTmDhxfKFEekin5c1e
SsPHjhP6Rp3bT3Lpq8UvGo2vN7/UIS+et0ax7fwZNBSL7Oing8NjMGQo0N2xoZ4WNwOEK6jnaOhU
PDZ7VCyenC6Q5ZdT2zW/iM1UTpZWzG9W3/C1m1408uA/yF37XS5uQIEe5+462gtb/G36IntO0gTf
2txR9sj01Y/aSjU2rXKvubr9LuwDJbH8m7Es495QkjR0lfwSK95vtuvq2WyTv2ZS/eonYVLeaZyj
BmOUKptLcBZGY1Ob5jgwIX7whJH9M1IkymfLhYrUUKx0+GFnzeTtdEF5qYEI8FpVBxD5lJIfoeey
TAl/wZ2YKoH2rVli72h5VD4hvudhI7DHNB3ISiNc+K4boqv1j4vq+zaW2quhdmeE6I1PFSreqxWI
mIXdJcDLBN6rsjdvHeN5mv7RSTwx7pW03eNc9NgfThCU2wCcUTlqCnU1NE3NHu28jj1IZJx/Q/VQ
bzkI2A5/JXtX2uWaI7ucWB6x2LTjH03hto9FZ9FmSH92KNxD7nYEiCmNYk7iOnnp77kkdHEa8c4l
avHfBRlMLXWPNMC4C6xByDvFW+1gNZY4x1YJKp/U7i4uVeMD5uev0Urrf01cMKkF/U36vkH8LQDr
qxpziFH2vopJ3YnkvvFVrbTkpYGlsvW2prGktkc4Dzi23rE1Ua3DdJm8S4RY5RUbFQ3aX3qEGxGm
ZDE8D5qpPmZKq6GnU+veuhZGircixQt+vTjALnyMBmLsyR6u25CB+uDgJHaz69xMe3iDIWF5QiBa
e9uQZlgYvsk8O29PWFefk8HKzN4lOVZatLp91v1jjqC0mkl933pkUsVh7kZE6KwXJ0421Kvleet5
utY/EiWHIeBgSb+N6WSEnAavtFHR8IStYVOy56dBvOj6hNhV5jBrMhU2Anewq05fep3qw3pRWZtp
BPhTEA2ctjuAusdzVOEC9fWSsZufMV/NPt9zkYxVkHjzY06BO2ZL0x9dRDRa2YpzXghWukqm/9rS
xleavdOrI+zXfPxTk4n7BqYZzIY1EU1SGm/1VP8WGUYT2zUgWjXAnNI7whg132yNPENl8MZwu7c0
9PjcEFMTbFdHlUoP8evWITJfWO9ryDDtXJw9wQ4CKVryujWYo1Rhk0VVmP3PmD4nhR83Hubdtp68
zvEEyyvy8P42D7lIjIdb9cYjWxQmfTgtp62bKl5/0hboIdst2mgbDxaw2SmSz/vLjjLyhEvr0V6f
3sTtHrp7hCE62rZG6Z3XrcnSjtmuG6eTE6fOq8Qb/TalCjJzHQJaZcaoo0mkOWw3gwiKO15ynGki
WQawfruQD2gKITb/5/Xa/t+qUKIQZT/EKGJTXtHS6UTcdf1ndxuTZrtrNdazrUeIaXVYGgh2n109
4llLcYggbjxvQ5OxUM7rU5VYjyZ+bGPzEp21kh/G1mulMhyl1VbcwT+6NYM9P9eQQ54+h1BBkmg1
er7hlMmL4/Izl3hn2bNu+tR2qRQbY/y6NZ4qDmplLLetN0Vud0ta91DpeZIFS7eiwG3j+NvVKmGV
zy0d6KzL0v3XmOFlfz1VZdEb6u6uJajK/jpki06d+ro1fI9w8BioVn+NReb43ibqdMXRR30d4ii9
tpr9/euGjHMKzhtdd/gac4krk9Pni3bDiGEFNkKBNdnzVU/SFzl5xY01sLhRQj8PiCDOW4+gTFv1
t4deLl41acrT/xrbnmZ11a9WRvFOq5sCkk/p3LfGbUEJHQQBKNQZq1UFki61mHbcZWhUH20a1Y8o
q4HXvDQ5bGNFUoJVplDMRVnVwdxEqs93PzptN5sGGa0VLsWGCf2nVonDyplmw7hP2ke71K8SoPAJ
v9f2UWWY3JpCiQIVOShZD+PF6c2BD4CLAvrUjkIqTCnNbh/q3KbPXeqetovbEDljGuB95520eaxv
szld7FYM/D1H470zx/rsTW0PK2iOi6c2rsOyDhV1rHdd57Q7zYoXiEdRtzcVw3kaMiQa6RBla/xY
SI7bt86IKvTwwzWqhydriHFsF9Sk0CX8ivp0bwkMDzKLk07FDsCrteY4JfafxS1hsLUndYhRTigC
Trc66DvJHiTo2H2UHvlCeuEvsISDKVEQkkas5lu1D34M6noTDrqqjGcYE+9a6ySHmAUBgFuFkg5J
eRj0i7rgNSc1xaC4gDrJVQ75pH9w7mKygb2wqw31VvT5iTBq5dr0NfLYYXRPxYAAzjDe025MOf65
nJNhexaDcB9LYWnnmYo2eIcETDQqvyhniWbKVyeSdHEnpnw7kwbg1UPmy4U1ksPwkzrcNdF5L6sJ
34yIwZ4bE91jbFzNLlX3CsEofpV8LMvyRkVol0it3le2dC9DQRoMQAAPv5p5xAHeNpoLpmXfYFhM
pNDJYV87ghxXXY9uQ/mHlxFn7FYMH9/nMXBMg8ptpWjXgr1qYU3q3ch55bEplouF4WwsIIkUCpGL
mY4mb86OnTa257aP2pD4yHHXOU58zd122alS/xZP5AfAmOrDeEGioS713YL+cW90811Jk+ZY4NZ4
xSYRXglrSph3jrzWVQVKoo/ot5YoiJt5uEIkOPYthoyyzYKyrQ9eMXmn0pibXc6+gaOVKXyDNK2g
Hfqj1ayMwLjXQnO0sz0E4V9YNf1cw0SPJlXygE9rCKDD9QHubCB4fG/sToGul0l50WjxSYCuhZcE
J/beYLU3bNQ26q8m02d0dWZ7GSEanJQV8DC6+7aj1tZtNVsUvkY9dZBcYMxSZlhGJKNU3/Xi52Ar
tzxH54s5SpCnd9jL/y6u0Zypv6mshFmL55p6nqtGezVReJh87Sn32u2Ywb9xmsAoRXLtyyY+xxM7
jELj9zsLcnnyvsZub1y/vXUBZOUMeFI4yTtBvWwwMzBUu2nbg7DnX66putfJzWQAFCgFUOgn2YFs
NWpLtnOKB0EiRIyYRisJLavaFSn5hhCgDMY0+dMVNSnZiXlkLR8yGCvYW7V7PtB/25yImAkYnuoD
oRyysV4ARnQ/hV22i9Lu4bkdGjO3I/1NNaqTaJkHU8UMlnHogroHE2jLFzxN1euQJNpVro1jEljp
IMLMS1/ocRSaPUw9oemcUBSnZ+61ujDOMjeAlLVPqviPQuUBJ4YERyGgjN+DNdYfEltzFu1jXxJj
57homvSYGog6IU/12B4/xR1EnuXOiUQG1D2b2rwRa174pAG856kq+Ocda6VQ72bExc+TB8De6v1M
VTh+xViF5VM2MJQitYeHb6bXCealT2wWuwoOhX2mouExJeD1ksd721vdZ5vhT+xGBQZlBvRGV88h
MZglxMPoIBaiGnUE836vIWWSf0dEgwm037DzoPO1tgPq7PhmKdUAo+kqVKsehnKvEMCiqQr2kfjF
xHFEYaF2H3Mzv07C7q5AjUWw9DOmaIV8Rr38CtLc+RZ+8idv1mGB6pF1cmz3rESDd1ayyD1bK0+n
Sfufnetd64Rp1uwUprG8aY4LDktEqP4zQkQ9NH3/D9kHBppgOw6VOpufRrKKrg7gcbUKiONcf+SO
e4H/MLPLniI+wfGfiVM76EYMfSlNQ93oI7+rEFEUaQNQIWOTqlttHRu3qXwrs+UB6noFKc6zIN2w
GOwRM5+dkqKUXuG5hXXso7Z6F5Sn0nZZmh7qWZqHoW2877n3hpapV2X0e7HbHZp31lJvpcgovxNj
CEqriM/6FJOP2KjdjpO6dxwgnh0seKDwTihJKRGHtx7BvWNVgB6quWPP+ORN1viSj3gUOfQwk8lC
acZvZaHYl6+mGSvns2uz8z/ZLRIxYr5uVsTe0RsteIxuAdGz8bx9FEdeIDzc1zSmvoAjs6+rMT/F
yDQuS5tSNmX38Scv9bCMs/msLtg3YRR119L4r7UmRCHVueJbvH0ZOZ2xEK/Nap5jlpN2Vc1W3sdB
zjeZrjM3Pa+O5b1N2Oo2bX6oY0cVQe7wZ4QTdlIk549+yNl5WMlHluv4HJrVi2VM9n4qE87faxO5
T4vXo0OTWhp2/T13uuwsOB6c88hJdkaFAAA1dnKxbPOuxwbqDW/iG0Xc4wjjCnwvDUelvS8EVALs
cTjrV4MzrThuHDB7rUgjFYaWaFr/xdh5LcmJrO36iojAm9Pypq261TInhEYzwnvP1f8PX2kNvXrP
7FgnGemAKkiSNK9ZvK5AYP4dKB37RT3apoWHXYYRIqnllyA1xsxrWWbBr8FB9nzZCFBmfa/72Lpi
uAVHAjNQD4510IPGmoJhYsbpcyxLI3cISp9pqMW1MacnNZxHqB2+vRtRpdlOSxKZgmnbmzwsM3UB
mjlhCq+kQ3py1kAXeWZxBZFxGiYYKcCVHjqze1Za/J9yM052Oiaa81Ywc+FC4LfAn+2dYcrhFMzu
w5hqGkPBLnv02Jq7xE31NgM3+ozXBmjD4kc4ROlnNcclxmv/dAufxi2rBM6yVFDPOjOdlAbleK52
L8HEJwyAlafsfKmNBjj2aqWECmBPH6TAVOfmRU6Da+VrVAf5OYtLuuyxc3YYdgMPYUsBEFwxbwsU
0yKnsHkv7K1Jl3c/aFB6a4AC+K8Nh6ThekiO+PcxC6ynZA7fQqTgEB89TFjL7RxnhOC+4I0AaO8S
jaeL/m+qbNO+/sW8pr22Q3asx5rPJKjAxMHSWk0gCbXwOOv67ITfirw0viAhjyLn+ElPAuuUDsqn
mUWAhd6qHitzMR6Iv6udcYq9MWS3fufFs3cOI+shZittm+rIKrVqjvCfAWLcvrqmPt1pafw6qsxS
wypARjGEMryYNFU+ujZJw/WAAr3dFCCCrO4ONhveYLlK+yYckU6/usHRXoDtukhjKxMTAZN+Wltw
9XnaN7sitb0nWADOozq9ziD4ngzACHYeNIcqTr6UDAyQr4yAVpZspkpyTvWMMV+ZAdBUlGPSuSHj
JyMF/mLt8qAztlVZ9CfYEcVrZ9bNaYQtspWknjgNeOPawi9Uae4ZLvN/2s7e6WXw52Qr07GI0/mK
8MdTPwP2Nl07eQyQcnkMGq1mZxgpTKd30r1V29WxhAZuBLAzlASJuYyftzA13AGpYCdkk7EINs48
Zntm0Y8G6xz04rsse+xCwGI/cvsV07L2nC2YmXLB1YUgLM6m8xgtuNHamNQzwIhwQZJKMOnRm6IY
/j7+O0vypXq2vHb1pQy4r14LnW6TFSmhAD0bHeS0VlfBzj9MOEKerPA1bkAK+C9jE6SHADqv3Rpw
i4bxBaFy1A3xvLvpaghGSHBDmcmEwY0dlLwXwQ0p6PwUkuT4x+Q2wQVcljXvGazySyQqb7RVwSU7
STSZWUGChcXfG+oCtK/b6igIlcpxWiCFjGWzS9EDtw4avB78TaJoyzoCuQFYrD27Kt8cJd8laoBD
7p9mP4BiXm5cs5xRYis+0dYSdd4LVFEyxzmbspPUjJyWO4MsYvD7+HY5idTSQnXa2E6W7uRXJmhN
swGL8Nni6ncMGvUoCiOOt4XkPpzBcP7sluc3mpFzylGjlj1gCRK5/xKNmSKzpYXxnSSzrDqGpaLj
P7P8phzcZ4B3xkkuKT8D5+UwqgbESfpq75Xln3JcOgZwzJfHeHvCkil4qdxn18VaSKNr3ljq3RGp
FTyZAH3csL/SGqDdskM9Tum4V/X6h+CBJRiAUXc1/DrWU5EcyarBxoyoclL6eLfZy6b3DecVqsH3
Hubi3mtCnqiNhOihTZoXefZ24j4OrPsc5tqgW7eGCL09hu5sbxWX1GH614Zotq0PDeywDoS6CXby
uORpSKzE4zPZSFRagRXqPvvK3cYr+vyCr6MH+kyiSwARgbahHCu83ulbhmQGiADMGathjEDfReVo
B0cKkMiukV9u0TntQUPZ0UmuNzYNa9TNLm6TL/OoX+TO3e4S1NJNYaXTTu613JWkLZj/txriKwsG
QJ6JHCExybs1B0lLYKQ4hjRdCEQT0ceh+yQP/tY05dasrUFKalY+NxUY9p3cCvmRel9zf9qg0Les
oDPKtao/2sU2BLnL2/01c6efAV4Zh4zRAK3uRavyFqZteMhniM6tPn3Sl65DPttZbDvHOZhBAmPH
t1Ghc6KE26AnZCV58f9c+N1vkCi2V5Dd9VC/1bw9PdRkcCjtDX0nXYB83zvkxk82gKzxUwqX93Zz
b3CKd2/NO1DFxztosI1XRLAm5+ZghLk272M3/K50mbpf7zCd4EV3XCjda+ei9k8ZJpYH+S29Xz2m
9qwe0Gjs522ThXftoCvAPJZ+aHmt5UiJ/Wue15UzwgFhspOW0MfpgSEMU5elIegj0k4mHOu1+SwV
7GqmgqlvByTYTtKCx84aTlNuMS2p9rkzYHzkLuDKf72uXaRnPwQr7OUGcIUFkLK2vTm+d/UFwGgU
dr3I29C9Ld2ytCRJrnkFqz9Lj2Tps7P3nWoAs5I+OYFCHyn1JVjf1ndN9BaV8rnyhpPXmFtpCbdD
sBU4Km9twwaB9IVM2JsjCt3n9Q1f27LkSTJYWqHa94cGkN4xdKKDlJnS2KXGevzHJihpeWoSux0j
6Vv0Q7kkP+Tdmm1Z2fbvrgdbOTb4U/McwJXbpMBjihSQW2+DcF4+HLoH0TTQmahO+gEfCvbpGRfI
Ex9sHWNQ5zGf22eHsQHzwzudFYtZLfDYTp5zQClD3V2tBas6j+VzPrjdwTRnhhKNru7UoGDtpkdg
ZsMG70F4B1O+2EWa81Dvgqh8dDAvXh+8XFWSt9dpTUvm2kw+HFIMaXvqsR+UxihBvXTXEtMT6Etm
DOdJ7r6cpADPOIFZodn1PrT6rbwlsNrJlei73ME1vuYWIkoyb5lwDd5DqvtmC5ci5IZ1sZKeWQeH
GhIv+IYx0T9HPXB3ZEz2co8lkMceL8MThHKZI0/pH/mkX7zYyA7qPF4Ts0SgzOtO0slo9NotnN0S
9dxdWAS3L4DR/gkpPzvLCeXJS4yevl3YMHY0/DkP3hNmce4Ns+wn9ouP59khlxaxdgaqpjpnjlt/
n96O2q6fIN6vd7HMHHrSZPnMZG5m7XwLupCQSuAFfAWXbDAS95AflSrsrUE5MdBFGTVrf9Mxk8EW
eN3qOLnOeQKYw37uEXokGsWRvc1wDLuNrm6zqEgLCvbcdO3WCcOlfqiNxDjI+eV3+XY0nlv9cTby
9qCaxrM81fXRSizvup+xMUWbsShQ+odC/nuCtnYcinz7JX0b2DE9LXGkYfoAxn+vZXYOO7/Nh3sE
2c0T0LTqIqydIeqqC23hVxlm2e35ypNY+5j1wfCB/iuFnmlOXr2zIEgji+EYOJwUvAQuPfgOhcB9
yS2TJyPNOlBZe7SAB/sFviF/d+ZSYe3R1yd5a9BLf7/ehLVUYlLl/38qxmoj7KX7tauXHyPJ21h8
TUvsljlH2H4woEWYQQa6SmefVDwWpYpc9jbkkigOm7xqtyj72r9h9bcPpfzOd6OM27Fl7m6BBdyx
IYg9Bh96Gb+yOcLStbwmc4EczDaYzO9orbCeHPbJqWjCUN1L9VvUX76gEWCQLkhv4zhpqTKiW4M1
b5ozthw0lCI1YGLLIEz+zhrcUJKSfjeWvf36ch5h4tyPBbpuPfEGePrBZpdq3qLXW7AJ9YcrP8Ss
L7qrq2cZlsmgTmIS3E69DAslyUYQmtcBBJC1slRZkxJbg/UxrnnrNT4cG+WfO4Q66MPoM6Xj7AAC
5CdJy5vHHU+Yxi/ltx8/l1qxiZRBfTeMlEd4a3nzjwCi/Vmaa4SSLqDp5RmEXYfkhrSUf47K0beu
ClBOc3LLdPeRChLAFFmncB84IULwkNK1YJ0DSoEEaz1JDv7PQavz8+3XLy35RvZY35nbeObWmCXX
0/OO/ZO/3zuJ3WpJ9GNaDrqd9V2tjxf4eJSisbHR2q/ajNSs9Cvr6EGO/ae8tYqU3sbZEl0DeR5r
UmJy3L+e9d10RmpLxQ+X+qe8D2f9cKVg6fAxmqu7EEbf8orj4cxeRTXf5qrywkvAUgrkTGhETN6X
ZbY1WPPmDE9Q6HfUqVqD6K2SdLdy8rXquxKJ+mYAQogt+FuLlpdF3pP1ZVlfqn/NWw+T907q/VPe
/3oqf84Xcn8Rg/Ybdy4ObQxrl7GwfLjW4DaTXdPv1ir+qfqHvNt8Yjnt7Qpyng91blcYEu9OU4Zf
aueFW+kaZA4qsfUbLX3ImpTYOiBbK3/I+5CUen6PYED/U6uRREgKGyIfLyd77wxvpQnfopIr6Zml
bKbVWZUddK94Wbt3wFTQxte0Mi80cklLz89YKGBFycos97Z05AdWO2+le2D1H0nWBmXg33S1W6dh
q6whSO9SlDMkTMTfdv/U3a5NwZFJ/1pnbQZr3ofmIkkpHYMmZcnChek1qLO56xw9nbcy/00AGLBc
lIyvQTtEh9sbLzdlDW7d6pqW2/WvSSlYX11JBiyk/O6+Jf3hDJI3ZwnYCS3hNVo7+9vA+lYuz2c9
ssGrhMlbdrZYGDGWFZJ3M8e1mhwrgQwM1qTEPtSTTnTNe/fHpeTDIYNXKfvZuAcV+FRDpcA1QGqw
Um5oIDmWD1eJI177Il2XnyVZdpI7UyZ9np1m1dk0mWOd5GVfn+jt3X+3mPluqLBWlZg83qjoWdG7
VbotcuUOoidGHCGToqOVPcxeyXYMai7a9CCv6G2dUlrAOOtx81Ve5N+rWrUa7LHOZuukYXMwz7Nz
gkQwLHFIaxLUDbuVmzXtW4GC/llobcpFd9iZLQzI6JDXlQ9L14KjqftX4WxbbABEKto1clfludQZ
VCa9Kl7LGJ6J8Mn15QHPLaI77W0988Ptl5v67hHdpq63uy5zFoneXvOIzcnZM6e93GW57BrID1iT
cmM/5N1mdVLykcy51pTi9S/pYahvbaz1NtgYYhUX5P5bV8Tj0UAIcK/DmCUJ9QwB0uKMzySlls7e
meEg07OUeh4wTz1J8G6qg5dIy47acg41qbP7MqjbjdSau2w8KXNp7tQ+A6Q3DMWmiXjVJfAy19za
HgBPDUzRXZq4BzUKrXyPZBCGy8zs96xKghqenHOjB80jnCz2mhGNhXieObgXxepd6o+vC6L9U4AM
7Cf4N/UO1bgRVQ6SkpcheJQlbE/UIyoQsV2ln2LPQVnQ7O6nGC0EB9jCQWdv/+hZ/vyUVs1P+I6n
3tTKtzE3cdVK/e95yZC8xgf+4gcqSPGsee292frhsVrPzq4fsOGgtajjDMMmaOr6Sz2D6WVKXn7W
1dTeoqgDvCpCtkstFlsAk6XkObcq9JtUdVchEYwyVAmOGyPG6mFcSlhKwkxgwFEgTLRjU9jlwzwl
1YPEJMiKwkH3LM8RFmYR3iriYFdWyA/50/DNZPPs2KqLlF+mVgZ2JChx7JYF4I3rM3OLixjVaxXC
p+FjJKqiYLhrswJMkNcOzIebwr2A1GB7zWOxvUX1a+qn6GlYAogu0ZOvJt+R1VTOklVmmHSju4gq
V4HwmWGxW+METw1q2E8qO6FPqaJp22kcA2YQFMS2B7QqtbmXOZaieMhupmHoHrSk8x7nJagzYHs2
bQt2NTXWglDP0q1WOriiDezOmBNmc+Ooowvj/zUl0fxwS4HmQPnXoc2tx1eR5T2iMhNtq7DdoHtq
7B3NMnfT1ORovAGmLwzNvNgOUGdgrdpOt/Wk3WAFjwwGDuClF5Z3FVS7u2YJ1iTt85gUrKEOSBvZ
cNNK/ZLPZmpsNdPQLhIUU/CfzKKvlO3kwXL3wpTFZkQNXnsfwKhrj/23ZMi/GmylgwuH7s+7ZcJn
BpkIWqGoUInp57/Y7vwS5on+bWoS0AoI4rwGYwbsGh2sx1ljL9maEutauXl/0fu4PaVpXDzwCDQo
/636qRkVGleWmveq0b/WqAbdu1HyONhVA/VVqT/FPRtHDmKPe0lKAVuhn5Ffz/f1uOkx7thMS/VY
SzHli8FyLcexg02Wo0C7pc/YvTvYyr876Wxe5VR1Y2oPjheeIIfh1Jkhi3bgg1Pt1l/QBsmvMJyT
23lrY24fm67d5yqyNlsfi+U+yF4wKpxZtC8a5sq2eYVo0XyCe94/sHR8lhRGu+0nTOsgQ2UjYk1L
DclzjPLjQYn7qrroceEaCFAb2g8rFktUgUF3h35af1cPLCuXKWonUuCgZHFGBjMBzcat0E2lPSK2
qW0lKbcnS9XlU+WACVvujz2OAF2qZaAXH+3x1+3vpEnuH+2ihnO23D9Up0HkZZOHPz1tZhxMlFMk
KkEVzDDc17S0trFFQvJdphRLSQe5Yzc8ApwBgRcMG3BdWCqUFZ2SXn+t6yA89fYQoPEeVt/L8iDl
8RDWh1RHtamaFYcFa8XFLZz1wHMTRMFdtwRDgu6Ja/jHdwV9n2In8xb4dryHwhBfyzHDw3AJJCZ5
JrNsLBtsFNViLWrwG/yXinLIrfZ6dDdiDvi/HJK6A/gKVTt+PE3bFYjcPo8Ppcpq4PbDr5PacpGp
KPXmLm0XHgXbjqbVwoBFkfI+WoIcgYl7SU6+j2Jh5A+Q19WYxfWluFRRLt+slSSGg96VD1/HPjIH
xy6rKmFZeXhiTIpycd4soPgoS0nph0MlKRduUR09OQiB3w6Vq707ItPNfVcC0PhYsPyqqYwhOz7P
hf01xZ4U5NLsptd2qtKrO0YATjSUN7uMfUaV3Yp9UoTai1qGw52r13/koaa+DHahvuhh/dDRwT6w
Nw3TBdFBvn69gf6XU7f61QZa8uZmnIrNnPI+Rc3gLaqUL/CRg0cpNMvg3i9i+0nKQArvUwh1n/Kl
5li/JYNmvmp+VHzWkrNU4ZuTvahNA/3yIazT6a4PtPR+XALE/fRhYyY1UbuZN/TZoPGWpNSBaMpG
ju/+pSYD7qUua5cwl9K3zKvR0daMditJo2+Gk4Fr6q40LRTxN7bV9Z+wsUK6yBr1fQSh8q3psUVQ
4esdF37lG1Cwcmdnvnkascx8Ku3xFQhN980qf8xu436xFLe9ZGWEdJKtd9+aGSCF6lj5EyI6aOmG
/a/AsdtvQLb03RzjIm43/qsG+AwN23YA70ksDtv9jDUsfOH/ZEGL/F34IU+3HFCx2XxXDl69x6+t
RGHOKV4zxbIvTdpNaG73xasOY/oT1u8bKVSAsb2CwPgCk1e9lyzbb9hfcIfyKMkRNYmz5k3JVpJ1
7JpPM7t0kpIzdoN6r6L1psOIvgbTDC6hsELjWqMVAy269lFhs/N7Ft3jbgcWD1lPpGX3lT84Fynp
W9/bm9pg0e5wO5l9eh4EY6K3Xq36LRyf6CJJJ1JtYApRf5WkjRERPpC6fyfJWZl+uHzzHyQ19dkT
/XX+ZMTge/wxOIXRoDynWaveRz404tDHrmrIqyeAPntkJ/rn0ms/J3GrXgErDM+63vKqxKjKV4l7
JxUkH13EQ6nU2YNkSWCichTZEBjqTsdwtcA9NrODZ6keQ0d7ys3npikObudWGBbWe2TMy6s9OcU1
6iDLLWLB5VVRCZqucpGZVadd7PWIjttR8xhqDlbgk/WKQlj6TbUqb49uZnmSJBwdIPV68VaaI5KU
Rg+WYKmm9ZO/QdMPVE0+4q6stgDFq/QbKOrsCB3fOejsfXyzLeOau4r1YoaZc18mFgCLpVo7qX9N
oCXPfNq0e4Z1Gm5ExNwlmLXU37KC14Df/U/eWkViltL+VfW6dvyn4/UWAExnx4/1ODcPo1IBly5c
pO9AdZl8if7KVf+zOQ72W+OM6APlenGXhYaNsnGVgogb5i995T5L1dFI7+rI8L7WTa7u3Dq27tPS
w4ClrlFLQRf2M3SknwriV/u42LrAhu7UkpfKHeMfnQZAzDLc5tEzu+Ci2E5yjNJQfUFVpd7I6Z35
q1p6zc+OfSNgRGaMDuNknFizLVHdLa1nz0ZznNfdQdhSyzdJVhco46JRdVfSp97ZZbjrfT2+1IiT
/y641ZHics2FRwL4GRn/nToHaryT8hDc452cLXZcMu0KOmHlmOdbUop1T0vGA692dKsZaPqzZSbW
UbUHuNvrKSzHvNrAyy9OaCn7VCt0bKkG52SB9z3jddPcaYbpHOwkm54mfFx2fas2n3kbVaA/rvOd
sfMz2jzKr8Z7dYeEIelYWIfnF7stzJ9wEhGLNOnnaX28tFniQFIJ5n1dVfVDrLf1yTSq4RK5rYW7
r19iS9A56GMBVqXjg5mpl8hi+b3/LQ7Gz0lkKn8pIC1vF8pyDam4wvpzSocfoaI4XzW7yVA71uaX
0EYbnCFK8AiF2j1mi6i4qvjptU9j68hyQProQgUC49xYrJ/Rkdn+HH6jA/4O+VD5Uw/wQQadxAib
QXgSuOZfGcrIete/BlhzNO2nvgOzjE5x8+q1zAm7vtIewW10wHNwWIJ35exYXPP9k64beFCNziJp
oKa4xWlddpWY49RsASKBcN8lyLrgX/NJcwbvNU+9r9oUK/dm73ncA+R76zCtL5LsDJTncifuznrc
I0ylMS47dyVQt6Jxvc8BhPRNNYTqfV+V/ueonr/pVqA/SGpeEOCObj1KVU9zrpFm+U+SCvvg2KZl
+sksdP+zP7OXWFjNS2k4zmf/OPqZ8y3mU3lsR7U9Ou0QfC/0Yz3U9vcSRBaWOVV9GoKh+IrN3ba3
IvcT88g7TB6Kh9pXEM8PIG90fahtbnlLQVSw44yz7sJkGY+IHU28RAivGZHxl9gdWoiphU7QfV4r
NEZt7Cq7sw4DloIP3RLQMKZdgzfyTpJSwIZt8dDMuG1hWX0F7MSVg64C3YDh6Ia1u+LBWAIbKd6r
qxj3uVPNn1gF+NqV0fR9ihagRwufAx0oJPdS/Ws8D9P3sY6s7bjkR0v+f9d3kVxa6/uuz3mAp22b
wEXw7T/nX/P/7fz/XV+uq1cDzG3P3Ju5FW8HJuzP5TDVz7pj6kd7yUMuo36WgpzJ7y1PqiAU2TyX
S96HY/lyImeleMdY55sogbWwLb2qUQ+0jOx3nop9tJebh7WaFI6x523qGr5BUD4qWWtBmITzNWr1
EOwd3vVdj47NLhu14lGC0eR5Ff2bvtGaaq+HiXoXVBDx6KQkgUK7etcugSRtQ4F0f0tn1a5nuobW
439KJX9NyhGSh7bdNY8AtK1ZtzOt6ZRObx7dx5Lb9aPH/gNFMu9bAp+JRlXmZ8+HS6qPzqfJ7r0f
BgJ0rBZ6w6PluhiOJuitFKkasfsKmxji8bkplYOhe/MXFBmGY8dZRfD0DVrWWa4RZsD5+qq17nHC
9h78TmOjazk35hWPOnftM7gRC9cBwzjoTTte9DpEs3sx3BFHnZu5jhUWkHOZfEmBBD1a3XsXkBVM
9N45m6lZIq7T+s+ZkyjPCER3O/3kYSOWzDOaLgbaMYiQO+aGIQi8mHisj0qV9Ucmf8jiG78qs/2O
xMjwJYpxgk+6tn+Mml47qXGbnf0xNR/CQMcTQynntzRMfwE6zH5xcIgd/EUxTdSxsP59xk/maIxd
8FAVTfNcLIGhMjwMC+QSlwqGvlCRGiAbVls+aCm8eCST1f3gFd2D1JdqGDztMY2cMEBDnCZZPNmB
zOMl2yfPAWId+Ko16ROiQxhEWBijGZ06HvBBqx+soEuOFdSa+ySDVGGM5nznuCCLYcfbVycbonOB
lPHVMyPrzLJHcfGmebhk1TieFTUqr5lRYOzj99Fd0vhIPA2Oe5eUE16vNYskUZf4h7htVRwY1Prg
esUI0RXRZQSg+if2J8p9Gjvds4/aE7rBYAfpcUADVX3/MndY/WDuPL5GFvLInbnpu5BFqaBQPzfs
QW/DUTXeRtdFyxvd0y94z/SbKprGex8fKiSo83RXTWGEEhb6cXybIHz46fxH0rh7Hz+yr+xeN+ja
RAvXfo5ewJL+imx1/kNJjD9Y+IVebgUslAeufshaPs7+YB775QxujH8HOLASi4eRCZU9IdIJxOSP
Alyi3pk/PLAGTAGz4Yo26vhUY6S+qPHPiK7V9541dUgh8wYwMypPWaMhJIN43/gQo9bCoHw85aYS
vfqK5zw4GmxaMYIPzR7KneUPpz4dpq+mzdxJ04JXt+BN0aa8QDZAHb9GAAD3QTn0JzlKj5NzbQza
JXe0YcdaYnGBERQzVV2QwZaHIYffbm5Z5oQgolSR2LtMeymRzI8la/UxE31CLrCeR/KqyoWHxgbe
NsMx8MEqW6wcW6V76zCwvIy+miFfwS3J0Ntm3XKA6bEkUbTz9lNb4HO5JHVzgrRkWsVZkn5aaxvY
ifEGkwdIcrbDpGAJ9DzE76k0p/I6ekmFgwUxCdY6EpM8nMap3ehAlIYcNNb/cNyMYFQJQf2/zi3J
d5d28BE4MxLavMtbD5Hrj1E5X7L0azOF4St9rr8pYsc66z7cij43XlTP8Y/GECrbOecxO14RP9lV
cZKUHGQa3kvbZd69ZSknpIvmB69roBS2efulH51qYwxO8KMNlFcIRd6fpqYdcpfuAB3wbaDlekQF
RHm7LP7FYsYj6iDxH1VUx3x2mvbrYne/TayuvGed+6oi4n4PUaC6z7UqPCBnOm8SU63u1wIpZYD1
u56JJU/ROlu1ewMig3PzcgY5RCquyd4enY0z1OxZ/n2RD6dWxgS+kO6/pWBUEcxcLrKeQJLpoJ7Y
/IovO3dQnLtuDDAgwjoUxxelD6GQ6M6TiZLjU2ovva9WgDAwQ/eWB9MXS6XUPTksFdw7KsYlsYrU
/y255OHUPdxHSyB5QDC1Pb5o7IIspWuB1JO8qlazgzngCiDJ1jbyfYQszK6LJ5b3q/qPCOKCV6j1
Ny2YoL/15fTmlEza66nxX/I573dAxfpnvYtRw3TG7NE1EFWJEXG7n6x+OBWgalFwjMDsY1t1tlIP
TZClFx8cNXrIU7U6ZMx1n1S0dlkxYPU6tWqFhfUi+8yvC7esebtfEhsFFGs2ze94in71m9T+WVr+
RWUhM0AJB15TUicMpT8XZWsj38ciAxsa3a9x8u78PC9+Gk38QzFZpaa3BEAPasiyetywTKQWLCQ9
szkbPvv10KBpzgRCSkcnLK9hBhVQSnMsPO/8fm42UhqnYYbnJZpyUjq1dvpQK+b3ZDkTOx75Y1pX
L1IWmy5rTggtMSaPHstWVR5inISIB9YcPUpMAjULvs26Wp3XLInhhhruYnx8bketpaqTOceYjaiN
5DlNiNyk28A7RRx0u9Zbr6MO2X1jFvbFn3XqzjGuVDCRXsbEK9ki8tk80VLt6rmddlXhUcFZj7Rj
OiMVIwUSjC6qQVtlqVMrylQd1mM0X/lZziXKdn+f5l0Vy4nhkMnJ17P12HRse2cqd7fzSrGfxlzi
Xc3ZVpQtdljmzrA9iGDL6ZWhhiIIg/XdgVJwu6T8wDBT/YNnmm+3PEN+wXrxyUtogr7TqecmbHf/
+J/W2r/Pq/2ZBeg23H7Dchck9u7HLj/u9puk5HbRrsweY4RdoYofrdZVr8VSTSr4Zs0yj0SlRIJJ
br9ETbdDumH4w2NH6F7phgOjDezUxua+SaJqW2NgEURQzYIm/2EVzYSGHpjGXj3boT8fHa/7C1ju
tEsRVlSjn72eYB1p2vhReOiDeUN3DtP2zzrzvQNjpquLhGlU6dFOs6dFytb7aStYZMfdRqnpyBGa
NZHDdz3WGBvcrdw6eWOeeYKE99lsem/T89qh6zG91n4FuLj7rAUjJ4PmhyJ28tCrzZ0Tw7+sQD2x
oLNPWd0qTP1HWAx3CrueU4El4oQEQ7ls+BUKmw4JfN8TPGKmqV5yjRTtuW4T5UmNmfKW+Bk9Vf7V
ZCyCvdySNYw9NKk0ub/laZi4bOZiyM7rUQErebusRnIJ31TlSQrgoP1oZxhXVdtD5ZxfmuqlSc3h
aWAg1Do1Wug5U/JhBjKCeFnMDwk+KyUmKzjkYHtQdQ7KDu24GaGamh54Qyt96LURB7AlmFL/uR7g
8WfF1QkGC9Q/QcFq8RaO2XjQC7TGJC9HgeE447LGgul/8rqZgQSSpvqxwkWvcC3/MVsC5Ci80qme
Whu5prRFF2dkDPM0L0GUGuXJnZxpI0l6EOMpRo0CwlBzy1rzG9v8ElmtcZEsV6l0dMnGGbvQpthL
ngSG7utsE6HZKFXeFaCYZ0zN7cKSbekF+7tTkZ/lwpLnh8PG9lpj1041O9bLj5TCKFHzq2UjQLhk
WSyrPziOshuCMH4uyn0BIfip1bTomT3zX2NU+edBM+4RIk/vRsyqniRwZ7T+kbWyDmteOvU5Jm4o
8yeqEitQGn0Dz+vukliJ9cRiv3U7tovs/Vz4uB+FbYOLlsukzU/xGJqt0j3e0jgkVYe6SM0tOF/K
w9LSr8vgOW7cx9ljdNDPFXtFVWc+eV6iPFrRNVgSRhT/Dkar/taxanmZzHSZFsL3wf0PYMZab0xQ
OUpnul45kaMWNt4V0ROGd91DWUy7W4uayygAa9xuUEVuHos6C55NFsme9bh4Kf1gvEo1CRiS6Rts
gcqTJKWuhsr6zqpAjstRkgejIoWSkNwzhxu3nhp4T2lueE/ocs8Xw+i+B36NSsiSrztZj5NUvPFj
F+a/VEMB88zOfXgvNRj5PamRZlyjmfZXTFF7UgLPfoIs6jzhIFbttdDFy2CcnScp0FrEPdWSzRlJ
SgGCKeZDlTJgxHlDQTk2bNlKNoxtH9H/Jr11t9YNWTvFzKxxjqlexQd3AjGBnGX4XMKG2GHPkuwN
B2W0rdNW/sHwDJTD0W95Ruo5ejbbBm6okbB+MLIe6hoppkKLl4kEjF1m3LJw89TnkdFGGWCHp2AW
4i9KfT7Cw79jSxJ9vS95i5cf3hoe+LvFWsXHHPoiMeyaM/avL+3CEuoWCKPEJBgEKLkETGoBTkom
0rXd0dPZ8R5jBF+K6TW8Aa8WnLfKsLv+quozyywts9iF+LAGjJGhOkg6E9ZDb2ZfzIV41C1Mmnr5
CXgTwTyyhX9kVQi7oQbJogC6uxcJ9KodZwyO6kV/4++onno/o0RHA6PJkX2U4r6fYYhKNEZ2Bsn/
JGabA+F8Nu1Q2bvdMXfCgiRBZyR2bbYQ5S7eihF7uS6rMke0T7A7gGEGfcHcK5OhQLHr/po6808f
tYi0qI4j9l87S3sJ8HW8FF3/1eG2XiPswA6tZn4PJ9PbjwuqNuE0hXelx8n28n/Xuy0xeQLsYYV7
M+BeKbikXdVO39VJYJ5ajNoutlGUZ5tJQlLF9UZRu+Ng2p9T/rVljTD0IXWoPGGagFYzJncRpJ8V
axfXkJgXUlq+IK6d5WFJLEO0YV8hC8J3t9cuDcoWQWWz0WWUKPEl6Xj37sZAUea+2V6DhKKjbRUl
81nvZ8GtCq2fZhYqe8O6K4Z6vDShPdwCw4zGi68vdy6bvmeaXl2g/P4fW+exHKsSbdsvIgKTJNAF
yqlK3qtDaMvgvUv4+jvQvS9O53UUkra2DAWZK9eac8z2yqtaoON/71auNxm7v3f/olf/3vt7kztR
i9rJg4axaefrLY6lsVoMOhQd/98bq/Gc6pSWgAA2j+j2Z/69+fuD//twLC3IMga5mdHmYVo3jeLf
5aj/PKd/7w4rDa+qdJbwv1fm7z7978O/9zxjJt4KAy+Ldw0nkDfWJvv77409iuQwCvucb9r7v/vg
7026fTgz4tivaX/5+1QT2YQ7xC7VyF+swfSXaCC1idd3quuHwug70ketCg/Y5hr733ed0ZxPOZAv
TPJc040P0QpiDP7e/H2YpVCIjVT77Sgp5zPBkIO/9s5EKoqWqbPj1qFFTNdQq8WPS6J1E/KpQ91t
OcWYenSg9/PtFerJaDawLvUIubE1gXNY6RdG5zuznPCN5tdl3SY+jDIGpWuTXCRamOs4GgPm7b0/
L+VNabBFVF5rhx6U1bPeDgFLRsMInc5i044ncAPb0XbV73Hfm8d1JkFIumTSOq9DN1R7wRAGFfs4
kcXSx/t0IIhSVL42lcxHkAmGbLgsGtmtMA0ZLMai7SJtIBZmMvew/8HTrc+WKE5V09C/I5Io7cV7
O7dkFi7FHvxSurMx+tXDeEniTvfZHHEmJ3Ud9hgykvEC+BU9ScZIV9MZvcYZTRW8VAFQtnQ/t1tG
9GChwqVFwXA6WBtzJt/Y7cMGREXv0muc1G/vcGHcySMqhf+/Tt4lXvIsSAnYiqpMh2tKRGlq0K6e
dMC3VgYdn9DMdvrNIhzZOkqqQK22e4hg3WjNcBzMhIsAhy4VkistErzi/SzQxcwvnru1LgmCpB7r
vx227m1tMQzYMY48VfnB0haMwBp6/3HWDlQUa8D88YPiOdm5C/79RpM5bCJkOu5K7Snw5rjg0ZBv
8ofHlbccc/degUA6MvHUL4hpSc9wSWDQK17oBpcunvkxBhjsxq5O1tYoYE7hekq03yEiW6ZT19sd
ZGZyuC6S9cfmH4OqZ6NsOWRrTnRTm+NXW0JHMnlEA2OeCGtaZuaNiUNijp6JkIbopc57EnAlPjEc
3GFBO8ESmMLXXC8COWxIEVjLvjKH14j9IoTy6pPLTD5oyQjH5WfJ1kthQqxTgCpngehlX4+tti/j
PrpfIK6vrfuvKUjVi/X4c5m0/eByEJyNKdwKwElayRmt3N72km8NDqtfK7KJDbW+eS0NCxqQhvbj
EJEI18hKT5ZBJ8/L9HuIC25gLUUYJdPTYrh7gnCRjyRIsTShM23lhKTlX3lrjPu1VWO4JEWz19yX
RKsq387KaNcVFf2ZqdrbUqsva8I3nAc6g6lh3MYqG0BTLqdR/+TknwTe4ky7sXvsc6JaO/K66Ofv
pNe8G8MEngVAkmsRejxMLyhyLWBHWRKQ4ln6VINGsMJf9T0CU/1hUaWfOcnRFpruTyC7ZCZeAIm1
ApEkmK+C+qjVwyojfcWFGKob49GwYpt/W15jb/qM4rYD6lR/Z+vbaubA14rkC3FuGfbmMxGKzxN6
SaYu0FLnswcydZttDGp0Q3ptahkdWmaIgGVk/tK+AWEi37PZvqkVQ/vCuwiTLyuN+drSqf5Z07Pd
ROrw0PSXaB0JkK2WA/G8knTZKjku/0jOpl/9lFfjhzESKK8Py53IqPzHdcP11jQCiUZn0CdYoSsg
kyOaYcCGMfdE0NUjQLDsc+Ii+V1DKLBmaadGUWQlwmiD4cC118PCoeFPpMDZavZdaUf3ZBsOO0Y7
WaBa51mqMrSqkYVAA0NbFG9k3Beh4THw7rsh9fu+fEUvislx4Ayt8pS8JNSbsiNIeMuJRRmtdr1W
vADzvwed5vr96yQh0LVpju9+Prmp+V1r+XeZml99axEW2EHm1zlD0eE+VPO47N2SYUFqoGV3C3RE
yRK/GXRBVQnsb17qRz1rb9qtUVUt2yD2x+odohdmfuEEqWw/CR/uXbdTmtzszs3tlGR+Wku6JZtQ
t43VqTbYFEo0QhJ4H6wXVk0ZB5lx6sr01kGI4TdFfVPm9W9pOae2lZ99ysFLibvELcpQ6MURoQr9
oGggr2WO8NW789VAmlkMqjpsUaDvRiuDyDNPeSg10uhNbVh8za5UGFnalwvZKIkmhOiptROESpmD
Iw+L6p6IeWMMXYoDXYCDvdLJTKrnSul7Qar33k0k+mE0K6nNbabVb55eZ1dTECfuxhB7mKwE2njx
sqxDEcKfeUq69atW8tWsl/tJBmYp272M1fUKmjOXkOd68icNKa9rMNZu3cMZrE0maqI/5VGETFse
5lQL3ZSs+/clbT68uHiSzXhREk2jPr8kQ3Hs0eDkinsiG/o9SDbQNNMlARyIoA0wWlfYYd5wAte6
0Op4PqHK28Wx7euZJu4CMw4+NNAAsiti+2MZ1AfZ1KXvFNpz7wKyGVLzvS/zrxmcntWqd/xlP8h2
0cVah3VKT6MonxZs5EGh1w/NCLw8hcM05SiquR6PghCxQ80YAM2fRe+oXw8MIIGp9ad4HO/JNCJD
0KU/Pg/OTy960BTssGRsE/VeCZC/AJR9TcxEXuoV2KbiYg7VfQ6axzfW2d4Jzzso6Z3eyx5AH7Sh
U63sAd5+jlh+QR6RkKNJGvuZUIz6Bt8wEj4HbLrJE9lEdHboCg/2l14Ol1yf30Z+KY5+rykiDEif
xYvXaWdWvkfEZY0/jg6XPr4xSKavbfMwZPNR1dG+P/Zzte+5LCwSnPyZHSqf2V5K/T+DAnaam5Qu
1XEgT03vCRZT3iWvYX2OVs48pdrPKU/v7EY/RUGEco4+rVLdqxyHi+kNd6NbBOQ53DdD/GGXnBux
kBHdMBfvDp56+KT1FDCaIeVBEP25cm8wEQAbX1E2dMZMRaN2rqUjMB4PgnPGyeO0XJc3RI921AGp
Tq+Kx2V8lQNN5bVwlQ+H57bIVO+3DkRAXSA4ssr4qZbFTzOozi+HYg5bbyQxEtNhl+inSfceHIsi
ckkgZ1fxdLZ6quxmjD7GgeduHc29BObt9NO1RfcOckoegriTWsE0tI1AiaKdArn7CoMQoVNMC82i
d9hNFhfZ4TISebKyoBtlOJqOh+Hfdf0pm8uwfOxLGFFTrul704LZ0HfpAwHwQwTbng2OSvLe+9bV
OF4MQGScxuyjGw1PmljAbnrjhxggjS9aiu5l/Oh6bx9PIEX7lIxiL/fCghZBx4CjQBgfVrrGw0MR
1oosaGM6AqOul3Ss82O5Tu6JkMlXJwXeww4+Ts23MVAbLzOPZw1fJ0svQqtJmJthKGbcLm36YLD8
hLiTUDWR37Om7SVO619CRhNfGCNjJes56l2CSqp/BuQ6d+1wSRgkgkWpSz5ndT3G7VlSLMZDdTN5
DA3JFwF1dY2B6IVa+8VlaBHY8ZYVYaqvxeYEkLuTunE9thq5hLk7bgmD7OaSAKmsh6PavuZmy9Mx
B7Jb9Vt7KhXFeJH7wqUGkwW6jTj9nehnD2e73ghZtoL3puZnu553hmkrCitCM1IHtoMc77RZNadU
y++smIKcTNrKtKuDRWeqbdeZgjaZDpi0rV6WIQ2hZ5nE/+BbwU7N0ewlRssTwE2j/dL0+0zr/BRJ
S5EMPDCtvCkbMGYg7oVfoLY9rnbchT1ETG/Ogmy1r7vRQ5s6/tjaFVHLl5Rg1oomNMBHtHd5s8PK
eJdNQuz1qn0HsnA1VivE53pDNH+0guBq5RmY9evkuREOlRAaKJcmgd/qMXVnnYKZRIJeuQdESzbR
kM4cZBJzj1xwhdif2QgCcpoXMtuluRfW8mTq8tJmPIEJVzgXhEowlfyxnWgKiwHicLlLDHlIpfpY
1RXKmecCRapPLki7Kw2uE1HiNzgxkI2snNclXqVh2Vrw9qsGmW/TtgXQQ97M/qwZe0ngke/Z2qOo
xX4CcLstUrUPBxUr1IKA+rDR5Uj/yFnYNOsMOvB9Sqx/ptSWfWROwJKxkEI05HhaFODtqAhtj7u/
1vAOUJgQm5jgX6HGH9IERlJu/VpyqHypaPfbUJNYN2kh2uAFTf0+dXUTqpwT5qSc+prHXeLY5icN
lx8ylJvzlDO1NhncL0QV5abxALCvDJHKYKC0jFDPa3v7D7uUHnFomgz23fwgbLi0hlJHx5hc6oCs
CUDN9dBThrfMaMFRD2ct5W6rO+H3RfOcFRV2JHkFGDNca+rnefBI9aVJ4csiOcwkjkPtXG8kEvZG
fC+G99WUaxYiZGu4Tcd7p5rfnX7+giR6XJclkKbxUavUhpY8g+jFfBGpzoZPMlcBcxC9EY9T7tyP
vYstIyuvJ3dkgNLqDLK998weSLQvradoeBiFDqobhigJYiTu6E4UqqS6LmxxEYbk0Y0H8pyYY3S6
c9tw6pjqag6TVL8jcOTZnEjF9MZqHyfLQxLZE1pA556BCgEuWQSzeX1zvQdXaohEzI3FVw4qGIaM
ApsCE3xdHGZmHS5QbIk596duZN6QHLSmuq6KZ7B5HsPO6Mg9GXRNYu1UZnASmwy+1EyrnWZKK3Cv
+hhgJ00/tAtkg3sjmpPK2c2t/qYVBaOW0TxECuaeigjDK8Cgtc4YxNPwlbRI723rRH3RVwUFxuz4
NlUlp6/5Vs9PVNI21OGClKrUC4x6kvwY8hAKTwsitLlVaxmB62bfi5O8Jcwpl2UsA22CDZh55nJy
ltdapMUuMg+FYCBd4UPFgxrvJDkwtRjf8ireOtSc/KOMV82TXcCGwKykM+i0klenHTJMpIvMn5Vi
97ZJ9d43MyXHJAfGhD3j4YSQaM/xYCh/NxEZGXnS3AxxsrcIEtl7izo3ufmv0DDsJhnk94031A5f
KJKeGYjXew2Nit/yxO88zeFs6PEozXN/Uy17DwrwstBuR8/VhlEeQ2ersQW2OBEKplpZj/eviOiF
pOl3HRUX3dGAmmcNyUKRzegp7Y8JgA0f0ZLjd7X5PVtgp4pnQzrVIa6ND8fQjs6q6J94qHms5ruu
QZ3C6/6GN/NJRT3vWzO5WUEOQ/bN84A0WCgE622XEOF6p9hNeRQxHFafSGKQfk+/5FveRB4Ryylr
lEHQeTk5L56hzksHjATOHFnyVnc7deKz4sUCiXKf5p550LbI5aRZLoWtQ31Pq3GfppzTdGr/pplf
eEaRgSCq35ZDuevi5cD/Ywo+xoBvkxOxQs+5YWohCViHF4ykkT+3Eeqhb0+9tq71Sm/7ySlHqk2E
qfaK4ozoaqwT5yL3OKayREUWBS/PJiJber1th7zmXZfmR2ugpSrRTNCwfai5eH41W/dakdMyFNbb
xNzSiOcpJP1n46l48SWxxVO8yqNRUKCLmFA+VicqAEh7nGFdE3ZrO1oIjSEJ07C685L4vvlh4Y2Y
/Mw4K1Uy3ReCk5rs8NNkM7EoQn9LOoIaFrMmD2p+AkBa7NFw3WXOdGGsgNFPK25EEQ8hh8DLvJFb
F+vR+Iwr99MZ+5de58bM7ReyLx5NWYUiJqeQCGAo4ATJLld9x9OCrQuF+LG39LdxsP9pzkRfGaVb
b5Fdl+k0YzL2f2dNLRwT06kdb/IWDjgLADK4Dd5svEfb4dXV4ssKqRCk9iU35Urjrv9qWrVvHe2l
IJLYdxJrDuaawlu3UTNE3C1UMWNVe1jFhe7boriqo+FfJbBQJOMKlBL5Uzc+OoU4W6XsA1Mbqakq
5Pc6gGqVaVootnze0TN2WMGJos/qr6RMjoArrro02eu5/Z24HX2qjikgSapEKaYHc2luckmgaNcW
p2YiMnXUmx2q8M/c6JGLmiR02+kuyxk8ZwP6t6gCHGzv+BXOY3LrpBUi4flSaQZ8J2kkPqbHaLYe
ogELRRT9rpX2ZBIlpGSdPGn5B8zEyl7NQIt11FizebPAHgutwfhyxuFkeuljPTNZxwH4PUTbxU6K
j8WYXvMKXzVpC9Cvav7mdL5Z8vm6zpDnRfEnJcQnwaqJ79TT3m6Wj7HZfHk6G7lWeigC1xr2uIna
jtp861SqA1O8JLQWWrN6ahIAb9JNSD48m0SKvK8uZUGcUm0/lO4smKBr72s8X/QWhLRXXZss4cJx
D0Ndu0E5A7mrhl06p29p0Yngt7WbL9sq/kVNg9bSrO9LaI2DU7K4yI60JXsAj3deq3kXkR+Pygmv
ttGc8Rk9mtqEOB3nLy6L4zKDJUzIBs0ynabeWE3cjWjOV2GFOjNVGFwxXpBqDvRgWFVGUmKa79fY
OeOg/JSi/SjW9XaC88VYTV7zhLzKHFqbNoZeVaPBdOOD2WWBM48IjjXSorL1BvPSFdTa9dDa1s4G
b8D+Y5BHWQSuydM1rfp0JNMBij4ycOWOQNb5oxrLe1AOzRuHfopvUdFxF1fXVvEyijwkQPWuS4a3
ZGIEvt2C60LEFMISfR9LbhT8EzdrER3oiL9FznBD5/Y2ApTPKQEfWtEaO1KIzoUoH4fEfC+VFBz0
Espa/FSuB+VJDGyMVfr4JxWIdZoyNI+bI6exR0K135oh++L0+4QLdDiBzSdTeY1CfC9vdnPpmuid
8gA9RkKJEtGov2gMcjqDsJVxsfOdW5pHVEa09bLFomRoY/IhtUvtNNoNZ81XVdLbXUdnT152Fda2
nDnTK29frqBoVlHkx6q7rmqNAQHfYOfm2hfnXn/BCyHSyD2qVcM3WYKsJCQrVm58NaUzh0bICcz2
taDJbGKLF/uw9KVxpRVMsFqcCEwiHA5qbqJjzzAOy+K1J+xxqd8tZDApwyoftKUHGu/k/eHvw//9
HBj6jOeyL6LQwcIBiL8x2asGwsadsibLYEt/Um+uSIFxE2AhHbUErbecagdLOianD0kf2RDoTx1r
1I78PfvVoFAdRUSnD4g9R5uXtej6w0SF3s3sYVNHAzIdHskX/hyHYnN2sfus2nwSxuQdnOjXIbMz
WArjEx0Ze02P3C3TRUzOcfGujQBVa4vSXs7GT1S5PDRU2GUU/bMyMQa0iNwQbIDwLCDOesXfJFmW
3PYqnbeSLdHOiYOGL3K+Es/8mnrk2wuLcDRGJ0jMANLpWA2e+erlQL/tfbNo1+3249JtAmNJ5FMz
5HvPfYGfB/awIllirYJpyS6rLh/K5rbJxORnxfxYxUyfC9c9dY2gpenc5iZucsf97pQNxD9u7xa7
uM+20YGnlbQNVXcWejwHfWfxRHikwOMquyIfowrbuFXM8IeQ4nrmsbZO1SQI1LE5vR2tOBHAJlB2
6BIigeE0MFFzy4HQGHe7zG5uu2x6U+UWtKiy6RBZ5e+crv31AGkjpr2t25yUrdhjg10s5gOWtfMS
/S1dnGsv/jV7i5lsRx6ay4GzSd2K5TF7LOeXyEqhC7mc0ZLYin0s1r4aYDmoWgWul3F2duzZZ6Z6
yFLdeM09VmvYsZxuabGoknwoIz2Lke6LnMQNZ+wnqZevfekWO60TKUKL+A3GCBZ21zzgZtIDhB4s
g5vo0CF2iM4hTaox2Nqeu8nErG7yGpvbtHXVCIa08/xAkCn/yzxbzML2uis/V5z85UyrMpoYroBQ
weLOxH0eFGc4jdwltyrcIJfSwNE0PRkFQEDdAvky1Q2yKhpWdvOdZy3sl2o+Fgt9ZqOwvZMpTkM5
jP4SM5jqV5pPjpN/jjT52G1qza8QPfRFnZzibNoKaPPdxuLi062MwZ2o7k4vSwYrpv2v3kZP0UdL
hyUwco3adbj09CyRyXZXMdbAkWLkPpLclVVNs3PU8Z1MNxP+ugCNSrPzKhtK+sLYQ26JNWNLxy9d
x5l5GTcMZIT80CVQKijvfNXl431LZnrYE2+0AfnP9OWvY7sNipG+jYKoYcy0NamlmlM2tRA/2BGS
VkRBO6b69TDr+5Ka0l8cnNPpSmK50G+9RlgHoY/tHkLkaW0zx5d5tUtMAlvWmM0hjkV/num35y4C
9yxXL7JCZKoPz0zNeP2rFekPHdko7bOroqatzrkVTm0miV6Z9rAYoEi0VXoZHOanbUfTvrGUhikW
HmThlbt1sNiM5/4NRM+usrf6s8Yat04nO2clLdL6pZKrdXTMGjWzqJcr0W8zoQ45DfEbaPicvKOu
LcgTx7uxEwm3hTYLDNg9jUAeNI5Z0n4pi64MHKOKApArFVpOXK9NFhDZVgGA2h7J20LxI/KFR9gq
OjsQQmx5Cu3FFtnrILm2kTHIY5bmCJh47LH5vHSSv7i1+ZH4iejExJJljZGMdKdX27MRFuflBdSn
Osf1vU4LhTuq8iNelV2S9+C++47jHj/baJY9QSMTU2eqLIdZz066TR1k8XQUHNyJFy6JWB1FdWBY
bMGI2XvTdZ0Q3oJX9lOXYngozWg3ZcurNeO6nJzpuY/weiID6g4VQTQs0cOtSle+SPsVpATR1on/
NZYcQ8cdr2JmqDQOPRMwSrzQNpfNN/xmLtGS3U36qBE+7eKAmVxiNyqMCW2DntakQ2cSNjKSsFlx
J9sRuDUeJFz/zbVYBpYbVZknQCX1Sllhc8+JxvhWsf2pm7+TWr9BzxBuASjcbu/WXuqQcSL60NEn
8C3+tzDlXi9wUDAyhF7TYzKh76HN083MjFmS4pMl065PtHevE+5uNDoC19K8vmby5+yK1SUdTzDT
YewV6AaVDucczL1UrJxrD4B9RAATIw/Ztk+ZFS1XMtKZbXD0ERWSHCeu1V6DBY8O+XHQCn3fuXcw
LigM9eVlUsZx7XW6wqp7HiYmInIeAjOu+kDNnkGhWKz89vF10g/vhWREZv2aU3rnctrnEMyuOE0K
qRHHgVExgE48jZr92OEbv43JI9FqwqwJdwrnXvvu6undisn1KqLrfERbKcbv2aWh32S04FFXPg00
Bch78+D+VpLmh/U8RRwPM+gNOww6n9rmXkuc5awcogvKLLvXRAM931645dam9mukKKExceZzNiZ+
31Q/ujX/GyadikXOR4O157BBt+e6+Id2g/RK6KfMezkZm073wF+UcVclGe0XuzgkIHARG4a5lh1L
nUDnLrLu2t7Lruqee9tqw5iL7C+NhzyQIbjRevYuGeb5pnF3FurZ0FWCtI3xc1nqW3bYjCrY8kWD
fa6rK3QgzX7JNsPuwLmD0DYE8mvznWGy4qiQPZq6FwVJS+s1qe2U92icFHE93lYSZ672Ra99/tDi
I9NXHbSTuJl6xmyrqr4cZ2OzCI5GXY+wbuJVMfT1EHtrf5tub2y6byVK2qu/T8miJcqIzkOTS/7a
fougidSxRP6IJtdkLSVY3dU8KP7dtIRNyzocNcZTNqYZ94H+2oOXCA3TdILYOrpS2qFYvdc4TQQu
N3radV/Ouy7iIFPO+CAyv1N1e2pV/zQ5zXowMyvdTV1xo5CMMTtmOmd1RXvg4SHY2B1zOMKKWS2T
OEo41lhc+mAq6A7vrK4fb6bGfSgqLmi1Fn7ZGN3N4A0NGd57l03fbWCyDIw3oI7ddtFCk58245Co
f/NoQBF3GMtno/FiSZSFTf/RtJBccHRRCpU7r3NuSyZiYbOKPqBo3UVYBydGrDBztqCN+SfrljCS
00B84VXejWoP+BvlYnTjrfF1LDmrcCzb52aTBLOW048x5iuD/AGKHPXDkgs8ynHvDKu7b8ecNoyM
X4qF+adgX4ohSHfa8qvID84iy7hJbWsKh6qM91pBMkJruL+OjUazHF7UMEW+AIMcOIseOP3C+myt
30K5x84iJjv7dSQ36FoWX63CW6s7A7WfRohRtcTn2WqeuxwxxcDNZfZP+DjOXofCJ46SXZR2UDxG
03c88bU5TijEoZP0nmkFkelcTJTXBfOX3RTLk4fk5wqj4rOxxYzHjca0veYCOOK7LzBb4iOqab7u
VeQCtcmKJ08ypzYdMopggVzJermdLKYHtojekzsUKKwqQTSvu9FEuj9118uYFwdkGadlim6JC8H6
Qi8iNxRSHYfvGS/La1nZP92qroUYb6lSwRYn5zziK7g7NQRB/T4XI3f3Vp0xR7mVWSIoZ/uSzol1
bO3hZChy0Ev1qC2rcT2iBTLRAe/r9Fh2lLiDZ/2YuTX6lexftXpY6XPlbAZcNxNnZovoqXOT88As
jZ7bpymG4WIQFpsl7rLXhsEL+7UOPJFwt6T3BWSGIGatr7sDWKUTmkm28lw38fc3H4UkTixSFonT
2k9sj5+5yP8NXbJy95uHueV1ESnhheSt7+Xaf8QWTcgs2+z0GRM0i4wns3bjQIAoo8PAxNbmMk/d
tEf4xAp7lQ3ZM6//g/OvazovjOkX0Kal6d97uq/NHKvs+Ef16qE3nZ+mGF7dpX9kChEFZqbByXcI
zvIgSrURxwFhbOod5qgaqcFSIMkm8sD1x3JtOfLrTJ2dyDoDSvtnRLMbtBU6sW2aVQ3Y8zmpFSGx
O6dJSeAPV4u1HByeoCquDyULdyS1N2tMf4GbVXSeW3WodWRt2N+T7qdy+ldypuhGV/VtK/ZGxM7J
mg5d2TuWYoJ+XP0zcxdtutqNboqkThcNuQz4TpstfkZbENhFxrdj/jDQdHfJ6l0rJGlhZYBGQHqd
tjqaXi+5UvZq+FmaXDe1RmqlVV4kbrW8asvDsNj6DtmcTXUxB2MlD8asYmhjTUsES/tg8o0hrPH4
5+Kq41Aa4+gk3THBeO21Ayv8YWmyn6RuN+jUcLIqjb+bVE4h6eJQ3nII2zLQlvnFWBPvTGcjUD3Z
466dGjvlVE9J091ZI0EQYKr5NdJwLtG6unTL8Xvb1zLnKNQyLg/SRSe4ysovMPXukX8D/VMNEyvF
EEMR7oRy6tAOWrObm9th1Y1zVU77udLisM0pypr+WFcGdSs94bRKefVUtXOT9TotWYCipK12ejNc
xS7B7bFO7AKKI8PT+p1XaNiVp7dCdbtu6ikBhvhOMyj656r+jhnotRlhlF6spaG2mJ9yaG+FPhxL
r1h2g0G9Wwy5pB9kYRYqILJE890QW/8acY4tVk1yAh3GYb8eGoda2NjcJ++HjJRPml+idV+YoBwU
MXB4Ws4Wh9IkpoxQsXmLYeU2mfXbdB5RexinJi7KvUF7QJbyTpneJuWhHG1aghQXtK5NZ772Kn1C
YUk5CofKHiaMGpW8qVbrMbKyB8Gasned8ZB368FrjKuInRyzaDDWDMiIptxlGd1IEjuztPPNVlkh
Mko+cmOKnQZdTF/SNcfLndbJYZmMvTMMVCU0Gz0yC/xGKy5Cdd9RNn3nPbOKbPWN9qFox5GHBstf
VL+ZifxOlf0zTjW8fjO09KI5AL9nXrYAVmg5tcvkHy1ZBvZN1dE8026ten1KbOclc9RRN61Tm1Cq
aoN5Ab+D3UOg0RnZEO3eHf3LryG0Xas3bBigISZP7O2WHVaf/3UV2MD8n7AEOWz5iabuvXToxBVD
/bpGXtgtqzgkg/HskcPatt57Mm6K+DS5aDNCCoR2pECU6mKX5J7WJg3u0n3WobiNUX0L8GhCeTU9
thO9mCHGDFs78hrjGIF2UfNQYmTwvXW5VKMXpqtNihJfwsTkYsFJYczq7m23e7Ds8rPrySrTdAfW
PoI0fXryBO1ly8NWYLuP82BQsNkhSy4TaBgJyHDFc05AJ3YT8GK21X1W+hhqqFRbUkNVat5KwyEz
FG5gRs99bKLjtuUxF3hdq9z2RVLhTcfqE7X2fWv1N3an3IBZI8duQut8rbXuilH2uwpNz+yifFTD
2RyZBseMUzrtC5IDUY/0Vv25gyCJLtV0eGln5uVFYXAudU604FkbU6NhX1sPozG+lDotMKhImyP9
oGHs7j1JUUKhOONW2caA8KRSsBN6vNAcoPqN+o/WNfZjJy6j48BDaUiGzFmzAVo4NQ3NcbieGzFc
G3U6XtOAWBnrzdoR+cjs91qjTmUvmodMaPkDx+rt/b9P1D3+RzhFbJsyggUZJbERdLbeH/7vn/lC
TU07Yg3b279PIQdgDmGL9/++STbHGeu4q3b22jcP9GHaB+Rij40OvOPvUxbxrjetpx//9wu2ryoI
MN3z2ybhf9+IRjou/dnUTn9fh9ha3auW+Prtu/69wVtyTDBUMrbmN/v7XC/7IUBhZ4Nx+X+fK1I3
MID63P59BeyuBbVLRkPbzudboab/e8PZ7t4V1f8wdp7LbSvpur6VVf59MBto5FN7TdVmphhEZdt/
UJItI+eMqz8PWl6W7Vkz+1S5YHQCKRJsdH/fG/qr3+oN1gZI6fQktP7qr5UWKhbGkTypOL9XJ1ir
nX0QRvKisj7JR6ynAvPCXmRTiNK7RHh63pcewKm86JsrWbTcPJ494KZ1OETtvVv5yUGUxBIzv295
cjTODR4IywT6TbPM7OHUq0y+cuhYufXSB6y3l8UocaMtxAZj9XZh3+uPeBUSNJtftkpQnYu1t67y
pRy3eCLrYpzkK/Uhlo2T5/gEJOjet2W6YzutLGUxhHl66l3xkJYK70NVr/VSq+/kdTRGEsqoyqO8
kJkB6isz19vI1iYylyOYXlg1SX4jD2ZSVpu44qeFVFYQLFsrR+uiT+ulbAbRnN/wguGuwoOZWXzu
k4ZTAOqKpNb7deJ6HNgPZFuCFGLTNHp4TYg92OT9kFxIwc/IgaK4QaLOXuV+2N3GSGqualQV7saq
tJYe7Jt71l7V0u+t5LEh+sbvzuyfggk9Ozsx7Y/ZYGaLRGnzz0ZVvGIqC12yyp6cLkq/DEUGbTDS
v2YTQPbEyb81AyuKlJwKGY582akFE8ekXryBFc2iOhKtApKbokJjWBHwA6yJWe509J7ybUAu5JVE
xEFvpvJrUtk3Ngj/l7CPPjlZUD2r7AlYvdXuJ0HudhFHybgJCx9rFFcrbzCTR1czsZmCZsNlWefH
BZTKSWHx05XljWzQfM1mkvCKtSzKhiokOBT5icJyh0u99Sv8YW0BMVvJYjNfILeFs+4GB0W9H6+B
13MOfJo8mtmXebCcKlvdKLqGCvHcR17fJSe4HUqze3ursiGrvXab1eS0ZBd5/UFRwfl3Afn+vATP
BiN9N3UxdpGkQK9xC0p3bWlGWIIWwYmfmbJulCG6Q8QgXFaa2XxOE+UszKL3yRHfTI4XfCtT8xmA
t/vUW8LBArmBNtvbCVEVtzwoWa4fbNE7GzavHb//VJAX17uPvdd9NHOkXAJzDXuAL2iKp5vMLqxP
gyXype/3062rhfnGtVLkdtK6uwLd72xxbfausTWtV3oZq48gCiMEk4JLqca32STEWS9ShBZ0qyc1
QS6wjYPyzI1DosjP43PM1mmro7VwimMj2bYlKilJRoIrjfvxFJt6s9UzUAWZQfK/NbT0pLWj2KJs
4580V1hbfij2MY4hAuRMuPzKrjJAJ9sCav9ON6PghtUISzrNtr74yRW6EtbXhn34om788VZ2Dc1J
ISrzV9ehq3/rqkNzvlXx+N52jcns28Z3oKeiI95n295D2xS1ZcIZso6A57Yriz5Y99iFropKJevn
9TepqHFWjrxpLcKpv5EH7GXtpY6cxEYWtbmf1sHE9fXC3BZMbRh3R8SyUfXx9yIsh7dxQURQ2RFe
dUUS/OuEmx9CVUT6wfpfmsJF9gaeErtBZ5fjogLGsocMDC/hRkdVeAVoZ1jLuj53vBtW92D0Udwk
J0Q/WWf3+qofkWeSpT7w0jMSZTtZkheCn+buItzzgDNzDXkwDdPDuJnf0HsdeM6KVK4l9u2PfuQ/
VgJpu2tZVbhOhqRbtcsrLNSHJGlWquhBVxBAaTZKZPDdYQcZrGEjwsdUpphYlqivbR4LAAHmSmKT
8fKtXJcVAnzEcd96yiLC+YSa5sP7JWRDbvrNtUVKHc1pBxmYvr7WvFHdycB9piS8CW7Mf1Ppm5a6
UzRC/HKg7CgPsgEeKungefA0FcDHY9fa+/MGtAwq/dwR/7n20xJYC6qBn4ka1iR5zPwiCoQqzAk+
Tt6ScNTt7DUTuXsT+hBv3JJ4uqxPbfcOuQ/1zp2Xu2UJLUYJWvpn+SEvUIUyR9ymvTEr17K+DdgR
9W3xRBbHRpxowF41InWZmljOakGvHGqbu2khT5sR59Js6JAyN5WDrKqimFZZfjuVte/tnQtxLUmV
b7/Vy+JvdaZwtH1axuveIYaK79V4CMT4/aCq9U3Y8rdOBnjxNLDNj1oE+UAt4uIzSbuvplFYz4qd
PTaa1uwNSze2jhYFazfVUf1AA/7RyDXSZzA8MuEwn/oaukxVEj7heImpMRMmqAxlXevjwUFlyxsj
fQUqnPkvG85jWaavY4GoZ1uLj75ZqyBIc4cde69c9U87oXXIiqqk7hdqr/s7L83YWjdQuxyRPheu
9gl/cuUWwez8kAlkBkN7ApAwtJsyLZKnTiWJNiqJtlGgcH22vCUXSNftU1f5xZVWVslGhSC2z1s/
fXTGcU8wMnvWej2H9eR5hzToolvP8L/Jl5uEwzdYDvm1nafd2fPJMgzzgPl9gKAkpxWBDcws39gi
J/kSIUl6kgc9G9pTabTAa00HiQOFXXoJQPKki9AYFrIPXM75FJg2HDjj8L344xKye1oUT2ma5Lv3
Syc6sGBD6Zp1W0INGIZpj26Le5alLIaAZnfI3stiVIFiAZ667536bJMQbPY1ERDQYWq4zEuleho7
8qpRZpSf7Im8dTgk9XOepE/APPovWDSfWtajr3VnQcnKfBzs82mRO9AEFgob+Tkc7frwW9IBhIzj
GzPdPoUn3sBTnsXlcrtEYU5oxSLEWnori+8NcaKk+CCDs+wId1+Hj0qHjbiOIPXRsYLS3dQFEN9+
sOp9oLdXsiQPsos595PFcmYXGb1PvKyxb8JBVfaZA68rhaXOLr1DREFAvlqFc7PsUymeukwSYqKV
adKHx+oXtvTK1dsQoSXLSvjm9VtnvqezhrOEWZn2DYQhLvLjNd7G915acWfxGjWQgsNQNP1m2YDD
vvXjNLv15i1HqFZgdX7UOXXbrGJCYEB3kISDuSIuleo4x1JE1REuyxN7YvNehVaF3ph1KWobSdkI
PLnNjXiUjSaq9itwIMVOLcAJNp1ebDMbvGvS6P5D6OX2uugQRxDRAI8KeifmOR1UtyG17qcElI2b
+8rrhvya95p1LEn1qjHvU661BiAbHwdTD1ZFlEAgAilwRzRzPXCti27q5t1UeQRObcEOE5Ide3NE
3XWjiRay1dbJdI6N7R1JzyMwGobJuait6myDWCOFXoUvpZ1eVVlkPlZ6YcOp8JEDmdLwqVAIIMwd
7F9HkkutCao7wQt4kbeRFjPWshhrcSG3RMTdLpP7PoGhhIBneBN5HrpRWpOTIknsbT9a4hDxjAAO
k7ZktKP8yPzWbMdUtc8Gn8/ajmP9Jk+wvwtVxb4fZski9HgXZWk427r1pnGRzh4MrT1qJ1KdCYFL
VLfmqgwE/6mYD2/9msrI8bZQvo+QLc044pDcGx4WhJDbyXGvQSS2t5beBneFhWZFiNDbWhblgQ6G
bbW3rOxnFhDCQ+8dZB0dNINwIBGQfu+5rYEzbecfrCypTn3Qp+s4TZpHEUZf5Fet6d9Csw++Rtyr
BNNHjC7mMQ5SRQdjHpPYxBSqyKgfJ31OH/Teq5G9jcncRFsIJ/0+prTApcRJdoBS5R60ZnQPpDzJ
b/WChEQZZf4m5tlQ4YZNUyabfj9lEayvlDbcJEOZtpgUGPD4cNVd1Pz1qDzjoz76iDAsTNXhmM0V
74cmCTEABvV6P0GkXbcDjut1OOjHPBPxOjQj5QmS/HXPXfjVDLuLUff6E7yFjLR4/S9dvbS9lktX
IxguhRt+7/rbVY1JxWM9L2PCiM+iyvQH1auKe7/7qRB2z1pnibcWzf2p5fcxhVv027ryAKFMZYez
eK0OPGNh/JMQVY21PI01BAHC+VC4EQqTzrWKbtehiuf9mjzN0KBV8FT9tVaWUYavriadkLU7KleZ
6R+gjBjbhFTxFVl55UrWQ3wneCortXRw0EWee5P0c7OF7NVaWmvuZIda1spTeSgdk1yZ3UaLAuWM
7/1ly6j5n1u3Cg4j8/zF56exSwYCc1paZhcv07KLPGMV+tiQTL16rx88X9s5Ool7OfTXvqBNv/dt
0O5doHHQIjvs+Cd5MBH65D5KjbVdpmiXNC3cb3n63qceSXf83kc2W6qJWEuHsUwIzNC/VxB/P2RZ
oxKfnk+FAuJLnslD7fPsAp4ULN7rOuGM5em9HFtTvIlSdMzkYCiOKDX9dh3ClSRp6tpiunLIkf10
DRZO9jIbBxV8TQFXC7m+zg0vCBlkF18NskuZjDYccU9fuaNIf27YNR0Cfu+1ha7bKzKt+koOlAek
lbNLvavmnrKi7sGHWSw5tvA0UpxmnibSjSfMEMqFLEJlyre1jtKSLAoDyqgCV/Moi6EVrnhAivvC
FeISp8a9rO5DtFsbAw+5aMzGp1oj1csWwt7LVsVUr3HSnG4wyjbu6mx6u7SbGO2hj9oCPSUGkfEY
1+gKsR+d35aWoCaYm4p+7vFVehIeziT/+m6N+d2yDAs2ZJKGp/d3Ky8Z827TGoHmEpb+Viqhpzwu
Nk3ug4uexdLf1NFnPfX3YlkHMNFcIDSyVTZMQ8LMLsuJmn1KtCTbydKYlgemSig+ibZ2I9a60ALD
8IK227CqiWevh9oegTIF6dJDqOCcsxTCOskzST9UyGfJ3m8DbT0AO106s69HeDGVOryAN/PZWvQ3
Mf4XRwTkD60yOE+q4OVHd4B15LqXsosf6rk6c+HZVDHp9KaNnaeh0aMlgfjwKFsbK8ITY4wffQ30
dGNgsTP0ivNUQRrbZFU0bOQoIXrCkW0UnV0lcR+n6Chf0lE69YjSKxnA+aW8KCKRW2XKVhbHePw0
4TuLhlVd3Ne+t5Yv6TbkxrQJ5+u2S8SjAWssDp1Tk+hkPFQVcjFGViecsu1TX5rkXiLN8sCFGnfj
mBjIDf1oHhQwDO9DpmkamUSR2Dd5tOomrJOgu/ODtrvDaInQYQI41PMpInmDgUw/Pr/30FrvoY/0
5CT743pSb/UOoqUsVvMF5yzufC05pq9Sc4mmiLt1dXPbtGN1PWTw7VkAALWvFH6tKiKZrW75X4Ob
Nujyr3g4peAE/dlrwIBtOzUORP8+ejCt+sXVlexr7AngL1b5URdmuW5QJjwSjbROxaSVeCC59udI
KVeya+mQ5xO96txOCd5woxryJDGr/nYq3G4hX8+CpJh0VvnsFUAVlXJgMabE5qGGVLnOQ8t5Ajhw
kl2bSHzqHBUOorA03hQRHfk35F5fLm32UX/9DTF7qLe/IU9ZU8m/oYI19BBm5Qvw3W7jlbGxSdR4
2gEOSFcCYY8HWeyqOFuJQBUPRlN/b51cX/+pqMai3JE0SjewncmT6Er0qOKTvlJHtToDhu/3pRbX
O2ST0RFVwmRlo5v3cRy7JyDQxjenPtSJMr02JdMEIuQRhHJGT65XnWvimXmL4EKvZ899WgZb9LJS
5O+SvjgSmcMyaj77rdgi8ozNsNEs2QfQuyz7EXYENtBek1rnRNPX3qCER9JGzjIh7rqW9aUjwAJB
dM6Oupmv86bHMsJvGaG7IcYv7uC8XaDf67aBq5Y22+vZtno0DLCgc6mMfFA8eTW+NXZVoK2rqkOR
YG6QXWSr24n8QAIBFf2IBBVKYJuk8s2TQXzzZM0HWQyS3jpMmEvKkqyXPbSU/BFJHxtl6iyC+j6P
7XM8jgIz3QS43iylADtM14cCof+70AcwWWvgLKQQuj3VD5brxHek04O3+iKxl60m6s+obcA2776i
Ns4zDPjLjV8Y3s5HOmjrBEl2F/ckORpF7b7qvbpEALp9VlFtWiHjqJ2RTsUBrU3CzVAq9WOlag9+
FfdI6mCUNWbukxnhoRJpdnxsi7LHA0QfUe0f/Qt7DMjYmX8Drbw/6qKxbsz5YAhwi2Z+M0ahNSuK
tScgmAf4f2AtKyOu9mJiWfHev63rcKM2bNlknRzWBaDwx7BNt7IoG9SwekW23rx672aDpLLrPL2G
vGndJKVXXzudsnzvgLIMS7No/PJ+mVq3y20zQeqTg2RD24bDKk4CD8oFF5J1WpMNmF2H6V4Wu9yz
NllYgIZQ8cZxffPJYUt36F1AALJYj2OwRqlG3cmiHecPDemuC2Qq7w6G+qZuWvOpGH0IbO6tNkTG
idQFEvy++g0YlrqNqoItjayThzDM6iOcK2jL9FWnXN94U1Xsmy77BBYY6rnriZWmOtFtP2bmxRAv
LbEFiDPYVeyRMYPyOjfmVR7fqkaorlSyQ2tZ99bgFZ/0UWgHWUJK0by42YvsLmtCU1P3LFp/vk6U
5CqoiEZZV3bXQSRt6k8+HKq3a7C5AK5dTp8gvzjLyiUzHZH61+YJKETv9e695HlvJTlXDahcvLd1
v5R+jJOT3I+echw5p/5O9OSq5wnwR8+315vbZsGdvxnnDj7oR7/f+/0Yn2A2xicz9m7bdOx2yLHE
p/d6efZWVw4kzHqQDXR/r84qZvqFLNdT9yXxAebjz3DyUjM/yTN5qMsRTRWRtBiI/dXgaWo4/FQ2
7HCXq356FfX4UL5d5v0KXa2May2atfvm68uDvBaLgm7x4Y//+ud/fxn+r/+aX/Jk9PPsD9iKlxw9
rfrPD5b24Y/irXr/9c8PNuhG13INR+iqConU1CzavzzfhplPb+3/ZGoTeNFQuF/USJjW58Eb4CvM
W69uVZWN+mCC634YIaBxLjdrxMXc4VpYMUxxoBefvHnJHMzL6HReUEMzu3cJ/V3Fcq2dia7jAQO8
VnaRByctnWVWgfctF0rYuyxUMAlINn4UG+dqMvW3QzppZ4Op9YrcMJ81aknGGVR+sVU0v12895MN
5Nww0MxDJJOLkKCome3KzOlPZpYOJ3mm/zibe6CckrGMA3casDU5eULbN2Gb3xQhUFrPGH8quZm6
NwN33PznT950f//kbUO3LMNxTd2xhe44v37yoTmC4/ND+2uFjevJEml+7ls1OeNuMZ/D3q7Jb8w1
5doccSYDtjEgHTIfvldHlYtsYFl7J4Xk5io1VBPBm6G+cUO7QkKBusGzTOCkahfA6vurXLTVlzKp
WtxngscSuP51SDb8URWPSdy0DzqkqdsYLLesddomOmkeFENZTDSSKoOuIJ4/jzHhHqz9pK4g77fm
I1iLZDnZWXKQrVke/3T9ofjp+oqu7vu2gmjpabieel6DWEfdnYg+/+cP2tX/5YO2NJX73DYcDcqX
Yfz6QbdO5rBg9bNXIiI9ejF8fvIT9lOXD9VEygJiH2p58jN+b+5zZFHrLLt66xfULUxhdESvAmOq
joR14MPG3HCpNbaYZs6VnTPjh+Wp5xnzqS2+9ypM67UrWXeVfuHu0azS153TTM9Nsxhr4uETBjEb
NRXtvk0N5970tItsT9nlEDEXBUxOzzpXyBsv686Znr06vh+IMd8zB/x2wQT4wa3q6gANl0OCbulk
DpfOtoNj2xcnWUIkcLx8r+8u+DyjwNcVmbfodJQfgbnoK89478LQxsjehgrFqFYT65NdHoHyCJAO
QcI+HG5Vr7wfB03D4K0jluQ089/iKx9tez22pvpJRf1/B1jIeitaY3jO4LDe6Q4mQWFuphimMvrv
rjoPr3S0EOSt8V+/TH+1nA6/5MVYhX7Q/Fb8532e8u+/5zE/+vw64p+n8EuV14AE/mOv7Wt+fk5f
6987/XJlXv37u1s9N8+/FNZZEzbjTftajbevdZs0f03jc8//38Y/XuVV7sfi9c8Pz+hnEWbFnDX8
0nz43jRP+5qq8iP58ZyYX+B76/wX/Pnhf5Lnl+f0+V+HvD7XzZ8fYFj+w3EdtHtcB4VpzbHND3/0
r29Nzj8M0FO6rTlsbjgyrWXInwV/ftDNf6jY/dmuo+qGhaus/eGPGqbO3KT+Qwj0b13TAvGu6q72
4a+//vtD7O1r+/uHmvbrQ800uIyDcZcmgNsJ9V+m1kgrhFHrhrKD/+VuBM5nS4wNEd7o813hb7S0
yHZIgKmYF88QSCQOllPnxW931y8318/P1r99G7ar28QxdNUR4rcZfkIpc+ymDp2eAkH6MRHOgSXy
i12jZInWsF9GAhZjoayJJNjLBjXmVSAG/X+Z/zS+jJ8e8fLTcDVN1w2hu7ZlmPP8+NMj3jG0qHY7
3duplVGsPBTxZuFRsVe8pY6tDj7VH2PLu1ih+5GZAxHnvFkWWgodOyP2UOsdBBw2pOuf7qi/WXlo
hjGvLd7XHvMbs3UgJqaqMTPrtjp/jT+9MWDzZokOg7djfU+qSW3zrRGV11oeOEfs2N3FMBjDSkZP
q0kQbWd+WA2RQBW1rFtifJ2Vr03LsLYeZnZdkbtHbUiqo21vYxDzRxStpp3pYouYC+M4/jgkhQ1y
0+zxth2dcZ31ucmiJhiuyd+NV6EyPnmkQg+DB05bD5X85I+gpKxcfVVKx7oybkz/tsSDZ+kO/Xac
FWaUqVf2uHN8cz1ngGkGsxdAx7pu6h35lJOnJfXaUvVgyba9Oalp/bUbMGOc+mLJn52d1Gi6c8AW
bJTxi+c3kHSjfDM0a5sEedc3W8dO8lU8YgMZ7zWHcEPXLRsr1TelUp7t6CtmlWgE9gGKEQkxFGSa
FzpRTfK7/T00LbSf29Za1+6BhMsyEmykE9WwNpobtQvThobi9Mc8jKN9FRC67JDFjUfH2AAXQ7xj
7wSEnSPeVpx+G0sVh4ECx0s9cF+b+QvJAqBv4VNqWuN2aNp0NfkdXBLEpmOE6Jd9bVy5QH1WYeNs
Ufj1tuUYvpKD8BdEZ9YAub/Z2XTBr+hSomMdGZ5YDF15E91lSfkC7bnigYcpQ5SDgWU6uQZctkDr
u6cX1ADfHJemDuXLBuqKcOwWpQBAyC15JgUpJb1C+d2rdnYWQ5dxzTuNRdlWaNEeX6Jo9qbsFwVs
dTPtHxyBNBXuDe1aGYjZFEP5wsoCL4SLNtmffXtSNoUJE1gJvCeQpwliQGhfs5C5aYbmbMfJq2aM
xqJJSRZU6WQvifFCAe67YJXZn7SCmBfyVfAJw+tIffG7QseqBUYeQNAgjfkBDCpSVP3rAN/UJMoE
icxFwozU5iIqEiCxTguvOhtO7aiBlPZb/WKkGUIrFSIjzgiUq0J+jED5l9HXCNCRt1vmY/8tsQRO
vgB3FkmLsTFCf94KKiFW20hybDCBtVeRUZinzKtINfbeKiyhbRQaeBc30VGT1s1VYBl4YJkcINvN
iuTzKXYjPx/SJjBXZYRvn2xQzPJlDJNpjWZqw6cZXFt+bW6AEeASO1d1PvukhSzLQ9NmD6CloIP8
6CLP4rmzHPHeIOvei/KsModpGynmTooks/UIJyxcjSdoOdabwLcUt5atUvTbGJMnVGu1Cbwayt99
aOQIZ8xK4LKjBuMGDrVtvekvyz7w5oIJNCTduWUAYPORVksUNgBZzAPfKt+OslfoxsSie1Ddsvib
5PZktY6OJME89Kd3MqpqsPNGbd3UKtT5UsMeZX7J9/fmgJCEtCzfgqwd5ZuXl4f7yxuTp6V8u0wh
6PTBnzCsBPmSyH1tQc4DOub2VHztpY/hiAkyPlvfbNjsoePWBL6zQanpgtLDtu9VlLdQM6uGCiTu
0N2HRv2VbF8HNOXRssQxSy3kq7PuBh/AR0NvAVz2V8hnoi1rolvmFdj6skVLd/qEZTG/C3WvMLGj
TuM7hCKrnaf6t4ZiibUZItTZ2dEtFM1FZOnXXqy6u7FsboTvwKoGNAObeG23gb6w6spYBbMYkekX
kEccHNyy0Ttm2WcCG6ehcKDDRTBVmL+h4bnFa9PZmHVZ1S7ToQF5ooLSZEbIOKkYh2VquM274qwM
XnA1Bcne6MbpXuj51lPqL+QYsGsj6lVl/bBkbx8zPZc3GYFnbMLQ+i0CowWjBicdfqK5Uu1RWYRj
4a/GidAqO0yvCSOmA7WGxIodHCARBKkGBKzC0VnbYSqYfqdrGEevJb/fT2V7bQVtvgoVfdo0X2Pb
t44kuAtwNllE7Hdo120zP7Rg8beWgfGoA7O3bgHyQMVVm02Kxi4xhBBlvXx4GC2Nx1kmqk3HAg/u
36EegEDbk78j3+ytBOyPTdh+rfr01Ziml06tHkylym6Vzi53QnF3bsyjzicRdY3OLTodfj0bRUX5
wfjGes9deIib5khELHCMTQCEdM/1QELErlptqdthvoZPBnW/EocgJsrgqlfAMJkAEAToGj9fdBCF
lAn9ihSy7wIz3Q4ViBUeeI4KlVpogOqLIvgW5t1VWmoHsyq/ak7Rb1ArXxflNUy9jyE0u5WwUV2y
y/YK4ZA1io06CpbPWReKg+aYMDKSctgBuLjTWggqnQHCWQshVWnWi0jLVzzrBXzDslwTO4c5havL
Ki8OmjWcEseYlshLnCeFoMVkwjoSCqJYRCWWqJEtXJU7QJT6prb1vRaZu9EUxzgZUbTNdyraQStu
7GtLBONG9VlvGpZf7ES+0QS6oG03rP0xQIKxwX4lZzWz74bXCTeCRez50wZU5gZq7+cwVycUkpJx
4Qc3SZh+4Se+7whnhrGdru3CRN0oXSE/8uA1WcRqrrq3oKB0tw5G384Aedwj06xU4rnqip0eAO5S
CjI/oRN81MNiaakOSiLZBIC7uI4m1AbKDqFgwQNq8JaxS/Cmw2LoGFb+RQ3AvZnTbWfpt2MKPs3T
naXtYJlDVGmjdL69FNaFld8+xhgRK4R8p4QBZuP+cFtpZCasmQ2kTPo3gt7cWyRsckibmZ26665A
PyZVPw8lTMPALb4YGeJ+CJY0CwnkLkOeYnF4B/Yd64AOGAS4Zftk6cX1EKEiwuMngGvtrgkXKYth
j4jLlUidi2OXl9pCKG5QsPoZ40+D159Uw36sYqYmN+U+VK5wv0OlrB8vQ+jzQY/OjVfVa1Pr7sHv
+twe0HXhA6CqoSA36sHg8IIA8oIPOtRG4CzCDozcptgVdveEOJW5dFDliXQEOboggUxZbpoMVVi0
j48WKgo2bBWrCxFFG49WM6DDqKjHLIGYNnXtoZpuxRSItSNAUPte8bnQkYUFZ/wYQeUBDaPf29PB
CWeFJy84qbDox8h6dQb1eRyWseI9KIF1FRs4R7KkDfBDwcOyQkJ+PBqu8zXr06e80NH4C3fuYcTF
lPS1jQATeilnGwltdUH6HP/v0tLXYTaym5pbZN1bs5ZYrKUskst5cV/ykAEBID7KXl6RVuuixep5
5PF/hnXaboXKbdMIAs6+BwUSX7rsPKHhfhQDDlxBOp4hkK4boaTrBK8TtKvcWcUHqfSwKvg1Ctjd
duki9EUqAOnMauk56jd71+XleNQR8VsHYQbiB51BMF8nvREkPzVWejm64RubaGRYJGJpTTzSPLgA
J025D22bv3B+J4baTGscmlNmVZuPr1PjtYvEHmZ3ZARaE4WG8JvfTNn1oOccUOrECqF7xqu4QxzC
xaExx7srdgZvRjmhyc73PfF/Ti66EXiRuYV4FW5PSE4ZPiuFvkoQomGL5B2jZnD2KUneOkRiIMug
gJjI04qpPTtpHK4RTvqmKNZ1jMTt1dT4173QdR56jX7WkGOwvSQ5vahQGBiS79Xc2ou8a696szoZ
yO0g1qnemIlQ9yR10mMxpqvAUWrG2kjxzF9ikaZ4qpAiQUQNLa+x1sa1U6LjWZjdfqzsNcY7+UKB
ctoapbtvygKdNVSHzyA4+syLz+i0lzttLF/C3L/SDfQu3aiPr9xhuvVazE7hWJOvtkvCavG3wOI9
usj/1x0vk3JnxZNJeNOMT9i5z0tw86nMmPeB9ew0Ua7wJvzkmHwrCIYX7P3gLIkK0d9Y3fFcGq8C
B5u5WPPABlfVEn87j1BVafLsh3WnYSiR1nl5cMdgnzVOf07mgyv6V9CdxiZVudEtvF/dMV2YOzhT
bIYaVi6GHY9LlRAlklLhi+sP/Q5tqPhoV/kqTVQQumLC72O4mO4LeAhui/5KHrr5TMmBupHd5rRu
tUlbyibdbx0eUuzogvKqQJzhSp5FgZUni/eyrDSkq4Y8RSiedjby3/v/bWVtuKtYR5I1a/N+2QR8
2tZsySHPQsCR/74ou6Ac8b3z+1g57L3426UcA/WtAcNy1mS8kLwA87eJ78Xem32BFGkJJB2Cfhz+
bZ2TzciJvxtXwuAJrTwmOjkVbz1kN5t0LTzaH5dOy7S+ksW3a72/VCgdZGSTERxSrzP2JYKxqg19
ZR7+U7tvzHp9sjaW3jzyVB7k9doWlWZnFEj6VQ0Z1/k14xIQ/1qeJl29T3zxgHMVqwIvusYpIWHh
qaP0ZkJ+zn3tGr16d9HEI5KBbPH2kQ9RLotxlgCD6q1KooTASMmvRBCqByQ8q4m7uiW5hAQ8gGsj
R3u3tQGTQHXZlPC3TyCLq40S1CAu52Lna8kpVBCBVgJzwAG6N45arT9GqmlsJ5xZFonpCbQhEVFa
IXGzC7NK2zuOox9t0smTWt1hVtUHRrRrQXofoyBMjkVQzT6UPMO0wFpOfd3tnUq9jmyXcPZkjtVx
5O1hUCGCzYgcZzPlR+yeHtiIT8cuU6ajPHMqwSIhd3nSzg3afMh0VFtZPICyDr938ydtOurWCDNN
01Cj1aGg804m81OYWtkpQoZ5MY3sCWqcCxeF7q0IrGtrtYHDrVviqks8/9jMB43YRR355j4qS20R
oNa5+n/sndlypFiWrl+lX4Ayps1w6zg+yaWQFFIoUjeYFKFgnjYzT38+UGa6UpVd3WXnsktmwpjB
YbOHtf4BXUpFudYZqZxCRFuvdEi4NGw8I07IcJ7mZS7HM7UpzNowf6h1YVMvs4cMleGcKgM6S7jq
AE7CKkpBv45hekaEYYy/2bqs0NiHzAqMFk63WfyIXIQRgg73WrepD04EaH1WxRVY9ENQM8CbM1RY
SzfJ99YYvwQA53dtEn+XrhXvsTNRz2rmYCy+zK0TY5jgXAh19vSM6H2CsCuxH8XgFfRzioDuulc1
uQXIoxytetJRV3VeWFfC0JC+c+ztpNk/XIbzZ1QloCWh6qssS91SUhhfEKc0rZ6W6o91kU1oBUBv
0w/3FSCHTTLn5nktWOuc0w/hLhGIgwJbmOg4tqQdOusg8tk4u0Nr7NMkeZpdtHC2+GekQjvby6Z1
uzVUxtkBYRVldPp0fko8YAWnlvMR+tipmkr0k1WE322B5s/IR3LW1Vw5r3NZCLoPUxNUb/MKZv3Z
btGZjTsBzMcQSuFnWf2ExuRJWkhkYDoP3Czt07OlZ+nZsFtSDHvXHLXduhbcsdxaRk6Ep3SSs/3n
nuvu68R2rhKreyDQme66KW1PRp+7W3OiJQasr56jBeriLM+wXQr9OtG6uMS+RKtoWysGgiK5mqPh
94kShz3qTcvy+yyyFNMyakcbVpm/rRu65ZAy6bq/7LhuWs+2bl8XoSjA70kN7f0ylw2Xq67rLotu
WxtbYOTAh/96Y+t+ldHkp6l7MhKnLaF7xemHW4fwyBDAdHfrru/3d7ni5fbq9c6znshZQC7AW7cM
FC6UvNX9Zb917tPtfVpcd/l0G5dH0LfxD+RcryWeY/vQzFTaXQQ4RJV+TfFPcIaIjKnEusMki3Jb
EnA+GJXxHTND3GilXnghkR9gY2bs4Zkmrl3kjwasp28C7NMMdfyhSqXyZnC+G5D93bYQmXYqM10/
E3wEq4vILr36aGpnbM+eGlvdZ8QsfF2mP3T6ub5juS6VFCNdE9YZtgYYaoXEYyvVUJexJW5vxT4u
MxsSKubnwzDOJzPWkWdqK0qwru3NjvR7MakAk7LvEeOaPdENhqMGVqIs6kduAn2nhu6gcBNnp2iA
Hafweg6K51ydnKc+eqnaaFfJUUMsdpPLXh4U2d8V6PxtWhLiuFcR5p6dXvppkf4WKTTLeNrBXq4J
JA2d8QNlgx9pl5nHJdKBJhkCu+2YAH3sf2sC5zYXqrVTTKB+aOQk2hPjNHGVTZmPl6fwqc8RFi41
QqoOMne1g/prF7lfA6HqXplM1ES5QwJgRGMa3R36/Yjk4NYyBw1DJ9d8hb0BsVwdjgWf4L1epoII
OjDQFmzT3lXRIajgy42SVQWwMaLBo6eZIJPnDvqa3qivQ908t6rQdiiYbREuM6Dufp8TEX7Nm3SP
epe1o5BcDwPWfKWZ3PaA4Xa2HL/AArnpJwI6fMrmKTvMo5kyBEOqrrXkneq2vkyxi+l6pThAHB2u
xIy5SPwFeaVmD3ngVLqmdR6dad4ibQ1LF53Am/Y5CSznPPRT9dC68aklfHks+8TERCNoPIJfYhdB
GvK0qrS+mB3DpTI3i43ZzLu+r8S9loTgTPEf60vrelAG7TrAOy2pcuOE6hN+VEHkXNXx8KajeLFn
Qhp6yqbD2A6dT+wsRbZonvdBritY2SIIi5yNcqRDghwG5nopQ2JfzdXWSxD03kVmj3zoNCt31RTd
dLD3jlaRE+XorEUSt9IP5ZT8wrA7/aKaJWYalCgibUjXxsOevHW3cxWEvIHeC7/LhldGfZCerNlP
HaEf0a84pprV/ifp+79K+uoGBKsPObp/yvrevA3/df02xj/Kj4nf3w/7PfOrqQZJXNMSyHaroFdU
cnq/Z3411f0HuqQALVTHNAE2sOmPzK+9HEQMhaNI/zpLJvSPzK/2D0N3NTKkmmurOpnAfyfz67h/
RdUI1SXGpgkHGi9YJheRwb/mFGukx2fGbcmZ/uN/fCSRg8drs/0/5iNJ9AKEbMDQv+p/tvl0C3d0
2CKJjQysm1+3UYf+rhrupqbfO0VRQeMi+Ci7uN1n5DZwQ9gzFiHg4OQPXURQjfHOzaAhXzLZNTpN
SXiLkGvdSmTCUySClzmQLtjpaNoLpge+bSixL2GE7wwo/xslxUgF5fQsJnmYZE2J4uwfPqjISTFA
RPdhvi508xtgXgYi8xzv0sZ0ZHtrllCCqQRJ9iA8E2zAppleqVpvbVmQUw5isnKq7NCyZM79c+6y
zqAfT7ruzy3rPpfFy3HrOmQUiQMig+jLqasOl/3+h9N83ryeNgQgRqx3ubP37SmRzCX48Oe90qfn
5i7Ll+v9++tk5QovRTv8/XzrCXKp/v5o1sXLOkTj5r0i3F1p7z5d6v0RfHpMnxbHAkqU2jUYGiy/
JRq0ai+b4JQttqvx4le8TtAt/n0uZUybbi7L62aYmykQ8mWndcv7TpcjzXjew7yLcLRr0bv+m9N+
Wne5fDUtqp6fNq+Ll30ud1O0BNUVsqzbdZd1w9/tdzkfvAt3J1P3fFl1OfSy7vLbLuvSRv+CmO5E
CV+eiW7Zj6WE6hhVVkmsjEnVlFJF3xWrXYmTwgz+/a+zuoMZszKFX5JO03a6VTcqto7IIllKiN3a
co7L2T4trudKbVRaUOhnR7o7q70Hs1OQYHEcZO/X+7vj1nXvB6/nWW/k/QyX5XVu3fPTujIf9WMq
1RLMDQbJVfBs+kNeVKfW6qtTjLut+r4cZxYW0+umD7NiCkpKWITk2edNVXfIjXjfLmlkqD5UFlMx
uFCGsQltlsQxJmLYW4PkQu3nslO47rpuU5eK57LrukhSUduhE3CTdFl9ypYJBtTV+6TRiKFvNEVi
Bzo1d+uGdb91TqAUhDLbn4esB18WL6cZYhC+6yKWVS7gCPys5+Xp5EXdn9a5dSJKF6szB2X3Dxva
BnPRlPxupzH4pob+OPm7dW1KvYv3R7c8k3H5oNY5ffkE1zni9JTJdQuiDIfK7DUwLcT0iToCeJgI
jCFyF9983vn9uHWtshZrdE12iZ7h8IGa7mmddH3A3S9O6Zcw6hot/RSRRWG8JgRcPqly7I8qsbzT
OtFtdSB5naD1I9zwO2LLAqDQHHlVYyinUK0Hf3QakvyagUbSQOUkOqq/waR5uEzWdYjkvqrFqPkM
KOfTaAfzqV8mheD3FsQtkf1rT2ljtad1LmlBhprYfk+dI07DMtHGdtpbnXWK1By6Cdrtchea870M
SkSXkxJB7+Xtr+8XhgflJ5gpMOvKbi07YmkEsyvodzHHG7qk9rYqXIwH/LjWR7Q+mMB0Dvj+2RgN
qyCJOtc8rXORkL/PTVZX+mmHnlu+2qzDCqrwpTdxrA5rvmviRSxHJSNWbHq3kEubgz6SnxvNefjK
gypPwlDgWVQ2soRCGlhFyST0EQ6Gxxth+jOiM4WEfOyeyNkrMMgVvOIcnAFBmG2cUUGxd3EHx/KX
BHe6eM6vyxi6/bFyXV63rJMC2kaK8xVZKAMhIETyluXL9g87rSdZl1FbsHa63l6/X2fGYXzrBgns
HMX46mhDvhuVFs07FSjvyaBj8z4Z49oLqsE4aPnB0oh+6sv2dWL0OHivc1gKEIBYl9cjL/vAKGLL
p90v+0irNjc6nG7PiqvytE7mDq2CzTpLKSPfWy226X+7naQg1mME2Laf9ln3/l+sW3d5v8p6SBAP
P0MXm4XL5da5y0/txwFVwSl3EbLmQaxP6/JzPy2uPxTZJjHftUsrdJloSyN0WQSAUp6CpUXR2mAJ
NIBKXJsWkMW0Zpcd1znsWGjXLsdcNr+fNs6M4vBpJU6MPNVPl133+W/XWXjBe0Zm4L0HvkKXlPR1
QnyEU32eXZeBMv2+0+fNjRC8yv9++4eTft71w/L77Idzj/rIV6d0IDCWS//T9nXXOS7LY6P9/HCN
v5/9+ytdbjqdtIfJrZLdhztYZy+7fDjFuuXz8rryw+Hv2z/cjpHtzYZxV6Kk+odJ9udiXia+WSvT
Yd3jsv5ygG2CuKrmDIrqH+cIzFY/YZmboyO9zK5buszR3ufKKS9OebyHmC9P62ScXIQLlkmKEQuB
u2V2XbluztqKmNZlz3UObAICYBkSuclls9W5JNfW7R9Opxeku/ShqlRvnV23v19pXU7k/AB9Fvvt
bkmjXQ5f5z6c83JL69nXzbzuezB1LVjtEaMPqX9bv5XLF7Eu4mOpFYf378Lqk0r1L3upeYVvGvHT
Dc0p2L5e0veJ1h7QsPR1LhOnwPTQLTqEwMfapCnCgvCUlO3vE6WfQSmuy/mcCixPlk0uZl4iRmmi
p5XJloJrLt2zcenOXRbzEQ2rk3CI5E5K15wah6iuwMBImQzFB6v1NnXmz4CGPMPXbUzLcCu0ryFU
VFCX/XfkufKrGJkTEm0mHr4m4jFLa0U8+pkgtNsaKI0sv24FB14mK3oRS7jIN3Fr2ihdgV8Musaw
QengRqlxsgwac6u1PTTSJKPDbk8y7BH08EaI8apBmgwEYn+iwGgyz4hVEwVWxDaRmCD9OXa1NYrc
GmHIRzH4tYUivQvC97RGof7D0vifWBoLxeJfBeyuX+Li7WOsTns/4vdYnWX9wzUsgf6OvvAhsEL9
M1Zna/9QHRU6FIKCOmEyA+j977E60/6HKUgOOLar6s5Cn/gzVmcS+xO2LVQAW4TZdAgc/w5L4zP8
37EhR6icCPQ3NACL2/sI/2/tRFXaUZkPHXk4kH0oEyDftl2S5T+0k3zuHsDUb2dsJo7Anj48qL9j
H3ymiDi2o1lCOJpL2FET2qeLl2gN1ZbqzgdjHMHzeHN7lQ0wxHcW5gRgw2rPsd7wrP7/vOzC1fhA
ecCFS/QSHcaD/N7VXpR/6ZQ9oW8UuDdBcyWqHc7u//qSC8nkI8ni8w9d3sKHKwKdkoHTc8XW8Lr5
TsMBt0HraDPFQGO//etrEdD9p8s5GjBb29bBcJka+mt/vRyCAYTH+loegCoGp8iy93DJvowIwYM9
derruEkj3ygXswkXx7rJSJNrNx+omm2gmaWeXttA2v1Ewc6Ukusi3EKDN8CgQcE0F1vNwUgAfgWj
Tlt9Cuxew7gWkP4ESb1LzJ997W6wHEMUcbCLQxHiZyCNvMXKhCeMvbcfJQNiB7W+zZPh2rS0BCOm
JmEs0AD2qcE887dt1GPUluoRl937LlzsCbG4GMcp9OGdgqK18hvAvBH9PbktTImRFg4/Sjw+Gg5C
ispkf6WDF3y97mJ93OhVfBiGWUXiRwXmh7+2FjXawZIvqORS8oyXCITwpiymR6Fa6Lp3rYfJ0amx
0K3RjObaHnAlEOJURN1x0NsfRune6MEMoqAw3sgbXcdV/Wzo/eMA7KxpmmsFpdxJR9jdbnmyM6x+
rwHzjwyS1w2gHq1mDL1Z9H5mvXYwkDxkVsfN3KPJ7XTDI6hcJPcr+ayGqDRF6KoWsbLDmByxX/TB
sARwxq1RHur0h1bob8ai5T0YvAk9jbeWzql0FG6xv809rZjvSq3cVwNy9LLD3pnHdlDq6XuhYF+R
5n7bztYWgRotRxuriMEo4/nim2b5jCEPEsdEU7vpLZ3Hx8gytiIEsC0BMw9x5GVBBR7cGhEwmt8M
I38Mq590Sl66ps62DNVxm04wlsLPaEqxeLCH6nmxtVBsRlEF9BbD6h9Flb+pQ+nHWI0Cmp3fcmN8
VCfxZSpvrRrDZ+KwuHfMXoy6OcCSEleM6D4UVFekTbdzgSpHWpa+ibb5HDPAt3Mc6TsFYancGqEH
GOBZ84an5lRojlvqr0bnNx5HpwRQW5pvACL1PZ7HnolvDn2VW1wV8QxJ4l9Nyi/ImwBPG6U9k8ZX
vdwgoatn8ntiLMKHZfPTLdGqUyIbl4Y0PeUpewOnfVMzWBhZSJnTZ8vDNYQ0JT4KNUliVC0QdZyL
GfuyHvowxO/rDEfh2sJUIKq5Z7sp7lxN3pszxSTTtDPW0CGgXzfzIcgv3Z3o2GaqX5DO2ZFA5bxp
O4AfRLpqUrdxoEILTVGSniYO6Ov9+qJdktxTHbzALLzlXKFXttTxAQ9j0OW+Uuh5RXg6oMR5HVb6
3QQpby2+he5isVGXP7TEwqrUye7CKYEiEILWbU3nPpVE7GDCEjlQUEks57RBP2/ON7aVHpdyM07F
Q5rjSaqLkMFQ+6zVFt6FSu+XJYbEpu0SonflhGYUkg8jNsCIWbxlyuJXFKmHHnF3Pt8rG1j5sVNn
+EIG5napvI2JoCBp11w7VfuoFJLkZcfjW0ueivcx9S7m42H1jN4PJSGGcZMkaE/IIITRzWdS2sgs
23u1jrD4UiPiTnyztaknh14Q1NIrwF9gSYAz8XWmIREKRX1DXgkphOQGS3IMLBeD8WWCYiBSMthL
d6aUqB8Pj73NM26EfMYGVm5tt7uTDLY3iTuR9Agx/1aiyeu/BXSufaS1UcZv84qUGT5M1J+4k2Xz
Nugge1GcnFLpURmlMgvbeGtX8WNmfJO1jtmhUy00FDRBSoC8Fh9khGb/VE6IdlegolHp8SOQ63NB
lb++z5ShRKOl3pS3152AxtdluATkAT/KrXFn4yJJaL61DRVVP/FGssUdbRy2hR7cOxWPAknfR3PW
32Q2UBe7uPIa1n2E/YnFjUE8GfFqRKfcjO9kj4mOLB4VPZU7GU/xxkW+fjl+nNudsMsnwJ+PdT89
SjdvtkrwRbUozqg1oPCZjI9kdXahHX/tMGShUiWCP5hvesl9dsNSx8j8WcbiEfeOPqzgWkjjDdjC
o754llCXHdXRuCPDcQfwDOXv+pc721vcowC6L9+xyRudAUARok13Zl92GxUMrCfqPPQCe9qbSk6o
q7nuVB5FPvJ2OvKaEY91XCr3UaEOsh2cPiHrgGRKKsgZEPMgMNqenMZrmSm0msRCGOnrb7GtUHcm
8UPWfum7fT2336b0MPbUn4rLT8N7BA9IZTo2rnxeHslU08ToZo9SNl9TDo8BLPS8/kBNQZqy7rDD
WQo8XLXnGlPAwrWrPY6vDdcEOUI7Cqt7b2OIRoscerkeoYvIC3cD/KTVJr+zzQZRquo5MsLvMoWM
H9vm3rLn9DzRjHd242tuHOxdQkjbVjcQw8peZ40YYbLUaiLALZGgL7ojcq43ZNHAdQ9oBg2DVw5D
eucMcjogA4p6fRUkmDc0d2iW9V7pSs13JIShSJxlVfAJRXLyCKDdyYKPQh8H8m4AGnB+rgtkLpaA
ZLa0fFGbXRtJe2cqZeeLMvpKG33FKwy2SU+yItVDzxkeq9HOd6YAvZYmZeFhN/urDYt9LmkBolyt
tlqhbhqHn9BGcQkTtfKV2RGewhd7cuIi96x2ekQYy0ssfLupZZV9VeX40sQR9jFTQObySg4Pc5j7
qp1+aXWJ25lVz5ioOd9lbRvUHaDjIwEZxe79XGOgb0OPBxfTZDjqcCoa1Z+NmP0qN2+TRNdoAMdz
yn/Z4m44Be2h0nv9aYiULZyZfQbhVAmSRUyu7QC91ZRSseuLXD9j7AlyqWOcGcfILQ3iN8umKNfl
wKVG/XnAw6uB0VhEFdqjcu6OvVWTDg3dL7Mc76I5UqhjzZcxaHusSUOE54cG6STwKhvH4EdFhcPj
zCz0oN30oZ8xCcG2GypKlr0qJUwix5ppK4i1bqJFkmqKpL6tTWSIytzYjHNonhqdO4IFB/CzMDxX
GSwEfO/w03g1pyz10lZ5xrCFvo4y8TQQh4kxYgtrvP3ywUGzXocEhW2s2zpYDIuN0wBUKRSoBAkd
OH4KfkQSNKHaoWaOPAJw0fqLMVjFVTOjBadQ+fSjrqBnnviV6Y2iVw+Oq0F/0aptVRCfHW1AX3AO
INtomNhos4gPvTP8mO2qOEEb2Tg9FpO9cLyp7R+ctjORVle2tA4lhUh1kFdxEFKlTUfWS/Hn5ie1
3XBl9eM5NADDtiMBIPA5D4mGxVUs8FysaYDebyKuISZP4mBOX3Rgiu4YP2uL/2itDjhhGUgoaRF6
71FZNhguukCzYhCeivqkhEHrxW11sCD0HWYoq56rVjhPF9FGT1q5LxmEEkE3HyYjvjciO9/ahLPJ
6pnFFjEhzTfcoNhqJd2fqoeMNY4OPvEG/UADDLl6SOqgPMZJBNTfPo6l/RpAYtqihamj7LfV5vEn
pnj6Nog08J5JdqQCplPQBtj+tDGiymGlHlq9vC+WyIZSQ+Lj0/TL6mecUyCiPvph4uaJ5as9kZhX
QQIE89alx4vIYhv4IywOMf7EVRu3KHy36WiV1Nsz0qhLlVsrLhYyBje/ligqith2Yr6XADkLCwfD
Ee4wnBBCrVk4nbWhsjZ6VxT4kiIuyJMwlpEEQGQNulwSBvF5VILbTPwMM152YxElFEWBYtGc+WC9
EP4YZx9XstifnKD2jTh+Tds+8zHuZQSS5Bu0fhTfFRgDM7ilZ+OkAAbghmzm2pI7O2xo6QF/bxVd
fYwNoGohKq8Zoy/PzWpI84N4yfMeYScMYh3Z3+bxRDWAMAfqxkSzC1JaWLkwtGp/jZKGeBjTV0ZF
WJkuAm1VbdIXzuVeMTokhauQFn2aPYpxsm2NqmDoI7CJ1b8JHd+3Fl+OrQyd2NMQF45T5LwijWeF
xa9XRel9pUI2TPrgIS27aI/9BZo/Hd0WvalLiKkLAV73wGRSK+Z9grO3cTbj9DWChUrbduxsHf5O
pvfeaJo3Vil+dgxYPdj4LoLVeus7DLekaf/MQ/1XYc7pSQq6tlW5cmd4rxaGHvvRqo+WaFKvUZPE
U9PuKbP6e7uCLaOhoEwThHuwIykFetDeSXjkva0NfmQnN2TIf8G2CnxRwV8DB/eIl1S0U/RhQOgv
vRFFttMzC2cxx1gYgH191dC1QPRQUcnGj2Oa+PQpLbizjYbac8dgw6BIg/XcMlLYIZ/S7EN7TTX0
mNA439tUw3fJVL7GlX2vV73FaCJv9pmBce+AXp8ZVfSa8WPGfoBO7FQ1+yA5uL2Irw0RfA1wtBDi
vklL6ZGYh7Pen5IEMypglF6ACSm+8qhHlrbYAistwLDMr/aMvwjuALvB7U0/BD4M4BWu8tjvDfPJ
dYb2Zczcr5YxtUd6VhgBjxbGuPCxt4lrU4UP4kxHON/3I9+1O7hfcGtlRE7IIIIs5EHwLbwUgY9d
q+oPQje/KM74asoMPThN5/2GN8ngAv+U9LYza9jn1fjqCOFSKfKdaY1a+gOM+Q2J0WjL06W4t8g1
Jom1tc0Q/tIAT8ExZbNprZFRXNOeR0TjfPyyhgPZze2c985Gn2Z3GW1SPN0UAftQggQWChbqS0mD
H7dF5GJv1DD04NBCltA2UnMbBsWx682MMVQ4vKeObO6s0NePasyLFosswr1EIA6FowrPsok9NMQb
itRXenyolQRNkEKdD1Ajr0qEe9oMzqeLyIIe0OeLUdNclIa2KgDeEXFb3Jp/K3Cwklqfnvo8e7WV
6HlI/BR1GxXoML2aTSXql9JUGBeM2inVzFOtBudOxwPLGfd4BNrESPI7RCLf0mk6mjTBHi4+FZRB
9PCjkvJLvBAfseI3FVdtTLi041RWd2WsvFRhboMhYfCVq3h6glICRUybRjcHLWr3vo36Zou2B8AP
WJA/1SHNMQ6GXYoFQbG343o3pzYELxibaBfed4KRbNBiXAOq9zWBa7xRC3PwJhPFQC7ztTCJHJJ2
PwS4HDuOubU6QzsHQPJloe578U1B7XY/WyLaBVp+ozuEwGIMx6Kgzfy8iIWv1BhVxMjeV91b3lT3
fR59tYvgW5GEiYfPK0P2qLDwFaVStRUg3wIfnsiUx1iUT1Ur9G1WWOUucHyAxHR4BhFtXGToZerM
V9VseFnIHfB0z6M07prYvDYsiSq+WiYgcnEKy4zxaKLGkmcWKe4FAj+L+VCGybUSEElJeG30ao3b
SsFbGGcZZWOO+QbrJXNvMkLZ2inSnln9qBbET0Zo88GYzMBqsC4Jq/zWakxqZqJJ/lQxvENO0N12
dOw31kAliDerb9X9bWuMCGxApPM61fqGPTk5l0LxctlJzzY768pw1GN8q6hOf8CaYNzkSffLihZ/
zr1dlAToKh6X3oT0kezO2eLDHOKqnewZHPWeWmugooKx3eDpkuVpcbBgQXpEnx+rKXZ3y/guFbX0
p/pJJ4KBkwxwp4LqLUmwHEJ71zMjfkFdIejJ5wixPDpnCd2fyUR+W9XvMwzFbTTcoF3MidfDHU1t
iU7A2JFah0M52Sk2dcLcAhUqECNppu0UU4VFAbj+wsQQKELbBZn867EdR0ZtEXxTQoKHCbm/3aSV
40HB2dw1WCqzynjqEvvc1cOwmyHH703oQVdliiVTMmNGr1YKXOzk3g6V/Fjq4s5A0+QKRV8cfajq
U9U+qUG5wx2p4ZtL6LHageY1E5FfI0QMtlZCaAgq4IRpNl6jRj4MTfVFt6GFG4F0PRcTkkwbcGOw
saKrhHs95LM8dkN27HX9CwQ8cTXOOvzwethXOa3r4i8p+4iAU31FhcPAfmmrSb+hzMIwLYkYNbmg
KjwYB3R1A1xYU1uNtsNcP5Vzvs87k75mRM0+zgzhNdlBcrUcenJ2cOvi+pEPjYGKDR8ScIazBJ1U
jvP0ZRwGFIzxurB0JCKzKUJ7HTuo0jbksR7WejF57JebdzUixXgTbhtZhlgV9a3X6ySdpEmotRZP
QTlDm4B7Li35s8qV37KUctakY3aC4vQgMuH6sNd2pEHkEd6WQ4fS2aH0jqPNZG4HN0bO1U5wW6Tu
1aJA7JrC/eaIRtkIk2dapA3UbowDc0dukxEw/ySvYOjdRQpRQyRYqMjxYPbadJsQaePJFLvBsvl8
0nGjTZhdl26DV7WqWF6UTLup75qtuZSvtgOUpWJVtwi2Z/5AyckUpWH49sNCXu2UC/2bGxK/zQof
QepomyK94Ze/WVIbzsjnZNO4aLocy1xT4QIQfCzAT/qTlv0qLEhZaZR0OyHolgdd2/qNRpmncI8w
LdDr72qCghl3JhXcqgzlC9YgO9QNkMfQcrj4OppBlfJapNs4TJE1V6sXV6r9ZghldqAp0k7hs6X8
0kni7u2MCjhsJiTtysjdiwTaudGTVLAB7Mc6YP4puiZVeCgbyhw/hV5WN9zFRnFW4BYiQYcgTe2m
P4uR+n1y62RfPJZoDOR2hTW6UOWmxujEq0d6bCnw3bETo2doves1dn4WbkR4TlD+HMW6ETaMzUQv
lAe76J1tbAyYDKtR5M8BlHpb5oB5LSJBbrlUQOFAlBb75+XMaotftzMB6Kl5vHr6YxgQhIXuexdP
LzN25XDTqmtLQcs00lxqk+w1VlxETAqEUpoZZYoOkJpuL0FAjL435VDDwHYqusRW6+VD+Ti0prIJ
kenDd49WApV2+taQSKRmQfYkAI1ka4ZgR97nD8pPQMpX80waNs+QC5oiDC4nGHyVgZuWYu5EH+3q
qjp2Zv1SC+jXaUiMlCF5I4JXkKe7IHFu6FztXFP6s4sBKB6WmOEsYtSjcWVl8DfsacYvWDsrFmHs
ukELmu994FegN/WSShzLE5fqlNhot2n8UvY/XZ2QcqxlN1YaeSKFBB0mzeSX96O10DAVQvzk5Fts
AhBqoM1r0a2qrOYcVkHpOZ32oCyQAKcJt/0yyICvslVFdBcW0VHIUiMyEJX0pY2nIIU4X9cvjj6R
tOmUO3qoL5WebKZuekpC50ye4K7RqOxwNqpilFtmXb6MKIt6Q1UeLDClG9zRXwgMYkphPMyK+TCk
2S5uh2uFnOMmNVwgYBWusZT4l8aav5pK8ZspWZEq8sptOryThEJfy618S8Hxsooyr6GxhIau+MiN
oVqgfQcdizVD7J6xgacrb5Q/DEVFjlMu9nZAvb3pW65pzyjg81gQiCGrySgxNQl4ltTk2Dl7NUJY
opAAXZZ6AaHCk0TXOWN8pQYmrUidNIxjBlzMx+i6dwMfCbttRn4IfjlexMK8Ly3T/WoESCbEDAIV
zlIEtQoR00n3sqLPLUizWIm00FLR4608TnySnhsE/V5VpbMZHDx3qyQZ7sq+Ptj2+KwnwZaB9peG
+JKfmI7pVdZ4y0ASN1ZxKIKcWBNy6WlTztdTYz/NwvquIlKBLxpdpygqB98sbqJ26GmjpbHpE0bu
atjR6QToh/syESgLqZF1kJeFRBHwzqT8J1CY4lcM1MebRlDtx0pMKgR/0sRk7IdHc7NtbRt2t1t+
1XrDwdOAiN4UYlSHdnF11HXsoa2gde+GfK/mb0PvvhaOcavgRgjRrf4NJ6WJt8Nox3lQ5Mj1cHHa
wOonlRziu0THaCYynTneEFPqjWQiprwMbFvjIAKJEDOfVQadZmPnd07W8goTKsgxKk8Ofgee29Et
sTX7AZrcvaw7Aqh4v22n6rR2WGo4whsNwtiVUO6aIpFbpbZvkTkvzwMZhzsLvQJD/ZYPWrxrJNbG
Yoyfkq4OTwo6cTu0mCBFq9FVSa4OtRzrUdSDecjMW8IC8R6rE0y26LsgAYCAOhwrmaf3vd3XN5bT
Hcs2Q4q1CZO9qe0TZ1au09J4iKbxJ+BeckME/a/o7En4v8hPjNBVAT6hTcxovhtnWpOmpNENeRF6
YFFT8cwcu3QJAMoHKR5zaKlHwxThQXmqJdzhllCBdE5BRfyqXvqpa1sYKpwg0e9BANAajNZNKGiy
nS69MRQCwDjOK34mrmukP7eKKJytUtkPAt08vmdUoYTr7uKgITc6kkZUeXlrRQ9iAQYH9n+tqBJM
6uLXtegqiccQX82EiqzK0gONCPsNyq9MM+kIGe5ZzZ1bFTARZhz9TTyHGJ01aOsNQbexqv7ZHO0b
p1cJKCzfOeOVX4bkvevJq4w14sp19asLI98JOK3bRImXVCXyqOitraWhz9wHd7nHculu1bhitg6h
i7pcekTEEeukLPFpX6RSJwKhretZALv+H2Hnsdw4urTpe5k9IuDNFgABepEiKbdByMJ7j6ufh/VP
zPSpU1O9UahLXSWS+Exmvs6GuLGe4vJuIs1tFiVV6yb4PPWSqTuxpMkkTlnvFgni2zhQV1VmwhZL
qQASg8xvUervB1FS4IPAvCMbgnOvXhQGi1ujXBjQZSuOn24VwzJk+E+rJporiwh0lgY8IIaVtOzC
TzKM81aCnesW2MjphsEeVPKF+oQXKdNvyAsBxR0sWKumfaL3onIUIS5N4g9hyaRxRJYBcxjKo/61
YGq1VVronLACFDcyuun467u+HSSXhXpn6k+xZwU452HKWzoZpUAsckV04TCuCb4mqJHq2KkUsyDM
vLppXYrfYbo2iJQU2LNJl5OmGLWVXUwzfH1s751QepbjYAdemW2lQWAnR4wpZEuUHlDShptyxK+H
WYOLhwJdD/fjuhFw6jBFvEysPH7oxOw7U7llJr3pGSmYaDrk7KVOFL8RLV/JyFFOSTnG14BWMj5F
TGa8cEm+CtEAJpVNUBvprpoO3rSBVFyZl+9U+ds8Ip0dxoyq0TgUhIwtvWULepccLUtEY7MMOYVS
/VykAdMomilhK5KT4UZS8jLzytmTfYLJFb1dFRLKjTVNzKW9LzUmC5hM3dPrqtg3Sv1zBIDX5Iw9
WyEu17ABK7CuezXK+jTeL7RFe1CqRuTCS0I7UpJhBQxGnHk8//TdsEs63KzgRZwG+ghbi9vXoqh9
Rv9fQRUfhI6MwEzBWkGONCjWFrhGHOJDYYTBc9gJwpsxeAb+jnRAV+Jhe3sy2m+C3SdXaBl1Mu+t
OiwqAOhLW00GCmSgVVclNsDrDO1NvlPQxbSEdE1uu1MwOpfiel8VxM3iKdVu6io95lUtk8lQ9xQk
rYdHVI9Ea3gXxqK4Tj2jWCvNfOZat2KukFfEMn4IGE5NqN8d0QL/jBVxG6AJ5PEMWDXOyVpTUMBS
3dyn4NOwVys1WvXjqiBU4SbTnlWDqtlCEF0ltQlcLj6TMnBWSWNEkttgE7RM2wBeLbO1xMI8wjzM
EiwicmTfM1IOsJXNJH9kNeLuQy0XpOGyKkn/8HMB8BMzq72Szj8ygIjbo6HdysyWfDUtXvDTHF1L
nhgOgfJ70eQNgT7u5NqClk8EoK51VEey7E8Jbo7ishAGhykMiC15uInQY4UzxgmL5s6dkFYaWk36
xmK8VOJcurrGFUphYzkNWJ9JZuGjoa6ivtb9vrROo8ygU18mmnBTXxeCkmJAMZDiN0rbaslNh4nr
CpEVwxT6obDW0ENkxkNlIJfYJRZahV9fSm7xrSIVeKHANPi/38p3BYMEvVBkPowBaV20x//5q+CH
/OjX/4ucbkGHf/8XYvGaYAeaQVags0DCgq48thueI/N4/tkk72JPSYKbGFYaIY6HK1nNzUNG7iUg
W6j4dDaEAg2yBQNlsc4WO8BRKgnJflRZa8nyUqHAhCIJH6yoEd4f9aVsbGw3gyNSv9gu5I+iM77T
M2kO0ibustyr5uChasddGlnLifcQb8UKI/VEWxnIm1HvD9aDKFeVY5nhag7l+FzEoMdo/1MIMN+a
xjmWI5WF2JaC7/P7LhIX+mIKl4C0efxb98KobgqNEKWkql7TKO2YJIyvSS45OLANB1GPBoLuVZLp
aLSoa5RD2MDYnPHn8pV4uU3V2Hvg+oWj9Hg05PnkE8YWunmV07zk2nCoy6SA0YLApaTXkymZ8qTw
YkvZETmdUlmnjzkkVE8g3GKSIWbcOZ8LvC/O5oknmPfPXRns9bS6zKkATCt3Jx1rW3vURzgnbbNj
JoUj5jLc06IHbSvIAkeMlKobBd6fo4nTvcMqORBwlTXKH0aLFOla9myVuZvHhjdqQcXjRazTMymt
7VKCwprfd7oKPc9SpvixUHDDHw2D5LeUDL+wtbag+JtaBF0ecdXryKUAsA/dJMfMOBR1KH0ztzAa
I4T4hEsbhtIe+4UKKmy7oyLKub8sFr5oU2L5LbAa0wetv8HSSWi8Zy+K5WrDADB+iERrPWZOR0e6
LYX5ey7M9BlChW0W0pac7GlT4FlrxxFoc41ZjDNj0WIXQzesdEvuvbRgscPWQmlJuFXfRkBfVRqi
59RlxEns/7QiMzlSDK+KzMeqGplM3Ona9Qw0/ct+Y7gbdKiTRqRto29nWSecsx1/5GR0+hLBhgV2
ZyzlT6JoT9o4f/YRljdGrO41Q9uBvbkMhhhGSgreKEHzDC2P9OK+uLKItaM6SwEVdNbAFl7Ui34y
hbg/97FI2x0ysBSxYlfEpXBb4lJcXRqNDQ6gANg5jm2gW9sGPipbZTAOgaWOvmZkDM1oyNdNl5u7
hHHRJmoFazsMgYX/UhvBx+ZtsPzzTWjpyq4Uy5YexLq7aQQL1GhZOSRBZXqpMuBmGICwJ9GhrdXg
CB8KU045EU+GRDIhLj7FegHtgeHSmG5XtuGjxBzS1SRteGQC27skywuPymi6g0A5b4b5dOlUoPVG
6OJrreJXITS1eIX2PjuhauQ3KDuNUxslBXCkA3IClG+kgIYKq1PSrzHOfRppY5w8SZsnq2lY4Vpc
PYUBtemEwfNTVwMiVRNZ9pKJvWI+gguLTZU5jC+Tp/b+j8pzEz0xC4U0J6XhUzCDL3UUqbepgESQ
JZZ542BiIN9Wxg16VelIg9qcgtRaxXMpM+GGHkW6PXfd/T+TaJGPWlCKqyl+6TNdtyt08ZDbBaDF
WsBSStM2sd6OhPKqwxG3j/E4Frjv9BE45v3Pu3rsVpWVD+BUhnZopW7XJMZa6nXzqUvNWzfCiyyW
j2waY7dP7/CCIKWr3Axfk6WD0k7MtqOGreHqk4o2s0gmrxzjZtX2ObP1gQchTKXkwnX7BK+cvbhp
NMbUurqqS7DRRpTmg0xdwmAkVVZpl78L87IXRak8JXoy+kt1HMkd9rM6NU4Lr1hI9H0RJlsrqbPH
XOM4BgHOmb1anGd4SHv0tusgbYxdOuK4J7UggmoFU0IttDthR8AvOSLQWyL1Jo50eAHGcNDUAfRk
DEwkZZ3iFk3/2IXJrmvKxSfUGrRGS09NHK8Js0i2RLQUVG4c8sMAnjwp2T4o8TXplm1Q4yfDYJ/K
jnKKS6B7KzA2WgOytat8br7MIGHglh7l+6kdZhU21nlPQGyR0x8Rq423I30tKIkzQgflcOcQQay3
rxuuBj2qQf10fwkhYkEEqyAIyEx5IsVawaLUbfLhKdizQWRVmRhqabp+SCg2aZosz1Tmfiepo4rT
Y2AQ1pzsQb52bdMQ/x2YpVeZMfa0uO6tWX4aL+xBGKYaEuvijQPBZ5MxY81FlIWtGgtVWhZhw6zr
9PRTQeAYdUiEEz51LsCimtww4KxP4Uw0u8JQjGN78RXMG7e0QnIYPy3LsDyGjBH2Rg23pVDE4EBk
YOSQToFVu2jhacCsvlRUsP+MoyREPNjXmFlNzAR4k8smi7oFc1u8ZarlYIoSzoSm7s1jr+6zeKDO
Mwxzqw6ESvYx7mik9vlDKNz7MvkBVBCiqqI8C0n1PWfNDdc9g5U1P+gVYPmkSQrxlJy4UYtVW8up
tc5CjaFlyay2b5K9iB8wAB72u5M1PkC0mAyOY0vE6ZO7Hy9lPSoccSZobQIfmUVrdogDx8ZtUscd
2baKLxsPnYr5bxsB2OCkkm+FaBAxD+33E/SyjTkPI/E7Zb2nMjuGSzB4PesNaD11FDEqr7R1Emwj
fddM1rTtJpXk9GZo/UrtV8CxvUdnkm01Q2hWxLse+jJ8xdQO2jsjY3/u69M85VwNjaSuuUNfZJk2
KFLM+/Bn3RgNromC6KhtlnhFbWZ+kCr1ygogV3V6uO3NnMuzas6tQgc8UBC4eY9TmlBEirtME1hs
gD1Witk0WwzD/s4bce7fTa3+8Ktx5JO0m1wX/Khe1kaWh4wLYBAMmg8nVT8LeiM7da9lq57342Wy
cdAw5QGQG3QCLumja1GGGS6ExyWXyaFbaC9wRctXOeGdsDyQJcHCN9BYwxsfkuSJPOxsmy7FRhdl
fUcK5H5OtG6tJskJN0+mJFmoO0qtEnocj/RCXZhJu7Dspd0ygA9W98v/15/9+jLcfxosFrQ0rZkZ
VucolXPdUNaN3q5DzRDxE65MwdGbxFNJG9go0yzu4vsPfn0nE9XmYmp0n4h3GNodzMZTz0Pna7KD
+SlMBX0bLzYsUfOM7S5092vo1pvYlU7Fi/k2fBKFAFwYPWOvKjD4XVFWqU+0C+q5ZiGgOz+b8yF4
x6m+G89t7WPCx3lzH6vMDlaYkWVLr+HgVX6yxszVJ1H5kz94KC86fxUaPfHeUmnnT/I5bo/Lq5EQ
huNAstNOhWXjtNrcjH3sLQdB9IT1U1PC0mfIbS8POXHiVyBC8cPYcEspjnJJP3TDU0vsOmzRn9w6
dYuv6krQjVUfjOoB+3z9HD6pOZkdH0N14EBogRi5R4Ayi53UrmaUq7Lbh16W2P0BZnSOTW7BwM61
TD+u6Biw4NsHmQ8VRn6sP1AC9+scr0TjKgifvHXIeZ5ySzvsvFbMmMavegOxBFlY9I4N/0SytVs1
TrWt/Dq95heqbrXYYM8uQlfk7DijIek3xVPyJLxBJWCUhOxhRWqqtlKe1I9M3smirUx4nX13B+Vm
bROW6rrP4R6vQ8BEe9jVe/htWN0mb8N7PtjKOXLNE29udtTPyR+fKwKNX6Jr/0QopuJAtT0IzKQX
e75wq0Eh8uk4iTTE+OmoGnblNBksDLu4iaV793a4JlggJ/Y0rIbOxcd0eWhHN9kTNhzBoUSRMOID
6YyJ026Xy7hG/lJ6gD1CsgLd2qFD49nM22KfP0kP2rUYHVU/9/I6g+F7ULfo44YeaaFnXcSzcZVn
V2bhCFgubygvX/ot2oCF2XDiCPt8Zx4YHNNIXpNNNt1XQEjHMa/DZwC7wSu+m0P9KpynbQZD3883
y0rd3SBOrqIDlpf1c9w6EGqYJn+2lLzvjcvs7yh9TYz7beIHkDk8NNxxb8ghnjmAc2VTVispRuDm
w8TouFSP1iaCfN06xgajV1HZJDdTdHo62WlrMGRmq7r9tfaKI304XILZEcRt9JTdedUuTwTLzrBx
2z1mLtvwMt0EPzlqfrwxbk1x0uKNHrpB6D5LZ/kUbKhN8WounnHGTL+bXe5wDN59Q5itopfn3rHb
19YtX5pdwBjwufdUV3iM7QSD5M7u1lHkwSaJjtN7tm0Oxqny36fIafeKX61g5dau6U7P6RuCkItx
huNSvmAJxiw6XKkp2emryHS6n+SH9C7IEy2BayvlKCqnbi3tGPqMbxxlygc4351QDwPcZ/pNyq5y
VPhgYGqui4v1gT97/VbeBAfIpPLVa7fD77oe19JH+3b3RmZHr4RDvRF7Bxao5eCK/VJvzIsUOeOn
buNT6vcP+eWu6IGKS9rFOr1k41q4MitKOh4p4yDxStzIZ/uSvAfAVCvD186LYTfPVeaaF/rE5UfC
FCBb53vxopytc5RsGIMFm4UB8pFPiGY9QRdptx+C6nY+5UaxAibCnmBbPugvo2e8BftmF/rFuvpp
vShwko/6jjTZVr4zQE/4x+0KnzXRDggJegt2vfGYnTNmXfjl29mNuf2LSGDHQ6K6GkUTSpt1zgGE
eAY20E8oHlT4uj1Xom18weOcZwQwxxFqjeJgitdc0SzU3DUsGhk6mE1MANRHjdoztwNlwydvV0/R
u2CgNXLaTzrWaYWfPuxEwNjMjlbtWjpFsI/9hODnXY//Og+bxVQQpMvVdOc+2OZDdRY7poRuwJUV
74TRNzQHAjT0OvJftsFNrRwVL+PmEULktJyEiwzu+Jjc4HMLjILtLPdbdSUd5jXCO3UNZorB3sfw
GR7NQ5W4g4uUfS9cppO1J6oAEJWK4WDtQ+0QYKLsJHvBo0tEh6FcuRElarcX7WqcjNfwwpXwamyU
L2Hf4nNuY3wImRLIiw0drZunZgsZKIYp6ogP1goxgxO96j/hDpo4to2MPF/xvVNxW2WpgpGupaOF
F7APkGthUgFPwYEALJLhba3MCw74zY8YroRt8oarc/AobaSHun9P9vlzwNKmBoevPNqdQ9cGTYaU
BdzBu4eMo2wO1jXnoTj66qat3XCTz17yY3VPAl4PrjZyZaoHIqUAegXLDTWXnYWLken2r9jLVmsg
JTgVBut8IxyAYGFZz64CWQYAZL2co8IXZbtYhW43OtHKgJp9VmZb9ron6yCJfrVDBKkZNnrgve5b
bBPpQXhJV92a0l0+xd/hISld80scNjpn6mmWbLgLvWuQY0DRNLnqJ9YBOzDOnLdY34ihm0ck2g6m
/M4Qrcpj8Wq9UKNL+1qwcbwABhTemfNDxw2+tGM62sSOq3YTECIk2t2HJcLTg2B8aAKOBVc465dw
OOv4j+8yt/VbbAwc8r8PoT18FM/ydX7JgVE+GP1EW3NXHAmSb1+jp2petZ9subu15E75EB75dD1p
G0RE+WJX8sAHsdRO3LrxNY3WlnXGYqmXNjIwWsdYk6fEnraVZzHe6uZq2mjpXrKHteQvkDReunUH
c9fEqsvWvwJE30SDE2WwC0TXOAw/nbgOmH3JzIL84qmFMOgMN+F14ZMeViPN2IO5ixXwplUxP2a7
rNgFa4ve36730Vr9UK1zj/AZZsvszF77GWwUwbFir38k5EEYvfZGmhH6xS5AQGPnfHi7uy3OiuBk
Eh7GB63f65GPGkPeGz+EouDSomk2YQXkD557rnvhMlNvxI721JxHaPIfBZzLlYDS4yRgxw625IJA
IqJUyxUbs/DJRljfk8iXB1ZYe8qrjVS4kegAWEF/6HeEVph3F6Ct/Mj/bwgYmztMn+bHadgZGJnC
rUyxjbTBkfTIUwoPSxd69lg/Uykk5U1XD1ijtuaVRlLoDxRs1Xfz2FmXLlkHlKFvSb6RzhxQ0J/k
+MZQsHhsH+KHAk3ldqxX4aV/Tms/BXjROKMQDrnGxqRwqT5FwyEqIXzS8M9Hp+LRFcMM0NdheazT
LcM5yjlYSPExfDff5AOHRPadnIc3g9ndelgpb+W+3kTbfte9qo9V5s8gwnBKL0pJ3gOyKWIYlnWU
u9WqNtbWW5f7JoyifFcqzlw8FIaLBDByzOAhXC7lF2EKEcoNm9YvNinNv0PyMnk3P2i7cvUbbdlM
LNoKGVam27DkIA7eCd+V3XnGQyPb4pYx6RWn1n7XXkA7g2dBsJfD8lPu9Uv5kpgOaevXkPJrWzyh
QXWUzpnQ5h0qzEl5WEhHdKdms/KUWGznWnIaGChOdqOO64r3MLJLRqOHibneM68TcSjiAa6vbQqv
O7XNRxC3oHrWhrNwyi8oZTAFpRwHvU6gin5A9ly+udhqhBG7kFLCNoOd+Axv5dLSdWwFBf2OHRzN
dQth+h7C4mhn7QCPnrxvjxAE9YOFL2yHbEvdiuDHZWBevMW123z3+9aV2DJcT7DqIOQ/FRzV22BN
3eLm53SnNK7mYVrlmZv4YO4rtGAmVbBjHKIHKofwjT2T7QYsv5DAqH4n2tVFX7bYc9z1tikM9lVj
XQOkMaw2basdDeL6dszVmVOo6wAFX+Wl7AgCWy7Av+GbxIFFRZW4CEuKXWr62VMguUv59Sq8VdOb
WJ6HzK1fmDpjaxp4VFCxD0UBIjXl2dRcJ7X2zce+WgUhZX1HuiK1j2hbXzwMbtWUMp6GZoNh7SG/
Tjcztoc3y3CbrRrZTNm/Zs3WrghaQCcl1V1ODZCfVz+Lax5j8BhAKRq573YRhZ/sMQg25XV0Y4OW
MMc9dZufQx+Srcn5uc022b58H0w73GXX8FjRQlnUSj2EnW8GAY/qB/gMjSgFq7lCJmPtYSyHdgpZ
fBufikdetnQS38SzcmWYwa9FHUWP8IrWhzgSanFxV7o8XGGXvTG7o1HIvttgB4HkjrJfwy9O41zY
wqgi9uAZwe5H8tOsEyC9TbVSPwNsul0poOejRraJKX5Ey8hcr9qP27x1NLddRV95AoZFP7QmPJZ9
1GyTFXcU66V/YVTAfd2/MProaqdB2OLKbvigPgqvuSd+irNXhXbLVj2lnIcQP/nIu3dc29TP5odb
a6xd8tfL1h030eASHP8Z7NrnsNklkHk38l5wjW2OzC1y68EmakH06lcLj5mJHcqH/QOFXtBsC58N
24Ar4QaTp/nWuTl3N8icz+aMG7DL1Jedfk8g8eZ99E5Vnfxw+kmZS8xD9jEz4Avt74EUP24FlYQr
m1u+e+7PkbLPvrQXVucjNu5+vrYCd4pda2cccf4Wv8AWIF1Yy1PEABO/SKjwtvom7MU1oTXKCk/p
2OX0x6Z9K7jRgWU1tStM8bckrEkn6XI/bO4kMXo4YyOdqnsTS45c4TPPC4/zTXp5qSVgeZexD6At
mnMuxvotg8vuTJ56ZOHwkKIzUUzfyF/Nx6y045/kOnxyCZCM5BWvxXXO/ZJ74hz408a4cEaxKYwv
ULe9sp+3CULh1xTrBgJ/MUt2ptcudPtloxLMqFClOdGGijj4hjlOuw73NvnGH4TYGeBG7p7ogLxK
fOSUD+0JucWBFK7kWh7Ld+jo1v4+3xRAfVbBY3iJ2E928Jx9s4aHF0roeQsfUzzHGAC6pP8ISM5s
4K72uX3WXttnjsfoUdwhJDjV3vhM70qOyl7yjN0mPYsr46Vht9UQSkuPw5PDUnultr4Nb+MaNOa5
ukFQE9wZHul2oJT25hcaduLT2j2eMqSQtJ4I5AfY92RtWU0fzbkWGMs4KaSwwh2v5ss87Sx3OAaf
4/SctJ6Q+5rolyq9pQ2rf20cU0b/bBsUPjRxIzJGm4BcNtB0rMdd9RN4mrxeiCShAug9sV6HPv9j
6Wu7+Vg9cArCObS2My+28ZtHbTv5fALiXsHpnV4FjXFkExvDSGLS0AJtYi5KwK3jvXxGS/hRUJZF
q2klftWmn7YrDvBngYP8Tlywq7VxqN7bF+QUMo2ndBZuseaEWjewlXrVNyBBj1YWbAWgme2v79JJ
H1CgVuQxLjisGQ1bGvI+gqa3MA14eMQaEkcyxlK8Qysbieku/vXnKSSsPO1qloqV7lppMFdJwz2O
5okYwgTBlLJkL0KmtJ7RabxvvRXkraiREIVgNd2iOATxS1CXxNResJRhiI79KRWT2s8KXk9UDUid
ZzbDeP+SQLtxepANNN6LAg2u3avSRLk0lf/ny2Q2h16tdD/Vo2w7jZhrdyoFZdbgZmd9W98lYap7
S+jN3obOxRAWfsIqrwQ6lV9f9OWWGULoAy4wxIRgXK0I6KV8iMxnSJbNOqoozOE9IkFk8KyiPYXJ
wYh2Xr5ELbkK6SlkYjFWBPAFqYT0GfNZVf6SU7HF/Y9mTieNive7jWvgv5pQ77Km5yKXhERS1N11
OH8rVXAIukCmhCWSSu1fEl1u2Soi+mMeRK/Ka/jKuS2MC9fjdDbIU/UXpBZMZgDOgupJbZ9nFfbq
/fvYnGrYIu2XkCRXK6suzdQ+dsKS3h3TnXLK3ke9YoQ6P8+VoPidKq6ZrHvSbJzSOVxXgnxUaDyt
IXgsJPViBDRHhqyR6zTTsTTKWs6CcwC4sxo786nqF83DqYhiaVpu4yI/8DgoYEo1YE5UfZkCgUrG
0LuNOH2asiZsrSBC0UdiotLs22JqNz0qK86ZLNs0BqWrMa1HEYfyRkB0ghhj9oO69wcxjJ1YvaOY
rXEwM2vaDQVFpjUwDMR8HBhoUX3Lkj9nhsaEbxmBHUPOcEMpQD/6vPTajzpCfBQCdh0m+J6WUS7c
PRcRsB+TOqIblkznf/2/JOY/OdfcHaz/w9DFhLxkaLpFdDwhy8Zvhi76lMnFIJjNelTxhygxrrIH
7gs5iDdtTjZaXvuNmmwrReYybubb33/9f/u73H+7JRForIMQqb/5uxiTNnVaaTRrMR1/gkl1xTZk
dJAwxRDuBKWg0Zl2iWil//57pXtK8e9v+54rbWH9Dkni9zBlsdWrSZ6kBqQlD+wGpVij+7ExnmYd
LfwiwqbPmwMyvINuwecETqazLZWNao3/40f1/891vr/H/34phqyoqvUr3pmf/8NSByNocYYe2hBa
iS1CUgvYQgjfUWnCinyIHsIKfPJuCMPynUDPhpsW1AtBmF45hPO/LAcys//rtcgSXFTFVDXZsn5b
DVocSLJQEnNS1AWCqoQL/m4rkM3Ve4QWLbhHPf79SSh/WoAyEg8DiYmoq/p9ifzj7acgdktVCc1a
Lxj3GWN+MxQNniSVVr90kDf5+A2pe6uqAMOYwidLVq0nSnvoAKhMsq2SBQkUY7IwkdLaqUytr2r8
pSD1kN2iuGqaJxMOSDXDTO1yHm/VA4HXOEfQEEEOw4CzO//9Xf3pmcqKYiCRJdtIFn9b13OoVtxK
Ybs2cy5CHXsYW6/Hf9k8vxbp7ytHkdk7moj/lmHI//nRTSid586Sm/XQaFe8ac5DbuxGg+F3x46p
GMEaY3HGthw7BotvRnMzJdoB/ceEfD076xErKmur07jHFnXPs/crU/22urtnSfWW1c1hmTHQqPTa
F9vgJPbRT9nkjff3D0v+L/csziBF1jVZtEzJktTfXPbx3Z+kUFZoByxK09AocSvQ4TgBtcyY5NlL
E+frnBDMCbcnghf9xiSWInsKpRGCY4rDiD59h5b8babNrb17LighbgU495+C3Gz+ZY/88exQVIA7
Li+CCX79/B8rVmktvTRiXi4ry8GUGWIheP9yt52S8uGWAqnfNf1vk7ZLFGaXIQQ4ZjI2WUvdv72W
P+0e8u1NUYVRDzH0tyUQQiyRBHNu1qkGemLU6eze3UbmiJlQLdck8LKfugGIPQTGGKP86+/P7o/b
VyFmijwGjTNc/P3ZoTf5nzU4QShyG0lmyDzEkETnm9kniS0rWN3edx66LKyQ7y4xyiBfEpO50t1O
ZkImh4x9+g7uhigLZH+nS6TvzkgZuIaHKqvw7snosolAUaz5OkTBBz4RO2SUDEyTYXt3WeruNlR/
f2PSnz9ZUyfjXpFVMsv/c3MRidixgMRm3ZY7rWfEriuoAmGteRNWM10Cl3iRrE3G4DzB+eXvv/1P
9yIr7O54JmK4p/x2DqtToPZqzp1AGNidNspUcQFNHUayBELjlmgFA5Kx+5f3/KdTSxVxTFLx98HJ
7jc7uXTqi2HOxma9TDxLCDdvulm+/f2d/dvv+O2dxVonoxNlwULyOyx646tm/i+H7x/XJJtBUiz2
BSD372uSdKKxkTs2RS15yggEMHOKWBMLTCuL8/TLJkiNV1rdH9DLnBE1AcbDH86yfRbUu7gZDoOI
PpQId3ecM1Aqg4lBNEdvcRV6XQsDeFBYyb0w36KKu3m+G0aFxmMVBx93wzEzgKXx9w9Oum/l/zzt
FVHUTMXk7LGg7P92p6ha1SvE29G8QU63O65xW83ylQwJyklytpnRZjfU3UAO2N2EQg1qUlH6Vlbh
/v2l/JaKonKliaJhWhSrmiwZvx86tW6I5lwp9boufoQQsD2SmV8bnQSOO5+npgt2CoYVkbL7++/9
7+oE1qQJsc7QTVkxf31C/zh4rVDqlibN6vWyRERgsydbPmynrAb0aBy6TfBv9dB9xf/2mfP+iABF
OK8p6u/VsYVH8jLPJuow1cQ/AmY2pexL1SRPf39nf/w9qixKPGBOc/X+zv/xznR6OMVqjHJtMrtZ
AtkX7n77dfAvtab532WvIhn/+D2/HWqCkukBxJFyjSVFJ1iqC+ebLl8nghVagFSq4IqPWVxuyjaZ
OLerVzUhVjS58vaZNQz94AnWnXOFVawCH0tSIhFjeoXZcYQDdlzMJj/D+WCEwVarGNz0ITMj1ZqQ
31di4eMfKqwmTYTRi7tPb5mQKoIQj1p0YHJAm58oG61uQ28ZvDKP8v2ogtBJg1E6VqhCgC+7VVQu
n+jMhc1IQ4lmcoQeCZZf9Z+DKUIvSKN7yD16MQxF3kfDpT0FagunDr6a+SoZMCWwfawQN42EdG2g
IUlXdIxbM4xex1zH9rfHXQc793NIPriIJ56bBiDYhmYyw1wkw2s07UX05GQ50TTXfsCEtbQAwAcd
uU2SQh4wp+gpXpZrGD/8faVIf7iYKCgNjS1IkJii/V4tZdkiKLRpJVkAGALI0XgZsuKsjPLFbKwP
phGDLc7pGTnPs5Unp9aKVEyaRqT++zLWtnOhXhCvv2hSvZKi6rYI2ZukE9MiK11jkzjnL3PEYKfW
3VgMn5qBIMolCnoHUaI/BeLXPZlEN9IzsjZQKjV6KgegUwFDUMX6yMbxonXWcen6i5wych0CT00K
AJHcOjY1FsLICDuVv5BksaNMvRuNaDmTcy6re7QkZ7kbLkjmwuYrmYuNokhfcyj5gWAc8YNJbYWg
8b743+ydWW/cSLat/0qj3lmHU5BBoKuBmyMzU0qNliy9ELIlc55n/vrzUVV9bjmdkE7jvl6gUbDb
tjKTSUbs2Hutb2nbYmD0GHLZPY8pFiRzWk3rspoQV+BZWM7vUzf7eFXb7V1gaa/v/66zLuq8vkF9
u6o7CBU6cr4mcfaD4bmCsWBbqS911LnewJqmmV8NPdvhs9gnYXZJYDYpfOaVH8OGCKovypRf4naB
uRMEX4I+fqqCgkzGACaP5yu3TVZfmq396giLbr6sHnPsiNdx5+Ddyq6xxuW3nEG5pzwMV5/cIWc2
Ct2BlkrzSaDKtE8WEy+FWqpXI+poMGS5X437BnLp0nLoQ6aV2ISp8xoiYEeSUSFnUfna43pgCOoZ
vfvJe5m385MF1NBtE9yEA8vDOT2i0GXpur5ICWqncVaiiVOUcDaqpWuJXq61tG6P8F5dKkX/MtjN
dy1X7+oKZU0QwLXOu4JpolT8Xd8Mn2xi2q+nDoMTmmpZuiahYp6u7ZU/dkpAtJzrYxmg31VIpLIM
XhCX+wdvqJ68dIJOaOuJW9twtgKl37Wt6n2yqc1w5NNLBN+W/UxK0N1ULD+v/c0Yy94bW/Cy8gtE
gHSL/y9V1u/cEEwdiyEaxkOWIE408l010zSa2XNudg6y4iTC0Wh9F+khwU5AW364hvc3XeaegvwJ
Y4lukkzooJz1qobMc+Xa6BI+S9joEOdga5n5RIKstcCykfznhxOD85EBkkHQ29D1kzqsjpsiifFU
QWhtj43uMHqvXmBQLbqkui/77D5pR6Q/BtlJXf7y8Z33awVtzrupZoOEth0hTurMuCtwN2kRdhTJ
uAm/0moYx3u6dZvQKi96Pb2dSLf4rEb79bukagd3bdsURoZqnXxiooby1u/axM1jJJ9oCYu4fpnI
QVaM6Ep46KQzPHLDSxrZN6ioXz/+zO8l4M9Pm6kafGxdMzWLVL15ZfhbGeGHSZGZZNy7k2hMZosd
d4elI70jTnoyr6LEuukwBzDeJkkrU0Bb9HQnys5cDKp8rFqDgDL+WIbx1Vjj5S8GScckfxnHW6O9
BOMHyB6Lvl199m39ukzwxjl0ULQLwds/eeOloG9tkSjszqb7wMANPMnXCBM+CMqbjy/SuRvDoOln
cZmohMTJSwVIhT3ZOLEbx3ANbBwevr1NRXtpo/PGMsaJsnEeP37NXwtmPh7EdAPI+bzYnJZdZgFY
U5ExSiB+vFO85ORGgGRYqYX25f2SkyS0NnX7k/vx17LSVDmSG+/FOi988hCImiZG49mxq7Ttfkw6
1zTjq9BSLz7+eNq5aypU2l2GhCyon7ZxKbuGMORnu34mbuboBMiMxtxwY6vMn0rFuIhNfUNI+EbC
FjBrVtnKwGnVjrsQUSCQKgEHbrIfFe+zO+tMucQ10FTqd6mrFifCn5+JgSCyLIqw/Vb4gKYwuDMI
Lg8t76IJm0PbPWlehMgnghGlfXariXmnPX0e56XPFkDC2GlOXpsNpHGgHMWuI4BLmBj96IDAWlDt
nHU973cNTLcFBk1wDZBIMsNnl5aoilP/KsAEv+g7byLyObx8B95KDSOg5KEm/XLrDWkMsYadwA8X
PPY0zDS9WuGMQxRStNnGq7PbxMREPswEmXfoWFOYGOhxk+ATS2ZH2/07y0ApyYDqgRe9/3WAeA7s
JKBPmMhptYKD6/vnphb7qgPJMOXqbIonYU0a5RL2MUiO8Bt9PZRvA3A/Je9cQFzE4WjlC4DnTTEf
Az654eaH9JcLK525NUPGuHl6w00RDNeA1GB37JVnj5RO6KRra9ynFWq0EiCKJ9p9nkEiwTT1ijtn
bRT19cdv4uzDReQA4wtHh/9/spCkZknx4OeJi6cTSRUfW421e2k3nxzazvQbuYMdi3Mvi7pFr+/n
Oxi3m5EVZZa4vcHQCW2ibEF2sE7XZJpRQt3DPEAPznfTGOImaPWLyusuejl99kbO7W4WhaXUJc1P
rv7Pb2SKVGzEoFldrYZ70fKf1VBta/8lTsevYrZy1nXyrSrFcTbCp/Lbf37BuQomG7opVfW0I8dj
YHVxwGo2xt7rfL0r9GVp5X2yWOu/HpJpgrEyMmegfa+fPrVDHWfalLNiWDEjBgfO/yIpEtRZ9g15
P1AeWLMio3HDznIWfcNdDnl+0aEx0Sso4jGGB04O7uRQ8s7ju9B0HlOYObpH2MCAPLDWEDh9vgyf
W22IoTA54Ttn2jLSqiQIvy5G2dnulb7ZK0XxwqVcZqSIj+qnq/7Z66QbsO7AXshfJjcJF8m26H65
I/nVWgsSOS5eWtqmICElypok/NYm30zAL70CrqqnIrXKfZghgPn4xrDnJ+B0OeCLYshLGh3hJCf7
nNPqAJ78MnYxGePSAfQvAT9AoCyhVoZovzBJ5U19HVBNUBLcOLLeqvLJluZ9irYmfxt8rCth2rk1
5VLEBglqOiDKgf90DpGt/SAuheNdjo1+LweaGQU3g2oUL2YTPzhGc5cW+YszqBcFoHrS7vEyVU+V
FOvSV1DXUi/RqqYF6dxPWnlrQGsqnHAGD7+FOcP2QKbGOtetCzzGt50BAqawq0PQGuAtVKIs05Vn
2wBPrccs5JjLba+iOB1UsJb6RcDtsIhFCGvn+f3XtpWu369yUdJRCfJvkfrZrmqe/e5tOqysf3j7
Tkv7yqvnlkLKzlZW+wzYkoy7fc+QczU/EBWJlBBVRldobcUB5pvFlY4c7T6qspfIr763Qb2bVPNe
Cakym54Fu6zKO1gc15NZ9ZSlzjKugu/RN80BOdIGiBKs8RqHl5vDIotnzpSdWCijFeu14+aShSDP
3ED3OK/Fhs0fqRDwwUsVuHU6nAS5f9vUzLNs5ZNt4FyBoakmx0gM3s58jPt5VUzsdohCACKu0mgL
bchu/cHbq9Fa80uiSMcXtUCr4yU3Tj5+csbRz2xBGovhXDQzrDVO631d46k2SZFwJ097Bdf2Fdj/
g60F69LJ7qLiudUM13DHN2s2lgmEO8FXNbcvcs94kV1zl5UA9WTB1K+YO1XbekBAoXvZhn4Pliqn
uQuqZPfxs3pudaWnpVnU+9Rjvxy7O2irQ+XnudtHKNrsbFe29HfS/q6Ks91UxHu1tzdGgEMLleaY
8ebQkSx6tb1LGtQRdoB1JrhK7Ol7NJhfU6m+TrDgIvlFS8eXuFY/OVOd/Xo1jbEksxjOdKe7r6k4
UVjJOnex0x1Lq68QDT34TXFQ1fDGp9jKkmE9Rv52lOLTXKEzhTWvPXeedU04rNU/31sseX1TmyX3
FuEpS527WRvMC56archXQonucNbvg0l9LRL1lT71BmLbNuu9o9DbO6z5i7iRyJiBTxtqdvnxN3mm
gcKdNx9nDGowTm4nq27qVSbAeb7Jqcm/ghvbjJP4GgmWSz+wF5xPL9SM3pIvxNHynb05+A+fvIMz
5yq+GdUxJNnxSBZOCpLCNsMmzegulWN3N38/veW4fg3EvPlqOt2dqsYPeWpdDLE8hvjJ0HnkkfE1
qqfXxvZvlMz8mgHZV0xcs7b2ydN5ZjvWDFQ1jmGyJ/0yne/gW2YTfWiU0C3n6vxNiPI+qbmBQr+8
kW322TD43M1iELOlC03XmSKc3CzcGV6u11Pm0h3YVD5qeHgmC8irq8IK7qJg5P8cPnmc5+/4ZOdl
Xq8Kw2ACberOvEL9reNQTP1QqR7NKxzLjxM6xgFvuN1c+nn2WePbPvdt//21Tu43R4niyDTnRhl5
qos69DCYapC6OOFo4Us55ADYJLJG09gGanmcitzGhCMPkqRCbscVlvX7meibmvbGZ55XFeNOzc1H
QPUpk3zSScAtJdO20NoQDI+6q5XiHktsAELfaGjWQpE42Ieire7fycdINFPGj7D5ijcz09zRoC4U
HdiVaNrVgbYrM3ud5d3VGL76ur126gwlnb2XeLBpuehD7jb5uFVL51BU3dFJgb4o47aa6qPSl/cx
AJ9WwWqKATTpLtNu3BktLrWy/RFFzX1X8y797DhkEExSb7oTCZMS3SHSKMekvQxtEDbJMC2Kb3IX
xBzPctOB+eKpX4myeSKN161AlhEdOC4BaTvDqlMJyTEg0mxK/GjvhEuHj7IxUUnixjP3FpogO/LL
TTqglFbTlwJpFp3Fmhys5jD5I+mMWcY+YpUk+eTcgeAFtqYx6UCR/HDPE4wTlFHLNvJ7hJtND5sO
UFQ/RgREtPFtm1IkGo4JGCRRE37ETN1HlggrQRyDwQ62kIWQjNPBXhDC8NUr0VlHjrHNiAWSSnED
Rg+PDnf9JLMbUOcro6Aes9VhV2dshQJqXIxfuCM7yInfHOxBdljfS08ehKzeujC/8avsRqkbtBQe
micTS3v+vZbao57gW8zi/CEadrAMF7YF7pbBwaMNHMkrMHkDKXYCNxD8rNi7VAm1agEHGIHYNMpu
viUGq7xxRvsgrRETKW9yXgeApG/Rt26NGO6hF1yQcPw1t/1hlbXj9uPl8uzzo9m2xuJgIFs5ObCS
a142o8WCpNfeqrJYkYP+eixIvEAlZI7Wup2cAx/xk3XwXJFC/4PTK2IKtEonLyuCEYaKP+IiY/yj
qc4xi1P6+dknK9HZ7UhQYTLhpOUM+ObnpchEHEROrpO5/ei4bd/iiYIEn+LWpZtCJjCi9TC4cSr9
MiQWp9Q+rxTOrfhsqrbFNaYLe3pwdIq0TIteMFHAw5GUKE5b9O+9Yl3wfx8RCnDokwvPn25Z/NdB
iOIVJOKFWgFIljQfWwJ5mqa6jnUitaR18FKdCZYAluwRRNNDzlykWsYjWHuun2Svud/ctoG/hyt+
cMYOmAJpU52ocChkdPN9gkJ8DMRp367G3Lo3WjBwMctlO84zwkRZ6hW00mCcnU7q+GJkk5tNBO4E
9lJz7GMaqAj5X/U6RpjTYcAn12thG+FtWdxUMkfDbmIaUJvpZf42c8hg+L+GeCUj64GjVJxaQBtG
8FnRTQVvCXIvlcizp/QIF+aJXcC6YcDRW2l+SKOmiy4lRSpZBRE4BbpQdWo3Kz3qfLoMYBw1EMKJ
Ryx9h6vFQKDeJMUbRirApCps7qEDy48wovdNIg0a874Y+nIzovm3i8YH7+Dg0NbgUDB7tDtrX6uY
KJM5vX3AY9tFD1NcQN9IZ5E4ns/Q4wVmrODHz+C5/dIyOKI76N24Vedn9G/7ZajWIs3iLoN+yIxJ
/5JayWHs1W2sEVfz//RSp0e0roA3nIN8dAMbkmIGXzijxw4mcdk3yicf62yVbHGuQpeCHI3j3M+f
Sy31Ii/Nis8Vu3VAmp6frYMh38x1e6SNT5pPvBhOdnDDn3zMc1UPXRpaUpRanMNOqh6rQlaQJSwv
A2NfCOhpiuWlaY524By0gu+X3398Yc+/oqCTPweb/tJtAE6NugWOoVtFFQaw6h6qzIvmjY95Ur01
7CFQndYfv+T70nFaZ836WHqdqJXtU/HPVBdQ/UlQcKMhCZYmIYcdGkfMlg5Bo2q1mBrrrobNRBZc
n9xJeV/GUByrkRqh6udRX47HvLlR2KhqzK74TNOGijScts6ItEEoOdQJkkfsVBxiRG80uoiRN6ed
VdjWcqqmre8VzdKWPG89rjSyBuhtHzo4uiuelUMYwpdieFsvNe+uSjDGNTDhUsdw81T/MjjldaZk
48KjE4ugeRU0ATRhQupXOvkJ9GZ7XMez+7ysgSYhACQkLF9y+syWcPyfIgl1QgDH+/iqnr1ruWcN
RkGMptGg/nzX9oNHVlrgpG5fFm/J+OBAG4m9aQe+7qib66ZdRfgdp88ameduIHhANDJp6Jq/nAzq
ThmDQrdSF0L1WzTx9TlT/TImzUs6azCGqriB+3P/8Yc9t/szeULxrs7/ea+u/7byqE4VI0iGfBiz
heTgapYOOq15669ysY+kdkVo9P1cn3z8uudWvL+97un5OZrMpMuFmmJsHrYy4R6LZH3sde2xyrvj
x6/lnOlQk0JsIRLjWMqqcNIqb3pJoAehTK6RRbfD0PWrENm6TzdWr5KGGJfihyDMjenTtB3VAC+7
hJlB31Dji/a82l6I2jX81ySHfmRZw1XkGzewKofUA3BqJIj8FO3Vt/Bi1SawPE88RWgk17qOLG8g
dq+GMRhEgHPE9KVpQZpM8R1rI+xeyFObINtR02KLxm1S49Ymue3x3VxiyUgl9gnbnXOMc9xIpcJ5
QwN/veDkRcM4p9ZXsntiNmosIfSdPW3rd4KMu6YmTY9gSKRU60z0T91k9oTAcezRGrFF7nX0LB+S
cw/8kkwTtuAGxkS89HUYwrEx3JhJsJ/r5rIyHiUV8VBzbxCpsPaD4dH0J2Kwmvsob4/EPRRrO1YO
QyzWPfjZUAl+KFM1rkXQ7MmYbY6iCkiLwvxKQu8nW8y5h8aZA6gZPPC0noo6k6So0V0W9NULTle5
8diBo2hU81EU4sDA97EhouyTlV4/d/M6aDJwQ9iMik/vJ86XPrmFLBBWYh91gPfIbj19pdXLEhJu
OKdDafMIrg4d1/IiIg1T7ziEUeT6UXpHpntNp5ixb0pqhx79yLziK3p7wq26aUZLxAdYvPASWoDq
YLPWSYcFWBPQID5+Ls44BUw8Fug8dJYbepUnz4WvjAmaygTmkZdu0E/hcFfpeA+VdjRTPhX5W8Ui
xNSnjPDXYyUgbM9xEGaPOR1yHyOi4jTbrmUVbrI7UvXQb2F12pJagBMXfjuRHslDZ2w8ywAeX0C8
bBQCKBJ1joZWyX0Nu8D9+EO995dO9kSqfaHNxZSk/TPfMX9b0RxrlGmjG4k76NG6pKkOSk3eNzlR
FpU+bDTHK1Z5Cjo81bX7AL4CZ/gMe69PNkiTxdsw5hgAtVIG8pN16JwQA9E2o6O5SrB/acz6g5gK
r2OxLWRw0YbJi5KUN0GOMVqYGJEbMk4qON61GO6BP14FQ3MpGH0tOo+TZ1PbD/0mDbK3JuaLglKP
zC19G0krsHt+RJvJA6E1qH1M5ccn11Q9s4KijUAqgMCNwc7pVFONPN+ibZSiz64IUorx+7Ujy4an
7kl+RiPC1R2mPNz1wd7pQQ/kUTxdOirshj54VcdSv2KAxnQ7gRhkeHM+Z1uietPGF3/icRmTb+RD
Zus+a66go8I9IVnRKehxZBZPiwg7ZRXBVSW3k4dthDouZHjLYgWgMsttN4kdk7TdjLOUNPa5TkKO
EdAXnidfcFOCPQA1IH0JDYqugz8QeG/4FG8f69II0Bo6ylotC5SninErRfiYIUNaGK2pLfqCWkkq
8iJ2vts9S7AVta++UFeeoJrJOhch26q0niGWvvmevx982E9+JFa+kd/M+0lnfyEG83kuCpvEeKyr
6l5r21edWR9z88cu1DWm//xgQ23uA2r+vu92TtEwIA8OUOu7lR/2Py491Tg67Aa+GcVbuoVY0quS
yBTHviEOmeMjRECW2A7mV9G4UzJzR0f1OcvH75/cC+duBQRphopohUPt6VRtZJiQ1I2RukOUJ2Ah
jQV439vUr4ct5zmuT+jcdKZCiOe8fuGziVPtE2XJmaIFg6BEZy7mHf20wUvcdVmmc4Hm5Hx9fVI8
WDaI4c4puTbISV1nLNcTPtJFCGv5s6f4zOpPq4SZDm1cKsTT7nvGjL3t0zBz45YQySKLXDOHYWYD
ul8ZJfaqHDPShRR3gmdgk3oB8NDa9Yqc3OegkVs9i45eW+o7Y5wjADsHCCG5XKrYde3gXULLXBGY
dB9KgkOpLbZUNdSEVfXnLvZfP1kM63/9k99/zwuCV/2gOfntv+7zlP/9c/43//N3fv4X/7okuS2v
8x/Nh39r+5YfX9K3+vQv/fSTefW/3t3qpXn56TfrDF3NeNO+VePtW90mzfu78N/y+W/+b//wH2/v
P+V+LN7++O3lla8AGjG25+/Nb3/90e71j9+4dbml/+vvL/DXn86f4I/fVm84iV+qt1//zdtL3fzx
m2KL31WTsdqspUO8yrTqt3/0b//+I5tFEsvT7Fez5slclldN8MdvhvM7R0Jd2PT9KRqMeQWt8/b9
j+Tv5jysQwkk9NkWaPz27zd3/efG9ufXxtX46/f/yNr0Og+zpv7jN3ZuNri/b4COiooNt4A6z194
eye7ehx1QaRNOEK6OMes0hX7SevKDYUx/OPA24epqNe+OdK+RoIfFnsFnmUf0gHUup4smBJMiV8D
URK0yJYRVKwxMnH4E+q6GnGxHUREzutGtQPIvXXjY2jGfydJEyzijvj5XG8OdVotk5hNrgYUq/jP
EkXAqhGNtawtqz2E0iclXSFQTSuDFxW9BU5269iLMd2FhU4pbHLgtFZZoJK2MgE5Bzf8FrNtb81a
RBvJR1wim153Wf0VfdExL/hYGjjfNnk2ZyIzTimCXol6H0cLpn5gP4wGqK44AEJjVAoaYiIQKxT1
aw+JNuYKlUaIYOIoxF0eJQfVhy+ptAKojxdMpJkAdcOoXZAheFlpArqqRM6fDjtJWrtrq01JlR9f
6z6YOy/R7mQI5ibGPRml1T6dRg230X2bw2xT7IThdgBu3JDQT8wIzshQsnpPvvo0qbAF5sC7SRd3
fU84+2DG8Z3n209hsakIhq6sgjZpTcq1qb1Nmd0vI7s4aomuwd8HizfOqi6w2wDsw+c2X4e+oq8h
RpMjhcGT5C4yvKx+nWLn3KQpBFWr2XAP/YjhDNDmJw2tipq7wqcctTS++42qNw8p2xsO/hoy2eQf
Aov8H+m/Ck7JCyJ8aMIFOjHoOiE6bc0BHitI31Lyh2y1mytg/seKY/xK9eMfo0lUgc12PIdPaHl6
2SLXT03r3vPI87WZESzrajyIgmATCMuvWg7DSpSjvYotMHgiSq8DXmjOAiYIF8cdEcOLVtdvMuBY
o2FfeF17qXkzc3LI7roQjFLokQ1Xcb4ZesxySZzRrPDrXSz9G12mF/lI9Jf6rSrS6wI01KCUGfIw
L15HEV8KaIFnx/J2Y2EdC/gbebxj+0HxEz+XgtRyO8/vWuLnbZklD3HnLYfFlDYDCPsgWHn0TFap
rbj0UYE6hdmyAAjVljCpvLVnR5y0PD5515YQgUmarVtwHxgqNmmn50QJU323HPaWY8LpUynW6aAv
qxZPWdeAtUl5xjkyDC5HV3NjwaFqC5LmiAkedp2KUi8l6UIbjGxrZBxRaUdli0JFWxn59+jJAHc2
TQlyLf0RyVunCQ51LwmGc7Qrj9jDBokc1gfbuhzlXVvV/ZVVpRepam3tCX6SMja3ipdsZjVTpgEV
Nwoygvvwh0ZSckpBnfTC9eQkF5JO9VXNBDYa7+iRwQEhGAJwpGT6eYlco1onsQffoaKHmxR0jp0i
B74ZXVgexH3fiBn7pFBL7JKC0arNBeGx3SKuunBXfKsS4V2LowGIee8YytFm0aFyYm1Twgm0i+dH
K097HMnWg8LS3UL9V1Zz9FhnR+miHQlWafYMgZaaXVUrz4KCZSp9ve4ZypRjMlwYE9wYvXGaBVMS
SJdGVq2zsDC3ae5z9odMM3XJrSwd001DlcSxsQaoQQPcbhtmZAGYwW5yNnDh+pJQbA+laQ5ueJ0E
2R30f1isTfojiTi3N5OfbcZA+26HewU/0b6/8+rI7SD74opaaCS+Odq1XcIFcsb+2I03ugEhnGBT
mgFwxAsoX9JTv0ch6VmpLh4mPbsjegp6FMe/pWg962CZmX2Ihk7bcXxYdzL1N34xtAz6IJMU+pSS
K6t9N8qmOoStXh30PoIJqEyvHai7wCNVdRweIjS1rA2geQjL2xp+07g0FG/sgQrQ0ahyck+yb9iV
dWAo7e+KFixb+lDNC78+c1BUbSjWeZLNKa4qxWoeHsww0Yjki0iIbMr4QiRz0sgY7BLZbfO4F9tW
9gOLDusoRRMcqhy4Xubp3SI16h+6Tbej8CblUI+lcgiTWtAG0a8VxmiHrAsLzq4YJIKkTA9B0oIa
jHg5zIER2OnpSGMRM0KVX75TkaWWihWXYtUTk8ac0Ykv7Mx4RHEUkTdsO4exKwvXcKzLHOkyDFWy
iIPKxBfVmPDv53cB1VA5vP+qnH4EdmTv33+TNv3gcqP9+S6zIB4OcdswGKUbPRX6vhtL+Dt//hI1
1042D8LJp71vGfe5CnxYaYEU0efaVKZ+Mxhptsfd3cGtx3lVG2RC8KsMtcreVEaCxiKOKfnU/UhF
6W+IOkFZFn3tiLDiRk8A2rcTJ2ITHvJI7FdmxuvRmS6TZtT3vpFlOy3xl21r4wBUpstyUI3/X4D+
rwpQzREfFqD/p4pfsvql/nsB+ue/+asAlc7v1D9zh9iZJZ1ydmT/VYA65u+WZjnIzkzU5RJzwf+t
QK3fBSFROKCpXQVIEf7VvytQ43eVilFQLs7sE2Ym/0kFii/j5Iw4K7k0/AW0OdCgmeJUElyGJfcV
tqmdSKRcGqkJwjSFSBeKh8S0Q9A5UIN7y/wORN2GNUStvbOc6skeSnXddnXo+tZ4J630qXZAfliT
xIM47/Sa4n9hjA2sog93xtQOa90I4e+S9iX9S7bZYR3ppMtHJIKAi7Yf/TFiVeJ4FiBkL/xYsrEB
DhP2dLkKJGERSgqwPNFGscGMFa9Dz1gWsfZNgnCL1BqtUtgtgxR6SGNHgkGr0QEJsn/EncFoJexJ
STBXehuhPROey8GYuMOW3bZwwAdGgyq2qY7OQTMHQKGYSO0xuDYzR98l6rqK0+ddVQRfENpZB1mC
g2vLHnzvZB5TmU/XURhpqxja1aq+CaweJq4kdky1ERrkeey4ebIfwzjahQTKXxMmuQx7B5OFHg1X
Ir9CC0Q+TdRGa5xj2lI36Q+bqTcs/TZ/y4T95tnGnGeVg8fTWXewZB366TBOKOeCPGMzI/JtcdS6
mjD5dl84HiC3qr6s2fItPWJOGo0PfarfpYpFZEUaPIKij9ZDE5ubMVUyvtam2kwQfJLhivzO6ySK
vVWpxurW7Bj4hV1hIUZi9NCG5sHqIc2XqnNlO2a9ZLK16Fusa52pkc0bh+smQ9zqxd7G88MNe0m5
8US3SUsl36DpQkvZo8XV5EaW/pYYE5hqRkmuTQKLie11gQbApymLEEhF/ruSIz59XzhIdnAwl1VV
bcM+X/lWEbn0o55zNb7N62pnA+yoJHtomTrTEb+pDVdbnVb0qMLd6NRH3QfYFb3DRqBiTmr2XCqo
Xwv/Sz1HV0/gsLLvUdks22C4BbadyTFy2wzPaiSG50BickwsjYgAE7kOcXJ96+9Gq9DcxpJf1UqQ
O1B17MGO9qqU4RenXntOcV8lMt+TWMDn0uwXc4ieTDmSEdPy7ZYif7E7IPV+HxPdJxWAUopiu6mv
wzYfcXxOBMICUIsLilw9toal3dCQG0rzSS3Ct0mHa6znwMSMAr0O4sLGhKqfFCsCVzp4n8TN9Kn/
0um+2MXetRL5w9pB6h8ZuqunhGGDFu5LgZW89p1bm5m/obyJCdlAPYjvXZiY2zjz3SirX70gIIWI
3GYuqH5D/XmXBJ2xfsgjWWwy3vWilRZJhIT7Dq11XRG01tPxqx3AhXY503qiQ2f2DWRq+qZe8D3W
aqB5JoxVi7lkqRvPhGZF684jRiZ3oIVB2Le1GFq4ALVXEnXYZ7e51Xdbiw4hrezwIWjnCFDSmAYe
6EBPHgqVVAqCVAltOfihT5YiyYvqus/7Sz5T3seXWihh9OZXjZQXItSPXgXuTxddtswcLQSI364M
ABpbPTZWiiS8O7FvUJCuTfJKx7KNXIigaORqjSxEJmGU5N91oB5gbtJrTuOS7IEQuisISl/vL32H
SO+Ubj1HdZrxWhe3yz7rfyjUqhBmyyfRqsFyArCuVNFeKuZznQTBkQ7SznsqrQER9hBYexOOuNGE
rYtKGURNI37QloXslAzewb+Vxcw39krljqAlnI2vCdinTUqMzDpMEZGIJsVETJodClTSh+FEp2Rb
6FlF7LHjf42lARXYLLjN4UYsclBEy3Cyn3rIx8PA7IqHst8VlNBR7xG6JJWMT0NX0+AGNbrh0tfR
yIzI4Zf6lHuuHZDpm06wv6wOQrdONP0iDYfnfmRYrAoEHor9zQwvK1G9xoIYFH9Wp9ikeeQ1eWpV
oFNg42t1pmSTttGVEeN0GmMA+JY/54Z4keJKjOlarTq7KKv2AY8KaROYqKpBCS8aLOScRzwXzgSw
9Nd8sJmV9eBSfXmthxbs+ERVV06sy2WZ2B0wqW6tMH07tL1/qzc5ccqx0m0ImluqYtUVyuUIfmRl
zIqXcMB+VWjW3k4LZo9WnWwHwZ2RDxepV18G0ifgTiW7bJ6TbgYjUrbNOK41VAHc0IGy1ALGh0mP
+6op0wdPZFAI9IG5Zh2uDa838HoRzaRMkb7KwbOOTNA3eqorLwN9A5foJ7ZYvC9rp8muuqF4Ymwv
L5y+OQ5lXq6p678qbaLuhvYr+oZ6CbFoDhuloFazaVkE4HaFhsATf2jl++aBxYBFOTOMZagTy+Wh
osTUTsufTvEQb6OxonFTDQ2Bj+JB5v5DaSn2uuwqevwCX4gmoDREHtjdcJSckdtjYunGliwZPCMW
DGXdj1+KsP8S5dX0MAEVNh2QEkboL/V43WFXJ5+pdXUax5smQ35tda4csU+YQ3mVdVOyFmQpGmDX
OQ5dWjkOlBYVgSdJTiHj142L0O1D8qYGzXnorOBL6EgkUwbdZIekdbAWErZIFYW81dbnm52ISNEN
US0Cll3bY1fthMer6oKrk0DpKR9KyfZieYz1iom/WEww+Ds642gf9lk83sWZfmU1c8ovCwmNo1DB
SGSSHdYAakbmwBl5vBlT69kvQaZXQ7+bQs05CILHh9yJybEal17Fg5yryVYrOFp7/83emTW3qXT9
/hPxFPNwK6EJeYodJ45vKNvZZh6b+dO/P1p7b+Wk8rynzv2pclGAEMJAd69e6z/gU5XMZKKFhb6+
it9AGSY+eb63Gfe7VD+XoYNMem1+egbFJ23eV3EsnmOYGzXZBTWf0EyFg+H3iaf6vRLf60x1b7Wz
KCManzUZtyHqllrSM1MhanIrbmjSe0d1CREL+16kqGC2FtkKdcyOMUIQ4YTxmpaNaI4784N13wMx
8zOtebVVyFTKyAA9Kqjb0pn5aYvvSFdMPP0sOei8cDjptvQt5ntLQ/RztX8ZFOw1Vh0eG+sxf3kh
C/c6VybuDaH7wORMnPOC6fg4mRHgS+9VS5t63+gOEdCYfU0VBYNl9DcRIwlxklBVpKe5gU6ICLwT
AYY0CvGyKIZ6iM361tGwhu4jEDT4pWMIrTeZYDC0DhXuoeGYv5kZaiMCvOqmzBB8VRw6K5Ewg3fU
5QTq44uuexOeVUSCiYmIZWI0viNW/5SlyTdqI5BPVyf8GEosZ6JOP6Utpjphv8ofxy6QmFjD3akB
YTNayS7tYhed9nA11wTDu+DPuQCJPxEFItXoniaDp57NmCdAXoCuVFBYHpL+phaoF3Rkdv2WvJwf
hYAiUfTZFgYwN3Rb3kigjNsMxlS+uHeMS9POqYzZjxx7pbbxguZl+F1HuG7pvw7T4G1DMaq3OXnU
OHX2Q4ltgBnpL5bT1DtqdxvXxaVKxlyZkvgzKaaTm+ILAxtG4HzlIzmtWXl/LFz7pjac9DTaDIEz
XnpoeBNZtOjxaxo6uKllJL7aI7QRouMdxvfearprdDOX1KiPS14fu7B9jDGh3FqL5m7A8/sND6EV
3QnKy3fRd/NJS+t6n5YhlWzDJpRACAYNCod8pTccc6ARFqpmvs3DRCbX9nazEeUnaAaYaL7kxC4H
fJyAH05oQTmL86oVzXsfRuiUl9F7svQ7HR+q1dq7xE0QSYM0n85zH3nbmSkHFefhUxORA0BbrILM
dMrziKad2cRr2GYSbhJqhub0Y6hG4278HOGSzTEWppVxW+j4pyQ5ojIwwF4atzz2WWfic9YFdZ4I
Ojd3T4joBg3p407fCBzo92KscUDSYBcMiFT4Y7w8Os1EkbDAE8pwqsAS1JqHuvcnkp+U8c1y106u
wayjwbxVxRQEUZdHUdG9r8SSxRksP+0o63odIXihp2+Jqt7jBEy4WW3QzABivgJCQTWr2/Lk/HSd
aGepPUVspaSdtD66FurJzodzVWA+iS60NdTwQtwVmuKpX+fxhKvhpiXBs08q8UGs9EqkV06rDmmF
rxjFAt/KSNwDYxO7bhp8WweKUOkRbpI2ks2xYiG3Yje7wR7gGWMHXwwkOZi2AOueb6JZPaX4C972
YWVvxzH8WOwRIyLGnJ5EDwobmEwKsc87V0F7HM1qY5/Fg7NHZ69AQg8voyLv7k2AdOT+yCxbYLaz
SjlnNMBTa+jQ7xCWjtLuuxujvZsN6WsBks1JlRrF+7DdFM0qZGyVAA768UweDeOHGa+l2OtPqJ3w
erjjD7VHwMtol2NbG5+5kT8NDV2prd3iR80U0RuQFKo8cqfqfYRUNLnwgxmKm9IGRxe1hrsbdfuE
otpNmIQnJVOTg9sY3yKnxg+0H6uDnSMNzRi6MAsD6Hq29fshIpaIVB1Y6IT2bKsmuxnDi8hSPjBA
VDtCWRxHMdrIgE9XvMi4igEZV8QhS5T3dKT6Sy4A15OKEc4yiEmY7Gi7HnLWXlejAOgck/luxrEj
r8jjNuCNCWoZz7UYzwACsW0WARQWDUinEucBs3BB0Rv5JwC2u1g4+1SLPfKBNfn12fuRmPp3TQ27
J89RHlUoFX5aY2EPEiCNnp2SJ5cl4biPmLKXM3OT5tGsmc17+P7R8eMpGtVI2qr1m5bp8RY/Wm9v
C6KsFLXe1OzNbV5lXz2s47zEa49VDzHRI2NbYycxIy/UA51KjY2YJozYe2S+Yy0+q9gqIo+L84nn
Nt/Id6O7Nnc1bHzrXRHWc52mPHb9xbOQrYdmz7hHGGVgHBqv8IdxBYnV1QzXAixnbgeg8zBnFCSB
YwsCcaaN26H60QmFlHmi4po5vo5JXJ0ruoKkdN1DGutPcFER/jbrryZQd1VPdoltr1aXD6pwV23m
jjEv8yerw1cpEvG2Sj/KKP4OntK6odR4uygA4BgvJ+3TU9rXCAVut1P3ZrvApyDzstHFuNMLQ9+G
Wn+DmBH6SjBe7HgkT801UpABV7+AwiYFEZ4i8VBmr2M35zf6KCi2jemdo44/+/JTHz1QIONC2r/v
oedDd7DG0YLI3mwnstX+Eo6Dv3TOHqtvbVdEKWDs6s6xx1XLGcMYZ2oDbFvbTUOCHMTUrZqgXWKm
yq5Q0CZGWucxD9vw2AuMUztmlW6jMj2d+5GktY3HXXfTmdZCn0qOSsTl3nHVr/rY4CNiLN8LZ18p
VCeKlM6lCrXbDGjRsSPisVPK9MOoMI5GLlLBbg2gjriEyhFM07y81azVa4KENf2p+q0evOfWoKXZ
3Te7cZc9teIPuDDswER7NtGecYkcekoCtzZZLUuPbnFS/jpgKAzojqzF0NM2i/RpilFyL2PSMts0
j57ypQyYi823XUNqqKtx4YlVVX8sl+QF0VvxqAF9Jkk9vi3WARvY+gQu6YXy2faWosZTssRfF7QF
eaJ0YAn62eDoq0D0POvLqtxOi59Z71YnJcGZpVGWXU09LZALjdotqgCURtddOZCcoNHK7uCa4YOO
sulcQJkK49ILIFEpiAqp90OiOjSSHilpUzuFGnlsa3aThbeJ1TF3Dx25t0OsJfRkWX+Uk0m3Nb19
HuHmEtti+BKPKK4342dpiOwUa1SRIj1+EI7+rRd499U4pB7ROmN2DK2qo0f+GJUHO7b6d+AipybH
pWEQVnkWrG3V3m5JcYzosSahy5VNdEwNtlwdpGTbmU62spCwsLDhdTXY23QQ0EewvtH07H5trvg9
Z/NOeaImbkIxHh+M0LlVRpsYcs56P4nqk9phqtJrCVM69WiIbn4MlYpiq9gNak4tzWo+6IooPRr2
LeKXQTbmr/Y4Aq9URr9S1G2bRXe6g3e2+TwaLkLqCTZiVRxuippXu3axPfH0Zauqr4lG1170ODml
uUv13tUfc8/F+sepfzA8nDW1C5o0pfySLgvwEusmrKkw4QprHtpa83wnd++yzv7h1foL3rwwO2qE
WOrhoweyjSD9GaUuuOy21h9ShOA3YsjxWM3pVsC3AZHyM15a9aH32lttBhDjVI5Gfjbc6KUGPq0R
d86sGkcrL58WZUdI9mWglnyouk4hzTq8FAbuLQZk45VLHoxjj55qiiu3sW/LGCtvK0aNqFnCQ5Rn
Z9IJdwiC3MwADvfWYNbBCPUeRwPo4aoD+kH/d0FVow6M9RC5DzCE2CrGVG7dJayCcSqGne4qH3WR
64G9RPeCV+kgt3DPfBZIVyQDWZNG5MJfcjTRZeOwk7oK0I7Q6WRgoeW9HVQJlZguUMFsB6UHkGDF
YxlT82LkKtcHdJRBb/1wyJfZF6ZNT7VeljIt44HC5ZFciYb66LqvQ3wVr6IxxmUSs/loyF4rc/nS
poT8QIPqQC6KDM0Raq3/bGs8KDW145O8RLmYS+RRLpecosxPOv1UMTPqjNTbY3AGOLIKUo/S2GaY
8MpED+82EqgZboHUlQGzzebUud9lYzQcMlr60B7N9X+XZ9ei6J+zr79tZAkJ0sgt+nPDj+RKWRzk
f2w5PdYs8j7I7TL22r2jz4+W0b97g37uY9Ino+DpWn17COMmwb+gn8ZgWkzCKeZjKrAyo2QyFo2B
6XWnMck6fK8GLnK9UtmLyE3khtDJWedN7dqryUtvjfylYbRiiOlFgE86cnODeaTe0mEFXu1ciPu7
uB8JG/X+SydClH2tFA3yqSjwyJpmOlzF88p9U3qPVCpKynYmdgvVgFB8R59QeF59jNOFtJRVBHMx
KQfDFu24TVL0LZPQPGst/jrDFI870PdjoEYdpl6tY/vgRHCMi62swueS31kizK2tfNHoOLIucBRH
BJZibCtF6EdbMW11S3Jxro9rhCH73yzWKYSX4g5K3/oIMQA0G49oNIubAEmjJpBrciHfODVRPhd1
KnZzGfOa6REJZlcFbyCbyr8LfTW1J05HQ1p0VdDj1Jxv0rWz9/gyMpoYcNdJirpOglRpKUp7A6yc
QC+h0l+d6hmLnKm2/iqiXg+K3LoDH+Pt1bkfArkwEA/bWd3q/YLgVgA/kxq9Y6BZnULPZugVEflu
ehssrhPq9VgWQsLq8/CQIbOApS8zSa1j1iMbo1zU6/ss1+IEHfku6nylLdHBtTwwT1FjV5fFsr4a
H73dM8oCcTICKuIGAjrPaonlh3wOeu6Wfz8Rsjmurnwog8VU0E7emxGqHlO95UaYHUDVKG0Pkbo8
45/s+FZS3M9Iqd6q66JJ4n2v6Jj4iPibajGlm9z578+0VjlYcAZOzlRZqA1T2F4UdefWTJgKMhI3
tkumK09AX6wHlOMkzrqNEcP6mVaMN8IOP0cTsyKjUQ5mO0IgzjDl08cITnFUtMPBoKFBbi6Lu8E0
cHv0xFGQDdWGFn8RJbTwyrHIQVhT7+3GbP2vAEOQvXoit0AGtyVI0teLVhHy9WtlBVATaNzGE9NS
ZWBTMZd3b+4ZHo3+pnPM8yDASC5AfLyc9AVAhdtw/qx6Lb6xdUEOiYQbGqJzdkra9OhGNpqxHbNn
MO8mRkxC1yjIN/rt0PYY4gDL3ZhZjp8zZs19o6BfOCBWxRRr47jKjwZypehB1CgV5q9h6eI/0oaN
X0/WF9VDl0ibitd6JttjqflL3yzjzqp5GbTR/Uja4qHI4FLMYkgPPb6MW6Re3HrZxXZyA7etPvce
rBB9xk7N1gTIkSaOqGsCutyqulGcrwtn0mEKuhielOGNPjg2gljeFxK3KqjjucnPBd6uVb90xCDR
sO0ThjqkOnxr1vXAXX1n5JqZ6jtF0+2jqubF2Vjc/LJwXJKcnkVw1jt/TbOTwOlA1sWrBO5ekY4f
mKEFcq1ZN+Xa9YNYgDKYwlLfZlRMt/IDNcY8S6+twr8eJ88iDza15Jsgv75vVMUOBlO3A71KccyS
qyCEcSEzYz9XrDFASV7uvS7asXIuXypb3Jgqq8i22mAQok1OAPpIxU5qHUnIkwcRKK1gUnVsAwsV
Dvrs50SEs+DlHBsV28e2eye5YnICLdsW48Ebw/gMV9+ZvNrYMRTwXOgeI0MJVAbOU02vOs50mwUU
U5Lyo711omzE7RgRohSgoygIJrVwPMGswy9Jyaq9RS+AaYT2YcVY8trie9Llf5Fd2VZ294J3PM3L
7fY9igFJxhw3c73vY4YRVG7UQM3RVCm6/q7EKCavzRA/dkh5xlhTemt3uihsmcMMcHJ/1cbbdB7J
Y5BJG1Bo8hU9/5jUptkZ3LK8FR+eQ83bRZwYucPUezFnEuOJZabI5M7PDNk69oVAxuaRTFfVPjku
hS/XTsmcdMyzCwDllXlo4uRrrObLlmQGlls9aq5V8T0X6T40cHAojZ5Blh7PwhdBiJq7YJFuK9MH
V8RBCEaJClv8dSheEUFy6dfujRl/SVct7iuc2X0gR89htzb2aqea4L+ycrWInMgONQQLePBpKcI7
rVPWdy5pba21afXhELh63p3XtOwa9RtG/ekoNcUv52g36YMxmwBwHIbSJe/eGRnGvavf58oUUMd/
mCoAKWn8AiQw3Xj5147CKS8W5SwbTmP5tXWQ/g2TDIZexRtAT4m7zmRvmDo0WyNM7xdONpBdLCds
iKsVflNXZIwBZbY7VZhnh04xAnOoI5+21PNdkekU9r+KDkn/wdAfIOZBRuzDXcsEd6s3WPqqi3rb
hOGPDhmwFOeQCr+oCaZ/XSRvNZUAp4j3VdncQT+4jZUHRa+DkDqJ7eW4nPtdn8OkCcs7W8MQPXFO
8eT9HJzyrglTSgpD8gZwYzf1u742Bka0L6HrZttM4OBWYZNYa8ZZ8dqtMq+kVtQuep9shN+DnNJI
+VUpFu3YQ8EfvSERWDFVVW/HcDj0I+Gnoe6oQtyQPjf16S7/VPThmAieqtV+TPVyC6rRz8boLHQ0
n23tSbNvQsf62Rp3WdGQCNOZkI4k1yggn5rJS8+zYk++BdcZbrihnWntq3n9Pwuo5vp5hhXElaav
9QJ2bXYI2TJzifeAEL7rVlhtUjsvyfTHUEkQYSzWLoCaA3afY68eXJF+6Zuj5xK9TUh4BGpJs7db
b1yDM7bxWVr8BIrzZgS3h+FiP21TMoz9aDbM4eh5xygzfsTEHhsJdmI65xvrPJNcBQ+zI1satOsC
EW3SUvWc0jpFC5LWueuV1E8MvQn6qGoD6PC43+LjQkKBcE0uMLT5Ioql3dcdqeNNsgZzs2vUy1ZM
7/aCJWJeMIlx1hnHMNS4bDrzIa4xVpq9apObIfG3/BCWoSjygIxrHWjrYpIRWqEO3bYg1YwPIi7R
OqDSNKWtlDEeGw2CqbgD0oYzrcV201Z58BTooAtZ26FcoPQWGf6QsTXq5MHQ0RgntaSia49BtC4K
pjyB+mqs8Xa3KE9uyX9SKuuQJw9qCwoGsV1uYz3lVsdOEzBZE0j8ratTWoenqd1pWR7uhBt918eO
f6dIUCQmWcp/PF2iR4pBZg8qQ8kdoz9PEcGejs6Kr6wRqiHmhlGjYj5z3S4166SOUXfwupFq7/Xn
0/VCKOxR6aZvgc8aFBnidnYTYrKlqG0g98k1uVD06gawaUF85E0BoYpzREFkF+bLD8MUHTPX8ps1
YCHHWKCRgiPJVJUORbrKgPrc9y+qSEgJD2uxkPDX7lHVIxXYB5GDnemcoMAEh5PRaF1ECw02Uiaw
454ayIUVO/hAKOmxk/+hWKrSR0lzJhOQ6tsuWv1LtDTZJ7XxnCt0i7sph92lORWCPS2AQ9EPCi8A
sTZzL6YbiR3thKBHZZWdubC7YMRDV3Ig/j9b5P/CFkEx0YV+9N/pIrdV2b2Vb7+C9f7+zt9oPVTg
/kP8Z8PT1zQdQST4Gn+j9RDH+o+6MhVVA5EdXVP5pb/5Iqb3H5WKIxG0TQIG/QJojH+j9UzzPwb4
Pw+HDaaQUMW1/ye0Hoig/5MwAl0EHVyDP5RuKIr/rtJQA2rXw3CO7+1ZfAk1GF1qVqGn1IAnKRT1
tMCw26e5cS56N4WNmry6wu0CY4KrXGXx1mric6+Ww15bgFuT1XVXnH3dWT90tyPnDp3PGQB1zYOl
7zUlB2/kUb1qnG8CEl0xWvdejMEmHSW5V3iz7wsl+spJl52WIMiUtfTW2fRR6hhFmAX+6dmsfqFy
5JegwTMF0Eoe9u7GspejRnkVBSFC2rHWfCN7aJblm2IV3wlckkP1SZFqN87YWQIAY7Znlvu4zZZD
kyMTEYX5IeJrsBmoW1Ldf8lXjcDEmX9OZryaiblbspDRkarPRjXp9GZvDqLhbcIY7gvCCTsSXngb
LC1+qWTqcBA0jz22HRsEzSN/GXG5TbzkZ9NjWD7k6OnCf98MvqYL9QB/5lBNFGITr98Vpsi2HDEd
9DrcNFZmB7DSk0PsAcCCoelbLv+5OfX9TYrKb2TZe2ARCRoKBTiIEVSXRWU91dFGzPcI0Vn3+Lb5
ep1ZfmcycUkM70mBjoCFlvrQDRWCpAq6Y0tGbcuunwTvALOPdcJn5i9aK6Zdo+dv1MzgnSegTBIP
u+24tsnYuu7eSMUPLyUDaC94fJS9GuheNd7UTbyHpbRLNYfAJKc+kthtf4i4A3nCaLybKJ/mw6O9
ANPQgfhvS5NcojvoJI2xctlW7nzfjDFQdDf/TLEIIAXjUvCcT3EH3H4eOMeStd9A+YBedAp8OHP9
LaqsCUmnYTel8XCiml36ag6CKLdwl4zt6U6Bo7dNFyrQCckWo0R+muKiRvamIP5Xb6FVvGvgRw52
5ryWS1duq5h4cJjRYFDv4iYC/kZZFi0Z4oKu3CmqSO8arc18Gxgn8JwbTM0CJYLK4LUpChZ5AzhH
//RA8JziggEkyReKAk1Eus4gIKfkY7R6R/GSZJyNsdRHpnRFkJZ6RkmlKpHKspADIre8TeDZeBWw
vrgdykc0D8PYy89mI7Rtl1gj1xMzhoIq6QXeWs0EAjV5nLDAtWO40OaH1RzKGP0Ktb13lLHcR1oN
AUID4Er7JkdrOZSXM0oLANqzE8qB3z0Dek9tZX6RWHjZemXmK6bzhr7uz44ObKsumrJtZ32fLAQB
M2QJc7b+csrpFmlBzp3irlQ08FqmhEIOWLVyOwh8etdk0V6zOiqZdX1UGqhljPfUxTct+HU4kC+N
5eIIXBvLQ0uEiQlV57dDE+0oCuJw4AGNiKt2t5RYk6Ksz1ODAjA5EcJpLRwqlzR4go+LQ4TpGnt6
4O0auHLHgW91unbOxoeuW50TXJ4tSWdYairW7SaBu7lro6MRQhgu1UqnLDK+AUDaV6KfjtQAYGrZ
2JgjZUmOIWFKi5LFeEr1mFx5fKdWbguymBzmUPHKJVmNP1jeGz6hFLQF3IrztKKuSvVUNcvpQH6d
iRllSnQemMTnL6s/AUHIZByaPrxvkIEFvQwBZz5NGnlTkxkwIeBeN5U31ygeszzGPCG5LwvDulcc
eF5jKDqftPyXtJ9vAS8luxx8s6+lKwVKLXDM6Q7AjKu9aifuAVjJppv78Nia83asJ0gGp97K2/s4
1bOgswmhyx7vgk2ZzJRq84XAGBncNsi9WAQj0LuDF6lUBP7ZJY8QhGJEyZfvXD5bv/jLth7HrT8v
Ne8oXqtBtlQjciOsaaPxsCDgamQhxUxDO+hrzlxbs+Ug3kndr5tykbVI2lqR+dkNy7hsGwcCyiy8
e6iZhPFZhULGBHse6gip/EWcbD0b4NKjItvE5s1CR40QvaNvcQFR7mImJczjVpoW/CNvrUS5nU5g
LVflQtQIZCzchu2ypnblohy1gikHaeDrPq2bSP/EY70ln+980RhGRwBFfrz2hOnSPhoJZvRFOCBB
snytXAg8WeXeLdZyBLGHernZ36sKiRy5qC0SOWYUn3oyCIey1bKgsXA2RhM1tuwHO4q+d2HxRUwk
OCNtgvQU3bqd651wOWFO1NZRcWwzfSfnNQn+Pvu2i54me0V4y32iWR9dC/Bi7J4LYF+BWyKIJzCM
LJKjrZfRfprct44YvkuNBmUh67MCz7JTyDccUkfcX0P7bE0Jq84diWNMug2lrI76mkR29A8QC+A4
QQZGdgQwpyPlEGmE63IhQ/MemER+Cdq1ju4RPdgOBYfZgZyT75rOxkZ78hjAs8IBt1bR40bYJ9DZ
cfs7eHukVrIsML841vRkqsUQFFUQU79jjhbnh1BTb6LMHoBMDa8ItVX7orNPydhgBZ9rx6IcdPJK
QvMLk4nbgC3y7vIGGCpTyM7Ev1BbE8Hyl66L3/bpuC/7YtR7APVdoTJr5I4U+GZtUZ5Mt3IC1CY1
ZL6k+Uvem+tCzvWum5c1CKR7x1IfB7PtmRaxWLoZEQTs6HiZKmXemk3UbdJW456M9lQfCua+wzrR
kpNPuTDCBBlJTX8psymXr8Oi0Hwj06h3jap/6rM+bGcK/WoZHkaw5PF7nMcfyhS7qGGs93daX3k0
nYrgulkgWYYOwPrJRCF+2cmPgLeQ7FuGlsmxM0PavRwhP8PdYm8OAvauoGpyPRNKCgU4HgNR7vVs
xtr85NrlNJefkL+zLn75GflJX/TP7gjJ6bfj5Gkul3P9qesxcl8VWrhPKS4C+qmDOef6v/z7G/91
80+HXC718nPy88sOec9++Td+WZVHhW6/EIFM2XSTt0r1y8365SRy9Y//yS+n++XzX1blV6+L326E
UwCtc9x+b+YE5o0hYvJyaXzGimSKyPoiwtwu7VF+EM4ajA25WkRJBvh5PVxuW8UzjYQmH1tPGA42
+2iZOmA+67T0z6uiJsRTGua8pRZ2G83LUU+YOvAyDsnWgHyog9rFeha5LRdajOBGG2oAcwdcMOvc
7fxawF80m3MJgGJvmlBma6GrcI2R+MNlilJkbhd7WQe6FEBNBiI0NWoM7psgTnmhq7UPd9dXTm5O
Ep5w3ZY7lfXNl2u/faUa8+44dIRFawFSLmSxUa7pWTqB0CMO8IqpCORJqqLywMus54Najjeh/PlC
7pWrv+ylzvlSWgQk9poTmREV3rlV88PWFjrjGN5gnyo5Jd6aKm3qomIyZfozmjpvkW4zD5LVSdk5
rouUYBiPHy/d6XP+DiKK9JpB37dAQ4SttRFej04pszBt0qnpetvarTs/rqKdrKga3U90WIuTPKus
bcq1EF4/zoUnOxl/LqOHzxQICvl/hJn9FDZjtodws2b/17ssbwN9r3Pie9fr09cRc5iRo7vexZra
FsbNa0W3cKFkhhZAFlmkJlJ6GeCf7eoFrbjLIbIQvdZ26wmEhtrmYi0e0AeqClZ8s+uc5tB4nNoU
aL02+ZhGAOrJp+Olvtc3ANkTDdhzjuS2L6/Sy7q71sgA/62XIK8rtJPp1On3i1FCmjeNL5cD/320
cpMc0UdqwECe4Ght5lUIB1Y+6cF+HaGGdU0RMf+a3M5kyVdDEqjK8PveAKYFWkKCbUZSaYTR5pjH
vM+bS5UfGdgm4F34rEH1XJ6vfBJCnnp9yNcHQy38rxzwi0lSFHRZtlaCHWOL6j91erRuGz9mLK25
ZfLJyNcairSxxUU2DsHnyf9GfiYX89orXjflp5cX+t8H+9umPFju+99P1ZXDROxxK5ucfNfkxcjN
osoZ4a/bcu2yc0GpaaNGDnzo9QlESk+5bLEuB8ufZa7JGCRXJ9nULquyfcuLI/L7pwFm8oeulxzV
pbudiBMVr/9qruN+uraNWAmBP8lmQtqkWrbRbL5WbVmj8ovHRiXiWN3Jwy+r4XrXktV4hphCAiWu
kIkrNOO6b14K2HOavqu1FWz0T58k/2256AaNIV+uUv/5595crr5eIP6lt1PV5fuBdVHNy96evILg
OBcVOOZ3V16ISXIbmbwL9spbOy5526/3/rrPqeBLl2BA0ZbjauQH8tevm9fvyrXrY7x+cD3fb99N
yuc+UwR9GFV42XECF0UwVG7Llscdz7qz3L5c/FJrJFKUUQU/SScqn+kv7+XyRg61PMnXNdFVZ6Yp
8QzivieUkW/Kn1flKS5d1VTN4ujWmB2vwZuEOci+RG7KNbnvuin3wasj1b/2OdcP/vfj5MEAkEet
RSn332Z0wcdd20yIT/3q1b4u5V5PL/tld/2CXLscJVd/35Zfupz1l6N+/4Hfv6VolLc7+6u2Fi1k
v9L928PI7/5p3/UQ+SkYIS5arl4X8nlcN+Wa/N5/PWsNCfrX08gDf/upP+377ay//VK0dvgTPNwV
KibbLKW4ozE0y0G29etikQWccX22151y7bpvkfggud3I0s/lSNndypNfD/3lE7kamitUlrLS5Y22
lxJGz7Wh/LJ9WZXt6pe9clse/2vz9NCVocrfZ4tGSo/guPlQxQ7TFvMB/UmbyVO3t8raO0AaQ2Zy
fM4mhDBU0avPdCdYs0+184W8MBbSS98841l4Mhuoe4tmzz9Ks6RYayjPOmIrD8iVNL4eDk9ZWif7
VWh+p6ZZfEoQ4Vdt67GcUp1/MCSpJ/L6ZpmRbnKiLj0VsHUWJyHdSJ5kG88iwsmsaA6jQ7YOGNpe
kX3c7//wpTtZkI7t10nVUiA3W4zcNDm8yoH1uvCuo+0vQ65c/dPhv+2TQ7fcd/mFP33v8guAZm5s
HIRwmCnWtiwXrmy7121vjfsmUuekxWSDX7fHtYO67Pzj5799Ha2Y2UduvMZed+3U5NcL1ynTe3nk
kDVir0/NF/nBLJvgn1eTCI0HK68+tKS1EeqFVSlAEOdjhwVAYqLiMcYfTnnTKzUPuvo2pqZzTMqX
rMjNfSJanP2EE4yqAZgktILB7cxvok4eKPTfuJN3Z5TDW+JiOeMqxoqAsOCmWo/hpH7UeggjlO55
B7AQDzOA4luxOKtrbznit4jMH0Ah1VciRfiN6JHWtAoUvFMIUw15RoQk+3P7akcI6esRkWGjAJbQ
xUOUq9ExHIG253OFqcbSAffGG3qPKsjRw6Boq1kZIBBUGBniXzJbX6vFjuUrSvjN7vsf6JuCtM4L
3beQ3JjIs5HlQ6QNlRtcFtw1Ax9iiOM5kD4dwKdkCua7IY7IUtgGdVi1qPYh8IM6JGkx16wBsdhA
9UUseTVIMwXko9Ksfiqad28C4mOq3B3sWvkslGleYevJro658hyxBBsklENirsG14mGI07cYPO3R
WYwtyYGdqMLvPUo1LlwCF+ABVHLu6gBeRX/HDLq76+FvwBlT91Zq7Z02xA2wKH/Obn2yFDgxVTxN
eybJ/W7OyoemUjFCmRGg8WIwNJXjHlE3QomK/LU25uYpH1DKckAJihIeHXYMYrHTPc5AxZYKriBz
k++YtpE5F/g8VaV9zFszwOLKxhpCbTFuyAg/KSJ4aI6uzNXaH51NObjKIYtIW2hm6xsdGU+lNJ7G
qsEyYW5M3ylLv23Es7eEhu84Ebxp13tKpw5dVYqxX8Blv8RxesiAWn6tQJ5sFqy7laqE3oeCxoYO
Kj1Do7ulll3u+whCeW1Ar40T9VwCa9uVg2ZtgQccXG8lR1LBrRe4cfVkurBxC3HjaGI82Er5o3fv
ylnMW+ArkP8g9G7J6T0Xs/bG7JNZpZlreygyxwnKAf8u+KKwJM3UA5optOHdHnO0yEwK/7li3zTG
CAWrzrZr7x8ba69HvskHjiyhxXNe3rR9BPlQ60/d2NUb40R1UdkpdfID15xpn5FgBepxLO7NLhqZ
51Kr8LT2x2KIn4WHyFuu2V9NJIoXUf50ai1+RwPtPa2n8glNgTQorf9h70yWG0fSLf0uvW6kYXag
ze6Go0hK1BQhKWIDixHzPOPp+3NnZFIZVbeqq9d3IRgmUiQxuf9+znfKbuOWBvKG2EAxSq2c8ZY1
6sET2gDvecyMWzHSUwnsaleO4e3UFO3NiJFtIk0Fk0dJvFH/IxRx8ZCO6XfPGBGPeNU2afA7F517
nptobbrjs9nrXxe3MO+4U6RUEPoR3439KZ3mHu0Zt/+mrt8yDKNI2Rqx1pqYzmFycKTyOe2jL3DM
YSBbGc3PLNk2gf1W7sxybNep26KSZyghmd/CUcwQz81bdzQ/ax4yxlLDjOMPyHqe5upbUTvRY6Ln
uG+rYtphN6LYhONpsJrmFrVVtzbc8ZMpXE4SasRzLL3+mvhmBDjwBi1P713ycWPXarBEGtWaDLQP
c2jncH/NcgvaLUODg6yi5Y5h6pyziY7rTY4lZkRArKvK/55TasuncV8F83KLvOpR1OmJciwmS3FI
XfqaRvbqxzwNBzBwDaef1iDCCPkf0oFkUveUySC2lYIuyxA8xWcef66TkmSDZSXkOG7n+rnUG/Mb
3vpqKF/HIgo2thfpuzEL1m3GD6kZGXTOYcJSAEwqnF9MZ3j1x1zbAbHfTiY3fxqYDznx0SM0j61F
qvnKrvLoxrM7d2XUXLU9Nmg+tPMyOKV+rIPXBcmjgw0U0+yLTXtnBa15XAWLefIaPPp2EjyaQbwt
mwB8X9/BL12qU5PJIrmu8SOUONv6GM5lNZ1t4lA3sd3yhJh5LuUhwjsGAJCkUvbAJ/7TLm33ph4i
nB0x7L7K2w8Wjs3YsKnTLsWha/CQEnBBjJhNjxBaTs+AJld5WKKxyswZRjQHFQPJeAfAvgYzL5Np
GbSJ/aq5iXvIT0kPZoU7P1dgj70xo7C7a8qEu4tA21dPdrfx/E9Vx5ip2TAUFOrhTy3svqH5wDpj
PQ6jJQ5WCX/YbsydxPitI6TShROF2ADNj45egU6b0/QEdfZozV/qttLOmUkMK6bxu1EjsN7Ok+HA
oBwKN/x+U2JDbeJmya0BTRmwuWEghKhr2pMXCgdW3Ji9cn9EWAa4MdQ5UQsoNL3Fzco04MdZWDmp
xm8Ib473Or/YJrV8qFZp9DkxynPiAVlI2zHlLQkVoZZ/Z2rDw9IlJ7+RkrLA/UqPed/WFGv9+I5B
cRMin0tuEXJsPLnhHbTpat3X3jnQNWVfJENkMBitcqdHJ3aifZXZfK1yuUFg7p+OBuLK1cTleNK1
jxkGbdB7hr7yA9deW/Gr3o7eNvsSYIndakuf7aaEbjRQs5t4fhl0gICD9lhnaXw0Hfdxmq09A3Np
FFo7ikfY9M0ZjAGXeO3523aWozdT/5nRbS7QgDfCK67dQGtcO7nxMSWS9zEEVrAyS3PvRcS6Z/xC
BTeXxp8SXDO1j05621S3qK/9J1Ag46Gxgebny9Z0MRoLbENjLkEk/niT6PMxZUQ5K0yE8s7DTD4o
t3Er3fCEOprwF9djRnt8cNJtYcblGr3qtA1iTE/DEj/35ozBKXdpTdcaY5iFPwM/asOticBOWic/
BsYDUsVzOpL8Kz5b/pKuiZqitGUiIo2Waau7kyz8OA5jUehCnXiWp60mBy37kzOYOqCjk629zWMq
9qFFNI6ZaQRIxu2nhThSyL7Lh2nWHmL8mJuiSMcVJ4kpJVH7wqwQ13rOpxmlxpRXJ6I8DcB+8CKt
ibzueBhfkJACOyvQgSYN8CORYrKzDoGoNUb2o/4AqHvjYD/c63GEX1h7iPoCw5W8T4Yby6iWpwRw
OOSDSENMGOpnoQXTOSC9Ba+VszWxqpBk8YVKWwCILvpeocGfLBFsGa/ll4iNXXQgMmnhAA33S45a
1QJbyI2pjR1tM3U8UIEPYlmGOlJXy5GnEiPBPSpNMyaSAu//gPoC92v1yXNAMvfCwETswWePfuZz
+gmliY7wcQhvm6J7MmfL30XO4NygZvsa5ekHJwevgyBGx9KEaLjNJppJhvMcidec/g/D0R4Ymqxy
t0aFK8y5E9pnEUb1Pu7pO8zaScMWeTvKsSpElbu2pN0SgrM0uJuWRRo9xUN7EuUiDgLK4SqNOiCp
3JRrs842syEY9R2HNYrUNMsfTMvCWT/2L97s/WxqiENV7lprSW8covluQAaQAk5eu15H1BjpRBGW
TD/tq0OsPRBaU69nDMNcUM3BFDDGo6SHRzi5B7P1nVs6F/QZckzNAS6dUL8BT2TvtLdiNGmol355
MmMG03MSxyD5P8fcHYR34I7+MV88mI7lfNKbh3TScfjl47elt38GRQA/FAlQnCAfyu07rMPJZqnI
UtMG/EpgBlxi0Lgx+vNhDIIz/m5zFdYHIccKY8Y78ceN+yKpm40eae4qjLEzo1XkDsTNz2rHh35C
UUw7iFZVtl/audvwQ3Le+9BRMUzvtQmFqNXpgK5z+zFfNoheGAiFLq1Fn4q5ObdO2Jy7Ah33FDXa
fRaSr1cVOzeqqnNHB9rw9OJM0OzOhrmKZbZeJ7P3Oc/J426ttFtXrldz9nsfI7fezLQApqB6SpCD
loa9twfp0rUmPBhgIDeZO95mxbINGZbcJK75MtfGd7GAZa0cVMKxgMVZOVaOujTZ0214q5E2w4Rf
IGW4uNzSUay9kcensSCeLZr91KMk8LFB8fkJUus/YjBDlJ889LolW+guvoQi/1Lk4lbEFIAc4NqS
MAs103CGE+YaDEHhIes5CxHaLmc/y5+n3vsGlW58K1HG101G6K2VfY8Tzd0AskBtI6qbyeL8ymyQ
sI75kjXitUXZwwCpse1CF71rYW6iwirWWteOO31ClxTU4Y1RJC9VZ+dAM0dnk2dQ/RfETkmsfSyS
Od61eofvfM4BEVNFJ6n51Y2aeqtPGQYMjqXrJJw54N/DZl62Ae7AnUt7oJkxuXgI09YltTsjArhi
nUeLLJBaorerecA7DiBLGxBWmxnpGsKfb9yFnOsM23fj9ghjbRo65jSNUJEIQRcN5uMhfDR53uw0
MTIOAzurS9F8GQ42ZxEhVjFWy2ICZXTI2ovDDq9AjckmbDFL4n9LtyPV0Iyn/xEnzw0ByhCZuwqD
CizObQaMXq/JISZG7DWnu5SEDOUDegTD0zQZsXO8+1AjgtE7Ik9iBxYww2JTg3HbTdphA6sdl2re
3HfJxp0yOh/cybIU84QAgxfliHcBp+DsX8YMg86CSdmmlzx47T4HzZDl+XwzI8POXXT/kY891rFL
Av+ILE46cQ8RONh5k6WtXQxqghDDxyQvuTcg3oqEzchJgzpN9x2k1EvHBccZuAMjg/e1cIxj5FvR
LpizFz2xuM3z0BojV9v7ImJ0xINf3ZRP09i+ePFTZHcvSVcW6z5My3XqSfyIe+BoNGHrroJkrcnc
Q/JTF3gWEPzcHmNiJ6yVBSUHY6D/ElWQlBn3fjTMUOK/iCIQEuwA3XTTE2TK5WIY94aZI6cLFhYb
E8J1uJ1FBLW1Hda1Nvv7Kk5/xKP7lfH7vfyIh8TtPztUuVaANj8200g1bO5unC7c+zlSavxJDcSR
NzNod4Pwb2Nf4oX6TVp3zulnjbnpGBC4sOIR8WTSBVlZISwPO8xpHUEvdBYOaQX9jn7FKsTAf+5L
AT1vGiCX9QsavAYXltl/XMz+LTdC81zy6913S3PWJ7jK7lQS5eYU7Tbts4L8U+uZZGzGYF0BLqaT
NYj5vq9hwLSGpW/imjyHwjLCreghY3tG9z8g0P8nEKiAtfmvpMXrsih+fOvib/3fAPaXl/1SFwvj
DwTKOocGiTGh65Ir/0tdLKw/BC5DXbeEZ5OG4r5TF5vojh3DEhgxMDdZMkHhT3Wx/gcYUNfxLAd8
J+lp/5G62BNQRf9Go5c5J76pm3BHUano5m80esecwZXSBLtpMv0mwuHJxVrf2jGhohF1bni/3Vun
/aT/9eTpALWrcukQkRJVmiZuCy8xsxnsab314BWvVWnf6533wRu89BgWVXAa6p9Tn90Onk1cn+ae
4xIkrh6D16TVLBJGsefeppYdQgQXA/h1yCP7AtoAwSKgWIrlI4JbSHvGcjYi7bHy6baAIfrSTulH
AZMw4wpgkHG8gypPzOmDvnUoLqKlhZhVoywKDT4kEMvbccRTZXwBJVxBbgNKN30Efw2qLraJ93zC
b/mh4cmlLViUluhn1LhnnklfqTQAx47uxia4nTqcMHpzTg3clHQHZPQjd9BqaN6WqPrAoOwTw7af
2qwhpWra8sjrIdeJF9uKHnqR/gSgBgPSIUyojH+SAmkxBM3PLFx46aQhNY5xaxb8TmnIZw5F88Zd
m/DLnZWbe1KutslYnDsfFxTND8+xz4OfwDzCZW/gFkmXVt+ExXcLxGfTeIdY52cL2hJdNC9JAgdW
p0+MW5eTxp1RNHDnOzPVppXrclTtlNoBYu2IQohe8xmyAcC8nmQ3iCAl1VAiCb1tpXsHe3I/B6L7
FjS8Lh54cmUJXYYxP8VFDpk0MNuVq84UrQVEunw23AVcS1NB6YF7kE7hwa3dGLqa/bgIvG8VXEr5
xomNMkEdbfLdvtsVbFh+hyqzEJlN3mtCl2uFTsvb4KR/bMP66NQTJteENALYpGlVOAdnrDfjQP/L
Bjgdt+O5L6TXHRxEr+CFlcuBX8KPaetjRhE9vYWy+NlaC6CepLgp4/AcC04d/mCDtHTZhZTuluK1
6byBsNjwW5BB/eoa/wMAbfItwjuCZFZ0HtaCMsSq1ZMEta6M3wU2iStkftAG45vZfDNg8DzJCFcD
YeYq7JGdko1Sw65f0yq3kajvGiHiG0wvo4fE32r5rNTyDkOA4wxUpbpYArxyaz0atktNLWXRf1IT
0TfGbD1iAIwBQvkf6il8RexLw5bji1Q4153HIW7MtWmEj3VXxLt0DrKNnVMhrQu+ZrULE2Svc1BN
B+lypG5BAQ5sU2GCnUdVHT7pI3AMAmfOJmDftQcPrc/8H4FMQ82fKtPaGsW8z2z9J9QeAPumvPBq
SPwRjDoSG84QLH9OPsQgAiE9RCLlqzPeRACAAjvlStBfDdzenKPTitHzYmM3tyjluDKGslrnOccq
LBoQjmP4ZpR08VRYFEQ2CFht8zYm+By0Qx4i1KTzG681LjpMkPu6ym8Dutyr2Pog0HpjkE9vQmM5
LunXFDUatFn8gfzWPZ9CN8KfdmMgz9/ZS/whXqadkRoP+JertSe4aJoBLWxEdRLFHGUrhJxRHkBn
oDWYRWwnDO4r3o52xb2RYJ06eCuaaL7pOYTCFh+oQWlrjzoXW6j8gSxa8eAGlOdyP7VA/61DyUxx
xmzri/ZNpPxfV4BU5l67j9r51uPumYJERwT8gHqTA9t6xq7OYYdVaf6VGjFcpa4+wKjkRcjt0cWj
a2+dbRXSCDV18st0impNZjz1HiNCREKDdcOZvzYrCmhjg3DWN+U121P5mmNxnhJulmXTfDFL/6c5
URrW2gwKT02IbE28FYTafUmUEL5o+pGh9ZBGC0F6lrm1ar6QH7205JRsU1FKI6x1G48QXwrsuXLE
KAJRZu+gNJJFoKd3Fj8E7jfvLgR+SyzEyo+tZ80GV9ppNgAQ/BSSC8uw5U+rzIN1hHZ1h1HuPGoc
wcF2WlQQjF0MRSFW0eyhd3NuSs/A4wpA+I7mNEaxHjKrnpPA4QPNY250VoKorBBQ5n4M4OhO6bAd
yPfbDCkDXqPtPzDsu7Otey3nUGhBcUvN4VtqCkoFRrqJqgRKUvZsjRyt1HkbuzGn/kisUFk1/r6e
q69VqvOdW+fDwMN37Vo43Km+4p8nwR5cPRh47iVwPB7pjiSb0O+ecCU/603/HWPkx8bFt+HhxMaE
HT6I9Ls6yyf/pktxDSZITDt3P9qMCuQtzdlKlPexFe8YCuV2W9jNobaw3akHFjQVarEaHxQ8BaXJ
FlBq4Ft4LZz4qzVU99PcfQH+8TOCSpUs/aeSxC3Qftl3rOUQbKzOJ30w3+e26WxhX6IQQ42NqI36
uY7MMPFrOA9QQSZnX3O3n4P+oIWyVGO652UUd+OoS2Y3d+AAJW8dBdse0SuNI55Ti/5DB73kLQBd
o2x+XKycsYKi/hT3C1rikIeRZgChtCaqj8KVaSxD0/Bwys4atOH1UgDSEUn+BZbla1PpR2MpVvHE
czKVoRr6D4di6NoLps9dIK1MNuOqbvjFtm18ANWtM36KujLbNA1hZoFRS4Jnp69HV9aTUvfg97xa
dF2xM2AmILvWNw2jG1oWcpMKicvoK24+o9A+tMPCrcKjFxD05uPQN0QYM4iHk3beuxMloqHlSQyb
PcOWcKonSn4hYKhg4EuMvcE9OYKzORPKnBlnC0tJnukd1VI6zepxyMVDoBctjky2vhK6e5Nm7IeY
fDeGYj8sc/c2pQsxKeDQ1nKEonHsRwr4m9jQo53f86SMrDuHog/tN5oNmlM9ayPfJfLvrJb0WKQF
CHdqvbhtjW1YanReaLoQ+nMnWvATyO/O86K/qTPHtxh/9PA2e9pMnLXmboWqX/KIgy/rpkAZbZgW
Wns/DsFrnOTQ39Bahme8cyknkl2snYm06CmCRbWM0aZLBMef9MGE0cdtCcawiYsf3mjUaKVdBjX1
4EvXO852GCIgMAE011WJTy0vaSqRf/jQu+nO8XF0k0aLVWpIdp1hP/GTEyXqusiUzOnXpJ7L7tSM
A0yQuQGq2GxdaJkom9u918H3pgX+KapdnhLo9tsW5gGNYyAKjW+Als5eM53EDSLnecsnPKNfKPAz
cFJVkNpR5BpHQluN42VZh+OxKQYM8ESKBseozO7hNBM0b+nPnvRJV8SuHA3pk8bI13lhso17g1q1
FJM7Pd5VhW5Ri2oC/as/BjtScvojmrHxL/gMJNpy7c6YLfrYjE5p7t3bLjWDVJpOfQ9SS5MYLkyl
9uSbDTzKbud6o3mDxAOMsH028sig4sWQWJQG0QaGYmKsk7T39znmPggqyH8L6WIt+B2JV80+Oo2f
MdYsN9QppxwufI2Wd9ihgjfCI7iRuIZSn4Af4koipDduyWXqm/QUFWfoDzrF9RBr2myEtyBMbyHj
9usmC0hBztvwFsP3rVaaOnQUy0WvDLvJty24H/YEYKdbNUXxHDg/3KkIntuFWJfWH76VZTPcRkIf
bpfHLHLPVc24v5V5DhWk8KMbfa6AmRytwKG0M2SHDA/0tm44YbxWn1DWBpqxVrOpMGniuPAN5Ya4
yhCF9vTkjSV5hkKJIUa6uNVcRgZtIcKTlH2ckjLud5MpPhUMimxqTtb10rtvgkrfrjTxT40qE4Tw
MggHfy2bExxpt4i+5zLiA06ewDanZm349bMAzg/uUqy0BkqIoQVEzWYESWOJiDc0c3C6T96yJ7j5
ti4HQk4S4FShAyJCLpljTHfKD1GuTkSOUSzKtJOatHLzZXGsXgCsBTu37MSWjgrkBjJRToDojK05
VoAUhDuccLjTNwRTukmLeCQGiOEBy3Ts1dyE53zRnRPBZ86pzsm3V3OB3YiN3WkWlH7WqV36OjgW
7XI03MTeqjWWfJFbFFy8DQDJvtXvDMu5CxgJBfFBXgsShU9pE+B9cXSyyAJIZoPfD6exHglB0rTb
ZKEVTo7ucwx/8dyRiS0L3FQKx+xUix7NQVv4oPPdcK8WYd6fsc+RjjvSNqtG3fwAx8y4bReGF0f8
nevZyKsdbLYQQbI1AkQI4fuI9JHSaMro7PQp70nOqXrf2WYFDYS0cGieU5q1en7tSLgf3tUXHi4h
ce/D4wzZG3+fHUdv3Xbh/bkuJwtpIFQT3oenZr5mLnbZ9Ddd3hZ7YrllXxWdLfSygsCmhlYNvr5N
jFYbpQ5Pr/+f/29TGMf2rAtQXn///4RmmLPfVf1NK6aPzlKfG0Fjko6gFaffaeybUkHTu8BJjGX/
r/+3zIX9h68uSE8xbTiz5GH//V/T+NfseCn6m2ymnyg7jG3vf5iymdRxFDiLrd/oSO4vGbz/46v/
N756Kk/kav73tvp1mZXNl+/le1/95TV/2eqpYdlctL4jretUvv4qfOGj/4MsFc4fzzEdmdB4tdUb
JN1wdvNKzPVInK2/Cl+W+4ePCZ+RDeE4luBN/hNbPR/j7+eTTjApceo+nB7TcgBg/pZDrHPh62jF
tVPWRDmtOJT7I84YCEV/zl3WVRPGV4YwuP1hv2Re7fUP26YAFG8zMyr8brt8P7WoJqWB5RLyKshb
jBgdj8tli6PuEXhxhw0cCXuqpJBt206IKmQNTK6MpSVBTapZ8ucuOzWFNC6o1Wqv7O+7vnu76z7X
d1Jzk0bZv+kJH6d5u7pu/O2/jtBaebj89SnU3G/7XD5ZqwnAlv4Ub677FEb7qlPn22pZd6gEoLOW
6jqsDeymuu2mtLJTiXVRa9VEuO3fllNpXVVbyChhkJ3IMvVqtSobUHIaH9T8dUe1qCbXPS+7y3/7
7h/8s82/rQuL0tu1qUuYCIM/EFsO13dSc5Yv7oReQxKTsMXJAoC2VrNqQhMdV8JfE3MK2GyDp7ms
pA2IwNBvxeVQXo/ibwdVLRbq+BM3sWzABxL84kqPf2Pjup3lqUaWR7Qi+gL8fCRxk+okLfMqWjcG
8l21o1qn5i6vU6e0CbVwZ3TGWZ2ns1qnNhN2iIEsSvdqCUaXR8sSjdG716pZc7Qf3F6MO7V0uTjk
J1KLlzeVixbRJoZ2Vo1YOzZdLibZlFWTeDQGJB1fVPtyDhsJTJHNVtV2Ve1NtWgzWE92uVWiJqLV
LMosQhAkZ7u5w1tbhweQugWmp4KOr7QGqQlIsx7/MNYyI0DGJLx5q9bjwvm1h46fmXwUfa88TEEl
K1KKtnldtni+bjO3+GRKt7Oa0E34NaeQmZBdfy0CDn1d5srbXpifUAkqv7BxD8qLKZCaqpUXR8Me
Pd2N0r0rt1UoJKLy3awVP07I7JD9TvXm4iJRQvKLxUZZOUbKoAcnx2nsO7va0e/UFwNm86f36mLL
YFhwJGOHUbfCFGaOFz2kppi4NwkOJH17/fgCKNjGJGL9AmusGEq+IESVSU9NlB9GzYGZukNJ4tHr
gtoIwVZCKhdAgCsFV81zxhMXsCXqV0j+Mkqp/6b32ky0DgxJ2YwmN5C29EJGfVQQDz2NIv4FFg1j
yRh1wGFvKlpYDIWa4kg2q4BSUGmrOWlR0V4+18V4l3CGlujbGBTnQ6ljwvDAug/AcqpV6tBdj1Ww
Q7hAWF+wcJNHjvFSwbPaXRaVuWtOCCFppOmq1U04PkF4COUpB7LgxYcUsRvt5ZDQ0N4vklqqtqk5
G6cQkI7shiPeHDWJP1JzaPcx62s1NKeaXuTWsPrvniIndRLUZKXgjVeNnFXLBR0Ow0urnTNICu1A
YOhKzSpkqJrz2jzmZApvlbnFkKbuFOEiP4y0vSiAbtiQp4QaUyI2wzddGoxnOVFz10VvAUcG8Oun
WtX34ScPpf82wmjELUUyTpEHBzsrXO7QDPzCnkYkYuzJ2bmZUu+1sjPu9399Wa+w4RNclyf6NgzI
axUZF39+w8vXVKgq5aWsOsM86DmG8OgXGFV9yysYtbKr+oiBdDd5TbAnnnJe68oCLr+5+rqIAiRN
VE3VCgpalFTp7irXTw+MAo0sAZrvzld1dpQMD1Bvm+k0tvKBf7mC5YXu99o+l8yD6yrbzs91xJVn
Nhp3YMkeu05CkKBr4QDRU0el9OqRGsbwoFwlym+inCfv/CZq2TFsEuSWgWS437wRupejDwXMvyNS
gsGkwfI3ldlVGyHPeXeiQpELxtqTfBjXiF2mo1oXFPNnWRLZmb2TnNTEzRB8daVuoL7P7Y21wPro
JVVtkuQ0NSc8usekpTTToRHPxgh0XhSeu4azSM0izydOB6rwIGaZDBPNf1+SakPd4PmdSu6XOsEv
y3bdAZ71Iy7v0ADF0nCpqcPfyAOpJgvCd8oIZJCsTAXFXSRk2ZRsNYW77TQdLjMjWn5Xxhcn19XT
pbxaarEDhLctGbLYeiQiiJk6jJqEofHqDAQMLNJQp0u3nJoIafG4rlOLpbL4qFm1j9p8XVTrrCSM
9gyfkpfKW9k8oXHVy7e+zKq1797nMosGe+123PfcedB2TVsz5EfdR5HxTHAYB719LE132FBogKVj
kEg2aIRxo6MCq0wuHUObnGeZbErCJKRhZBTw1my58jKrtnNTuQ9yZDB61riUn3GeKodJo4AMalat
VJNKblZzGq1mGpjSrXp9jVocHq3eiS9vojapteqNZlc+s1JzIWC8dSuaJnI5lm9yfacoQDtqxg7m
ERoo4WUzlAras2rPSDUv5WsSOacWU2UZui6rHa+Ll825ajerPdWLMnXFXN9T7X9dvGz+7b8l19c4
hLftu766fAL1unef8rLj5T1E3QToPTwin1Me+iUKYh7TIw0DtRyYNnFwAdJetU5Nern1urh4PJ3U
zmru+lq12C91dMwczBLsZWOjResjZ3U4WsAK5VtptnzcqtnL2uv7XP8VVnSM+hmoU7VV/T/1kn+2
87t3vG7+7SOqF797f/mh1Lop5k7hxReiiEIiqsmVkPjbojUzSAXJ0GGclGvclM+2WrY2rhPbyZtt
4Mzf1SrCO1DI+bJpdt3lt0W14b9dV5YRpfA+RdUk/5Gl2gu/vdflv/zT7T25YevarTGtqE8snzXX
z67mWnWTUrPXfdRXa6yE29dvu6tFxyCqcUD3V43WDQlg0jzE7yEn6scbtY5DLowx32mY9hmdJWEG
ZR/pwbKRlw/DXRSShYE8jcQg2dcQykaslq+Ty8oGnoPkv5o8mKTp+brdkq+8vKV6E7WsNl9WqmWd
1G2GexfkxYIhUE8bZeVMoyPb+McOT9dK1xxG7BsojF6TwINyECpv6wqGL8AZJLzSpWlPYB6ejand
iLlubwabvMveaJByyAa0LZttvWpLLqqlHUV8f0+aBma4MNug9+2jv+j2Uc1Fde5c5ux4EHu6+uRC
/om/9FWrKiF3Z005rSGPDKXpWjuhGQNcoFp8k3TtR0VGk0uxQ0P5EFcrXa3Ff2IixyuF8WRKFD72
tUkH9OUddRxOSNIoKyOrdI69XaLGRSrYhFV3TGTXRc3l5I8lCW2GRi/0YycnowiWY9tYcoDF+WrL
Cr8Cx1wnap1LC2FjGRZBh15LYvpSj1uGf7Sj2cLmwKLkrI06eVsaz9vm6nHsySexmrQLmuiyfNW5
BXOMZTvLkYwK9cOoOTVRG7IKUC5l72Idy6L2ZWJmEfxxbxeoe6PC6SSKhaAoqpdZtZYE3vNsk1Ew
j9Fw9IHkQqGK+b5hgzRS3szf7XyF8agt6g0c6ffiYJRN172b5H9fVFvVurjGX675E7r5oh6OgT8D
8UwYS0KYOK7VuusGNTfJn8qH3odZiV6oOr5q7johe+3XMVfr1CKBSrI/IF+ili9zS/8YLXO/YzDj
z61qgzph1H4SRNuBhdwp5JSiH9E2/EWgUouaekRGqrOn4FS1MlBfd41iAj8CffYptMunqdops+I9
0LQtIINg7xO72YLHgNDvSSS/bwoorfie6PW6cQvNn1GHUYgSKHLV36pJX4+MYvb4BvUJo2X4F97p
QnaybW8z6H11uYHXKtfieg/LDTRNFQmsqJa9+ZgRjzdaQMEsyaI15OS62KsoiOuymlP7qL3VYhUQ
Y6BKkP9TrP03xVrH8f8lA3X9JUNQ1hTx3zCol1f9Wa417D9IGkQD6LvwCkkvv5ZrTfsPW3eQ93Dx
MrgvqJT+SUGlxmt4JnVZndML3um7cq35h2NZHuUY3fMsNJD/kU7R5Pu8r/7rfCwArC7FXwsYq2nL
au63L09xEbb/9b+M/92Brqzqvp/OxWj5W6PUd1U32beDXk37sIqGj6U9FYfejr1NHTvw2kmaJTQ3
rvZx0D8PQZl/yPXsW5iXtwPoarSAxRnq2Ibci8Qxi/tc97VjYM+fY82r9lGTDQeyLG9av/o4et50
j4h9uvc7z929q5r/kxEdByXn71/M1rk4BfxZ2zNdGdX+7ovZBRZkP+qHc0hQwX70USR29jfGzR0G
nMPithQi2mABTkDLESrW961324yTca4i+0cXYdLzp+G+dKvpzjQyQpV6BnU9c3DvmrTa6mPTP4g4
wkpgk/IJM2pAnRBkd4EXfB/SMb5Bwf9UysExkZfN2jDbYRsk1QDUk5AoVy9+dmU0nhrXM1czahyt
qMdDiI77hEk0OaVd268n0Yr9PKfhlgyw4MRd+CHQNG/TBoP1UamhfGFHp2jrFBq129nTnt2lsm4K
G8VRGJKZ+69/U/cfgLmcw65gfMz00dcyivDbbxqLyHP9uTuH6CF2VLfjnT8gvQo7EX4Y4Eg61TIf
tcXmw8ZwZ4sq+dyV43fPxu4U+7V5ajvG/QKy+4aht266susJy8TAUif7ZmqcZxDo6ZMR4kUbXPOj
T5bcqgmctzDrBszDLnw3CkonWgrbEHU70hA0HkWsjx9I7qQH7IJlx14K9Z4E430W4QigJFdirDSi
fU0i74aLDlFb6WX3NDk3ej/gBagln3A2R+ODJfgt/QV1mpu/zCGBxSIfiQ2torvUKO9Brx4FondZ
U+5oCzlPaewtN0nU5S9md66dvr61rOz53eNePvjRoFCGm5P4Mob2bfo/4Y/yn5zjxj9evILxHOS4
wuUatkx5Dbw7xwUxp6NWZe25cL6m4VKepJ2Tn45Q5wYVB1nCZnxCwuXeTYMd79Mm2rpBgUQ+OnU1
Gdlm4Zz7zib0A56rFWE26KRLT3/5N+fNb5eiMITgOYscmnsME3lavfuYjj6FdtWGxVk3tfaYpM5d
4ebO1omIGu6RSf+bf2f+NqKpy//no7jG4ECrSMgRsvf/j0yveambqDxvWs2I7jXjR92BTNI0BFZG
Y9jnuUuBv6NOfa65oCTTeOP6fXnyMdOEva0/iSdr9sOXztLzgz5KPan4mtQ9BNVYe4EjRUgSGUP7
EmzgtvVncVcu0AorEw1Dqwfu3b/5/eQHfjdEyxfiWjMd02aQmjG/378QQnbow0Uenx3b+oyMLToJ
NOQr6L0Nt6uwXoduqktX8rBtidi+tbgTnZqlN3eJWz/FsRnS/oggYfIiOofk4VXGg5qktv+D1DoM
uzGXIGpwtLEIeU/Tgv+ojRoKWw13dkOyGBm/2Y29zVlVj8faa/Ad54NxXBSxM67tXduI7KwLNCbB
kohXP0coSZjBjJH8bCQ9PsIu85Bud+vQX1puAVW7Axfsrcg/nIiNy9ZGR8WchPeJ3l9loYrsf3at
Hp21hkS9wDBtQplj49bzAqCPc7rc4JxqT0FJ9aOyu+L8r3935x9PJI+BcYQirm/aPEjk9ffuxAXZ
QH6AE5BZ7q27YALlQt4LJXe0sZHGjXfABzw23khG8fw9Nbzkh5UbGzMpxy91KgwKGLZ7D8ZWP6Sj
Nuw7qFtPyYw2/P/ydV7LjipblP0iIvDmVd5re/dC7DIHT2ISSPj6HlAnbt243dEvhAxCEhKQudac
Yybzun27xiw0/uq67GZn1lGZbvqVQn9eFVC671k8jg91XuD2dHLORKVrf9tG6DFPf7Jr39mQlkJO
bz95iG3Hh7QiDWnK0MXQlNWOUWk8D2YGU8usiemafMpziM8OmqPXu5JpIjgTdwswajioiegO2y3z
WzRzicPms89UdSfbpXmzvceG8tk7mm151Y3t/38H0xr4v/7alm1xRnBpGBs2VxUGOv+9i93GT/Qm
ltZVFsgoayM3zkRcGGe9VTqKtsTY55PrH5YnloXyw1Bbgzkwzo2mjfXu72uMkAy7qSK05z+b+a9V
HC814BHOL/y7tb5F5957Y7X5s93l6TBPeYv/WnNyNW1dJvi4+Kegtpk3rw1NcYTWSJ18/kB/1/7z
lssHjAs93AW2/fbnMWv5BH/ffAzws+2Qy+vHNial6//1nf6u/e92jVmqOpI1OX+G/3yZv2+/PPHn
My03/7xpVxX31NgYTU/yjfT1s5hfv6yAisjHKT7fX55ZFuOy+5ebNodsVt9irvF78JOYCNGPaVZ4
ThAVHBwgMm137Q1OfX2grC1pv+FOkrq8HhjHgkmY/iHOJtuN8nXUhn96QfRll1mX1J7+YaZP2uuY
vKC6/c4VjX549z8qlPWbtMPePRCGs1aKFCq9eg0775a2sMFJeoj2IE3ecY/rWAmnK+z1bdIY0b4r
izMX/IqKe94Td61tLTMkQpbE41UlG5x2NcOELDRvpjkgQ1KPA6gMIn/nhGlzJQe3I6sIetMkQ22V
eUSI+XYO6gWVvK+r56HkNNr1bCPxPbHW09+MzoDMaZMF15YCtUcB0XTfiaW4ucmvOu1vfeal18Ra
dPRyl7nNg9Gbd6KxaZSmg4eTGi144c5ko7kJwmGwKQOf6HdLPMVWxwXJ7Xccvl92/uUXzZyYRZRx
MpserZakIxvhcWrT2xRMwwnvwjRMM7nS8PNnWXURWe1u2yQOVoFtfExq0la+dcos7zYb6M6a1FG7
iZFuKhTMhjjRtmzMi1NH8ENF9pGFcLjbnviqXP1K0bSa9JU3wjWf0qi5BrX0NwDIn6bIZge31b6m
sbJn1qyV4UsYzDZyRYiUPuBs6n9CDcL4XWZ7aeToz0Vt3S37K5PVOhSVtZdjRSYwKFyfQGRKC+Ue
OaFxFjpnRoPE2jE5NhXIdPfcxK574op9zjoNPEOcJ7sU+riTYbXtcf5MqfqZ1PlT4ZXaFavXdoTb
cqg84CcGuQ6jV7cbTfEHK33yCUN5KTrRAeRxjiqOqpWN/qOJ5MFIHS7vcX2pHUTGYx8eO+JDOauX
7Gk5ASZQ4L3MNibkoEsZ3RScijPv1ahxYGBzxdYPjSNXZBSZbbf1JuGx83X4I71J50ej4znANJxM
9Y83ZKdcvdlO+ssV3Y6gln5L6NVTSdPo4jveSejZTEyt/V1NAyY1+x+ImC/kjwFfSZ4k13lgFMal
rLPnnnixtGoBiZQktQ6jubLnPqlxlpCVSAeo70Nlr6u4w+DQ9g+44puNZKY36eI5tipz3QnX3UZN
ddMcs9vC6ceR3pLcBWJj15NqeQpCY9un5Qvq9r1OMtumRZYPhsMW6PlyPA6KbjKm5ZS8gfzXZJMb
YVaS5AOyFiod1EEJd6o2+ltXyGxlD/CpyZCpGi3f66N7c0ygSa5HKJQfm7jx/eg0GOOuTL0f9Gzu
nLByIuOyt7EjPHUIqvFQmtZpDMdy62T6qYhMZ217OQepGz3aAGo4tNJtHH4XSFs3FoONXURoPLN1
okpHopHdCJLVi5fmdwwHW50TIvn0ZbieprlE5JO34Kj01rU2oGw0wqvUaV/qnvkgLtmL5pHTpDwO
ZVVWh4nx5coNxCuDrV2aBq+DG6WIkMTF0NsCiGr9yX8IwT2Z1QdIJDhTCoxR9UDY5VQ7nxqxCeB5
+mxbVRkOCQHloejwd6ns4ruA/72cmANE6M8IBqMVl+3y0Osm5Cut1jZp4P8e2po+pdOWGy3xzkyH
fji4xhGc0hGixbG1fe1NS9B5jG703nv2nqkYueITNgR72jsJHM3aJ207gkM8qnyTkrW70cfRPjsl
58mcWdGU2uljTsZlb47tA96sTdrYxw7PCT+A1exdt0JSEBLsHMog2E2IwZVMya2U2VfW98OKHdnC
xiWe7T0mx1hlxJg0nj3bA7JmE3TyNjoPAEBM0AAtcvzKbbfDBCs3dh/lZPpba2TSKIvg3IwVrn0k
CaOejyuV69YebtTKw0x87pHH++a5AN4VSOc5AXcQcT4k5AE4mU0bb2U2xXMZwsbAo0K+rRlDRQnL
veF8dUF/MbtZFVZaL47pX7yQX3iS8dHvYx9TV5Bt2mR6NmsPlqIkY80Uhtr11jcHWL/Pu+Q148S5
HpvWpIdX72NG1VMG/6IabEDOGdztPF2pAFXp2HTE16Xcbbzqrc70p9kN+lmiYga9Svh8gFpcs9yP
pla3mFNnVUz7jpjWneeh3Z+zFbrCweMX56QIZkOIRFXbK2K0EMSo8UFQc9jqSXAcLIMRtGU9E0YT
U8ARnAFMLSaCQr4A49EY2Wj1ptBqbxfI4CzDytlTmHjwUvWc9tOBLs9V78PfXZn9NjpgZ6AKD840
FWvDUB86SZdEjaDmSmwcV0kF6T5V3bUmTXpjDx2ooA5CkFO+uw3RzRTSOVs7+OEaZk2xUxMScmnp
BHCCIQTK/jkkwYFGpvGBiqrfBro9nPso0G5lK2gUzGssi+Vuhr7ljkBYnUNn6rfLy+bXG+yYn37E
e/fTpD1JvD8HFCJwX7IofUmk/s+yjXYYr5COu/ea6+nOBld1GgJPI8Q0L9fTvI3Sf+wLYvncNEs2
wjHim5KivRBwQdZ10GifPQ21ZVvehMXG4xr+aGpKHJmKFfuuIDw6jUsgkl7+7WlV88ssjDP1ZPmh
2UY5Z6uKC2WX4arpsdoEeld8aZgkllXZ9RgDs4jySNyPzN4Gor+nqXlsUDWgHJm31pOr2OY/TeJN
1rmu63dSSACRxxrpRJRaXsMq+HDmNfUuu2J9jD/GDgqP0qP4MgBUuEYZl4zKDsYv4BrbwXDrX8oj
6m7s6u6ZIc8ZG1O2HTHUHPreMB71LrRXy2q6/W7Zlf1jpEUHvKhs7mOkDNoist4NepO8eab/tqzp
TPYtLWLzvYt8tU08ZZ8L2D63eJNp2GGNoNe+ykJsRO00v/woIXjGtdLnoCEl1hxH8+BJV3u0a9NA
fsJ3wXu0ovvT/lAisNfN5Mf3zhPByaX9vev1RjKD91+WHWTk9QOXq/o9dwgQ5DgYznVWNzfHG9KN
0M3mW4iZd8FWKzeBrC6E81RlYX5whd0fyi6pn3DM8svOqwSMdv3YD781JwnWvqHZt8Bys7Om5dq2
9oXzFgbx87Jq1EVPA7iON1Hr/rapHHEu+N+B2C6IM3M7+1vmwb87kqYfzuyyfzLCCRBvFFcHY5D6
Uyj6/s8bD2C1qs4PVl3ENpyWbM3OGKtLi7kYkp2CkAyH8edgv2sToUAg1XV8Eo1+QXYsbybVwT8r
lPgYLDv/kSZ4qTUNE3avYUka+YzrcLTKn4FgfjkYPwqoLvhVBnEd7cG69gJWyPIWgEh6/nAkbAFp
8eV0DV2vvQ6dW2zqdPR++AOGo/mjNB3VVekFhHM0ydWocAkWwueaDCLlEvaHZS2GfA7M3bi6CaVZ
l2UFPUj971F7Wj6PiytuXY6JfstyW16C1rEgqU3tdw865M8HivFuCoR4t7Ey0oteewEsPsf/8vix
ljWoQ2Cp8ov6zsnTOcejmW6lGOVXS1TQ8i4ONLg1k07jDmJiNmh41TbmjPcZ869ctkEyegJlqYwf
Ih9OXDGfmubJ/aebwASZv/Ak+XlMiJsPWWT5pynXze1o5zM6p4Pvwb4N0W8D23IPAGIS5gb1RB+s
RNkFquojxVy3bEdqjrGqPTd7xEhFc41r7s51tfSjj8rjsh2AnThnoUw9tqaGJwjpHsBLDi+GB6dl
DTxWcFY4JB6nurKPZqGrXSrcdWd64k2QD+6oSUEqzQLigcfkXDvCfHJq/eegZeqbg0enHuCGdz9m
tK/HlDS8+QW6mV+oSzqvuWmFBwwVchfG5vBlgMSZX2g6qdpK6honruf51sI/gB+qfF2erIRPoNNY
YTVxfHlTRPD+2Sq66ye8jN1L2rTu0alzeyuyZPx2BwY3mAqlaopdp8fiGOR6/WpS4Fs+PgbHgUzi
wrqWUajuRp7gPp0/Zt9jS3S87LlrLYvwHkLclsfLGG99K4fPahSMToi7PgwKKA+Au8PyEYVFbtkQ
jcYlxZ/y4ERk5CyvdDMfbJuX+49J6prnfuRc/eeJEANM3sUfvpLGvtSaaa8Hbkbmlb1ZNkns+bjx
p4RJu96Ej3KEmxa4TNI0vw0eqhK4SN3WxgOaIesyyQHn//zdVRUfKfNMb6J0mJ8ZikA6FUyflc7Q
vhunB9ocHZgakFuqasxTkoIK6siF/vOpTP5oYSKGu06E7hU3Yf9nV7fxdMsir3ztJ7c6yiBjjqu6
7BsqzfJpu2lwtiRmOEfM5EjmzJAasSme/uydtivXtOBbzuWhd3PiNv6z1caApkRh9BlFRY5gO6et
Pn8JTEYmF/ovH2P0zsKTTXNEuK9+kzA95XnNmI1h81+si4bwvvztCK+yv8x0r5sxznku3ZGRga2y
zWZrMSSQoY9Dscq7lezy6tik7hfpkSQOW059JbeMoUlp9XvXFt61ylxn53sj4Tt9z1W1ewpIIT+m
niVXg85k1bCN/aADvWmCDm500Pv3VE5PBJ/ZVxG0oJWARZfMYLnE/EC+qD3gCZ+21kD3u28He0PO
7rih/fLl+RXtGSMxmNn54hUa1DFJB9IEw9o6qd4/NEQKckBKlO04y9aR3QHOTGi8TWb/rOX2F2WM
Q576zltnxtHaNPv+0LnS3AFHCjb4LRVdapTdk8zqc1jjiVsWEYG0KPKCbP7RyhNp2cjNlptLAErX
m+dG1fH+f3Js/ne9v2kpwHH/DaKBlxXvo3I6L5tbNrCs9l/5K38f5DSOPd7Ds9Yt5obWJjog61HD
2IQs9+BMNpPfjle2JdYKKt0WguJb6dnUXxJmQDGCnL3w5VsSfxR0uBgQAz9uXFRMbTermOZF1umM
daueMT9wvpMRtrTIZcLO1TUSAuFe+uyiXe5+e1Ifj1pgzPKHXK5weFVbIr06LgIq3fr93bM7988K
PZ7JUyZQShTzYrmVnXWKUwdLmc9ZPqydFk2v1H8LTeMLxf+xHoygMCYH+ATdGHMXDAgJumKc/Zkf
SRuJM9ZbciYRi3jtgGqnvheedfGipsX4ye7hKGu3ZgYpQODCWyGNAZxY96/Ll6M6Wp2gPBd6NZcc
xXSS9g/0x+KsMVPZlV7yavTIJdpWvuhprNbtrJlDmsO+MnSddBRpXBJDaLvlseXZsmWI7loA1rox
25SKIr3XgOQsvQ0DBUQ21nr5YDFp2xtRMYsTecE3nlIt4kdDDN28tBkPWy3wQuK8tsLsbzZxfgB/
3zSPsJbFc/vXgisiLrzkbvXr0O3CU5ghFqN6RabrvAP+bN1BRH1a7heQsdepcroVnKujEaaHlpbh
YTK6chtxqqLFgst7omu9mQFcsNByDTaUB3erT9t1L5tHAi67vR7TSEUar/Zm611cbQRkk2ReuKIL
TUME5M1uaoa3xE52HtDlg4iC4MRk0ZYIMmMdoRN+OSKRe0UREif4mmA+Y5XOHb1qTqA1CJrcGrN/
VlNkGbTtr9QLi/ViwpW1dbN70jEa4d7zqY42phreFv/BYkpYgkuWW82iUGnmVEIZ2/1WZsR5lo31
NiWBew3zi+t33oMmyBqdTBg/ZVr5x46XXtuh79d5GwB7qDXm6TNGOPUS6GJAxfah1xzazh2imROw
Nvts3DsGdiGrN7qblkzpEWDrm3S66Uy6WX4mU7R6msYaGd8YuVfHFdYutchGGrvYWdOE9HahCK1T
3xnWKVRyFYw4PxIVMjXm0gAiT7P2qAnKu9+RLFlTII4ANgJ7TVb6+BLZQ/iQCUJ4rDwXW4dw9ieN
cOsV74NYs6Nmm8VpcjJGOhypAykgHwzjUBW5eYrt4DrKytstMuTMcwhyAdOV76EJnv9ovOeIEmLt
H4IW4fUozMvi4FgcHX8XmUYA4yDw1eue9jPKklfskJJUUDyzmuje3Bi5XaZoNlAQWRTYi1IfEqXj
Z8ZuVOZDPEvYvJn9UfjpIbaY6JDUhiPfRgENsC1jB5lGs0eJc1k8xn8X2GN7gkcxzmIP+xHGBWh1
MZIo7fp/whUW3brqIRJ0aIw2izd9WSy29MR7C0Svju2sgpMyvSdl7uxyE7/48tDi5FlugS9Ch4GD
YnFK5Ephc1mcE4ubB2CnttU99RFl9MSp1jwUBgC71o6qTY7zn3JwG+fFn/+5t7ZmtZg2S8GwMhHT
POnHwc/Gs1OoS5aKYKWbENS8WSlV50H3Z7Hc1dGwICqdnwF8x+88iONiSFoWBZLFTYiKbGZRh6dp
XiCXy7dFiacBpoK1LidxE73+EjSc5QmM6v8s8M/+ewua5r+32BhslppefpZKErznDOrllj0r9//e
XW7plbcpUrc6RDWC12VhzcLIrC5eI9tMd/Gs31oWRY2GfDGW/H3MzzQ663Fkk+KFzQSHOBeDFOoP
HEkAoZb7Cmod8sSEvtCf3SmLYj+2JrF2ilqtNdtTx4mAIs+oqrMBEx7WRAHqmq4bpVGfc7tJ4neF
orUyd9Mg3ux+olBj64+hLC3GEpU4D0YOBHrkfBHNPVhNkpKL35JGKftqWbiM1ldCT2Adz7ukm/PP
4UdQpZydNMvXyRqOoZDpuq4dSosYMZVk3+Bd0rPTR5t6BGvezfq65bSFlZHCBzVDGiHhA+U1khIm
K4fxMqiTY9vqhNAlpBswlFgsSP1O0yI6Zm27/uMUKWZ/mUlKwL/3Z/pYFHb50QRes9GpqkF9tgh3
D5CoAo7IrZBrcWzyZ+9MKAi5FxFaHHYvf0Nm/poU/ucxeDWnOpA1HVf+Fx1Qjm2F2uCaTgU5zjFw
9oww2Qu9QqJHDR/VYww+aUKBuvcKXdLdZTJmCvslK7MaFmfq3xVBqB3T3G96MMWmCGyHwrSc+DVC
8iNr7VLTk752iBUpAUc8bkUH15uyi4WK5xQSTJGouP4KCvOa0GJ9KZxGnf3eyjfZc+wE6gnTfnAD
a78SFmGgaUBD0IrpLdm0xFduBD5jTKLxPtTVOBsdyk3ouzAx0HfV29YcaNMQU0At1nQuhiP2RebG
D8UAqYLRe0GcWRFRUiaVDZ+9Q2yvNzyaVHi3yq+B8hDE/og7mGmUoYeH2B135qSVD0VDHpfrWg+h
X5drkxDcfZPEK4/iy4cR2HJV1PPZOlXgsLM+uxjoxFZAs8TONfPsAu1rojvjw04uouAl79NfjR5W
1+UetXiGgIKTSo4dcA1O135XJTwGzTO+OhvmiWUbqC/MInlXdr1dHveqni4C0a1H1yIBuSmavRCp
8xQM4rMZI3MTZBY1pZo4YZNsVxxzzkulO827TZ//WCVg3zuiO96FMTkbFZU0heZnfdyytQO51sJL
uGsLsq3AxMTaUReMo71+bN49NzwxnA9+1DakHBfldVaIbK/rMqaUs0uKQT1JOFJpe18WFnEgiCdU
gH1tJrRXwviWWoN4oHBeyJvsmBgw8GidfHzoaLcz93irpea/WWObHMohu9JIAd4uYpNoD26NyVSA
BVOCwNqSQwfX3qnN7PExzhttbToueU/TKDZovyS7uq3XKk8hlKc6MrcZj+JNnIFI5G6OeuyYh7bM
fxdNp6M6rao3eMD0NpKWYps9aRvTQnTm+3a/Y9xAPizXyh999BxkPeEhlv6m/OQEKTBep25Uv3gg
rI6l6ps1Ci7qyfoNoo3DhwC0ARZFoZFrJ2R/Sl7jHJW7m+UhcLuMS2Eg28emLrqzMkT4GzhwsW1b
pERbo+2OQ1NXbw0NDly9+d2eUkRfyrq5QflEZ8p8SWJLvrgJp4YUKNFIrE6juvZe8i1cbywO0pLl
ZTnSE9e3wOjtvJFW18hr+NW41JVPeZl3V+Tr1+We4SHa0/Sazo1XrzQrAjgB/fR+0FRuv3sq3zeT
KH4MAXW2sE+jW5+rTyih44W2KLVv7PVHz3fMR2dewMO/OCl19EK3M2YsHuc/AtdXZIbLB7RP6w5p
BWTVZtgkoTs+Ws5UHfuYblsILT0UiEXKkYY28QEub1daHybFyhlaC1yWUAsftKsGDoO+dveJ7srd
qLZFsB9E4oXExAfHrf2vaC4lUKqsLjSIujX4MndHHjrcMjz1P8lS2PqQbj+DoEcRBW9tE/kAWStd
tDvNHuWznPlcXT0lP1WUbPzKc39rKXy1ndbDU2J45p9EJbecyOJPBJDRrvBjgn06PXjsRmhSjno3
gsh6rR09oYHI6N2MdfPVCet/7y7P0uGkSeowVBRtWD+DnblUarQ/bKslpD6MkKzMd+tGffSNgeLO
HP5pHX2a82dWUR/k9xExwNlPAwa4NhVgxyW2gqolcdVNRK80GambUN7V3Z9BQfseiUdMRAiNALok
4yHCn/U0GfrchhH1yram4aXcOw4Zy5DOfwiaye9lOfYbxDsFwGtGSUlQgm9uEvo4Y5Z+DEmzQ5uY
vtqJ+tQzzHQcH/632fqPtW/WvwdX0JoJwxgr24HiT5is2gy2DRHjW7RglEidDEgU6KHT6LnuSwiX
Y5syIthr3mRuIk8ztpbqhzuOzM88iYgcnVp5tSdvA+qleiPA2itS+7V33eG54JgvLVveEy0CKD36
xpE/ETR5xxfbRofu37WdPI2265yrXj6LOn8xaniQqTV95aaAOAzcwT21MnlqNZKBm67XDtFU9e+8
5iNrIIvKmgOjoVW8rr0pXI+S+tYYVEzRkLu/T0L5K5ucktZyPyw6/EV5VLVu3K263edw4Xa1HXYU
TOODRSlpZhYma8cd7EPZQ4nj+iq2msycbWxSl7HCnLBlU2fC2JtqbQM22Arc1s/NaAerlsSdU55Z
9PQc4Z3gP0RHqkfT3sqda5rp8WccpVgIc+1HbGj06FLF3DUatQ1Y6eZnq37ZaqAHO1jV1dJsAd6r
N25t2r0pzQxXviicS9q1X01jNM95VFWncK5vun7jfPufSsC0bKVjvAyGmZ8DWRhPJRdP3Mxtzsi3
tF6nyftOK+JmYiHBgrow2oGlHQ3CE9Ztmqb7dqIw54taHnvH8sHPBczOpJ/vaYtwEdOj8YJUZqZC
ClIohC6udhdA9bO1a4pIe0u/uHqqGqvZ+RIk4L+/oDTzjRWZLyT5EBMWZO13m6Q71Mja3hni/OiL
ea/o1nOdJdZRz/LqTHaTfTSMdmP1jnqKJ6XdDNnvl3uOC2+Ka0p7bYmkF8SwxQCd843jJdYvYsx/
wVm1d8DH/G3UYkTOW+97QBILQpSh2Nor4/omJY2Mup5eW4XwwvAT+zPoX4lpGAmv8QHAh612tXS7
OI8jXFat0s8tEKN/F43Ye1r3m07Gw5CGCAs1gqp6iJJnTYzEyhjpa6KNHrKoMcbsngb3EcTWnaOS
5CIJ4RIWY/FbOfj20tieDrSp0ue8ODZN658ayA+nSNeeWyviX9i2VEjJyLoROXAtHdBcrSqx+oUy
3mFLmXZmXJurZTLdFp08h7lJzkAbPOeGhgAmSR46yKEr5QbtjVOUR855PjCtquZviP5Ju4KrfChw
HqXDa6GP3ZXihX9rpVcwr+idtyaOCbQep5UKjepI07jaTHUrtknJa6VTByc295rpw3uCJOcNyBVo
vKHcwsGoPufO43cS1yA/08HdEt3ECK2ggcC3ya92NcA3pL5w0oZR7oG4/aTCe5d5Yj4OWeQD8FQp
AcOpvseAFcHOdFOYGO2ptOv2zdWppUcFBL35MOnbkhwYiJuPhFP80ElXmKfwwyMS++JsM7RfhzHR
HpFo97KnwJtZ4WtkKdRF6Fh/hvOIUgM5hgB2KwBtCv/RsmoPKGjf/yCGd+t2QbylXpQjDzKSh6mf
+/ehttFndL8WptuiFQmXupCK0iRAP3L+28Vlll6c1nq2PbosbqJNd1NL8s2ACPsQBSrc5fQ+aOG3
38VAE6hrin+o0dBVMzyIxpjaT6abPNV+lWxyOxUHx8f2XVqcsCfXyc92IcZVZ0XeUdNzcWh9w2Df
YyxeTYRXrBJTWQc7tjdgI/N3p9QpsVCvL2XGNd+VwQ+di4WOs/C58tJ74wEYtns3uCemJfeVF/fn
EWLuGYK5uzcE/VSzo5fl9p+FqCOat0V+Vp6xbwPJNSyJPpzIG/jAIapvbYNTqb0mKTwNfQ7Qqa2+
fDBTp1vzEeg/GUyF+Np8KOs1kpNE3xA9VimZ73z0fEsBy3gq6lR/4gBusDxJOqO2zcQPduwiFS/K
mNTCpCWEfuoNzitxuIf40++5fiCL6szmbNWyOVcJV3nRjMcIAf6eEUe4MgIz3+pl3oD0FM258VVz
Zq5801w0WaEcXlWTX6HdWUfGJuWmtE3KfGlsnRlmcXVrP2NZpw+qc+qznmnXPDazm5/lkiucHV+p
fBVAJvT4kuX53i5kezaS8GjohfYQRiQPqJ5DOaca9t5k9CjL7k1GpOMlxU2Cbb1p9WQcpRM/LA8V
mYGctoDuW+XjrTKzF+yN3kuvS9iwRvAO+dd9TOr3Xu0VpZOnNBEUgN3a3PdKtNvKzkispk7iGQeS
kjhgKoIErKbcRxpDncLZm7QrviyXjm8qnC/H7eqntOJs3xaF+0OvjbUloug5Gz1zbUlsNFHyhSaS
BBDHJSU2kupdoktKS4DhwEDyo6bZ7XPm8Iel/XHwCZiB1eFElP4Kq0btUj6zNyhKNTI+o4SBevlD
dvN01/pSBIKi1AjDwzAF8PiS7DL2jHNE43trxjLNt0RW3OtZicTOM89drCaMH+yJdOzUO8aTiVC4
KKXB5Kl3xiwIKcPmiaismReePTKHKDdD2QRbV7jNwaGAMdcOouuySJTFdkuj3wSRhKUjvZdlkVHa
Hc1mNSSFeh8KxFB1GqX7xIrxtrgBFhxNP4Vxl1/bkMuxTV44gjyZHXIZ66csHMxNUbTVF5WqB2mF
H5qjHZiL9wytOBWkHdNXv/PzW/lljpzu0g5Equ36YgfD2kWQkmvItvp8j5k65ZcdsxcJzhoXpv3e
19qKq5RxCyutoGJPJJaVFC9akImzTrU2jZBuSyY0QQbAM+la2M6AGc6mBjU1iXQ05INtHSWivVIa
xnVsmWaK3KsZm2jpHpGtw3+SeZuCYtW5trymfXCJXBUzpRSIzAoazhqiFs9Dmy2rujjpFL6DlgMt
662TnSWMrn16VDPM+clv5RrE9ldrecEbkQnVKWc4gkZUhG+TcsrdG5P8EndLXt4RmGx7zxwu8R5H
cHSP4jp7dWLCmQx9uNZE38EubI17E9nesfbLD6OJjTs6lnMpk/podW756pXGqVR1SkOmjgjnIcsl
JKbxhxpPMt0Pvhm+1MM4vJhTxjQk+0ULS17BT7VgtLWC/l4QblQIhZJweIHZJ62v3kDjVW8HC21W
RwtCl96aCM7kkAkyKTl55AcJwp0BBgu3JfBdWuqMM6i4EBKXHhgDGWc1p1YWwqE9POjOSyzlPSrt
4jswfQvxF4KUJnqurClf910mPssqooHjOb8t2uxuGVQMRB1G8U6wr0s/PRGYaFwpU+lXLJz6FTme
PA2NdpFlvSUtUX6C2R63NVFtZxGF75Ka8IEOHuU+pu/UnB+SBhtTbRUvoTS7R0vzV05R0qVnHFro
jf7daSB8AW8bpDjqiNvomh4dTKnIsQvrTfcBEiejRvl/TpQxXeQCavTy56EwKNX77S9o5a9ehUwH
c+nE9LWtdjS17R11vcYwQ0C0vf9ceNU1zootRSsM14Ii2Yi/OHE40wEEDhm96cSKmVR17qrXI+YE
7TvJRfZ9eSiOW39bir46OJWgZshVM0/0cMtlNVvLaqCqiczyMprOT5uS1lp02ntRTwpbeT08kLSq
HgyninYBFkA6Nx0iIrrJqeOj+1d6/saM74ZVqd40wAUO9GO8lUR4eaD7/n/YO5Pltpkwy75L71EB
IBNAIqK7FyQ4idQ82d4gZMvCPM94+j6g/4rfll1W1b4XRlCURRIgkMj8vnvPFVQ+AvsUm9W1gwSi
VWZwOWDXumupZ+Bo1B6dDkZSY8kt1rR4KzThXNpdRPalWd7ZFhdTrhWeqUmL0lZKU2SiOJlTVN0r
I3R3eBtNT0uLR3NOufjm7KbCmbKRmOgRvBiPdhRV+yBImDCQITcgy97TFUOMWEc+qYhzcJlK958N
6Y7uRZLPhNfLvHzJMs0+njeAbhFD4Auk5OKmHnJsyghFdY/Y37h1uiLZ6xEoijJIoZLWrEMRQJDt
OI9K3k4Q8e26vY2XTbUkwUoUSE5ley1dVQ/CWDjoyWcDStB6mox+Yy/IlpbZCqVuQagUYw2amy5Y
iQxIP71oosxURTjQWJrXUQ3KHLdfu+81yobToA07YFnOpqaSioEnVxc50UkE2FT3ne2oIyVtdXQD
0qqaeK42ml2A7E6a4hRp+XzfxA/g30ldNCK167OhfkAawkK+aWElt+R22shM5BTOXjmM5YWVItaw
YS/tUalfgJ1ABZO/NH4WXE79WQw6dddDxIXp64+i79pLP0F6lVSmdtCM4G6aNTDrRWc/TC3Xe4RR
7Me6mtSveU1Hmho1Gri2/uJW/fx5tFmDWr6It+cfEYic7GJGI06JYKUXeQiUzJDXpZgq5KUzBGir
/CSaVtwMw+swGN3N3ARYGQrUQB0l2EvWkmRaOuRhDFPK6tStPIW6BFq2/xzLsd8mg64fzKi74UKj
k2/qPUlR6EXt2nd2xnKqhkUJzKmdLwYyjTZ+vzSwI18ex/NmvKLqA6qG1mqxCpHz7NHbXtiJqV9l
Q9R69ZA/ZSbRWwiNxWe7mglfEvZtZWMcKAoIBsJ+lUGArriLxztip0/MDtz9EOnIbYskfqQd6F5F
i5xcifrCqplbK2iPd7nvotSmppeI8CKjHFXHkGX9GC2kKDsiRgiSmM38NaoCljxRc5XGgwSQG/YH
g4LKhbOEi0nTvUM3Ha+NJJT784+IvXrPwZp7Q4rtiWhENGt9LUg34loRmn6JmhkW9Vjaawz0+mWh
9/plOpiM6DG3REMEzf3Yfc7g9d+ZTtPcQ5bYaYH5Obd1/ZEoC1xyWv7Po/NzWq/q1ZyJndNqyCcx
Xd2L1L2kjNJ/nidKXKRgIWwy6nU+1i5JagVDhoEGCTNqRwsxmL5QGIVRX4/3UdUMlNETDAA2guVu
IGXKasxoFadkFs9Nbz1KhVhzKuz2E7tEYyyKi5euVY91ENxGXOq70JqpL+rtTTdjP6HNwrK99QER
WuGovi4uWTN2UGiHAWxlHc2TDnzjQDXOf5AN2mkztC+cMB2vhI7ZLIyaxTlQpAdMtvWFqRv+RbJN
hRxOcdoD+207mN9kUTldaX/qY8vZFq39OjhUfo0uRfliIsCqyJO5o4RcrvU5Tz4jXHwOaE4e85mX
GFiNH+wWeULhasEt4ydy+wQbX4rciBolrYK0GsP780abCuw3s+tcmENWebPjzt5QOtHpvIHL3eyq
ULycK7ghOksDOpNXdt13kyHyUAU3LaPXnmCVbh9Tf6Wf3quNb9NmFpq2Kei0Ia82cEFGFUjA2ch2
KLGqVeVnNHX7tqeflZBoDQFso1qn3emxRv1JatbOpve1tyj7rpOaNh7QMZZAdCb36iseNPe2pcBF
gKzKdrQDyI5qCrEuyBE6GuJoLeXhSg7m/4+G+m9FQxmGvrCX/2s+7hY8bvT68jMe95+/+Qe4oPT/
0IWhqEJYhmWb8Az+iYVSzn/YglnQArsFciuWxKZ/cAsCOq4OUpeOmW7rllwSo5qia8P/879gNFiU
Ol2ldJzvpg3u9v/+718c2s27n3/mTJ8d2T85eaVrCzy6kpFO8FBfUqt+tjsGw6jPqiy6vcW61auo
H19rcREfm7K6bkfW0zbu3l1EDiPjsW4g1MTMUSDKiMsbWc4hjDkmKm1CyF1JBc2x6vxkcQutqKmu
3C5vDq3RXzYWchaE0dXODfuPWNXvTOeWbkoFdRgohXI4wGf39U+m2KriIu7nkSuIr2rddOTeaJlJ
J4K+fY5gDWWOuepc59UpUKX89F3/yfH+jtP9481dQOSYuyVfyeLY/enNaxGjPc+sdldX4Vb1xa5K
cQ7VU7hJTWNYdX5wXdqwKxP6lb6Iuo8c9396f742xNwO55gU9q/vPxtjUk5StrtMNTeMpYlnDJDn
GpADmRPAskwOVTR4tN0bLHVoPD/Y/3dUi/P+C/ZecnqbwlLv9n9kipykFgcf7xLz5Lq/C2rqsGJi
8o+CUa2EaAMPXd+3GvT8moKXXGWkdeCqzgQhtXisPjgkf/5EJKosF5fhWu+OSEvGhC/Ktt1pZFOj
iRpDDNyyOn2w4wuH5KcLhx2nvm8AQ1GSqb1y3r1NQ1uq6Su/242zQV2A2vWmHm2yMf2BMPQ2uNCD
3L+aG3IzzN7Yd0xXb5yaeQqravNUCkSM6WjbxziS6n8GUD9/NIPxwRTExum2fEdhsKreFKFBMaWp
XklSJbFIC79J4a5woTxEUtfXNuSPD86E3w87HU7TBf+vkKcyav16Ivoh5lElim4XIwVbMylL16Xu
Fh8YtP901E0mY65ydCQNYvn9T5ebrhozNpKEXcMwh3ST3UDQRoqZMKoPzqN3XvvzUfz5rd59wbbU
QQxbabdTU0QhNgXy18WvVCbLlXAITpugMERE9v79vDqzJ96fVxDLbfoqmPwx+/+6h1OYENQxcEGb
jo7gUGvzvZvpxzZysu1cmqyd3WvaE91lWQ4PLUJVcub7PUMDs2DNSZjzWWIzxNpOG2xzn6QOlle4
Cz3zbE91WN2YSOIfHRHSIyze+Fr0VmN23Gm+eelP5KzldfDWEOW2n5KbWhXTOkisGBGFGZ0UZrv2
1ui0L7Kyov0He74c0Hd7To3K0Q1Qyo7522mrWLCYRcuFm5rYs40xuqVdjlc6YK+0sL9t9RpbYq9t
nN59aFIJrF1ON0PeO95Iw2lj5/eI6KuVjsCWPDeADKoYPAE12Asi1Fg9JwvyZaRl9VytU6u4Us68
L4mAgDDiIXgWJ8uUuA2bb1GWa+tADfre/0Q2XcxEtztpZvz891023gNTlpNM6Ny7lsHK4t+7SzV2
UzuZrbTdFZWTbTq0j0MVfx8L6HrN8Diz8MHthRse/ua4p/lOOpL1NtHC0dtoW7JgPgXFK80F7aTr
n02wvF5dGp9DfzbAidDBdC1ja3dWQcnW3gYidR7czt+7+tdYU+FjNraEzzgLs7dC920ymrV9NlGc
1ZdEbdwkbgMsVuN3Ms5umeDeukX52HYnIyFKEHoz9mHn0mx145BjcR2P8Ry4axE65ioaIOJ3/S08
jUcS9ZIRlWORdUi25L2uW4/KSu/r2LL2rq1B6827TdsrH1EunVP6WrXUnO3slMIrzIH7qIyeSL1T
RrlSLSlLKngUMS0tp7+ubcwTEckUahq+TSWx91qZo4MNqoxjR1snuTDVjQOtlIz5vuweQGAR+a5R
axuiY9LIbDuWj1WEKQdXzJK5lF5IvWpXMZr21WTVJhmJ2p1R4P8t3G9hbX0rnPrGkg92gWI4q6wv
sHAoJshPTkb3H2DdITPsJTRW2KtW8SJADh7tgOVkbNURwS2EXDFe4aOs2+s0nD44q34fuJRlMWtl
KGZ65zjvRpCxCazOGriOqChvy2zcqT7R1kY0PvhjTahiSDpXmucfjP9/fFeLu65FG2e5Efw6brk1
Z4c7J9x29adGDLddkb51tX2Fwf+xlslz4tqfPrh6fp/7IMPgTmC4hgsI6j39qQnQiGhpx9xL9i34
4oyxLaZS1Tab+sVy+hmP5lFvWduW1nzz9zf/fdIJ+dlcpueuqwthv7twg87q46Ev2F2n+ITRhc4D
lR45Jxq8MkJ92r2jvWqU/z44zMbCH/l1lOSNKfszzxVCcKh/Pc4APDSiejjOEvyEyxW2EVmG7DqY
xgMxPVjKUVdbfduSGTRfNQyeWLvTF7t/oudmfPRpfr/r82noJirTAnLElOjXT0PU5WzYiBZ3I3op
D5sn0qwy2dDsATSgJq7MoUG64Og92S3FNXoTj+QDmqTh8AC0AUkLIWR//2beE+QYU5XFfNigJmsJ
w5DvZiIV/uMZPGgDscJU65QqXLkwGgFCP5XB9IZBhm5KVdD+s03ULH76nInibnKwFDVoWZKR5tO+
ke0FzNMJKiT+eccuCcRtTa/Vgwdk9pctvbcrpiL9bhzwavvZJeoTAvX8EcM5L/33XTpPa95/6S5U
JVaEwmWt9m4uEkhN0/xQNDss6Th/vDborgxao5u877gpk5e47mNwsr2QKNzSEXNCQ3p2ai0XfsZq
rdHtF7ob5cru80UEQ6WjbD20AO6GgpPnDGm61enBekngC+h66kE3C2cT2NQ/RwkgvXZP7ugQnV2w
w4E8BILb6gjvPuAYFRHBKn/fZfmOw/PjW3QNQwhHSIaz5fc/zfSocrnZpIZm1yfNug3DfYh42wm1
aT9XxqlHwBFYoTyEA46ALs/HVRG+4Wr1qE2FeGqktmd6DmPLH210CuTacmxmwgQRHgxx8SkbUbZS
qi94bXvbpl81NTzWIeqxlCCTDfF5zH9s4WWoWFbm4gy3TLyqdp9ckOsSbJBNYOLEKzY32RJUIOt1
6jf0F/Xmfijs178fjfOs77cT4Kej8e46G9p0kEExNbsAEj9o26lem7NRr4oFB1eSb7phXCjXA3wA
24AjQrwn2F/Heuzj9vrvn+U9hOqfb0Zxk2YUMpz3Q5+aejlMVtcQoU7M+iDVdJRm8tz5tFMrYzrR
qlkCG1C7UklcQL/GdTYWybXjlgcX8sfMBz/58EMQm7lAvXKa0u6SuzpryJSXOU6cIxaVyVcL4MEq
qoqX1uj6gwu0beVXtvI4GA+87EOtOroGjp+uw55iHsEJ+SZT0VtK02TtOyYKEsvfWpn9KSuteqVc
ynhi9scdAcXM3/VDaDJEKaEy3KbK3Y5uh45Oxz3uv1Arf7S7mHt76W6ctnru2mYtqjA6RZVYyzp4
VUacXnxwbH8f3Cn+GlIyB7bJR3r3NYN1IPwtZjhVMnmBKV4QU62T9DIzp//7O/3h/mUz+ZQuC2Ve
VV9u5z9dXk2a2CTtUuMsg/wtLqs1bbc9Q+eNIiVgFdJazDMwDjKXD39/4z9MeamFwbgx4UwRbvZ+
4Yx4sisd32J4zq1Nh0Fq1alRHpK2+WYKh1Bh5XuOCWfIzhN7ZQV6tMkQ+dFX0YiyTAtELOpVWl20
m8vRXk/U+1HqbH3bCD8Ydv8wpSGfyoRESsGfKty7Y9QSR2KSY9rs8hApzlAdiyZ+6fX0ZtQstMnR
W4OK6qO71x8mNVT8SL9CbScs+/0d1cWTOEZ06EFbdVe6QImjaR550d5sO6dA+Wh2bfqmmiv2VBnu
TF8dzIYQ54HQxZUo5M2IQ8YLw7bfQgQUtGimh8jAOq59NAX6fb3GF2lx63T4XuRvgfJR1/YW3fmG
BnrRephYFsqlE65sHVmRFcZvfz9x/njGskQCMEu5jUrfr2es7aLowILZ7ER+ObTmpZS8q5lD5+nJ
m045f9fuDB5G++iEXWiQ78ZeGIdMpuXyhUglf33juDGCwpBls8vm9nmY5K3hsDokDDFZh2N9zXJl
DdYd1/0Y4vgL6JQAu/HCXmMd7gf474gzWgu93+oquZjxN39wqzR+L4rQLXRYPOpczMp6P2oMU0fA
YZNwRWnyhVGlXwCu8TZBd8W68TsCbih6UuGBYL3mTPelDDxfzsQh1iYZl3H6JiYO4d+/rjOL8P1h
Y4bMN8XqVsn3J3Ib9L4pcr3eTR3AIT2bwoNGcnvazLEHzdpBWuhiq0R9sg3o43tMHA8knICOiVV2
AxQyN63oXozj946o3PvOCG5D2DtXQX50NYH9V4VXMyPNqXIrjJe+le8QR+hXOfcF+DSXrYL+Ermh
ezmX3CbynilcBM2JnE+3f26qy7xkhRCNVHgOTduCe7M+zV1aHDQRO09mFbzOVbRJekxpQx6Ol6nB
bU3UMwiz0msq5gB/P2B/OL+Va9s2gzF0Usd4d36HmoomK7erXR9YazFHqAAl5Jgh70JUChbmgu7W
1uq3ePiwiP2HuZbLXQdGqWMAcX5fxI5ig3J/7VQ7e0ydfax3ch9pPilZ6P6RAeNUGer6oqdLTnQS
9U0UkRa5GeJ/vqZiLWVJ3V66Eb/dGUrCzttSyWqHB/+6lhnK3EQHpDfkxdoJjZdR5WQSFzmoPnwK
fz/6xh/GXd6cai6LGIda/rur3Jz9IAZTgUXLmSxoJuHOVMXXuAyCUxYsWhzNzdfBTPpTH2zLsAo/
uIr/MMq4OiU/SfClIXFJ/TrKMFPKWze0KkhN4ItK9yD8daxo3aIiNL1a/3CPWQr9YS3JnFKHRgWU
VjCO//qeCkVbhxCR9+wz92thnjPnW/tmpGizjVrE5XmfIvqq3AfNUjqnof8K5Q3aK6LeXTD67k2s
veS0YzcYzBGsRxFOtkEEN53ZouapwBUisFm3Dnqt1BHao/KbdTnV0Eb0JjmB5nBIjm8xUPuQ/ML0
uZn6ae00dQxcw91iPUpvmzQb6CIUUL5snWVvPkaPOUoe4EZZsM+Qtj4nUn7t7dDaDOaITJM10WVg
LC8EnvQlcbRd3K8NU9fvqOZouCyYRjqD9RSR+nag/OVf+hFwtoKE+xtL7+vbeXHHd4O4pbFRPbbk
0KvFWdzbz0o8dbOxoFKLdU2Tte6iB4cVxG0xWNrlUPv9usxy1twq9N272HGnVRBMx7BDKTxPxlOT
GzShJ+F+8ps43wnkwKvWlPI6d9MnZjId5IhgvhpN/WiVHeKY1v3CIii5LEH7nRTslhV3yPxpnOIH
vQ5g16KQ3AIUmD6HzNuyqR1fZGGljB1m4rWzhtVfBxUwTV1xH0fONzMs5296YtzmKv3cZhGaQlNG
l5PTRZgF29dyQhsYdkMKTygruk1WRjPrPTyzUZGzAmvTufaipJ4wUmWEhUU9LpZUNOQqlczqu/S5
1eIOlTA/nZ8CDKxQqcvME7oDMHjZtEWB2YMyyfkpQ5XWBWqpXbqkDMfLptBl/+PR+Tk/Gb2mX9K/
oOTFibBOlB5RWi2P/t0MWdBvyoGanLLKbDvhb1r1ZhGRLDxFlzi1qHUGBM4FPqpITEtasXK1tiAx
uP4y2lgysW+2CGMHZCvLI8RR6SZNTX2FPGe+1op6vgYyYBZ+dX1+hs7fhP0lRp81J/uitlHa+dbN
v5sq79YRc5UrtMKhZ2HlXuQoyb6ZcvTDZikfR0QreyT2u6HFl4BKFcFtwpLqwu2rp4lvYBs6TrBJ
Dcu/l0hBjSk3nrFtFMcmZC2jMU3WyxKOWGlodwAsb0GJtZcFoNEbo6Z27Ebtzgdg5FmB5T8EYUIw
SEN27vnHjCn+5URkedcQ/NVrmQZKJhlumCbUqIS0VRujB0JY7ehkiREPcoujGssL5rMD5Cp/beBX
3sa6HQM17ONbCkz9ZsQX6M2TTfndRpch9Kg/EqCBsGsRe6ZTnO7KonQ2bW76T7gT4djKNmNupXaN
Pc5PEybLVRz0QFQ1f34yk4z0I8O9RYBYP2Vf0uVJiRj2MHbQy0Tp7CqWL48B6SD3dpsD6DCqxwpA
kdckGHTLWaDbKrpFutuY13YTCaxZPGLqOrDWWDkkriBAbJkjxZOoT041O1unSr6IJUfcUa2N6RfF
1FzIlWz94gohcrCmvVaDLwghR5XO41KjXJkJBJjQChbMqzDu9QzYpdbfII9tNu7Mbru97z72wOA9
fVTOTiS8MTEiqTcaQ3mpTeZ8HAFQN+bRqHE90D33b7GndF+CUX7qu+EILTu/tlEYXRUN50lhAq3S
6qwFvEAItF2Gr1Dip5UpA4saBCTfIrCyTU+mPSvqNrufs+52UqP9OYvh7zV9OR60UWs+WeOTZTkZ
keByI0qNwnEe9zs/q9TnLryoSD77Qv933I713O4bLUg+WTaN9uV5GxHjJi2JZexHhlWhiubRljBE
zdqc9l0YIc2a4yc4WV8YSNIvufD578l9bBb1jTIS+ylECBlE2dPYDUhOVXQZTk+lrIwHQuyLa5WN
j0FX+49E6yVXcQslYfkpleiJ8ybF1LSIIgf4RjuL2ustNxnCUG3/ngB0/35qJTLmcJbHlBaoV8Zm
vRd513ozxaV9iWD00fVt6UVw8ui3FRMvjP0tdfSv4zBmBKrHzX03hsalK6O7uumb+3bZGCP1g7Eg
EQy5JRrS3qLsnLvDxZCjD8csQ2p818b3UV569qBjsiYNt1Kjsx9s9xPy8oT1ms21aCacI9LZG4uf
tfnOFz2gbhw6bj5K3gAwYz1ugahtrCvactkqx8K3U1VLm2Koqw0Dnn2yyLHYWG0UeuPixw5UNV2f
H6EstEC4pGtr1mJgEYJ+3tgkNyM5sdd2+uRWAe7I3nIpjQUmaBlhHEuTio2DvsizNdu8sA3uvW7l
znt3ypwlQ8FLyvDKmRxk0EZSHiVsZAyysbsbUH92CdptWrTNrRnpiSeI/DxWpiqP2SIZbxykSeeb
XSH5bRgPLPR9PJPnDXqnJyNx9Z3ekG0p3WqjApIhpe+/zFF7tEOcuHEF66b/Zvtgv1LqbOzA0SV1
qcNCv2VFDR3GAeMn2+Bo6Ki1EPHHMC2yC3Oa9zXLiJUlo43WuzshytcoSe6SBBpzl07bYI6+A2TZ
kUgPym+Qm7yRfArmff3YbApH7Wdzpvnqx6cmbJ7xfYAxqV/j/iS5j7OAWY+t/AyU5U7XphRWRnfL
dB6YDZIUJzG55/cWcmTmkFomT6prn82pvZmHpasM2twJlrsunSVfoiTBhukkz8jS93K2vplmuJNN
tBvNC2CHDGvaW94TxWSq17kdx1UuirUW+ExaHTCpdWqsRx2DI63QaGUGRb9xuhkzK5lQLIbiC6OY
nwg5uEF5OXsGrKqkng9iSm/7fCU7lkxpORxGYpZwYBhbkc+7JtI2U2/uEhSlVkrL0Zm+s+K8LUkF
8ianluuslFQgs0lw2JiyWuxWmTNX1pMjSrfhZJePSVIhJsUaH0soQF0jSXjGOeQJdM8bP9OBl6pv
Cioi4KUMU2ra3uauf4dEuEL2OuEuipmZaHq2FBmd9UA1rirUdRp3ajPPQ0vkJDTbJr/IhN3Tm9Su
oxGS3GxvrWI2PL2e2CFhfMlL/YpSCfZGtct103OgLHhuM79igNZo/pkHArIMKAc0VcBok11Z12o7
adWlmcCVRRFSrKtS3Oi1Jla45aG1GzEOx09mp67wtVF8tjhVkywtgSjFzabCZogwMQfbYNRbWlXY
qYkqxYFmXlka64gc+OgWH6l7nGyGBOl819q+9Aol3rRc6Gs0k2KVAGNI+vlWb1xWyIZlrnyYyNKE
WZDkbbDHgYrvfIQbgEEiWPURYsLJoWlhz5cYuLqLMQxBnIpgVw3FyTSiR5Lm2hVxAhdUAt9ySskY
5FZNl31XcfwmGnhCwwwNpWNmsXL6eptkfMeyx2/Xiy+VUSIwgBZn3UlMvTSjAxdw6jCM3kgcLI4z
TN6qBAKBy2Vdxi0Q/S1xq6VHXGeKZSzYzqb9gooDb05lJdvaxtdXdT23XcP2jJgQhmpqTyKWWGP0
8ZNlaNrOGYbruuwFJGnkDkY1HLuC+xLkrUNmRvXOJy1XBPp8aKruW84NMC6n6Lad6us+Bk/SRaHj
5VU5HpNhwoyxPGoi3asDtzvAFLmknCN3wxzgOx1FcYwclrnUGa2Fi5IqqSEFCY9uDoS00p16Ayct
ByhEzVhBDAEiUR9VF9SoDBpy1grktuvzk10sqmPZBqA3BrWjd1MdDa2moljqlae7SXU0Wd+UINpK
c0dG3OUZxFLJqTw6NkS1zCAuNIEBDYWbwngh1fr82cNszLfg9L/RGoiOMWTzo83anfyZBncUTG+G
q0D3Uj1pjlYVS+R9i+yjHudNH6mrIkn2ZlCjRvUzYAo4pbHDV6usJ3ikWw5CEtNcIMvaoouidcfQ
cqZ9MVk7YiZW2WgOh0wF1HK4Z640FoEXqraJ87AbDRNet59KZCPD4INgdczmeN7QF9w6jeniC7Q2
I0HGh7q1JBK1DKxtCr90XdUqP0aW9lxr/rBtlp/OT7EEP0W5E2/mOjtGRZUf5yzMj2qcvyiLyZLo
EJZRiCo3nY2LCbsDEcjxcpSrpikW4ER+5OPlB5zOntNm4hCTnhCFenqEBpwek+WRMYQ7wD/tPsm7
Twq/BcFu/8kCQp7fbmVuPOUpaBy9trBeLr+MU5eh8vxwsOA5CtPZV/kUHKckCY/nR2447zWQCbM/
yG0jcbsAi9s5dSWhANfVc1g24/bHj1ropgDmCSuQ0BdQUrDKU0gitCg+njcTTM7jWDxDQcx+PK1a
qVa5HdfgR8sUaBeMAtYaPgLArtMu6ir5Stqvj3E1VmS4YSBLgv5KJBjrQgCpVbRTeU3ae64DNVLc
1wyH0ydthbY3+MZXZRZhdGEFtzEH6aznVPMiosBwO2psxjJZxaQhbCutNLnIibEtGqfeBuF3ZPM+
+UpuvUmTGhRHfgAKr28t32JxDYh00tx5PSSAbiS9B2jhDGAJpM8OYrDRMrBOuvs6mS2BFuG4SQAU
DEML6NE1QuTPCwdIndNgzw/nSBbN8QwGss/PuucA3H6JJTw/2y1/YFUGvC+fUoU2YTDVcfufnxdh
To7E+f/pdqcEgpPlv58355c/PyJ4R65hw6gfv/3xPj+25z8tFpwXyLl6/ePJ8x+V54/778uVtWN7
IIbS1b+fbTx/+PP/+fFJCIJ/tszZ+fGR/v2PoR/am3GUzwDuyJo+v2uiWbi4Rm7TASCuf6lbZxLX
vz+eH/2JzoWUI912Xf54/vvzZghqc9HO/ifKywkaAufH8Pr8FK6ZeVODDGvanKWy8otVRu6Xd/7x
380cs5AuZjA2gPp4yJjeXcglzVGl4qIwmIuHVUNc41D5Xl1URLxp8hINpe2Vs9VskzZGMp8ZvleO
+Ib1pRc4xpNcI457G2OjXWMTtYj8sb9xIypXOoPzkih1IGJy9pygEyj0jYZ0r3y8hFkH8oYmd0Zq
9gqAqbGTJeHVAwIrMxm+p/qo7+aQbBt78Y5antbR7Y30r4qly3VIqYN1Nta0z8zYQq9mIF9VGUE3
TSaIXpaMPTBkvjdje1UDWkGwguxzxF3kY68pqNjj15y1rT47X1znxjJICRmrr/4YpGBxYek4psHq
328fU5xNWlfjwe3taJcV0SGsZxt0q3Wft4iL8rnas7S6mScQP24/rZrA90kNNXfCaE8pUMm16vRp
DTKUaBi/XyWQMcRAEzgqXK/u85pwmQy/b1p9je4x8txG0jdXpYBu5gY3ohjxZhdvrbQ22MGCFffP
731v4KhuWXgo0Xp9I8n5rFhVxHQRRhQWLOwoFlFjoSJWM0MiOKbGdmQUhTplovw8dtednt/5STXs
6kApj2Kke4MX8SvpcnjpVfVaBt2D1lYTXqWhXEf5eAzi8CWLt1pWk0iiFlliJz2zxuqdVbiEi9w9
BjXahIi5kZEP2r4zv9u5b+zD/jFEvnUXgHxclZF/0tCnHI3pMPUFaiShn7D2lZvEJf0s6orI06ss
/5HiJMaruHwt8ABuGpbAW8MKyGbBsbIGk2uven3JnA3qZpURK5xOQbE2GrKumzqhrGUkV2Crg33j
z9/ROCZXjiRkV9bqmPUjcbZWP9wKhGdRVj5radkcHQnUr4s7ZjuyKi7TCMNXLzGeJxF+2uxJ4yMc
LUofIBp62oA+hPJZpnJbOLG/b8zyhdUtDqXaLHaBY/bXkb3SO6Z8uUZbvuzaAJuQU5MYJ+itE767
MzKHBSGO5zUlsMVgaWHhm6IHFjTTLlo4PzF92aPf36JjcpmZMDdAanC0a/uxN1UDDWYFgB6Ji447
OdMOM4L6dQQk65DZeXnKo5I7UVYyD04o2frou2cqiaiiws9ODFsE61HkibiuT3DvVs3iOpKZqtcl
VtuNGtSn0ShJ0viaFF19Xfm72K9jsPzmFXBxhvxRw16rF1e6gfqjt8hWaUIIo/HUZ1vbanBIppZL
Yo/8MqSgPRtpQxKNmO93NHBZVqxnI3oWOLK3Ud6R6FOwcMLUpqNTyPEIVekWXHpD9SMqPTI0BspY
OQiQsruxzLTehLwIxMP40HXNSur4q7ooVZsJ3kSXkq+TmrSFE9BKXmAD4vULBuZUf1k0YKVGRofG
0WFdR0U/nd9gQr1oRfRZK8q3bhjlRWeQhMNM3t5lNnKtbC63geVmXEb8PaQqc0N03Lcw8rdkmeBm
bCMA4JGLLW8IsTURl7aqcuScGOOWCJzohM5JeSWCbW6d0t/Kepz2dVHMOxDS0JzM4TWKiumWERAh
TI9PtK7G7iJK4oqAX1DA9ZzZB43VnIHi+5ixdg/sqjgaPRMwoZtPUsv8LWma4lAYncUUSCMdofeP
VRcPXgDy8b4dxatvXRYl7Br6OP+PsjNbbh1Ls/OrOHyPMuYhwvYFQIAEZ0rUeIOQdCTM84yn9wdl
dleXo+2wIzNYkuokD8VhY+/1r/UtAZbMqgQn16WULOKEwPUWjb1Zk/PRXj9Fo0LnZD1JF2C0HOKs
IWdGaWx1ZcaWyUb5VK834wpLQZqjJW4Pxl3dCnVDT0OVnv66kVkbO8X6CeqIDRZDCFe0RkZ/VEFw
Z0YdHcsCmwrFIo7BONBgBIg4WBccW9P+0GKcP3CgnDayyfwiD9eqJaWIEddZqdbdpLzVmtAHApk5
cgyGvRIK0+5CKoUMY6fPheA1BM+7oG8oYPlQJboyKqWKGZNH8ua5pTfNyzBhIW0BWYrMyKNSJ8Tm
ymotzAnCkDXuVLH/mIsl8o1g4L5AsARwn7muyC4/deGAVG7Vy0QgWysm+tdlh1hJS7ugAVOPw/Zr
zIcvmWafOGWzU5DZpcmkkNgnzt+lrPizrmzndNbRQmHCNALx0pacPzvYqyTDXuAsY/dYN225J3XL
NeiVzj7VS+LiZemSUxQw1AjHnIa+RhN4uxH0oLJoF6J6eTivmvneBqyyWdRBJlXDN8RGzWFzi3dH
LmxhgiC16FZzALdiNfK26IhNNrSxeBb3qbA8XmqevrV0zppGr+pXQLChUyVFhtVrkyckb8JHltcX
ysVaTAtnLTF0Q44zYn7jeQTvwo7BMt0xX89YZjbvrUyAt9VP16g9dDNUaLkzL8CYdmEGBq9Rqq84
tXjTqUN6mtL2Na2TeDsjvnhlP3gaqpnLPjmkXgxjHC0vFB+l0ilSOYWUIPjHckyBaySMDFi0N2Go
Lt7YUBIaTeD2Uerh3fTxBZaD2yoUKiwh/rmkphJ7jcQMoADd+Y1IR/4wMEDaJCnoQaMoCsKxVGaU
KgY2qPbHCY+4P4Tpn1EKK0eRdNXmM8GAJ1M+s8ySt+rYsMaide2kZgnczgC4y0DNR5eZfa1v0kPb
QL7uqsAXcjo7bHP6FPBTHoCVWkeqs0NYNIgzzSIzbJssmA74/s5IASIck9qRQLJea5UzbDDLF8la
uVqQH5LrTYwnwvmMV3ehlkDPBF8GEkqf5B3JreaqBA/EZ0HMwDrOklC+4lEoHvHGpx4NtN1G6t9o
ZqjuWpL0pymK3/i41ffO7NnWa1FhW8EPRaL5a9wP4FYqYXLE9Vuccfmm0+V0rwzlBB4ejaE2Qm+c
RukHxs7BBNrTWNNmqDXjNZ/bcDUBopIYa/VkOV1MMnnEGzrOBEhJWpAkO1muxw3M+OWi8DTbWqLm
flawhZy5o60lZN5cR+/aNPiQ0YdbpUfhmZnpuZuq/B5n/Q4JSsKOlv10Wjc4St+EHh0uP2l3STDx
H+vxE0GiPaW01TNRw1oZFdY+ocrJ0XpFdpN48kWAg3y6ROIbQj8cEoZZIw6YLbRVhdkW2066MUjt
DiNDEg4vVA1ABieXvgnYpmi8cfei/BWbvavNg4ILL5RcNQ444AbdO11uZ2Cd9BXQsucEeTf5GkRE
6EggVwkrpfPiCVWkX4nhbtVZ0X2GtruhGx80VaMLKWlEriDS4FUlbV5hztU10Awf7160VUTROmY1
e9ixeG3kaGKHBAu2kKxdXsmfRicqvpUop0lBRlAo6NPHvqFmi37zjHkTEO+IQ7ypHvMp/CZahyBq
GCPddIvuZsW4zcRS92FYFB4lvD0Wfx2KYAgzIQjmDD1hIr9degZNIzZzlOQysOoCwNducaxpthjk
hp1XierJBYqIwAgMo8ns6rGqOOLYrrTULKB2jd1NlMmAFUBDKqwUY6N7ClLVRgMh7TepNtt6MD9H
taQdFBILdi5jZY6m3PIoccucqY2rRykDH6kjKZe4W7aVTjydQVVsh/gdLxbyuC3XLUV7DN5o4/JZ
kSasH/Trtc0QPZiQ5kRs1a1GJ6oaDP6goAy3ClVmc8ymb0yqjcwp26nUmN2CyWVUzFXBldX+JAF6
8fK+Fu31/HlYOM5idw0YEmjxu4zE6qum9U67wXBqKKGNEvpDJsIiWW+yT9LFnM0F+Cil4nTHibbZ
iZi1lakujuO8xzjNwS9pQZFGWrNV4niLCRPHuT75QdqQ/myN2RsLKqnG9JoktXFuat3BfDI9wYUJ
kkZ4kejayYzmlsx14AnK9DWzVzwWhLxXce1oJgFEU+w4W16YYNeoL0GpBXCeAuFdH/8ERqG/SMlX
NeeBa2nTfFTNwfSbgtQ5FmYu6ml0igoSMJJaPOXF1J6CLpUehvFOixkBCGwJpygx03PesZIg5W9T
DCe3POqRh7JYPw3ZWVuhmaGJa9rMw5adbdvd6GALfuasMUCWkwkfNMyruoJr1ASSm9HzgvwLAtMA
bnDU1hs41p3XGIths220zpZ4Y+x1zGdxFzbQNJpluVdRlxwZUcwPDU1/wiJw1ugTxk8ahMl2Adi4
3iDb7UCUflelwvBOzAxMqFQLsncnDBTO9wXo0InrwfCgDuI+kqP3EZkY1XpgQhPhSjMEqz0tPUT4
YqKlEDcQT6tS3Eolpc3L6Eek4Z4Z+5IRJ8/wPptU4frsGCpUuaC5yrBzNc/CuwgzRJldg9Jwr4/y
5KhELZh4czkUCMVuLIsKbBg0zzX2L7Ya4+ZaA9+zYthSfCMjQ8o6mcwj2VEqNELM23E1fsf1WDMz
Wgj5VwUIZw6sZRy3myGqidXmoQS6Vw49mmrtUTqkgA8fC42KVtxShJaOMzC7tQfHa7QKRmGssX8P
IsvphCA8Ujh2TSMlhutILyFbYYe+gVeG76wiahF7E3DoDRTW+aLQv+MwH0k8OQMIWfRJ40QzwyBJ
+8SLKvhaVJnbSYr3+A2aw++N0IyWU008MVUZ57d8Ll0d48194BO/T4a2J0UgDvs5Nt+KIPwWCG9e
M0XBKllUPmYqSq0CZWTLWFTukuY5cBOYp2UjMzmu9dDPu5COxrwOt8bS1zutGmPkf5S7eZ7QXqN1
xh8ze9a8Lgng2o3sDuvYfF3a5ZT1JbZ3ZWwOkxFXDEWKV4KxHW8JK3YjQfqcVZH975yN+44z8TaR
zHqT6PkNnl1zzod4ugRBCf5QkjdU2kDSZxXawgOG0gyFD/dQ9DJTa80imbWuImDgg63EViihnq5C
kbhoIUCjn9oYlBerHPH16dlbKZAPndQpeUNXp26Tt9io6j4Ha53Vm8DfGAEJ6xQIklE+3nMpaWhR
4SyYx9te73TbZB31icCgDmzTboh3ZOzvRUQ3VGDJCkWtYO+0ztS9OO16P0lrrCuWWJ/7g5gb32YP
DSiqA20ja/Nd1XPKAikmgnCBWUHGhAxugVe06zh3mPgEegxvWG06wC0U/zCuXf7oKi7ckuE4p0fw
YXILiaUU4IVVUCkbwiBdWFZekGQNgQUDyzqnorRLMeVgwkPXWmRefZqplaYvNmksfdSB20oyO32B
sV9HwUtWydBkLEAqKhhluqt7p8Jnus2CZUeTAw3BFab3tNqMJrwis9pSLqP+jKJPfsROUfq1gK4g
QZIGcN/CrhQzN80QruQJ/UcP+lOTC29TPn2FMlpI3oc9hPt5sqtFlfxSmC/LYFinSkibo1TSq4qb
KmegyRC1liSvUOTY5Xq/fnQLJ50o5Fam16SU2aYY+7rLWe9VMEl6XXOpp89etajDUdhOxTM1PGMx
gUMmIa8HMpZLJBn2EvjrqtHpSqa5eZmYdppEr3UPaHZB4+eQip+nmjnKTYBcmmXeUzq0TQMAm6Hm
SRL04UWgZdIoEL9kDVCQYMWUMpaFAlQ+yJmGZBSvaN0f9HBxayp1axOUHt2RIVuWlh+MyfTtHCrI
WlC/CnZBbiiDno11kV4tSGmT0gcPNeLSPDGv7UkvHIShizjmdQ91SjUonXjYIXpBfeyKD0NWsz02
WNCW+Sxt6qjSdv16rhcQ1gZ6nHYz8V7aUkktaEjhZG4TZPSanWNuvESCZSIvVsW2Xgv46go2WR5Q
t8RqeODFmsg1NJxNREprB/hmxO8oIlHFkb0sJvFmbVoiCKU6ELGUo4orx8/H/GoZXXksCsiETds0
Z8Ngz6l305FFeCV7ptYli9FBYrS1OKk1e2q7OzuohjcrIFgjan3FlJMN7BiH4Wfohl1jbRcxx05B
T25dGhshr5tzbyx3iUnZqkgZezi0+UbtSyApJk/cWM0c/3VaC7pAutfpAlefwLw66ymhm/GjH2XJ
SZJScFoFeS9yVcrrXLlm+xaW0ieFkxlTjuJPy6F9C5gncITyu0jb6IjFzvQMOmtHbZW65DDb0UZG
T8oIV4sUoaeawacsF5cg+dVtEbJnmTlZGxH+7XlXWwCZfamgYGSymL/kZdY6YVcJh1ZL2MgSLXQW
EG2ss/k3c14OWRDnPdrluW4PiEWmAOczrqaT0r2jYTgJG5EXY/TnrjH2qdRJjgSB22nMmqlolNcu
Af69tYCZMRLRi8Uo3QMU6jDyS64cD71fF0nPAZ2lhH3krQh+JKMpb6KqzbghzMYtKnC90PhzrueT
jeZocaDGoGoRGwmpLsYkafmUBb11WRMfwm6+0XVLv3RdHTOSBfDSSyaEC+dhoHzY0KgnCEv2A3GG
GDSn6lcAvH+jph2v8qjtSgNSq65NmZ0OlrLXTOEzI0gskmn1kBy5HqzQrUnh11MnUyc/UnebnILc
TcjI8WLN4JUNLF0otOFGrQNYRwxbUkBBYU7twThLFFQKerZNkP28QX0TZ8E81FNHV0Q8xr6hnktE
FkVgxRGEWyhRNzzSbbcWGvNBzpoXhV7UPcG+clstou5QruJOqs5AX6krXCQV674KAv33Jhu1PxXa
GtofIDPEi9hnXkS5QKUeo0b5ZE8pfmWNetMCMTpHM2XHUhSfjGFMuL4OkoskNHgFEDA2bCovcBtk
nDX1lZEWvyRWeV7GfrIzRLCkWsdjXXjvsLOyYcqSvVzkfp3CZA7FsPGLSbsphUE3UM2itUDU2/Or
bdKIkpYMn8dXx3atb8yXIKPvIRqVdDulaurkljCxD1CeEqPY5X37IZdteq+QhLaMy3B4DEp9zvvm
zqZq9ifatakmzZ4L9khz1Cn+YDVwDafODYyUY1oVtaxIo+oMIBud2SRgXwezHXVytIeeyORuCjgb
1hoB8zblKLCQwpDCZF8DNDhimfNWI7tbTKF5a6NycISpEr15tt4NjGuOSPmwrU5kD4hu9Q7k5B0I
R4Uuz5D+Cs5iXYL8loJFQGgYJY9OyI24lOLJgrVUMSfcUkwy2ZCTqBfjoHvSrRQAtcVRh3w5r3Hw
cM6CTPcSqweNB1XObisZhSYqAhiG006cVGufsZf2h4yUuV61+J3k7BwNGTTO0ONxcC4Xkoe5NAr8
NnN0togMRgn5CTmUsm3OnJIR1NT6S6VyVIZ4XbaKo4lqslEkgPld0Y2eScRrQy+JTRxkQNLUXzM+
KzTbAIeU28gvcFBd8ko453Mz+L2etmcrDEEfVFF2GvlcRspEYym4SaeeAkAIeOGilM570HltpsXH
NKCxdh46edtQu+NMhQi7bF34zYHTpCFQwVV2suxz7TjHM1tFsa6uZZhcFBnRlwbsTSYkw4EX0+At
1LGQV5W4q9IeZioqT1M3+iPdWPomauTHsmCPEoyYj4aUydAQS5+0PhXX2GjdoazVNxOhBQpay0Mi
3+EWvzjIYdcN313VqfdaASJmJt29gIyKGYh6Dujo2bOWRd+lrg/fJRRPXZst6ojww2oCR+F4mY+D
oCt+K0/pyZTVLSjY6o3LYIEHEUZyqpfRvlfo0LL62ThHKZ6SIASwPw09VL8aAi2j9CCW721sPUT5
wptI5HQ+0+/kEJCesSzmypmygoATaaddhoq+zggQQYmUd6nXGwCMGWnZZrpCZJfRB0T1acE1bkfj
Mzk5az3jgtUYs+tcKdOunaqfvAIIbVLXAO1WxFCkztN1tKTw3IjQHKMSXh0nX6Qb46Chc25MwgzI
91HiyGIRuULYGxuO1ppft01MCIBs21Kx72/w0iZsavHB0Uerdhzq5FEgxxum75ImXUgnC1u4KRBZ
G0xuLPfvBthWduRl58flGNKE3qTuIqc6Caqo3alknR7TfPmpeH/H5lDcVatXdjXnaDvls7yIg3gZ
J5afxEjxrC4j+cc4LU95sxpbVOp52IkGh7ypmLIs8ZFAY3qWpWNIczRvPiXHQGLduiwsL5QNUDs0
8K4jMdQeTB1G6aAW7VluM1+sy0dFWzGzJHN8s2nY0HQgMA12XL9lDNNsPSD2d/sBBK1KRABqXRg8
4hF+VkdztMW0Tg+1HmQ3ueUDX1KetDGUGIUMNe9kJSXin0xAd4pkCp1Z6ghCD7vcosK9Tzr5Vk6/
oWAa4PtMP4JebM89/FSJNWPT9qXsZutVRMiQbvUwxnmHt2lkgKVlS4ku2HcPoVCKNyvat/qWsFX2
lSJPOfok0kU+XMsuy44Z4QIOnqn0ijGRALfUYDBnzPDCeXEYT0Glmm9K0tGTo3NRlJB/2B0aTJfC
0EGz7D+KiTJzZpnqPpfad04E4kFuuCZYseKKxMGNcS4PHX5yXhUWp3Qt3xkn5V6a7PVUKUIhWW9M
BlQgN/pbwvX7SgziJimxrcMI2atJi4sokWJqROkv72ryRq1GwVsQjrxruQkpokOfGMdd1vfbYUgl
v7a05CHAGKeLtWuwLjq5MiwHHQFjRzfTiCRD+4ZALLCylPC5iZFdw7wNjrzqBQnGGgFaTYv3LGAj
AqwjvtG3JW9bpqPPzLax6d1Q9nQ1vcg5hru821e0Wj3n/Xp6hi7QDDuB2NBJDcWngIHmT6nUXAIN
7ar3KH1DK3KvgamcmQrd0pHNkNkFsztDidqUfX4ulyFm/8QRvUwr8SSi9dth2j92GJR5Xov4JaqR
d2qTvNg40wW+cme1UHI0NqFDPlS0eWbNJseVyRzKYhFOtODa5PqHGeogFPWBAprw0kQYbvu0mLaB
3nJoC/hrKMu+abNpHpjTU0WfjAk6SRbsigzwz0Btzm0kXTKSO3jVG4TPNI1vEmlDBiWybvOZJOUR
+KT/PL2V9T8056R64ELHNs6/N4kmGWc1VMUTNKZNuBGYB71mat0c9Iw3vJQWIrxRyJFDHpkHZcTe
R4W6sc2EIT/R84Z3W9P6p4g3N2Jv+oyZKtkiH3KkWiDNV20o2dZoVZ8zI6I5lsRjlIA+qExL28vK
AuC9pHtZaRnVK7nyZWIVemqRcNgNaNQvGMAuRdiqD/Os0x7ZBd8Uvk4PcZAsXlVgVLB+9aoCj2lR
0b72K1/pTZsfzfnHMIRp2igKzk6gMrDJVanf1t2aOgA1/6QtIxRbGfJ0GwzKU01921/f6hXXO2hx
s9dkQ78TS2zhWTHl/jzOhAXy8H3ulfgpqx6syiqfBzmgLFsZ8Vwkyc0aI+EC+GBbRcEdVWc+tooV
Yc+zjFtaBNGz9DuL6KdqPwSFY5H7vEfZcuwszUBOSed7WqK0ETI7NBkmDI45ymE0iESFVlO/LgEj
LMIF1Z5s5rBtGjQHCzcbYIHeouOBI7SGCbtY7eWL1kzbNh9N8iVZcdZmcpDUAfT2jNXcHQALekx3
cVRqbXmWy/wHqcHc1rKIg0EeFZ8dOR8JNhv2lDPgD2aaNFE1VUfsQKlTcYCqL2nzSWfD71TlSJme
Jkg7S6LDZVg48lZpKD/PzB663uwfeGA/c9NYmwV7iNun0bgrsKHZTZcGR2zfnctUkwFr0OgXqMNb
Exbz0AeHIWTDm7f9Dy8nAmFIOdsc94pX5Ol6KZaUKydd9cqxsifyo1HOrtHjPJXUG77MWp7e61Bo
7uzfQlsUsojmCPZHY8EZe1y6hTZmhLJuNl56ReyfsNhyxDXy+cZoRzovQbnpUyM5EeHQmEDO743e
SaffG2GQGPaQgUS/4GeMyXZNbQ1bM14OvFbZHree9BBooNT79Fa1gXII6B+Eks+xRjeU+yI9dpYg
v0hfWdufzckKnyNBDi8QRV4m3aLZUDNK8m3ReOmbdrzk5nIkARtYe5A3CbUN6AZeMbNFXQi+MiYu
RK+tm/aXaEDZwMJVWYGirtFqcO3V7COx8F5OSaW84JOKMNk9dgMnkkSXQq9UhuYUtcXFUAfhwoEB
E1A0oPEsSXOQQmHfVrzyQFNe9EXqd+pggFA0hjdOFpJPcEw5INmFu2mScs+ayMw02VK4Fj5QhJNU
1SeOqpHhymFQb0qyc6TNmucIVdxh2P2RqXL0tPRXvYty6hy00V3a/nuouoe5kszNpIL4hlSxH0pF
Ax4XPoVWLR76vFNtbRboSC4LczvK6vBX4PK//ScszK+S8VQcRt1faMx///Z/3sucf//7+t/884cr
TfOf350gE5Ytlqf/65/afpfnj/y7/d//0L/cM3/7349u89F9/Ms3LjB6zt79dzM/fLd91v0bw3P9
k/+v/+d/+f69l/tcff+P//rxJ4+LTdzSYf/V/QudVDXWIOj/mWjq//mIyv/kv/ibZypJ0j9EVeEf
SVVEXV/JLX8TTSXJ+AdWZUmD0EeOmZz63zxT1YJnKhLpNYmakppYoRDtXzxTVfqHZRF3ZbStaSyE
ovL/wzM1JHkNrf6H3Dn0KagIPC5QOYAIaYT/11BrKgV1rxmBfpbmZMDJWzpjFId+Ly+Mlqo4W6sb
1xbH35sqhpOgh9GDLtCKmElxK7u/X/7eJC0DN3IHuGNrrdn/3ixC1O6n9eb323Iij20XWeSBfmYA
2wj1/veGirhmHyu0s/6HnzFu3GIowfZAgRxDgaxmBeHm9yu5nfghjjH0cCNg0j5RmlwlBrj13y+D
GnV4HAwGP+XLUusN5vomd+vVvmxo5o7z0DXAYOlaXX2erDEGtkqnK5FnfIoG5kckWFpFdSscvc7M
WRHWSRDVUxKmC2abvbjp4VCzUTP8dk4/rUJvuTjWVJrqKmLQGA17FkbqRuT2Kmj8qFkNoIDasHiG
dfWAdDp4tInkbpiYT/1s+WD+4LeIpa9Aq7HTljYQTTOr/bRYeWb/ftlyRaeDLROrvSJNKOFCs/t9
nEJFGervV1zJDD/oPJiyC32u3EgL3eHiGNMA0Ja7mH6AMAnyfUr4iraPfb3Owid5IGrGLFXS2fN9
JHF6iNLBFrvW8GVkZkCdlR+GI/tPY/LZJz3meVyj0ef77tf8uxaXS6vlV8C2bxMHLPb/vAnXgt9/
fjuvPuNNMSa3yZR6j4sjNePrjVgUFLmuX1FK9vfPZA5Bu4wEn7WWmv8+8t8bY/3292fCoiPT56qO
6L1Wyq+Pp0uSwQtTIA+77BGPqmRj0jLC0g4Tp74pR0qyJEITT7L2CJli+sOIHu/nanTpPK4eWMMG
wZM2iOiZh5/TEUjtOOb80SHBCI81tpy+f+Arq99aOLOeiQPh0ml1bxYvZHjssYWxcmiNA64XdKDi
Nf2RNqBuX8pTFLsJJ01qulP6Ajcl5/sW78T0qGKnpOqeMSej7CbtmTPZFTUisLUI4zr1YQJVS+Nj
brMfxT3mL5/iU1TZPTWjqR0/wAgysOTQnSWCsyXd4IMWEXXPogih2VBmaqgo1xviLWrh6t/J1bIg
BDFUt7FurcI8WLjH4hGMvv6s9yC616eNKmeNaKzq9BNBkn02bile5IrrRtauRq1jb2La42TXhtOE
58r6rP6QouTpuwz3+KY/Cxb0eLc7do/UXfNMGBuGw0u/VWtqG9xUPs2mQ8cFJRs31Mb2gZ9jgrUN
9yP1CeQcEH2ojFPt6q0vXaW0M+j9AzacDbOkhB2Ymy5OyIeV0yQVQds5vlatg8Fg/u51e2y+mAyD
IuTv1FO/rB3i3KaTdvhr4bvaHWI2zn/LET8qqh86u87c9szmiiv8xKZO3pMT6h/WLpKr/KS8sA2V
NNYQGoNJ3W7amyKSWHeqRyqQfYa5YuGi+6ehp/PZfKjMHbOuFaRBC0G+GUU3e9QZJ9jdS/FpPBXP
lptdEoY6I6Gzg9W84XUwdjP5NF5FvBrBlmEkAgc1Pu3wRZOQlT6Z2/iUzY54nesNvbCFtTHvylF4
xbzJL8PbVv1Qv6d7jPh/0Pfoa76J852zMFVr+DP+UAwZ8nHALfqVM29gXJNs8pOssFLs1OcUoKbN
vKW/peXjcKyfMTi/m/mueW3IE1gOb7bhaFZnXtT+R4f8uDgGufCWEberZbTOOj2GBOPQYQLQnfC9
ObixL+pueafnM+aVcODQ9pTM4tR0u5sabZYfBEas+bZMFNI1nHSv/4CNvCuH9lv9g2b+Ef+xbqw7
FMrpj5DEKps0V748BdmOiLo8bsTyUF1bBV68I70AzKsd+iNnrGyObtmgAnaBP1zmwq24HOg2jWyI
vh956ZbZzuT9kHsVk90/NPyOtDRv/gynXtkMpwr14gVdm4l57g0n+rtcOd8wsiXfndnBawy3xkV8
BMZp2PWBxoZ7feqWQ4zqx0bT2pk/xeLNzyL6Xucq3WurvLF2IA4zeJoob8hBPDxoTGvyTXMUE1/+
oNmCpik+UlxyubuJOffiNm8Sue1d8qcLtzqqvk10/oEkNc95+7HcsV1/lt+cd/BjmUgIGLn4+3d1
4ySv85N2xJLNsjhuQ1f1R49iJJoKtaf4DaTr6JXQM+zxfUi8xa+uSbeTOGYHMCPcqN0EwZmKi+oe
7PGzF90uuwpfdb2+vqPg8tLz2SvuU7RZrZ8xyV57OvbPAT2xzYaym5kolOCZ/B6lDYi2hZk6HWgx
k9NdwYWOdUfaZ/eENyWzDsENP8zUjgip4RvGP7ri/cnoufqNj/ctPyWfCH7WV/jQBXuNfTkLiPJt
yqkna3ZkEHR4LYcnaoZSaWs9CvVmEjzuhjE5ovksHA3hHYYA2wKvbI/NF4eN1+BkSbYxX/Fo05Ud
Po8i8YFnTU9JYMMmIAjglfm2k56xc4jirZ0uhvjDSJn8Oa2yLB5x7lLmgaiQ08Ob7Oj/UAi136bX
KoZm4fBrG4/LYzC8y+03naio5k7NQM/wFD5CgB5bi5Q5gMH8yn2oALNEQju9x2Kxij8YnzCw4Syl
HhNqSLfJgvdoeEERzJN9gEHqhw4JPxvsyYOhyC/G+i9u2Zvto69wdiT7LrjqLcxeU/Ukn4nWx52z
nEbfCV4bAvr4b3jPkviDWoCuNIVfJKMTtNvcpxsy7r2CpzbfLaInl7idrrS9CbErdadh3PLwqJXG
hoUpSipPa6fehQcr9T5AfEgw9lNNVyigA5Yx5MebkU62RDruzdor++RBP8w79axclkvwZO55R+e2
dBBejc6tWWJSgh2iU+Fa9Ijhc4AT4k20Ts/PVZvhg3SlYEeYt5AfZWuDq5kEUfCQudAxPW2jeNgv
M+aRHoaOAgIuhc7TcQTaQDjqULip90zKjVdQ+4M3XI28QN5NNIHhWmBm1zgE8uDwMoQQwYAddFqp
7Rh/P93Snx1zGIEwMgXxzD3wrZc7Bom1ROqay+d2TO5L6fXaSRp2g0pi56QzY6Nyu3LD7Fakboin
ZaXL29UDC9HTelejnV8i5Dx2t7blV98l0/8n4QpSR0LD4NKrIzPbzOGT7zi9yQm+Q7qDbaamHZWz
MoQJZ6xdrd+gUAsqnVJuXbuJcrDSZwMFRoYNjChhx1/qS3Wy3igSL278dCb3eYgONIOa7DQc86Wu
NjykB/kwQPQ9gr/9JC+1EY/Zw9xu5nU57X4EY9OcQ8vXvWbbEZbc0tS9Jb383t2E7XBb3BDjxL73
28t4UN7q3Y2a+eIbTsi5W1zzAi+P/40O9HJuYS5H/SYZTxTbv4q7OLg3pUNTgnngOcJ1NzNgEuz4
EY2vDTYy21WLs4JfmO6QPitXQMMNB3x83Zhe0Pa24qf1Jr707QvN4s0TQeHhRsMLCM/H+cBeiUfB
4I+jMT6YLUPebJ+dCgbNN+x0t/llfGmeeP75y+L+UN2wkjVnLhzD5Dql397HOzIB71i6Oyuvm0jz
nYu98Sw9Ld9k7PBH5cVpeWr2HAPGagO6WJTd8Ku/Vh+qR/AFTV0H7dxuRBkNEw1yFz30fvgo3I0/
vHGarfQkdi840rVnCRWb0FTncIjQxRdzQRBxmIAMHxLnmeeMO6vsuts1wwOpSwrisXHVB0PxJCh/
qYcZ/khOhXAVaj+J6eI9uaEIMGxvezfb9SSoeldMH2Ld7YetPtht7o25B+Va+VhZPqSCPty2vpR/
uE5b0B5zT3lm9hZtyz+LK2y7c98x+4R5/cSpqr50T+JnjpH91WQK76WFR7rEmJy2PVHEy8QzH9nd
XoeH5qGRT1LsDA9KubVSnwoa7EEUzx7qK6IqQl39mH7xy9fQ3y78BSQMwsyx4n19pYqiw/2t42Ik
hXWWxY0Q7+G3tpeltfmjpe5W0q54UDsfd1+RuabIIMtO3mc8k+f0ErzwiHoMMEvsFOGFsgk6b5IO
VPrG+iExFwh7fpdKRefeNvHj/6LrvHYb17Ys+kUEmMMrk7JkSZZs64VwKuac+fU95HuBRj80cHBQ
5bJlieTee625ZjCqrylf9z914Zfj+zPkUnF7Btw+1YR0Gjdc87yy1f24IBgtOgZydoQU1G6UBTFf
QwSt9icZHXEOqOBQlZK5/fuf8WQrC0xgTbN5BAreQENk9dulh8L796e/r/397885yML1PbNNUq6z
DpFm1WOH1wWJyxxphFOT1lT7tMtbtDp0fM8/jdL03z/lkGUwen/+S6YiUWCusZssMRa9v2+cNAWD
/P/3p9Wq6l0NyxS709ZGYjp1KrzXDT5BckGlCDhauUJJn9k/f6Fs0h7HCpfainH7k+Yt9lcdHgyz
2wZFs4XPwrH/90elos+HcTg68ovOdtu5XfkW/pa/sbzDjJcgqOvSsj06ceg8nWIa5tb4hLgxNNDW
Jn9QYCUXzy5l/IVjucOXRN0Mxtas7OILFNvc0/EknS0cRToJOP4fkHQDZmL7Ukb/wMjRppk8DCKa
cAd3D0uHCOOq+rE/DDaZT1f9qhxmySfJRTB9tMrQwWTDy3+Lt/lF8DpqUQs7EWp9r3ozIzvYE2J5
6D/kDxqkZcenPyZ4j9p4d6112zrPkdv76kd/qB90nWhdEE9jDUzyW2561GNVYQ9vNVOgD4IvXqSH
fu2+hNkNf/Gh5kKrHyQljz6WVNx7XOMzDW8EW/4dfhImq9AEL9qX6WrniUZrWafRRTui15++Cr/Y
UHhIZEnsO0hMVElO+0+Qne4dqtAv6VePhLrvwzirLjbw6HDmI+SfZ/Nsj2TUf7S/5aMOHaF1YN0w
25B2XLz6l+Iy4sdCsI/h2UzJ9+Y6kPH4dD51cT7Q9sqXzPl3xom1sjvq4UPujTNVbORzu6vOnl9m
lHZr7dxtw8OI2u04o2hL0ADZ4N7FbIs/Y2L3iW2llOxdskbSiLg0YctzScVg2MAP8VLLBaOi98Cv
AsYlbicTJ1jBvkXUZo9+uOepxDqp+MK6hJ5qeIu4nChB3gTve3Im9rF4H7waTuykG32zMAE6BH4z
e60fbxXoIgiXbDz9v1DXqD+8Ks61y+wQ17qzWsf6QhAkXLvIy/n5NV+4CJc65TVUnHwMzvcL/bOy
A0eRdhIbyzU5hUhVmH0tbknUK8Ltjxa/nYuIMccC55lfUq2ztyagw6emsp8UPtnPOMhvuCdJrroN
d6oXQmNyy5oavr4gXcP8gsfIVG2+pOMtuFKIWFUc60AcXWJP6/6WnKAgGW/1VkLvv8pO5SO6YlSg
4On0gyXjORg8nOvCWxfwZDrcF8sbviam1dzlt5lYshc99uQf9Wnh7UgCXD+HzwFxIKekvsqbZk2e
K4LeleVXpwBA6IOYjfRWwe850L30zyJwHT/UyrdoBFL24BLG+ka6UJyfKxj+octtr0oXshhs5GCd
xmBbGNKvIYHwh671J9QC6oWh3/PgzB0AM0E6o/IPrmXkJZ+o+NA2mf8m1SFMW2s2Ar37N8Uf7am+
qjZPsIx5Mxq9yNPoUOo/xACMAMLFXfxHEtiwp48UQ2d8LPtg+IwCO1IdGDwFg35ppddkL/Cs03P6
/af2la8NwhEAPUAnE9+QvSC8Ftmr9uaL92kDSxiYCX2NtIbtGYnuiJQUSjdrHBzsrfhg9houqz51
KxFvbW/6kipX2iFjeuItrdM+nk/Rw/wFRcCN4sqDgc8RyxAAiBven0EFhHeab+2LhyR6x4dkEpz6
oSyu9tXO5xw6TuJnABLvDArwEPmoahdhS0nmdr8bXtqjIFNTucNbJcPvY5N8UhYu1UY/j2QeCn7y
Mj4shoKirYcOONasvaXQLg2bIFTxFyln+5grnwn2fjwkXAWO79DRY8f814J/Zb6Bef3D3DI0VPOV
AOwTwvY+IMR1Dbf9CkzcTG31oPR2focTv0pOiHOg6S1v+cO6zNoxT72xdyUJ8/lzlr5ijFW8oRaO
UmdooL8f2ukJs7CF6slxCjh7AYfCfSD48lXUHCwYLiWbHo0DoAM4AZY49X55g0mwHda4Wrkdt7O0
lzOwlgOdgbvb/KRnFkmoXJmkIP9YlLVi+vm8yqOtFfvs0Irb3mSP7gUkbQ3zdb7lZxyT60M13kG9
OImwrkNRx8LmyGm+DM84gqDFO+WNtduJ9nyoTvrL/FJatk60F7vSvqVYKG19q/iKy9P0fLlzXF24
j+g459tzpyAS9MqdZ8kJb/0hM89xAkOD9c5i/OLUQHmckMuiSM4M4z3dlTcEni/GQ3V7i1ADV/xF
z/MUSpMk+oVoF34Dkr052kI4NEFCoe4bdkkZYb0EVDGGzd4FjlgKv3/XmxuD/BOGhSOaH+QTOHDl
SQfUdvTZwao6weHWIDtORJrZlmEbFCHlOsfbUfZQN8HxJqVvK84rICzzl6PWHJ14XgnZu44fB1cB
L/3KjxlgSbSadvc6XuTfjtt8Zbkxuc1HD0gc7C4RXFn2n3zz0eMXEmAuGbbF+cpCkTGes6NjuVno
/Ykm6FnWdvGJnWPFJOD9maTwPj/GAyuNDRtNXdLzqnZM1m9yE7Udcg10TxvFrZB6EvdTlBs6VK6V
oNyoFkbDW9asWiyLk5UqXIbnRq/Q3/Leud7qtWVYW+ORt0fBU+0UdG2eUbgol6plU/fkXa7qyTfz
U8/T+BN7tMc+hj1SiMeRp0uvOkqQZo3VmNJ6DTGUo8sOcn1+ZnYWPMq4d4fF5hGL+Mta+8qoUxAW
ITsbDlG1Do2XNMYMkkeBrpJjm1x6FKKBE5eOOmKs5OGc8nxQVOAUjPrPUHBbKBT9eODYwAQtpk8O
CJDxrSPbrz16+n1g16KGkneZhbjWGX+l9or/UDvQXR6JZy0w84arbQ8/5bkNN+Uq8WPthZuivKm3
8Bze1B/45sZxwL0KaHOyWwyr7HBtoXcE+3Wl7+Ql3LWTM5RIFlasUZUDtrLLFbgIxivirWRhIl3n
kXgbf6m96truGA45HajPRQ2d5oTwYoDtZS9fE5eCcu7cvWqlbd5nDG/dBW+Fc8tG8oSjU7rFcoPY
yx8v2Ott88/0Inr6oy5dHfUwWs0/QL8fN9Kb5o//rGYdQif3yWPDvwuPv++KoOcVIeyfbL8qj+WN
Q3JRffHKhQ3659ptf58RCbg00sVVTAYOwidHerptHXVrHqp3SbLDf7pBt034zq3rcKhQHFPEORb8
LjQcsjwBwviS+gRWRSBLGDX/8iM9/wORBmtF/pV7t0Gc2bvjbfTCe84KoMAbOfj8vFjj5ZHvClQR
/yJ2YItMH1vEbNIDBwbHhD0gb6e9/I9dF9kj5idQMXY8Zd21+MGtLSBMx4URAv9kP587wwvwvbbZ
wbHbrsCBku3C8GP8Vdx5i371glGD13zzJoPab7s9YGlVnbjJ9TbYqJRuKy09yLTtD/NeH1Vv2sGN
9YveJvXh6eYRAOr0/ziWkbFkr/KN0kvbpTQl22wvnbTlZZ7x2OCbFJfi/MIe1ShrGXkdA7ISDd6z
zAikXWjuo4q+x4cYLpZ7Wrvhy/picZLiPrzxsMg/cudy/WysvO/Btjixetvb9IZOnAXlcvl+Htnr
sm+u7Y1NMQE/Ab/BK9qjwt6oH8uX9ba0q/mWhk7+4FzS1BPJ0tH8zUFD+R/slQdT+0jfmd9UJwJu
ZMWqSTbRJad8eNXOFYDONZV5yzbW+/pefsU/JXsb1v3vMytpm51QS5/Fdw0DsQ2msfm+2KmGh7Sd
dq+EfYHuBpcwiv1N5VmHEC6HHa0nTz2VBRW45iV32Vc81s4+9pQ14skXazetSQB+l1bmHm4yQhfh
OD8t7e3uBCTOoCLyuRsNBnwUUh7VBepz6QsLguHKHokzL2Lp7Etq4MeuKd9DgfYJzNmscUtxaEiQ
VBqV19QrnnC1cOK9trJWwATjqxjjduyKnQeor0DsXHxEv3LvlNMOxhBxzhY5i5sy880rhgnYT5Gt
hys08Y7wk6DUWq58Whxz3RtbGNkVG2sKFgXasO0pkeV1JnkUiJU3fkvbZts9RmhEPkI1+X1ydJQT
z4qZsDaN5vBE10dhesElQXponr4pb3R8OwYCyHRt41azEx2yYxURvQuPGebss9VoP0SQVjb9cI3x
H8+O8Bmsx/fpn8jHK23hUL8Lnd9/d3dcX/AZyM41ajcIaah67uZO/AK4wspefcM4SlpFl+k+Np7W
+UAX5Q8qIZN3BZqvP8P90O9glOsnSC5jBgCAm9xwsnaAQ2ATw7u2eeFqcuR9J9LgA6c8tMgR9+A+
83Ve9opnrMxr/R6CKDGCohg3ZlxnHHwCu4uaPgY+UbwZ3+PxSmS6NTuEoqGEkfcg6d9rjGNBhC7c
tjqwnSEDeLNxCDIldwYiZxtZLyCcP51j/FPuDD2CELtMdNFMANfxi7IcpMxteSwcZE+1eUNsjffq
wpNPG5zB4lvDoMb9SiB7bqWux9QRCzsr3JnR6sr8rmzJCd8z8DHVWUCmYexjete4WDBMF2l2o4BK
Az0NbSct3nzKjh18YBbMi/k9oghjSbCgZttAk3Vg187oduj3fmZfZVEzW3ypj+EO1RQmgn61zVk8
lMocJOEBQwWfoOa79tXtk8FGLRh+ouBDZ8b2m/4rZzv/132Y0/OgYtanr9ptu4sOzFjDf8prsrJe
2+3oDDT880P9h26QYccSP2ejETyjtWb6rLRhk14C4WWh7a+fM84lgP2PhfWRV4wwE3wPit2E3omA
TW4byH9PkNLWTDF8cjR1TzYfQzqIpRnG24vPYDN+nlk36Qvvx8JcS9aKoSVmhIHhIt8XzNXSvj99
4BaGbg5jIqwziO4OyQihjmAmajoTBgrc68szlER7/lbrXRm2TE1zCE7YQwsexwIB1eYnxXFw1NHl
YYaywZMVX2f8DhxG3yyA7+IjB1sTXHbLwjpr2iqGh75uroiDZpMCxk6+MRt4Hlluus4/0c1ihYGy
myRttIwMOEYLUJrp55rGpfYC1uIx8Z/+U4fwIbOPUd17Msmma+4eFXB6xm1lkZ7vYMEk44wqAfxT
tiNi5/ay1x+iU6Id2mGDqQQHItYMIDErtuwjH5fKOHmnWs4x15mYEZVrajTr07jl+DXd059QR7/E
nps6lmd+gAQYGPTQegEzEde3D4+MT7tX3M9Nw7Xwx3mlh2egaH00EOMATJK3Oj2ypMeST+AJv+M3
CtXeljUIytgrQBTe5o8leB7fnHC57rK5DtfxqP7mZwTd08b4LnW79tLIn+VNEEB15IHT3kmUsugE
PXTwUuoz659mPHe8rnGL2eehfe7V3HzK3le3bnymyczLDATidvfNAao4yc98K01PIHAYB99Dnrri
ffSmE56TnsxkaqG2qUfbUrwEtQOec/RhrDSea8GObthpXlMswyQP50OzWEePDIHpS3UrS2LZ1gwX
mDhICZidb5ECn7zM491KPAiBsIWCkGKDt+L3Xyk4z0oH3nEZC/Ksq157mA/FBs3tGuiIZ4HKrnKH
G7jsHGNbZqdX7L3YS0/yluNRvSt+47dv+BFUCDBbZ7ihbGtguhf7GNCYZKtk8J6qqWt4X64SVrTK
IzYRt7kdYwhGWWtclxjMGZ2TYHWGYzmTKkPfhJG/NERDbJXooR91r0VbBoPYad5jyAbJDfGB6sWf
U+agbeA/pIbqaphfGJgzMBphDBsukCXlhsrQV90zPF3uIBceY6z3njHlTXoRNvmpfs0uHOoYeuo7
wcWZ5YeBUUI/2tjKhoFD7LAXX0X1lGzHk97Z/K7sN3gT32Z6XwrvTf1RrFA6uYsHqqN8AnZ3D/D/
aou4D9quvGsehYesf9Pd4isfR3UDCXE7rx5tYggGbNeaEx3C03QoVjI8bECl54SOnAEeGmq77LV5
ZWlOrzxkbHhy7WtX5d1k4z5NvS1tCJhS5P1QfohAGHcdMAZd1ORhnJlNzGQdgxQ0sJvfQtmhjjDB
hJiVcURz7Sl3cqza13CPCeicUn8OPI3tBWuQFC/TbWJujOoghW5kbPpqBQOyR6QyMcvAw9vDHElP
efptfAuZP0zyykTvBG0yfUPkA6a4G4SjdOBgaeYtoy+unvE3j8N8DrebFO4mXdJH8xtf86+pcIpf
BsJnXp4n5nkTtm1kw80taZTe2l3z24g8IhzptrHHHke1zQuBDXw6ZfibLAFt1TYjQDw3BlC/V+4O
n/FphkIZ9ibvehct1QmakCPuzMtTLNF4xg+Glm4ADoGHMYNCCJnJTt8Nn/N3KrEGbXxiV7gTHZvJ
7mrYp6txvCNFkBQPGUaUesU5fB8w4wTZNQ7GSmQ2IlLbqgw6V0vvonGn3MiZ2XV0s/b8hWZOYSq4
arCpYKLD8MTrtxrrFErPl7mr8F0/Vzd0/rEvbNgdRB8ydlPuLYw6xzVeOpLHMqjdmsi2V/UF+5AL
mqL2G7Fq50CLuGW/aAjQGfOa8hu/b/D57GBWh/ZNXCs3RoqCW16FD/0yfYTJWtrI2orApe+WEuUH
U0wUS7Z2E8JN51grZos3Y16xZbTXZhtNtvoWXtkUdPFJRNNUDJqeTcrRPIxr5gyV7lgEyUpO7ccv
0mr8Tl86hm/CS08iLay7m/KhMuSJr5nqVjfza8adF/Bn178yPFnq5/VsICDb8yuv0Z2bs/il7tKT
xWfFjJ0B5x8fZbovDxw5wueotQVoABe9MmTW4F6TZWNjU+zmV6whgECvImCzY54Y+VSzm+8/P5/K
BBCGNQFp1GC/xmh3txpQyIn4RbzH+Kqy4V2T23KFG1BQ1bKDYzrVb4TBmVmdXxY/Y+3/ZVxQTGBW
IT47bg93gdnoNQ9cxsoMbuFNedkvdv1+dG53zwp54uCFCGBDIbkBWO66Y37SjwKaaaZfhAX0u9hv
LtXZ2mgvqVu/TCv1S2FgONrQQnbyWnsxLa97j99YutE2dotzdhxdpovY/JIfBu8FWJ6y8+wSVItE
x5F9YgtnYw0PD5gFYP6isHlUzw/Rv3WP4ajzaRnf/jwh25BbzZRycaOdoNkz15l2PbKLm7rOLnro
7bV/dbRjfelrDMfw/uI+/4DFRKEnYCen2dA7ILrx+EK8AXVgiGhsl7Mib/QTJWZav1pbFOZsnxw9
9Z7nstpmN6wJjU/9i6/1mCv8skXwoEgfyJAzKvu35oCtDRVbTEXk1vLL2HkJk5oZi0j4dA5bNp9Q
DVcKnW3tADuP0fMREV+bM7xPgZEbHXUOWv5J9V4prwNF0uJJ8grfBQufnO96zytBljVRbfZOcx+v
OswXFkLxnASbO3WHm4z22b/mr8mO55PhddnbAsg2RMxrdxC26Wu/gUWl/0356Rov8j6a3XFDpV6x
9fEWOTFpEKO1+cYIu06d4iB9gOv+TlRV+/Be7J8UsdA1p0cwb6xT/Rnhg2wv4KnvcEKY21TOQMTv
XuC4hz7nVdaJUMwaPty9eW9pwUcX/2j27em9ZroLOrUN7zA6hL1+BhXAPih4cNK9pqQ6niGWnaG5
nruP+g1TaOrozK8+2bFxQUuI1uTxUU6cIJw0+hbWkIoJIVY+i0OhKdWHsHYgeOe28SLNSM3wF7P7
5owR2lV7GXfNKks3MZZeVLb3ZsUGc+pVX9hZr1m40Y8iBBJOZuCP5VuIV6ELKWaXTIiwbMGH8wjM
QtU7R45iruYVTp4r870h9/rOrLu5J3frRlPaoQbhsCELg6hDu/BCt9++Z8GhiFyDuhbEmK9aNvUJ
I9X5X2w51nvySsPQcSNDYrdt3atfmmNCzUFbUzsBzve4fjAg+uk+6VTjYZUcrUdwbSi1ZY4FnOnc
SFxjNP90JBl3RXVMxLX+rX+nss2mE3ER94bhaumaMXr8Tk/Vv6sz4xBPZ3AlngyK3dxJX8YfEnPL
a7IujgoLE0enT+GFkw6bpDz8qOGwKDxcKv3UuBbnfTeureISZ+dRWaN2qBm1Upj+1sz/CG/E1vlZ
ZpTAWG4NtnILv6fUkwNgDoflw06NbWNerkdcUjDLT1d984asil6do6kGTpNgy655ypoSdJm5K+AV
s6bQBgSTD6jsVk724LVmyiq+ztZC+Li+NT5yyatW41dc4LYGCqDvNN2JsB8go7dglPDckBfhWdGE
uUdqqBU9D+DwOq+7X3Tfu5gVREpcbmuv7VsKRTVcR+XeDNCauZHqlsq6zA74GEKjYufDUR6HHCA5
8sGk73kb7SuwjOVZwtLdgFuGTlt7EWdVDVEGPziK3Kk7GRskorB6FAUa6p5zmrG0j+YIgcc4X8IF
B54tOvdY38q9T0XCG86zdymAMlrZAn4VCXplTBs5VBhGUFvLz8tPQFZ6IjcgF3bDdO7KS/wU7B1y
HD9wScXUih5IuAvjZhxeinlrMu1iBlkymMC44qBkX7O+RWFdJYTeANcUa8oS6jJqIYoEldsLGELJ
Ttkte2bss1dyOwiSG6e9JawCSHVEjszrAA96JMuAh+/qxXqBntR3cGOdjoF1uRYEm8KoqHyp/CTC
tp32Gm5u6Z2NOdY3w03/Gl7+Bvv9c9r/v3P+v79KCru6nkvCf7gAf98XmeETHWngw/EDCEex38+b
YFxpcrT5+9qMdNE3OuOFqAOkh6boIcWHBdeyEnBWYer0fzOHjApGPS4IyH+bvSmo9Ip/X/r7Nnkp
IGx2QNt/XyMOhn+2nj/x93erUX0s86xVp0KxzxPcg8QpxuzkybX/+1rz/Acy1f77P9K16v/89X//
4e/7/vMjJmkQ7OYIWt1BZbz19015ZirseM8X+vtWXG5oTBI53Q5a1pzCYTNVdOPqDFGFpHmFNyvp
sblqxrZEnt2tkFQ7ctLh3jzqs6sXXnxL+/nQhPN5CtrODU3uWonR0Ekv4lOWRZ8WnoiKKnzK4tD5
GOCqjsV4A2PLTSwkXsN67YPTVEzKKiqJYqiy9wDloG2Qg4yVId404TCtlq4l7CQpafJAECwcorUM
WuysJKJrCBItjWnQJvfwRDMlwdwrfc+HctwMMfUpihOOPp1zU+9jBldtP63J2fazePwsxVLeqQG0
qDZcz6bqcVc2ScE10oh8bMmy5BkEGh1f8k6WdpbG9AHFxI8pMos3Fb9CEDsTyGw28wNVSIvZAwVH
P+g53j8rBT24m2cxI8sYfqcG24JY49Cbe2iN7chBmLaAzaM4bbIyeh8SeVvCTn0KSQLGA71VVWtR
6wDmkt7nghSORs4DlO8a4qVFBLIWQ/Ja1AQy3TAcQl3+bUXozDrKwKKV/GVhXl5Fo0jcsPGT5Npn
YYFnZLEWEHCQuojV4GmYcF/IeN+Qh+2QUEmLoUiSK5EsgNxRrExbF8aCjvWUR5DtIATOxY85FYmH
pDye4gvWMV0LW6zBWYBhWIgobBldrX7++NMQP47uMd7Vl6BMITxFGGyLHByaos17IyqLVZFjjiMS
FLdttS9sbrVC2C4Ce+BcJrHLJffaCYq7hPGuF+f9O24e1abK/4kJzAc8hmmapmzEdEPbWswCBkQP
sQTm0HRxQugQutjuuddkxWdco7aQsIlGtzyWJqSFBUt6IzUekWF0BCbqX7j9H2Ys1THGxGS8EDV/
jqHXpnyiUAXblCN9OuZaDaulDNZaRPgwHlj9xlBwHhgmbJHmBTZ3ZIEHM1NU9PJe8yR6aBbBIesN
iijIkSmbWYLBZDNGza4yMWtawESIkGSDLlgfwRiJ8DRUhjwZtavxYAus/ql5+JPoDdBaxtmGlyrD
Ah7ZDgxNroVhv5gzOhWFVZJQDSAI/xBMzgJCRJy6Y0DUqDr2gjgu2hjEf2rkSXgoY9+NGGUlXj60
jNVVTGkJBqEAV8YbgiJBfAnxjWVeZF17NQT2q1IyjdjKkirXThLdvzyiRE8inCsBI+TQxO0ohJ2b
wf4u/o1C2u/JGiJ+S1YQxNZU5DE2YLrFqLunpEmCEFn1gpN7Dem2lFV4hiLGQF2GpbsTaByo5ZCV
/qzpO50LMNSgh3nPYzYQBmGHY0SAmwzFf2mSfR9TqOQtVV9Rpecx/IzbaSup8L5ESAZssSHGCaYz
q4wh4nT8yZERO2kcvkclI+XSyCRsh9LVrLQYzjfpspJ7tfBbc2aZwFQNhwLwv1lU0ov79A33v7tK
IlPFaIrcBntKZ8jPPU9w1Jh2JgBiEfVFiqng5uksng01704lToxxOn2LhvgxTdzrUrNmT5hTgjzq
r7akt98GOOXZSN5PpgrkKKj3Qpc4q/8oQDMDlwQbxjEv4OBqzWXKBfUjBW6UFWaVRA3LYTT42ANt
R4oIedI5cFqzw8AhfuAPmXiI6HbYdBqwIhem1gMD0ilElhDAEsFs5EweoY2/C/Yb+H15SU3l0ElE
GQ912fgFzmJyN3vkLoduSqCxHTTKNeuJrpA1MENjKg1KhhgZ8tIgvzGIHZBC+SjKPXai/a1sWCf9
UqIDxnZANsAnorCNjnlFA6oxtF800SZgCrCdbs4Yq4rXZX+TheCCFSBzilpIt3AR604j04T6IsHH
w7D2AVtkab6LKTBlkOOaQL7ySkrmDl+PEeuF7GZh+4fIvn90xDtuRGzWk1H/yvT8d+50a4XcmIgj
EQw+J2TWkN00gFoiy3mETacknfoSqjnRAKlrqvRL/QikJWP4vYQ9tIk28shnuqv4tIE0g1OwzGDK
4WpmqubihjzlMP2cNkTfw8R5LBJ9k5k+XsAlk7wWd/V4vIv9ZR7be1tenm9xGxgRDxVWWytlDkj6
VTSek+weW0rkR4UmbeWYGU1TzCNjHDgeEm4OrtmxFDNsEH38QBhHMPgYdAEziFB0WgnziyUKA38Y
tBOZHJCbNbX0LDKkegnjVr3Nznmez2tM1O3RbFeGim+kGC0QG5YxY1wxBxDtMzBGclb9PG0RiPAi
Ex0OKb1S3pyKkEfeSNrBnZ8wdUshrsbcU0vscmQJcFeESrL1BnAZxxaTZCuwLzkQGUJ02lsmAhrk
2JcQeI0BEOyJcmwxjjOXdVUNybacqm2ghZlXEtKC5RDSvuSZ2VxpAa4LAVZ6AV1YKsQxEzRaGIgn
I5SF0AQ1VOYmJajlrEiV4EVExlMs09gnKqhHq9P7DZywtsHgKSL5EwVixgxTgIsNc6SeB/Jsie5e
hSSt2IauHecJzLjcWkSDEW/AfB/HVQdXXu5Ng1AmFcrWDXEzW5O3Apk68+MAgnwTyW9YCyu2wPPt
dQBqZTIj2I6Fm5W1phuYOUPOETeTTs2vcpHchRrLQjzqGHW15LoWNCNiIbt9iOilaBN0SxwmBC28
takm33P1OCuNxkFOKEsPgDmLKYqtrvzhitOym9abbmrj+9yb30GWXycZpX3eD+1uDDfKxDxA1uNx
p8khTHOLpn7IQaEay9xbRf6pBUHkDCJTfCyjp8g0tjhF3PDZH3lYKWuo7qqxXaFsBXpl0pgEIgZF
1F7wuBa0N8yfCJN7z7EJtwRIbAnGs34Xg2EpYpbBRpN+lFS7l+jz8UcUvWmc9zFZq+5A/+Ji+0M2
m4Tlbwp1IWovi2FsYr3GIBhSg0wSrlmHQIUhmh8l1B9KO9Z0X52XxRMgllAcK23i0VsQjDE8qHIZ
xzhJOPW8f7fTwuZYzs0xEKKPmdCatY55yuLOSa6eMexZh3gcYxNsLSvMML2hgf8jtky2MeBcTVOb
bIJ42art+FJnZbzCW3EVxaBXUgSLv0xqZEgxJq14wHqm0GReRC2ApwGLwzqGozRvjB70pUlKNyXi
zhcrhvRZRPK1etCFPCGanPGqpiNkFKV/2th9m2LHt4Uv0KDnHfUdF6y6BSRxbuo9rmjqdZF1dLd4
auRI0haKk9VCXmOs+ijAiQSUtphtAEwEPLVYDe3HSGOYUgskCMEVMuRmE2ug9FMr1/Q5L1WYI7id
kZKS+mKYHW55VY7BwWLAuxoPk8UpMTL7aWtdcqwZNuTY3xVFSTZZlr9ARJjkBsElhPpa4lbHxAt4
ooAFHmpfezBq/KeNeqdOanipEkIY5MhpsZMCwFJ1X627h2FV4z63rN1s0a5YWrUapkehHeQq3rdI
hT3BMBkBzXj3xBgwStq1y0iBJFav4zIlsAnzIKWATF/n0PyKtUFbk0xg+S32j1I3hPtcZSsr5vRD
S4XftOOCauCkljZsIq36aGooxkLevpNVxlyDIIs4qDVIwNN2ZOW6uY7jfddxFWI89Q0hQ9KkXEWi
8ap4OIUV2J60qkNT9E181ayOyqkulv2oRT/GmAeoHL+CFGQnSGfNoxjzSUmej4ohHfNIUG2hg6Xg
qyRhXeoKUK2n62Xzt+ozBvIgwXHZrqonszep+41l1IITKvC/EGxqCyG/Wkjt2aIQqbX5rk45YkUz
7hAftxIGzPWuFnOvbM2PUuYcHjNhlUpgR2WRwhRqAd/mWXhpkBa8YqIFWtR+5FPSYnM2wpscU2Ol
QcxPd/og00LLw05XOD+6SEZkQqIIJh5w58RQwbY4hp+mKdgMx1A1mhgLvOFbXJbEEbqCT3ruajTQ
I5KySJpDT9cQh45DDE1xJoY+CGj1FiW9EqREJHXPrJa7gfsOsZ9DJhKxgBmaQxcNnm+mBIM2w0YR
9BfJqMG7CCUS560Ab2LCmQ1YcqA8L4BP43zxOLTwGSA6cWqtS1vtm8yP5v6JuMEVZPHAcapy14rG
jVLKqyhoGCvjwHcGU7gJuLAToSislYAbKEgNGMjUP9K+SB1dNT2qecwwO3EfzExrRS2HBQncOEOW
1vSzTje0lbTzKDIQS+Z7EvZrTMqADiKJxKNQ4IKx2GXTS8Y3TRLwBA0kaLXWUy/b3hF3Tzu5gm91
UrG93ZGXuK4zjFT0GNdmRZ/OwyDReWNqawdKAhRam0dFB3sNhfCwBM9iWeLhpC6FkNMeeM5z1wwt
5rvWl4lnIWhUQuLd8ILrP9ERDWlBLQ2bMLZo2P+HvDNZblzJsu2vPMtxeRrgcACOQU4k9qSoXiFp
AlMTgb7v8fVvgfdmRtatKit742d5kyYGKYkiAcfxc/Zeu6/OxAu/J1YCyI/c5lVH6tG2IDlVucmD
HFGP91aLtGTi/TWWz91HT2oRLSZ9L/1hOARfhqI9xu3iU8x6JpDTkgtbiW3a2sz6DOYuo0dvmo9S
tQw27KROb8alz9cA4KvDz260D/XUJsSXNRwdWjHWqQNcPkhaNduKgECRuJ9x2w6Wuw/jhyJFxgBu
5Cs00FTUNAeqlk2Px1x9VO3KcPH25wPvbklzBq4kgp02YuAtCjYXZKDh5Z7GesdVAAN0baHTRY/o
VM5AKIoLu9MellYGHm+JKC6SYKidEeq7P8t839Xo6zo1k6ZmkoVloSYnPF1vydqlEc3ouVAOpqr6
18TSa3sgv7IunTksoJF2DeqjwbN90oT84dwk4a7v55vZkMkRaH15DZjx6HVtsyprH+2gH63t2L9P
asTXYpZHaxnv2IqFSWXNi5O6jOCMlTP8mIOA+D/XfumVhZirb8Ay+yiB+DzDnRIzqhhid9a5TXRM
3mGUAracTRPHdSY2lo2vYXqxUgcrqjET6FOirCLL5SrgqB+gPxJ5A66LXfAPpBmlUcuvuXoMJZEZ
y6rv8oFiML1uojNge7zBVnRfIOwoJQrDcqp2TZKuKlP4j0aNQ2RmLswflprpDyDnm57w0wZvhbCi
I2XhPR2TGbHFsCUc9BcL5Xc4V9CqcnZ3OURKzoBs5TfA3OrWYrwmCcLKdbF2Io8NrfaewBRxEjoc
qC7DwoE9/C3YfQdzlvs1RxGaEITvXQM6XTrDGw6qlg+xrk+TzR8boqiugJ9vRBUz5wCmfT85nzp4
wOJQ0pMiOKDz1pA0342WYcqwTI+mV3dg55I6zbs02NZBivXVq1/gLcWCdTBadB5pF360Bk2hGGZA
XMSrSA6UVTFDyqaqXjnlaDD5Jn4RQ73VVgdE2EJ4aji5ROZufFrO8AiBEJSEc07qAilAQ+iwR5Jh
OiTfoRvldzNSfVkwKiuWfazNFs6khiuH4CQwTuiBFsiYmid/jvSjXTMQGRheTTS/Aisyz24ByMvG
RtX0SDWTcswfZ4v0tdIMP9nbfNs+p7TpPOWeTVfTar65vr1l5H1TnQVUWbcFeTE72pn2CBk5qKI3
ZZCEANZ74IIaQQfbNx1tNZaGE4C5qynHt9/KVWRl1ZbM7iuqXSbx1rDh0sVoQsHrGFJyNs3+05dx
eS0X2rdPdTKBksZ13e9ClZpEE7K85ZP5kZLtnZNzd22ll8WK4ZMPeXNM37TZDNvZyZpTNZLU2KbC
hDRvFAhyqo9+UNtlm3Fd1DYsYkfNR8/rkXJQtxRznW/IXrthoYuPWnrqKijBkhvafCq9ir1hNgqk
npji7O6Vi1d0n4ztBO3Ye9Ru4K2hM6L6r5pnnecrZ6rUioR4bKmF9aha1r/cVPUKjP7WFYbYolEF
CAY/XacZ1zl6PHC2rvPRIMwx6Z1NVqtDXeTOzkV5YKVut/UFRajGyWn5OatQZuBHoEoyogKfPFu9
PmRF0a3aC9XBDSSvJsljDwBwJQ5Bob6iTHi3UVzezQamTvCwI/E/7PZmjeMlyynklbMmMnjjV8am
n4gAU17enq3PAeEJnEQbWllWoe1NVpnbMHXwf1h5vtYzyX1TzzwjjD/qsnDvNO1odg3TldO7Lx7i
uwyrH54XNa3tkjRl1W0HR8PUm8Wt29XfAY23dVGjlRhKa956KDFmgGfXlU/ZvXTtCyMrNoFrkZEb
BqR6+xOMr9G68l1mpLY/UchVFAfEDTWE/aJBmCQrhkn/KphriZR1JIuo696CQLzEwApXqcMuOSzz
V2Igsp20k6PvN8b1NGA/tLpFZNnCUZ7w8YuBhbQwaTZbzV0tNCiGIKPPEYT2pnnvyGmtm4lp0jxg
6nBqeAVNB2AuFAQpmHh5jHwmHjTKme3PtCNGrnDXsekBygYOt64k76oYjS+nsx+sJrOBgKGx0nH5
Hjvjh9GKs6ydE9fau4FP9qWEgUbUAxFReYNipeEczIioi/NXEqTdnV/DkRGoGfJTMmDkj5G+g9GH
aIMtiwvJSD5Qz/XZqb7SIKcgNTXy4mIh7/z3X4ZTfT+0i6HKtrMDjO4ivr08PahcPTGoXjYR/TCt
2Pjnhz+etDzz992scmAiXO7/8eXl2//bx39/+9zXvK7f913NhHHYmmL4xa8M8UhYvOLl5vLV5UYU
fX6oe9ysv+9evrr82+XR30/+y7/95e7leT60mbL/MolynRKswl42Zgc/IfEHfxN/4h9fXv71cn+2
Rh6Cxp5tpFeAg+OVXG44unDc/r4vZv+f98mRoXfYrKJXAkzsXTILKIwGuFdFK/OQJu3MXylaUtmz
q7Sc9M4fLWg5mulp1hOWHBqhfZhDX688TUlzudtW858PJMtTXEcxeRDW7vc3XJ52uStoCm2dITxe
/imylTqQMImTrTMShX8Zbs/leZdHLjdFVvPL2XQ+xJGFcdvJMXTFy8u4PNxK294X8mtS0kYw7PW4
Wx20AhEUsSOFA5SthVbkVgzzAWu311XJ9FfF7WMbM6Dp64kw18JpD5cbObYIIsICOL7rzShEoM64
RfsNihzdhYadHi34VDCfVMtMzMKmYVwIzTkBNraLFopTvICi8ssBvty9/Ft2Cazt3BrKYNCuCnPJ
dr080gdLLq1f5j/Tga787+9Lm5AL6tQ5Bx842ja5/ITLzy4DsZBHRH/kzyHO41+/74/fcvmxfzzn
8tDYMkkxhxxX6L9eVPKvV3Z59uWBf/vZ/+PDv39CqeNm63VgaP/1o/7tdxaR3kVJfUxNCmCYWSx/
OgOkYHvxKgy8x0EhXJQmPjuXCPCE1jM4KegZvc4ZhomI1uVHosxq51Y+U4Ei3LvJlO+dMK5PogMD
3yTM8QlFh3K4jltA0AG6laoA5QVihYAQ8dHXxi9HhdmhrxjE1ymlfk3lwo7TZpcNqUA4Dj0xZpbS
Z+fp5aD0pwEGUe81W5/Zh3BoBSzwvU3iPVGAFedkYEkDXYh01jDIRUgIrg36CrMSw3qCVxF+avYi
agRq0MDwyEkQCCKxrskCTagFgFFOd4RwAFdQLMy5Uzy1DgOEKoQMArqXvOCcgWnqMu9u8StGqQqW
sMRH6ea3lLfN9UjqJYVoTOpkVOx6x6yv2hwGj8m+zPAj5FQaP1fR3aVmwcUs8rvzaDJY6phgmhZj
um5Rg6eBB4txnFYEto4Y19AS23M5c2oBxXHRKsP9mBBK6lLUd6RpXPnxbejPKWGOHhIas/22g0Sv
Z1KfVmQugF4fCANXPmL0xj8EZERcGa73gzQeGBoqIimPfOmgQ9GTNzTvxUfXJemmzptPw90kKYm2
FPNM9JPkrqnYbMd2iYY6xK/rowaVDNeOyn53betDJtDY7YZmmprMne2gHQ8LhAHFbZ8gN3TT6gcu
A3jhGs5J3QbBVaXpk5pJZHMJhFveJ6wPQhEjV7nsHQJmsAnU7KM7iDNzgrpvnyqDuthkZ9rmMEwW
4jnD4POQmKfB0jb6sS5et7q4Ea1VbQbbvxVSfeYkG6HfD68EhzDNESmuRNyBDMwxxiR+/ovEqWPq
DxjHg4pcqpweGpczmEKR4D1J5TmAMmIZPSnaDe2ACgnMVAbyOl940q3100nELg8wV/CtN7QDOGHC
+S4TzmPvAC+n9ygDirXERgHm2K63c+HRVDRDDkIZE66pJNmbml1Q7omj6z8mqrchd8tftsTFH6XP
AQUKjvoc3a566xsDXEo7/wh3IjDZJswy3qlk0fU67RfDwGXjN4i1rtjrtQUmPqtL12XMqmZl5sxw
hZp1CbGKkMA2uWusGGPJdZG4X0Ffhy8F7S3fB5IaDtGmGgC3+fR1N37mH4wk2tPMfJaV8vcV75Dw
LHKVy8J+JqPmlGYeGjjNIqqyAVudsne9FeodaYc3TRjVB6VIBe6L7EBL4MbAhDU2/VsFK90gKXWd
lYhgM/++LMy7JhzZ+vF+92Ld25SCVjd9m4kjbuoIn4BsaOGJ0ERNgw4riZCBA35+DSNE1XNuwNQJ
M4pOPMBt6N8Us0Ovl/MDeoT4YruGosLY5+SmXwXdUS3Jcxh7mhqkEsv5xhqg8ZWCWIkxzqrPzKFt
0EBIXFkO8D2Fvs2ktYf4JWk27qyGx6ytURnGCGV4bxEwt6E4U9MD8DMR3U75sXWj4M7tuCYHjIWU
ioLNaJnvmuh21DA5+kuZPE8q6rYNXGmWG9c+96H/1dJC60wbJIZE3jV2vK6qi+8iIlE43y3cs37H
2T32PbKYaUlstTZ2gGiqH/yNPRN9Wbrt8NQVA2PL4Yn0VOKa+vCntDrruqJZsGltNL8j6U3U8PxQ
psRoXLrFiTh43nWNZzptshbeSSxJkL3lJcqVJFwUxSitD3IYqm0Oo5IxPkrYEQZ6Hgwt6DzUpAg5
trMQ9nqIMVVAAyKuo71yGjvbSwuwkC3CW8iiAxqthYTA9I68Jt3u28C4rWZ0YQyrnrs5xdQEi7tp
5mup6X2ArcVeaATqMOjuK4aUSqMt/x5jkIRDHeZUacaLMKqGd73Gg2RDyqza6WjYGmNb5276uKOF
D6aeva+7YEBzzBbV+Di2Ej24IvN7yVSV5XxsEdekdpDdLCIzjly36Il+KGfCm7PsRJ/0VhgXAXqk
1kXsVGw73Hrbtej/h3FODgsVd+PNDRjwCDgN0VS0EcY3N0EDko7jbULf/jCUDFYAEAPNiC1Mw4W3
N8bkbUDw6o7jW0rM29Zw4ptuFuijJ6wWjsTCZNTWdUCe8Wbqp1MH8/+wBAdn94Tgsabm3keZNzTz
Wyy+Tv2SaCNCM1M+Ogy18jmCIupwZc6E++0sp6ojGeEk2akeOIHo2VHtzeOnb1TnwZhKoDn89TGO
d9PAkq0zLMhVSMJQY5tIdb1qjy4nqxAiQAHlx4Gcd4DbMWbGBrX82+WBWcPGq1z1VDRtcPRC+zVK
IRvGtdEduoVgMyw35pBgpgjy51CE4SHMau8wqfE1FIAqGnLvDibVHvISbmphB2s7Q04Qo4M6JlW+
APFncsrpHvqN3I7LHsBw2RdU7CN1U5hbY4F8Xm7kv7663P3jJS7f0EQRgzkyDHnhJHxQzo3LK9eD
+SSSFMiPOxgrjbccXeQPoluOJLvkW8rHmYbTlLQHLTVfMkgvrgpym1amJwCQ1N42h4mY1W9WgPbf
9NB5Xkr6yw0hzzMEHG4ud0Oh6aCzYVuptu4Oif8eKAKB/3hRVtMM87qdmvtwOcITxfWgjZP5yuFs
YXPJJqKSoEuK5eby1V/+rdce100Hg1EtiU6Kl52TECUlbWB1qC8T+xx0HRu6fPksf980S43aRSQK
GkycrwkQAuVoLmTWCyI1SAL2LLmxJbUKVsJyE7v2AjlfvowWCutc0Y3xUmvniD5BV+/25R9k1qx+
6Ftt7h0XnpFebuYUIS+p9MTwGMNCqgIWe+hKXGd1Yd+EbsEC4RCzuhCyD5evakPIQzk4Bc0MWrHB
woitLGupxWy2HNy7vIbLVw5b3ZWjkHCF0am0K/PQNto8oGPvQ8ff2xU0E0naCj0fckhpV6ppH1oP
jEWKQ27qahvGGihb8zYP1Hns9bJrxgYVHyGBTn4gsOy4jXUopWkdGjLXVx3X0KvWQX3gSpbKBZ0M
69Jzc2gBEG9SH5pCiaC0ZFo3NUqSqshehjnmXen70ZZMMg4njy3vuo3Er2HZV1xuuuUrc/AR088W
jaF/YnLdPNKrOqUhUtc6B1tvYl8SXNCgepUeQtyYtInlhv7qvmhnQvGWDNh5ubm8/5e7Fi3FNKOZ
w9sdANBbPgMqtz9vvBGGikYrcD17AgVuyoZIhhai0mFbdCheKgpebwEJ/z4AL3enGE95Mc3+qmv0
o2UNb2WJp66fF61kPMfNJjTGTwt7POu+ux/G8vgfmeqbUBEXepbACGdvT3MH+CbBRaRexMAnky1g
+mTt4g4z3ufvkA1ETJtwjbwanuPae6o+xVNxZDRlIFJFqb3UgjCXYwriaxxN7glQ+ht4se/xlomF
/xw+ZWg9tmSpojLPfgFRXE7KcUvbkwliiS+JUcB0Zak1QxDo1jHgSKbhr6TZE+6IzYtFfX6EJ10P
gF43nbGF6hj2O+Nhvm2/Cu5OyAavFGIIEEfMAN8kp6+5QpjTvvKrHGZxyL/IaXjAjMaQMMMNjvDG
OUWfJrsY7Kke3zQjZ8BvLI54p9p4TeVcj1scIVJtQvsLMQx42xLQ6JP5dg/Aah3ddYzjrrAZI7R4
EnRKxQbbebyApvRp+gru5Al1GuCCNf5YiAQpo9fvkstZeu08Ot/2WT6Kd+vgP9KPp9ZrsGNZsHev
/PBEzcCyIt/iH9Ot/z3iDf8xwMBut8HJjAiMvEKXNbBoO2wkN6paCaZYyMlPwGfnkk33VfHKcYAD
fmY6wdTolB7jTxyX5XXur021CWocBThi0Vtg7AXw0ImrKmKEdY08DlDUcEclxrqBJN67P6G22I6f
QXVlP/z02k07IZU/Tfi8dcXFcKeqnec+inT7b7j2uz9Y5/8n77K7Isrb5h9/kxqeO3XhFBT5/vsf
f0N4YtgG5YTtaqSppm07PP718RAhnfnH38z/KKtxiFPSFc/KOJQCyco6+SWOxS757A7BA5TTFN3C
xvBJcCLUc0tbkcTdm/mLI4S6Fo1eurBdJmdFApdP2USU0sJJjYNtqPd+fgezcyhhqK4sUk88yYyd
umErkfy9QjRBGfhCrNBVtck22RsUjhs8oLvypb+PH7Kn8oWIUKx/q/pnfIBY+5p+KAwu2/5MWuJA
pAvYGzrxmGms7cREYuves5ihNdghm8FOjXwa376FsWnayuFarTg7rsG8oSydFe6o9sW9AcM80s0+
Of3a6zY/6/7beSI3pFmHvzAmYGhwf+GAIuDPObJLWwFMe4s/EUMa3/Stkb8OjwwWSEwDs7SWsIp5
hLMaXgPJPzukZHsMs/7JvueQbRk/PiA2q34gsdDnYnPGKIFXl95wyvt3QBL1Rp6CiXX3E63+Rtxb
L1AwN946+Dl/Ohi7rW30lC6cRvmqrXV06vbGLtyqM75Q9d6U19inSAS/bu/BACJ4zn4UkEVwvaBs
WiN3xhzJeeriBviM19fRPrfBtV5xhk23CwLgiYyGn4DJIndNdbBqr6PVDpglsE8m2CEGwmO3GC+O
+BTAqa/NB4aVZkilc6JFDl18oTdw2CLjO08rqoyVqHYQGfb8icHGujO/M1LsduMHW3BeKhfwrX2o
3qaj98a+ckvltqE23wkcQ6sFtHB+s99REqIQXR/irV7/L0f+Avf/Lwe+Iw1TOa7jeVL95wMfkH2D
oksOZ6n7M54l8qJYYzi8nl3vVS4K06sIWtc7thmUTRiNnnEkNQvxe9Eq/y8vhiCE//JiTKVQPBuK
7IO/noV23I5OTUD7mUTkq+X/rbEPcyKdwBAgF7ieuX6s8NnF0DGYgxHhdRswwMVm+Yx/JLq9vJw/
EyX+XBb+EnDxl7v/f+ZdMPXkMPif8y7I7qiD6OM/JV788T1/Jl5o4+9aGaanXEOaSitL/+2fiRfa
/jvbCyUN13UsxzU1D/2ZeWERf/FnxoVl/N2yXeV4tq1d09by/yXiQrqSH/rvB5YiRMPhf7bhcHhJ
2+E3/fvy7kkiUfxCp7smA7MbVxn4edoL1S/PpvQROFo7L3mOsupkwFiYQqQBmnDbQzqbN9MltR0L
YaBZ1rIRy0rqo6rT0mBiJhh1Zgjx2E1j4GoYbTSDea874LoDqD9Gh8CMtfWrnpZuhHJ/zk51MBzh
HWOrjzZpyEa7iNVZUF2vGoXk0RxRIo0ubqU6rM5WEjdrRkQgUGx09XPDWmx1+pzJ1wHvRmunzPFj
5m1OYd+VQqDMSZCkOlZzI7JJw2BhY8N3ouKIY3k9+BbM6AzPfyK/SdDENzcz8gRLa0QD+E1I0YV6
N+sJKWJBVlQ8E2cQGx8qJSojZTGAJHXIPOKf5gGjUNxpErw18XOcfgnWKtdknDjR2CWgxtxGioIh
DsPHnqT4yscCqj0U7vSDvjxUWtIew7WB0WfVNvhkGXbAwojthzihPWGXzx2DqdMMciuf570aMGA0
DUyHbCIyGPHPmlxkrC2oRVZqDu+FM/1UqTjFgcPWwaLFj0af6KRoNDdDjHkzTPFbWSi4+E9O6X1C
OoI9V/tqabHxXt0ZxfyiQw8nIQBXdmaQ/gOuCHW72PUMMJMVqqOuZuF3nZDMAJxaUzuOyOz0d9ZH
5zoRvySStVbgKaFhBzvXnu0vT/q7NM9/5IHmeHC2QWd/JW4A36Ytbyf+LH+uaTW1P/xMnUpQClHr
E4qUUCXEuqmvCcMk1727x6CRruJMP6B8fxMdiJi62FrqhDbku3TZVbbdj464yElyWc9d7HQNhDFr
adM1EEbEsOTEY3RAVS+m6GebThvt4lEPE2RDVvnt996WRteaDj/z6mneFbT92hwK5DgClpuQXh8H
hPNam96qTcmc1n2zx1wTAEHHtOnjnjamL8v+iZEJAFJoeGtrjq7MQGE383nX2ShHGxeIeFOqcj+R
e4PtIr0pdRFvSGEyUXwRYtvYUPt1MT3EYZxt6IHDYoGOr5Kpe0T1p9uEQYaps/sB6D4TpmMbjU9j
T3SxiKdrq8FyNwU2O0LPh5SYUoFMtmRHC1czDODoCYU2YLzpewzRkchWdgyPcsb9xGBYYQ6IKGp1
KI+G6PAS82FWPiDUpkNIYnQcvpPfPDUYn/ZhCM8djcs7LD4/gC7e0mhEvE93y4FqkhjvuQCZTRL8
c0zz8CpyoWdbJL8O83xiTnAqCo7d0XTmrdnPb2HvIYPv61Pe4vhsfAhHYpiuWwX6KdEQBQZQb2zg
sA0wBfFZpTYdU/xeR8bO/BZT6e3bJKCVhAGBmgzbRxH6a29KnGPeLn90Od7pnH2XibIaH3S1C8hi
3glHb+009LYDApSVwfYOxw0AS5Us5ZyJANEKeWu88JPeOmqZsXocJ51QQ8H2xGx0qF27vHdNJjfl
CBg5Jsue4HfcNgWoMMd9TYRnnm0KztRBIuVF9qm2g68GZdnWLyS8pMjZFQNvbNih0aiCjqKU6NQl
ok6udDMAO8NiPWUF85YehkkbIDodZfmWdq69UWgljujNiXyW1/P4peYMDNe4IGTqeO0MfcbInn6+
Gh1YX9qkOM3c0yCWgpn0c0zm2B0FsET32Fcl9ff87dMZWlcmtXDZezdx27t8N2jVSzb9YNBp6+Gk
1YnzggXFXWUsNP2Sa98QRzC2Yf1QBOY+SAgWMkrEHt5Ag5hr4ZFpTApAPqxundrcNXTM8IT4G7Ij
F9FgcSymZq/C6J0LaLZWs/8QDeS8mC64sApD62xRpTtjDc8eudg8o9wSGBxf2pzodGO8iUc13Jqa
C4r2/K8sZjdo1Fgn8jokmvNTxJBGe8wBSDxRq2vTfJZN/JLVwqJ4jY7kxsHajhpSkIyBUAOjvNUc
BtLp8/2A1M2zbGZEUQ+rqc/lukE1s5FTB2E2SDedT9yQqGjPRyEWKCmh/epDOBlwqHpcc+SsEuTU
jG+h2xVnbFQvyFNQ8TIrC2pizsuYxATb1BFEX/Fgz03MtsWAHgjxdohoSTjN8KpkM59V7T70hY1W
oeWlmggzQe9StpoaR4XVRPNzIYw7jdPqOCYoUoOxyrYlPcYiBs6EqpDOZMlMADH7TtYWJMXyLi/m
FI0A6cSi8pujQ6BeI8MRC5oPz7jPm9uw2Esfij+xlTQF/eKcxjj5ZRftM02qpNXWb/ZQw+7MTWNl
TXx+CNxPHTabWz+YzjIoaf/Z5Ow2dvHJtcb5MbvqeZJPaduPDJ5h/eTSe+xzCn2pcVfP6Vdv+R6o
O4hPHEs7erEbh0gNObNZ8TJ7Wxvud1MAuVKO84rHz7syy/g8MCI5DAennfttaCEynZRIThhEroty
mkGJr61B9A95j69bpt6tDkvoQB4oEs8kQVtzMU6zLjmTsnsTZpVH1J2SVCLT2ViSeztRiyeDExot
bfsWu3SzVUW7uy4SZJx6snhjg4Drsc0MOHUZ686o9NwEmE1XIkS30WMtuu3w0MVhwyVrP8W2vBnr
YesUzGk5qvb1zDWwF2l0dtJ0V/U1lCuPMoPLidSucxwjtG3OG7YPjGRF+WZ4APrkcjMZ1YcmDdP0
N2MJQaSXSQkfC1VdVkp0wQjyZA0iycDfwEi2bDd1Abav8GD3zmWWblMTYa3oWUgcnOOlJhwDwRo4
Tc9NyH0J60PsoHr3Z1ZL8tu2/A0hTs6XLvzVtO+TB5Ha8Jp+W7vVU0DX8CHGtB0ibRxrl65BQSEh
QxxeiEOwk02w0ks80Lcq206OC9Y8B7OMcrW88ilFDINY3R4WVTaNC6i+uDFVyYDNbWuQ6e4Hzebu
2gyXzzhJy2MVP0YEm/l4qq+UdMY9vkBgf0Zprp0y/Uk55NEIRNNm4CG7SmrejDk2uWjOsDEk+/bW
wjZvCdFt2pZTRdFwqFvI4aW9L4uIYK6q/yVVDoh11zd5+KqyEVByhr667GdqrAK0nO/3guqrH9fU
lf4uUtTZDMJgB8sS2FvefNG6RolV2uVOdrA3MT5FA720zh5u0uGsTYe5j5/p++WQISkWxDluzEoA
qZiTeiWclry5fOGI+dPB42ADlIf13pM1F+Y+fegsh1wqqtsNnc+b0aXUl6O/HUoIfJ2JFAApEEQ2
jWp4yvO7Oo+x1DX3TICbu0zWxW3L9GA2O3vHtO5JW90TY3yQEVNJy9RE2KpCd6SDbjHk9yD5FWnr
rU2X0U7La9s6Do01GvUuh0D5yYwjOY4OWOoh4mm2JQFegqUpcylvPecdd6+78kuZQpeucsSs42tQ
lKcpk2+2xUrQDgzHYobsnCgZ8FD6TGLiIt138NG0n0PMKbkUjEZ2MPV4W2Q5lsHJfe8n79osAa2i
8ieZJV31JrYXu2aE6OX7kdIFewv5KN5DkvcfDJj2IvRj1KX+jUA6Y2SKPvBLZXqfbo3VLO+2nZT7
ZNCf/lD8DFtUaNGbp7vbKZp2c89246XGtHFdfPSRjXgE+BNWiMj2bqhNmbgpSGfOde+3t7i/djWi
usAlFqtNxI1FEdFBRtJWdl0D2ybgc9tG5A4AghFzvWlFu20dWFu0T0RBWpBhIWk2PBQe84zUbxHd
+dWVdt1Pu5tR0bensQHaRt4ZmVLhppTlvc6cJ660MJOinz2FNzaChuExqLEuBI9JrGpSDTTjNA3d
AdJ93pk34Ifs6mV5kiyTZ02aE6NSIuWGBwbpJ50RzJcr87Ew62MjyWqLcAJCsuFKa3lHfLj3xaQP
HNm/OpvGVYBgAu5xueTH9nTzeoOcH/pRFUxZZOSPbRH8GOr7wENaWmVPLRaj2NgIE1XIHBwrS/10
1F1j0SJbfmFlNeQ0se/w5uPI43aPfjJW6UuliIbi97KhpocDAdXlGi/w7QItric6tz3JOIMIGaaO
wCKMAeeJCwFWaH+dDU59nVfGcoLcOB7afXdAAxsd3SjaF4XHhpgZ6FRGuwkZMFuPfWCNpKUZJPTO
Ci8nvMZZRjeZauiUY8HVeiG6ey89M+02N9/Gpnkd6uY0dpvRrD6aun8GadYkD65vynMpSvzG45fw
pv2s35Xr/vBDoOxl9pSD7MG1/96o8SyorvGOnMK63KqRHmlTfFqTAadN3jg1BUtHwx1dE9kN02M+
6idnyq2tCOSrGyQ3DgCSGGVz1iMAAJVFiUNBz2QZIdpgTdfLnNpesO7QMcPbsubiOvtw0DNrIj5v
YTvke3ZkKT4OwjziAg5SVNL2p3G18es7IbO7xudIKXFS1QYahNbFtt6M3m12sKkp3aLjdOraowoI
bXHQ6QwIWx56mKQik3dVJw8OPpOAJaIrkpsQT2OJSMSogge6dLwZ7fiY6emJ4ebJbaKDQ1xU3II/
7ezzAF1KzeWtUU23tcTolxZi1+rqXLk459mGOVG0coR9ojXwo7fpziJQCQcb8Z9iGtdEb11i3KMF
dCczW7ko+BC7P2BjfW2S/sgidN33zU/DUkcl8hsPbVM8j2f+UtiVWJtg5DCUfZ9c6ywmfbYVmRHj
U21md/ic6BrIQzA/t0YD14JCj0ae0vq7DKqVZZl3nhM8C7fZR2688jLvUHQcaSiLqN02cebzDnBN
TbPsrh71LsBiG+TJEhk4vfVhfFkyczS0Tdq8NcJ4cHSI7nbl+NkutruvAme84ViPGUkq01B8GhaA
AbGIk5onja8oSW8RwGwM1wc7xXaL9qxWGCIIwGLDSDJ28ws9x73T+e8GzHPQSm5bvQQscHNCrF3r
PDGz+25xtnD862fMm8+G2Xx7rfgMWhJR3GJV+Maq8LxTDEjXGb4CmUHSa9kwcLAEdvxWxOVHqyne
QnXOWiu7ysJX23+CJ5FgMKi3da/28BhuVFEey34QoEA83A42p/2UNfeFRZSQOf2SA6ecWxk/8pH+
VGIvFXCxKl3ztW31c5bY60Z455FiIi/t18EiJQ1Me1D25y7BhJK+dSL+QFCF4C957JacBc84Taog
TcjLt50YrxBPbDK7e2TBgMODLl8QkgdQ5SCc8c5J6ussC7eNVe0MzIoxGwuLdBTp+Y9xHO5jZW4D
Od1gHbsJHSxW3d3IRA/DZ+kShgFmtpFiWRZ3bg+HJ6noIYjmKNS7y7hI3mpJNUJzDBpmNOAIIt6r
QoNXpoAsky78rmWwqXpFFgMiRza8AEtGEFBUS1X6f9k7k+W4kW3L/sub4xoaR+Nl9WpARt+wFylx
AqNEEn3njv7r30Jk1ruSsiyzrMY1CZGURAYjAPfj5+y9dr+zghLGY5c9oHO8K4olClqShWWMEAnS
5zoGMhkFEEOytFxgEPdTqVjdMuNJsW0SwlWfJ2UfGtPZVJb/PNdc1VNdbMvE3Kgp3leWd9MSbpE2
95lLoImuy28ajKWfMkrCyzkLcWVDJxgm82FAftGgdks89SLH6r5xFKbZlEi1Asm9k8NGFRPYFGMY
dhE6tUqQy8XIsKM7Yaa0CMd6aLdGq1+tyrtHTzaX1k2Z5LdFWyD2wvrcDrflklztwiuz8OhlHI3G
BqrUFzFUX0qvPk5+f+qcdDVZ0XWqy69yIkmwsAggHXFREl0wM3QbQptJeUOwfZFyJKrc9TQiKF0K
vSac8ZyhK/R2LYuJByXV9sC5M5+NcJvZ/qkp2q8xmYw4g6NRPLgOkz6//BoXJLqVx1Sw43L6M+VI
UC55p1Jdd85XK+8ok8VRc4045JY2bnhIY/XV7NMnBv9KbFFUrvrRP9N6vJmRdPK09HNLea4S/Rp4
0ZkCmEqLaZV2V2Xv3bsK7dPyvUpEgDFdinLy4IQlxr3NTNPHpR1169S5XPg+GGgKJ96VHGmSKz5M
TrRR2H1q20eE7KwyMAq2nF4ya7jv+e06NgprIfv2ZE81H1HmMaKwLZLb5xfVlOfRmdc5PNjO6e88
j5iMxqhxVWCSTePoGrXQaXm/MI1+673+Wdrta6FBHzeYsfJ8S9wpAvMHu4atEJj01LxJncvpHSHr
Z8IQpDXzt9C3GKwCk1lJpyPTdJngzEBcUNMMS40ImdlZxSX/euIU5YmOit4JbyPDfyyH8N4i2DlI
U/8qHYl5NSp07+pxXghakwVPA5Kb35Ure9S7TJT5zkLSQyebSTbJPG43zJuypj2pcux4cLSrudnQ
UCEx0+3OoUXcqSwRjHJAf0zFq3aHW06uFEzM0AN/us/nvS/Lx0ozG876+avqcQb6Vb01o2XiXN6a
hvettSv0PC1wA6d4z/R0GLuPCKEkC/hz3iOOd3LSTZop3w6O5N6w6Js2i6zGSJujCukrdAFqNcWp
njk9mYGefdMJDFttX93hSzpXXMuHHDdRm40Y15I+OAhAkkaRmGe6zlR11bQeGnw8M93tqqLGSqmP
nCD4zJELX8WtvdNy7tedEZqnmfXTs6iMQHNshBPLuxa2Bg0Qljo9JyA3OMJvshrmHL5CkHcTNo4R
MzonAEZ+fSshD+cE6lpaP46VDbU2iOK1i3+l8wCr6Th64kTwfY5Ftml0qvZdT8s8ItTCh3Rw5QRx
crbjCdxuI55Sj5gPq7G3g3DuvEHcaoWpDQnocyNzwgKi6Gk2xjsRls+hyzzSbSErOWNnrOK2Ebu0
zsgPyisUBbZF3QwMb4kjsXwZr1FLgw0c9DPqY7kyJ//FrkIHWsK4V+xbSnhfXcOh/OGol1DLQS2J
MJg1D66x4BFrIi3trldXEUKLIloYHprzVGCXsGZqZtZInrZNAzWvSyaS98b2hjhPX2IIbvYq7Inq
yH8wZHhTDO2JP+6E/0XVjKJR0exKn7ewCNemjZdAsKJN2dZJXO8EAodKaJnhRJLDOGyma5oGAKti
jMhRlb7FdcEdXHR713IIQfNrsc9y7GaI5fZO3gRElZrrNqymUzp1ZJ3HzI2lBi8SpuGrO1CeRkmN
d0srF8AtZ86RSwlflo2wrBfUUNhisNxd2b1XYBzOFo7LB15Z6OlSk0rG01OQbevcu4vV+FkEAdvd
C+ZpTgCgwnPni5GK5yrG9Y3p/VEvV7JSjEXaAIjfZMHTzKsATHYATT1CFViVBKAofxNnXGxqHnDF
sj0VHanTDjpOUrpydZemztNoVc/xtI7EncLUCiDttiZyMbO4ZF1QZRQrw7fJCt5nsfUQkXl53FxV
RjhR/e/nKv/oTDq8kDw6RIYYbJiEZ2P5XA/kKxjutO9scaxbtLliOpvDNF5bJidcodBwR1qdKwu5
tPODgChb3OFn+17YetUFJLnSWOayiDDthfqB8zVy5DZ/7vyldViT+QMDhtA/5x0ZZcrrg0yoxoFF
oFTi7nJMl2Xhg1OBSR85OJ3EdcENXEibgNKU5rGB4dl/6kX/LcQwEWN7x7i2F5679yLrS5igxrIN
a8+WDX4Q3QoKVpSvdruzoU+Gw/jOsYrRVZe/eaC2sgr+ypCTaGpm5TcLVnYAxWowF5FA8m4OSLmm
5jFKCUtT0znFMLAKS8BEI9ahYHh2Eg4lvk+etf5iDuw+Uv0wqhenF/E+ZOfVLVgPwZ1MS9qAEIRT
iasxxrjBL3tlBZwuGtyg7mIoCx2y0G0DkYZ50Gn94ALCpgkCjHO8Ycj14tEtxNozfsSxuoccnQ/B
AzOUVWOGG9PAMj3N6jEayeooOphT5Hek8X3V5Ue3DevTwGSeDnPPKTFp2MSLcm1H7XWNpmyqRkYh
ntrTnH73WsK9CJjnlASIAM+IHMCvePa56fO3iPr+WoT48MlfHPuGZJaBb2btR2/4yD2oEGH7FdnO
bWuAMIqL/DEid80DdV5+oG5mhaVuFC3tdN89+oV1NqS3tp0lz3VGCT51N8qSWAnnaZer8c0SJtyl
yYfak3Sr2iTt1uuDR42QDDPrmzNy1JImYtRFz93P4InVcI6GHlW60kdpWiPxj/WHgSp+YqaoZvsG
K8190vrfZC+/hF6+nV0SDrDjA7cfKEaUXo9GcQeWEAelap8jQpmttN82X6JivE19WDxSQT2ZFxHN
WH3kJYSSsbzrSzJtrJaprIiu/NbSvMJIg40MWqnwNKoM0+8PlwepMkAw//2psXz629d++/S3/3b5
H398AzIcs8lh9FQElKLeY5JW1gYRvoQA1ZNYs8hv5aK3LZkVMGKeH8o0JNhrUTDay8Plo38//F98
bWR4AoCDtog/JNn+4rGbYB+tkAVA/S/L+hDMYfXHw+VT6fvt3idy1ex6IAaLRDU3K75BMKLCc+MC
7ERYY+C/uAsvrkExItZeXz6sCx/N7OXDubVuQxEQnxwkLMoXH+DlwVhkxH98pEMu1hBhVS4JpK6b
feB2PN/L0/zjw4vT8PJ5vSBEB1oWfk2MJSUcgMuoUiRlDn8+XL52+fTyF34Q9bzv//3XevnIz7Mc
+KdAZyQQptKz5It1CUCkb5loAjpmgragJG02NnNAYZDFzYFxanO4fPTvh8vXCqMx9rLDF97fhcaA
Wssk9U0hZAqD7BREtON8J/k+M74BfJLhhW7jljylqFyJXSbhgRU033KTJS7Q9KrsAUxLMHBK5QFG
2z7XVXOsrWlaSWmsp5ll0nGJKyxGRX5qZoX7KChv+6RG/C2mnaVMFtepxxQ/1mvfJQeg5P4ZXfLw
IjZBTstX1ei+mP2UA8jMzunsVjd+QX6zrftpPVcy20Ye8rrs0/QJ4xsDcZDdsNiJ54cgHbKDLcL2
GFfEak7Nd5XGza4vw4yzNViVobzRTd3dtKKRrKgw+nNWfJrz6wrmjA9v5nqE2LWe7QoobMabWQFO
2mDmSalJfbaqwNAgi4oV9vSCzodt7o3BvHcGS9/0rjpbFaqRuUKlZs/kk3Fy+uKFeX42ccxHRMbe
9DYc2amNuPvB2ISGd4sp5NMvMjwT9tzBOcSbDYBIAWbYcmHjHBmDvW854QlHCRWQswqN8dWStFGC
2v7QdlucS9So6czwhYiE1ufPNBhDugWkFluZpP0bwwEapH4bRtTnGCPLW0PP5e2cfFadi0dPzf0q
oLuY9maGWpV3xdUhJa5JaHOWFeUNsMbixjSemC6NZ3dG1BnXOSMV2m3lTPh4b6nhivO5f87pSJ8X
s1GUlA921Pi0sprp5O1kYH46tAhmRmywO1BUlzapXXTy2tXExkSpWsyEWHOUoA9QrK2a4yaeoBtr
ZCBcSrBUyzNh9mQwnaO8sUxgCKEfdFtAsrwr3Qhkvi7Iu4hkfpP19lf2O3NHm+6JAoS0E95EJkoo
TRioFMzk+FdxyZWVNZ6zvnztj7++/I1b+KiQOyJog+Oc7MoaI2sxFC+ODN47bz5VRUPtmlaPQmH6
E0CsYu+QGuGXkRBkY3zzGufD7NKnqYjOWQHNkLDmYbSekhZVdius58rJYFXL+tW34RNbM13ZZgaa
3nfHIndWwjBPbkulaHnDqWIAszP866bJD7UDfKmkzkubTRcTNJJAw0BPDF7RhItW+f2LqOxdn0El
yU0bezdUahnjHvRC6lTfkA9NlBPgl2ATLoOeCYrVP0n2KmMM7ockYp40THeNpQEL2AeOt4jlgRoF
rfs8hMM5ANc0gEdSHgdPOGN3VoF0xlJIUxltU5aMgBQwm1wNKYQf16lvC//cMkbtnVUvoSyqLHms
E1JVOtpWYKiITC0zwEiy/jE0FGF+Yb52db0t/EKuh8rpVwhJL5bpcHY+Xc52V40lisU29RAmrPzT
SBa7GxEJQe1geXdhT76adJONYZNDNWQzYThF/7XznAcxP8wxl02sorvOsPNTKtFs5OQO2eTr1n1F
yn1Cvi4xwgXR08kALWluKiKWjBegMcAJ45LZLuHvyp3fQlCoHFzVQ2AJPFMPLi6MSj3JFoV66pdf
JkVUz+ScmsYCiQp4KLDifd2mP4R1N/Q4VJOAmUUVtK8lig886tNm8jn6deNHWeMqUkxI7owx9ld1
x0jNtLGdVhvHi+rdHIXAZDnnoQFJYZmamMQHXoZ82o6ufTJTKkpt7zsGYWMJp0QTNDMACQIUiaPS
4ZDjJBYXZTUjzQDOEyfDuSJAiSpulQBbuc4L8uRpUGBrKJoPPxLffR/RfMes0uwcepKpfMTNOe5i
18ZmABvx2ERvfWzZL51Lw8XVh8L3o33SjVCDM+PFMm4a6rO6QoEiVPOeNxbLdH+o6vjTslj3fZO8
epXfSYqz3oZuOEVoxQwItz6sQlVxgDYWd5tiB471fFhKSe2Yx8llZGf7CUwZRUSKGulEJJN+w5lG
p74mHDGEQRdJJuTRe4Ax6uiXJVI1Dj84Vp3qdqSdcGVjzve9udlx2i0flK6/oJj6Dsf5I+3eHeG6
m96GxOjBGGfdFXcFL1aB9BSGE3I9TvzMA8YvQZ1Mq1xO6NrDtt28mS48o4b2cgupZD01sgI1ON5a
8ditG6z3qyZEF5hh1D+5b7HhYNPiRMnbfVtHlvstdK2PJp5vvaSw96WnAFKNmqDzYgm2leZ6HiBw
SaC7V55N2UzTI8bmykQTkX3RhkROOxgOqhgZ/xCS9VTMXF1e1NznHD3Xhq3YfkPmM8qfoPbrH3Zf
bvG9zk8GwV6sSPEhssobMDMQ9k3rMXapme2ixL1RheRAd80ubkFqh3n5MRoZnLp04jjMykZL1zun
LhKdKjyZgcBPV6N8k4CmXK1gZC7aLzcO1r6tXrvJlFuvVnAwtdw5gXVLpviVcuOHHGDmFTgxey3N
6IGZ9Y7OUHAT+eRAYpQz92m8ZAhNXbGTNYVL4AL0q/KquIZAenCc7tNr5udiKHu+t3dwPfvUhVP6
nHe3sdDv0dg/NWgPKNTUqh/McK1Cc9ulIWbWKNg0UUP3GUAMqw1pQNTGBE5Y3xXGR9g6y2mh8T4q
OsCkUPmELdntZjQlYH40mX1nDNQ/5o+wMfgVQEOKUgRXSYvGschpT4QcqRPQVpsGPxG/2bVqpVpP
AZwuI/oADoK8LiCAnsGYfUzYdzfZyLwpw2d2jgMzOE+5sbIG4eMmDjEzFpjCTXfhG7UOdhpfdyA4
ScZtgWce/JJeTc2b6OuzjTDpkEb9Dd2XfHtJrDcHGBlNk33Pu844CE0ipxZIufq5BjJbeJihfODl
V0A+U6QHEW7B6mU0XMgNl68sDzOeJaxET47Db1iaS1TzQqL2VMNWFdV63HSqefnjUzQnWyWAIU3h
IDYcshkuLsXfFDGxyEgGWT7yaCLvegJ1AD2FhySXSDgvH86KhnORR8XKKa3ncvZbJof8k8uD34cV
NJXuK5+1GCBiNBpmftQR0oh4+ShZUoTbwtlP9FO5Bcu9Wc/lsdYkwiSGAj8XzhztWw9zqO17xMl1
gNQgX3ASG+fXqYhLlq2mPLK4H+PSTwkXsk/14ti62LYaIxxw8Rgvly9lMWkEKEtKcNAuwO9BF8m+
wWHraVvugkhvUDPr4+UBB7B5PdYuUR6y29keKAxfeaxeZWoehhxnW04bZJWPNq0q/NWAs7YR7zh6
QCA2Qck/SFMCPNo5qo9Qlqsj2pIlirsuua6L71ZEIGNJ6miXBDedwptYF+AXRYNnMTMJ/kLuaK6g
vhGQlnD5uCZKvCQaSTSOqoTnmP7g2Mr1gIr0OHA8gXXE4CJdwMvWSMPE8xlPiak+0luoj63Zoeio
7a2FoY9SQmbNsa/NZkV3gYyhqGuO9jgE26rFT5RSHXVFpI6lCzwFWM+yukQMQi5f9NMSqi642CCR
JSd37DlBCRbBn+JjFgh6O5cfmNBxA5hSjU517JcXASqp2HY6OTeR7PYqMVeX557SfjpePmoT9la4
y7RVJzi6YZHcq547zVI/bMhqe8nMN7cTBXLK37eVOUIRHI6xEBLqGPWMMXe3bcETSMzxq80IHqut
IlZCQ00ze2/Ztl8biIpXuiEBWEWUc5PtvfFCb+ahy8+MtesVwPAKnVBkAFzxA7pJ3khibhhp4oyG
EanEsEqUSSb1vXgIB2q9STbbJAa22utnUKnFGuLMpqiRXPZzyVWraZj7afr5/+0QZZu009NUf/zn
f7y9F0lJaQOB5Ef7s7XB8bzgb+0QL4n+US2olv/D//rfhgjvX6BKbNdybQwNgTTxlw0fuv3P/8Ds
9S8E054tJTYJ4XuL6eVPQ4Tw/2UGjo2RmL+xfd/hafxpkBD2v4R0fBN/Al6KQPIM/9f//DH+j+iD
mcXF1/aHk+Xfn//sf7N+tb+JQEoX3odpC4dvZ2HM+NUfYVtmnHVu7B0l9evODylRRPvgWqXauQ1R
hEHVxzcuVS0NV2dfRoSUMk3DIuWwXYrh/JOb5M+n98vT+dWU9MfT8e3FJ2JhzcOz8evToadio9th
UuS4drCagKxtUvsHyibkDeWbrEMGFUFBMFpf3w5yyA9///Ml3/7fnqg/fzx+KFREkimOvTy9n8yA
MvVmLW1fHNUYfquCvnt0x3Dntbo8UiPk64H9Y9XX7Um7ffIPVkRreal/++FcKlwrmBAB0ovffncV
A0jrMouksmJw36qQyQWyFY6sXbBKVYKTNo2O2ChRAM4HI02hAeTYw9LiyHGr3aKA5VgKDeq6GPS8
+/sXxlp8Mr8/OctD2UvwiiX9y5P/6ZUZmqyfWL4JMoS9sQZT+83Nm3rTNIt2X6Ob7yicriIRrQwg
jysjKbY5DbMVh/FH9CjTviQwehiDzd8/L/Grv+fyjnE3WBJrD9SVYLlff37HSO9A1D0m4hj3ISPi
JiRRhfJwVYby08yy6Iu4+DGomFLoHyud9+4hB2R0qBbkU7bTqbB3joaFnzfTEWmrT2M9xPjKsfrW
tA4gBldi7NSjUzXYIX16CF6UWMfBG9+9WHn3DHC9RvtQZMUumfHGQratXr1WMq6xxYOR1XfcZNlZ
WuXKbFPr3oP9l0d2fejkdN9F4SdHenUfVli+Ex04QFP9b9S9L6ZdytPfv1rWrza75dXyTG4rz0Tt
7vni4pb66V1MEU13eRSKY1KBCo2Ac64812qZXqBW1zkl9zw2KXny2B5Rj/+owngJRPt/eyIc7WA6
c6dzQ/12ozEHMfN4msTRDVpIAWZ8LszQeZi7cVvbLZHH2datJ01ajNi3aBvawBif/v7F+OuVQ1MA
i5rr+vh/Tdf+9cqBy6IMr+rEsQ/jTwKnhU8SzdhNeyHlnUjo/dn1Py1vf11t+ZkcyJb3wWJL+O1q
Rcsg/NbOxdExXSgTlbsytP1YRcFdFWKyRnUzHws3vbFbzhjZ7J9Nzljw2Z1npdx/uHXsv643nkkl
bdkeh1jn4sf7+dYJQodZh2E5RxTcpyobnJMj23NAA50BiXxA0/3D9Y2EpqRPqloC8mXuSZ2jI7Sn
hZisnEVN37VxQAnluhBepnwtvfzBMUtAclNKJqDKwj04/BNjlKXLweJt9TQXdd9d/f2baf915fZM
wT5mLounsH+/skPbgj7mZeI4iAVsM9fhrVLM/TCaFdsR1GYTgtWvDbKwG6ZkdK/dDicNpVRVNw96
hnxdY5quu6wEBeA7186Ag4IOBRFeg3PsXdu4yXUEzIahIxzqYm0CISMiIvI3ue8g+POyCZYTzoRU
wnb8+1/P/8vqyy8lHCnkcrn65m+3C2N2hCNZzXWTuTiIjRqGqMnTHUpq/YYGVzRW/+APtpbr/9cV
32M3gsRl+ZQh9u/3x1gHqlJ+4xxR844PRRRNd3Wi7qy6YWTiKrmRRQB2P3eC4+UhAH3ovQN2Kf5h
U/5t72GjF8LEFCwxcPJc/nKncryv8qapjUMbZgZxQ+ajyGW+9TnkMMdORrztaGbrACwpBG/nbGvN
TqiVQ1YNYeUSC1sUqegRQq36h03b/XVFXZ6bH1CNUSpySyM6Xm6yn1bUOptR3KOKODQIQzwDzrPl
tjSWe1h5XiQnFNtgPHhuZ3M57llY7+siDG6XfSUCb7a2G8aSUe8Yx8El7dEbk53bR84GA8wxC12J
wYLLuCxdf8eZaeHHo4ONtKTpwH9Mp6URNYXHEeH6aWzy6CzTxroJaDAg1w3kahThPfLxqxqNG1RE
99CqOtrolJwMfHom83XqviwmJajIxk2DLQLngMxW05zYOLqqNTRyuaOJY94Nu8SqquPfX9q8hb9e
aS6lr88ezo0rTcfxqP5+fQ3LAADqWDjiEEVWjnjL+2LO8bypEs/YADO6dcZwYNPuzFWK9I0su8C8
rjwvvaZCi8n+Wiafaco+0pgMoJNgUaQyeTgg3gXhbHhXeTvZB3Bj6Yay65VzE/OZbGFZ0aCIsa4d
ptRzDtL37sfBTIifRJUkGBWuUPPQylkUYIEmstcbbgi1gssaYRTx0K0eGNNOBHYgoZ9nASTHGlV9
SIsFJSiWad3l8xHAxEqDj7kCBMUmU/sc/LB+Xjvzov/N+34NPLciu4sY+CCBojSMu3AZbZXIrMK8
K44MCsrr1vbaDeUBl9CQHdtmJBaN3iXrRnLv0fvZNk6KTKd8yeusp4lXPlSB+8C6FgMfXaFe7l+n
ZFxPGKAeY7upr/rYpL/WGCP6AC+8zVzfu8ICgG5pqm4HYjtWKDDQ+5jYZ6n/tw2ul1OhA3Jg3Qix
gpNPnMS1PLXLgb2SA4g/1x4PouzC62bOyfAca8oe0kAODtCAtEGNbYKyTaKOWWc/vmk24cc8f03L
9KuDamO2CPHo8C34fTKeNJrFazqdL1UfRYTmYLxqFzyeRgKAJ5aBoRVWW+3n5Wr0YbhhdnYOm6ps
YPbUidi7/U2CLeSsJXSzseqPpdLX2Db8xyEiDYsBLx3att3KOUS9ME9f0jIZTqC9wAqb8d4svA+U
5ETTxbJZ576u6JonHMct4nd8xBd3fb9M6LuEMbGOX7NyuhVkqBdh0j/4EIz14FDIt92Dl/XZiV6p
BwInLNdNmvuU8fETTkv/PrZCdR1EFB5FoRCleO0+CRpSO8r8U3s6ejD68DM07RAjOLDlPs7ldmxb
ilk3n89l9JzVUh0q1hpCKuKbNiymK7xiwddhEVOl5blJB58EWlFvKVRxToW0LK2cJkY0Teqp6zsy
iWpUviHKNj09BCh53SpGcu96jAASd43mtV55XNZ7Cwj/desb1jqob+xmLhmuufOOa41gedVRz1i8
N0zK4KraZcCtlBMuHHWY2JcrXJVIqIqQK1XykdWEnzJBYVHN1buM2IOlnKu7IahuWMnsVR3jtoqc
FPyINvH8dJ610vq7wa3xJXS+peXwILPEPs0DlYXDSXpbxyI90vM9G12+GRoUNxpXfySG8K712lU6
aUB/iF1X0vtISoDQbqHURgMnJF2gr/ZFNB917g8AAtMYwmYa3U9p8yYcVJAKzD7WTXSXWBRZMORN
L0Rzxy9YEcek/H1oh29ChtOxLapPQ/RISDo8gSEi7WuTdxVVSZc8RS5XWJkctJVMz4J8WBs3Z9R1
/nt7Ij0kfqjsJeI6oPAWvqNuNVmrINELtA4lgzzABYNlnHNXv+kcAYzwycnp5u+RWQ6oMya9djOn
2mYJ+fYmaTANUUWVek2scIWKN75FRZWja0XFMQUyQzI7ENXgOwdX8wOJEyMQqWEJnBsaAFmXo5dU
09Y0eLdMQhBRycSkw/tGeqoa4xm9WrF1B78hhUtDwpLVj4KS4ioDnECbvL6DBI5PHL0BypgQbSKU
ZZI5H80R86snnX1vzK9gZMFmNwxOLMPP9+i4V2HTvyqm9l2ht5KG+DVnIxW1VzDjeUlBKgXWbtLh
OZWjvidVpgwDe+O1xMsJV6XcdpVeK91yDK1s66n0d1HrR0+d5aCoy4svSqTjybCyENuM+IjMcboK
5injGM0z6cvOAcyHvLzwBvkMHaK6cUJWpBTQ2aqMTYbmjlHuCKBCPpDPV1bYvIxUaFeWiKASd914
Knr5FE9Nwv3Wb1EXiVsj9tajKIjrG0kpc0p3eopOo9lTXQuTAM7IvEkQOLz2RCNDd4g2luBMXdBb
1RodR99adzBc+e+iO4VaB2djPqs+GDaXw1nJyXhjty0vGea+Gj1YUm1Vx6hrsGcsGsbjrO0lWEIQ
uM3qdJ+FV+2CsmSA6x6nbL4rW6bAixdwUxQkaJqpfqI55h+jAohVkxFkXHjVA9haXGlYoXBXD0QJ
2KPz0jND3tTpiN6JxcmZM3YIW3/ME9b6cnD6fUmMFUAgy70amOCuy2o7cGYA7A5SvvKykYvEvo8M
DBgeY6ErmAkxty6WBZwo2Nww5fjGmJ8cfZp6ZezASHQrRPbRdOzmmtMi3naNrVGJJfNeh+6pton3
UpYAJ9+TlhlF7nbs8LqKTLHnK99Y5x1rCjO1a2jUoNFN37m1h6wD20VXvhnk10ZPX3uiRAmvAXhv
y+ab0VBmR5MgJdEqvLUZZcUKzxQatzmkObYcLgIx6PcptSMWyMRkWkLSdzfSNWpE+VloJ14FhstI
OPbvW68pbgNtGVeyrcdN0QWnvm/VPXU4MYhSRmsZupu8VvEx15A0IktVB8Pd1P6I4yLm/OLA4zdn
Z+NVMYMvArD0JnDM9RBn3p4mN6dLB7KrNPptMgM2HTOIQyNABxs97alXKejdFIOCN3TEwI9kqWpB
/8ZamthNYJANAcYt6YnsQCAyHFiHzZIjsfQnuuFtjz+MAIrckt6tqrBG9oSHIoWIMfViYzrafX4j
CQdobGd6TcgRzFt7q+LJOI9arAXwkBsmTSjV0aisVS9v0gY+ajrX1XYsHQIRW1peNr1UNn87RQJc
4iCdWBajPgOkXpGl2RfkfAbaxhgqkdimThECC0hShmM0HK6aZdJy+YlpE3fbGgsUtphveWQNpzSU
5jWdPAE4NHVP8Uw0OTuvjajn4BStuEba7YJ4QAMbdl52HtnBselryf0eMI7OjQ07o7UeZvnBzP6T
Ufaw14F47UvQa3XKcRfsRRkic7ak+T0zQmTZmmRD7Nd3fdG6G6lGrn9bbmqFQ5iUH+Az/U3pdRxU
BGQ5A57DeDQmru/Cqj+Ea70C8+Dusj1EvDi2yXxk7xA/qnqI16IvvmIaixF+JCzTSLa15T2MxbgI
3KC3NWX86nnHpRk2xiSl+RWZ4pb7OZaEzfR28T3wuxdXZ3sfq4SXjJKkvSKiiHMZVSwO2Bk5Orfs
WsMpvB7qVwJN4DmO4NanAnFTM7b7XJJzqLAIKyayzP8W9K4Kr/sUGI0Ny5UMF7yV7SZ46gfEB2p0
nlFEoFrmbRva6RVsg7dJ4hGZHemzOR4E3uvqzSymt85Kd91k/XDXvcW0nkneYz8N0QpwurgWtYDS
+Wx0iX1dgAZHGo1cUrnvdu7iqiG+aJ1aqIg71Jkjb0YlSDkMpN1cVTUgqXp0b6Y+rq6Hpq0pjDOX
yFXUL2UKZkOB+h8gnV9jf7zvzYaks6lbW05LWAwGKFiBRFwh2l4yDFWSrRlBkVuC3DVL0SHogcly
mTP0KoC4aEb7uSn0akiqG6g/7brtN75tBbwU7WNXk/GUN3a/R0uHPgZGlnWtmYVdiSG/i9o+J3sH
77E3Uff2i6E9cglVZLqXtHo32RmbLM54A9kc0Fp00EWEZ3CuUeFYabtwZEJi+wgZ5tDHRH+gls1j
EP+EknnzbZPdGE62mABfixiIofBG77rtjGvkfLfGAskNzfYamntEjFe6okYMNlIjpA2A0XVN8sGJ
lxk3Q3iFm2DVK/HMxnBHLfoucNOzJrFzRz5xKf4AsMfw7wOkNlsbVaGj3GaDp/shLzFYkEjSrDMy
16nQ8X1k+6JyoAaOrHK+uauN5mNyOWI40CNZNl8UI2QwygQzOwVlJaa0qyqyHwF7q1VRdBJiaXUU
aaGvC1LMOFUcZpK11+jbW7THRCFHmDsJK9jJrk6I6SFtmk0LfHqHYz/M3oPY/Rj+i73zWI4cy7bs
F+EZtJhCunanCjI4gVEFtNb4+l7wrOrMKrNus573ID1JpwoXuPfcc/ZeGxG/Eyvg1bslDZbZeCZT
a/EypBkOun8P15vi6lF0EiVsXUovb3LJjYcCGruos0tiTo81RTDrRw9/X7C+RoGlcmxp0zP2gTgM
OtIUvuZGd5VRe1ImHF/iFL5MrfKt1EV1VAYa54VBOEmTjG6DqMfKiKwj92+tCJCMKrYf1OGFLQ2f
CtlCOfSKyRI0NzO8SNAJhYI9iDGtcosRQ0JVfebQhBAHRBh75O9snNCRVCMjZrj0htB4EnD5U4VA
a+ql36OstQ704VNEIUg2w4jBwkK8r4H/XvI5fl2DvukuZogHPJysyMnV7kGW+Z1CWCMEs4S9FvIo
OpFx9jhiOObXraOfqXV7KfSc07rxUI5EieuKhnZeypFq/NZavLBkpc7XZdyFqQzoI8XQBppasCeD
55i3Li7QNLvIYwTgGY+7o9Ks8tRCPZicJlgqPpP3asaPoM7zR47QexawCBUmwC9zACdNjGjfUedr
oAjFFpWMCYM/KaNHdVM21plC8tWCMA+70ylt2V0LSQuy3HhVpNaZm2CMALnIG2daHz9a7S2X+2/B
yihP+sO2hcmI0N2ow8+mJBtitFUCqFqnpMWwEot97wpDdlCnGP9/9KsU6z9SxPI8zDVFrsVxmODk
3swRlU1eSCquk1n6TeiX2t/CpsgCSDfJEowW0XqcktrNu3I80QKdniKrkjzOFituNbpEytq0nmaW
FbtPlnqSmO8IHCfMA1SJE1rqOx1P8dCGyugzLgghvGBskyLToIU1i/4glIKbLyGB0Q1sVaTaG6m5
+dEsUzpjyTiNLMMHKaHQdi3DB7tPpqlI5IqpzumF35Ne7h8R9ppe4qi4KWi893/f3/W4WIR1IUhE
rxJOVCL2J5nr4v7p/YZDCZNxQ2fHrRXoHYNKXN/cjX0w4tK91HjjwQVW4wKtadr3233t/b6lj7/R
7MW7am6jyyQLu0jsxIMBC+pyv0Gq+K+PdGUTYES4aufIfFEm/U3NFTJB9ZmmU95N1j6OhBMzHz41
pgauuMZbKIMOIjEnaBLY7Ulev5NkXg9Y5IS8INSX9M4lXUiL39T+g5ChNETfyKkYQ4S0Tj7uWTwN
vIRgQZKi/u7KzeyXpSQShOODOe0IgSUUuMLtVWPHqyxUl1ksSselY/8WdePAQwJR42OrxcEudOdW
Q4Ay9ihFGB6ycBYqdm7hW9Pa06pu0JWI/pjGNkMKFsbc6EroqRhgZQDhi/Qq2nIuV05zFiFHts2U
NvOTFPFcOy7PXaN8LEmnuxxP/gwrCF1dbbiAth5jrFD9N7FbaHSpoZHzmtat0e476GwoJMdTJyvx
bUAxKSXxeVJJHAcScCZMbjxtK+VEPCM7d0RZWwKbF6IJSlHUAWnLOA1WBJo4ND3M41wPPWjSBmz/
UF7x1K2XOsqrgE1qDhKFiydMEyBCg7RT5QmEVNzI+w6PzTEH7rQoVYyvbj0bch+fTLMRdm0NhnNe
QuuqDzYClPaBAF9r11JaQJuTjCdJYzNB+oUSNc4KzKnFtdNIosijfNqlxVLssoxoBXHq58AoLSoa
MrSVuEGDnkjp5jRyBMFUWaFJhBzJVQhaGfOhSKvMno3KQejakaYNLFyeXskexcegixoq3/JJb5qr
htfzVLUZKhJUdVOdxAjx+SeXkWwG7Juwc5obidaGh6pfekA3l+Vm401hEr2OXXExt1C4qvZ7IrfQ
nIGwrRsN8Yrcjx5Xy+9KwMFf5P1q5zMppsYCMacyXlKjZ3kHi3/eELWkk/rtzD4QDUn7lJMxK6vV
UYurr7Zpu6tKAu9uHU1ibBd2V9B+79aIT1qWSdUCA3DkoccB+b+jN+MHqiblQKGaBa2p6pxQVLA+
ZekbHG4z1YrO03KTV8XgaoQ9zEjSsqFQD07SScipFpbsTmuXx5ryvt+ERFVU4T4s8MTNubaDSiSc
yNJ4gn0GtrdqfFNn/+/7vEC2Tf8E9ZSHTDl6bevwA1oVJIXKfIQm2J4QXLxIOWJWaZbBs9OjO2CF
fhGXuHpEyLTnuG26Ffpj5374lKsmwrWC1hE/723owJEWJYHNmRI1QUH/8FyLo3jO1VQ6dyK2V+ax
lk+ow7rY9zvv3zOV2ng2n8qV6g1/z0OsivETtLfOT5gB07CiBHBgwSCDL/qH0VL7PVshSsc5r4jB
qVTtVBEs5RW6QqREoYKPHmcmAeQS0h0po8Awn6VaIM2D2B1lrUh4KfG0khTS76ZJf7ZCxdo1bbG4
BmRjnbZoUE8NED6SNIlslJhryZO4r1OOz3koO7EG2pr38WO8Eqcyv6VTOGDDTTCnKdmpE8WR14B8
z6WeBWLswhilHqUnC5bIOdRDwoQZ85jzr2WRI3YgIrR6V5vJbkp1Aquq+DtR8PkZiwtv6Mw4XwUZ
raE8Uy30aVeLAxlxDUuOmTaLvxQ9lrx7vECKknCIdYR1HVx5VR70vRj9qsdhOdxvuI4eVxX5tWCy
kpq4z2B4Ns5q0qMfJnr294+qeevh16nceSV9g7+iCkQO/TisQZHPhr5Ql2s8K7lJSzNeq+kwghmk
GjusUpccx3EbynHun3ABD4Q/jqaElgughR4huMNBlXLAoH9iKie95NoQWZpFUmd9K5b2hRLDobHy
fN+hQmasoz8tk/7VRQYuVP2+vkrPGE21YJTqh6ldRlJIjcabtZlswIie1GjHISHDrYJIsBpQPUUq
61enTJz+h/QQKx01HhGxXjz8FI067w0VzMJmDUWkrLt6oaFIpRvdRNUfrc2EI6v/ji5cTaQLHp7M
DJKaI9+iK4R+Dm1+MGvrpV6N5CEBomFq0c+gNvqhWvgXzxoE5rFndeRIZouIt8+STp5kXVikfgqE
dtZliuMX6zDxg16Ubx55Vk4iggE8xQ3ej7jNzzSaMo/wQopDWhG4K61fyijIJM0LT3MLlAGfJqJg
Qt4MmvtQgCLmZNZVJGPKtkirGTlL7tOExrqUs0SNvLnTBZzpoHo4dMmw7cTMH3KCk+V0SxHMGkQt
tMEWeTlw7ITHkK43RcLsM3cBXX48SOojGmcDlsnQeOBE0hUnsNYnljekokobRI8Dorc4Yteqm1KT
iAtEIslYaWwKyu9EksVAyNtzr7bFPp8lIAlVGOCqCRgpmE5c1HgZ5y9acwKnNVp6iKA7+ovwi1Qa
lc23SJMIJTEt3GZr+cwF3Kv6wwAbeonnhzVe1N2aiTcpqvsA5UzHmNi8JIWqEO9GOCzBh/jgpsGp
qpYxtpTiP2ojnE/piIW6ADdIhPmoDzw2M6aqK9lvav2nUYvBN6zsQeGczcEHyy0OVZ2NwY9I7cII
sQu18HcBQxCEojXBbRyh5marZlesS2DW5sSbCfpeOFfzyximZDJkirp6GLMw9KX6k1SfZKeTGV3F
Fix1/TFSx9zt5fC71YUfLVJybyRz06bwe0/Q89iCRXGt5ozSGoNzEJrOg9jUqs8C8RJLxZMom5EX
6eHvCTObmxIp5c8tXYKpQ9eQsewHbcmcpi8MgsAUkAXKrzCKflutMjm1skDB1E34p0tC5KqVsCpw
Wt2cwqjTGaYqG/AV2KZZzrm3cm7vOkW+GKjMe9T33pS1j2k7fK1zz1vxz5RQLcCzs+Vkqo9hWeMU
WH0TgJCZDN4qvq1tQgs/2dJKt2zy2lz81RoT7Is6+IIiO3KA1+fpy6q3FgcTaXfzqKQtlEOhiijT
E0dPoThpZBv1+Yw4S1pOEi0KHxnZizaXuTt1+S9Nb+stYYPTEPiog1Xjhk8KvXGzXIc0q74v6FdZ
D0z5AFR/C1olj0FWWoe+8+QuIWJjXdne3sIfLV1EUHFN7umLqgU0p2l54AZRQyVg+MoavzTfSMS4
PMzuG/YeXJceCX2PeB8EgITcliYQ/CLHwujhrCONDBH1/bS+CEX1YK1mQKZiv+v6STwgu208RMbz
bRSP6VZI0vwiAzhJmJHS1WYQt4l+Iyl9mjnCo1N2FbRz7kLpjXUypSbVLeyZUg77ZNLJ7tQb9aBB
ziMcZf1tRH3/kiaxdtXj8TqMVvRAdtLO0qbsOXdMBqttSJznlLMmhEKdBrLAPHkSKeIxto/HidpO
NqLKH4hMkvT61JG2ZGkvpWl+6HlV78zF2DVZb1zrCiomfXp/TdrUFwEXT4XM8Unq8muyjsdiUOan
gpEh1IX+eY2EEN1xaZ7UIaa+Ul1gF2GwDpC3aoNCCWwBJDsaoPTvOR0Vtcx7sSFgXmecv5ACx9yA
998gvRCbBucTXkiZ1QdhVKMnbU1+BoG8Ng7N5bmo5os2mFOwyEoDwbT4KteRI0badTtFMD+QbMkI
+hXxlxwBCukTBQ9M1u3qJIE9bTYM3OdbScF1iEs6L6r1Wm3DjlCO3vGRvRZTC1hkA61QlX7JFY8G
z+TomEXByGhdu6DHOgVXqVcYzUo3MarFoDSK2aUC7HcJ6QzS6OVxlvjlZgkwIyz9JfkoFq0mJ0wI
6eh4Fe2RP/SsReV3ZQxfaiNmQR9KZ63SzZOSjLsMNcm+NevaqQhjzeOKNAYpn/AtsUMzQzLdLq6J
H4jraFfy46DMzNzB+Kw4k2h29KwGKUAX88k8Gt4w2B+TtThQTLwfiw45V+xa9IclmQSpvlyKXLCc
DGOxBxXGTrSaCdesPkRSEegK58+iyRAvtEQBsboNKsXPEhZUW2oje5AqcNYvUjAA7BtaTTyEEWnH
0WzC08S51jU4QLUJbvmSHdDqRN4oGIVdkSWX5czDpc0TbUVsumG8GL6SyL/DkVcuRhyRyzO40Dnb
g78ijSFhKEpDN9NImoLrR0CIHatzSxeSGpqOoNul3Q5HS3xQPDgiWCrZmeYm/lUPDTQaShFYmqEj
okv1xjWjX2DAix0EXdlrZST5stgOZMYgj7JWIERWjJ0EO3c5tm+tQaLluM0GsTWbjhamBLIvJMJP
yuesZeJuMFcM5gsndIjTEMOXAH9OfmozPPLmrBq2kcTRXhAy4SlsAjPT3DbBVUY7ugAQYAC3+wGq
7kRzrZ4qggbgWMpwsgX0n7om7+rKL3mVrgLRz5LSsnmjnoH22O4EWBNMzyaarZOFJRVHZdc1TqzX
vEPjnrKww4AlCj36CgmtWcPxutPDnVKZwz4l/NEQOBZFMiNxAZ2SQ2+cA4IRJz55zrs2MlRPbjML
DI+e3hBRPYuo0sBQy5d8UgXf7KngUrkJA4kURv1NngvJoz+D/Zj5OvlAvzllm+yuJNOFrfangXZD
ADGSQSnZFUkBbTROtm2jQ0ltTQc20MuY9+DziALWupH5qNSd5BYLUq5HSGiH+jTq7XlsQPoq1XJU
xyq/NCtMl27dAHmywNwQLTlQzHl09XFuKEq6mM1rkciLaF6MhUvFFPKXWhxqPw4n+uVid1y7WHYr
dBkuPJH1MvDMoaeBWmfwp+sOFMxqmYQdLjh7ymTYo4vZRZA2FAt+jd7AbaUh0TJ64OyatjhGDRU2
iRUhu9pU83acMkFZWnhWUlF5S2ost0kTKTrDzvTMoTmhWui9Ul1vgl4CRucUhusTlzEOotKxOrW4
tDjZg3HRa7uVjZmIrp4jqGKGh2z8lTp6B4XMqITUnUMcF8aMgiQeDXsYGjCRKm33ZWaSU4/MTMxi
fIyQCj6BGjlmLc9bI6UhpAYLSvYAiG18TXj6HDHSVrteWzeNLPzBFry59FMa4h114cDWm/7z5n7f
+J9fuN8n5PhqJkWZwURlQHZqhtH/O8Hrr0Sve5DW/c77TWOYBAd0+uQMbYm/BYlm2HTwbeW0PQir
1OPq2z7/+04yz9sDJjG+cv/w/p1dyPssBi8HSQvfrjOxWthh1hKGuv10Ua7HsGKbzO6Ihvtfjv8O
GBOLstjjPWADAfTw902D+z//x53GQh2a6OmXgJ3/0PDwDqsmPrbT0viqVmmBIHfB/Wt/f4PY4GLr
5RqUBSOZvx4XiIEOo/n2EO838faRMYynsUlSynqgh4U8c7M97ROXPybYBezTBqBQxKcmU3Adb59Z
Gdo9Hbvu/Wv3uyYT2lsXqU9qkRasoBHJLllW7RM6rD1N+BX+r7IkO/xpWys/+tBX7fv+49nGsKhV
sw2k8rlTFbonsLgcwULycFfZ/f9Ek+f/u4UHgbeI8Pv/nGiCBCYpq6T7p4PnXz/0bwePgeFGV5S7
eUfGF/Fv+470P5qIace0UNRbIGSQfv7bviNvX+J+VaKrY4oqet5/2XcU/X8s9hy0qJYu86P6/1PA
iWZK/ykp17AIyYZCvgmWGeT0hND9p3iSph79cKmLD+rw0oGaxN04boOsNXXeFpUj8VjAc9YT9DWN
0apeK+qdZzaU2WqWfOtz/WdtemGnxRj6CIdovYhKfEqs29KNUMHzzgqGnqJKINuR6I0Tklo8sAnj
wTwC/5Fqv9iXTekrUibjaW60E1QxhBWaAdGgW9mdCqaEOCDCmzYsjjXL7K9N3vs02CC9t8uE6I9Z
KJ0JisM3lFzNngYPhnz5NOcZc/Q2D6QpfbUWS8beHGGyRt7oGpraeLDDPoSWVrSE6SIQao3OaZr/
MhdkXKKyx+zNuIyoll6Geawv0dukHwQmlnTTyvaGndlZNMU6Gca6L0IOaca0jUUZHlBiTRgvB/kE
uFS59WTIXOpYgQk7Vo62bF7pZLIzK21ft0PHBi65izDEQOGEYg+akuzjTTiHSdSEUny53/S6vDeb
bXwobpQlno1cnvxlIPAqKywwyUJKJy9FyGmWreSgAHpULdwAGn+va+s10KTpeGfTkn/CrrKS8aBr
20QTx6BqlbVNxt/owTfiAa4S3L7lh5VyL1oKI9+OcDOTZrnOWE2d8TbnMiJVAwEOwlAoIhtcdKyI
dR8FQNapGqyZQExsqliHlcTahGpCVg0P7vRzAbc7E+byqJYTfWUCTf1YhxCnTFWIVuRKOKPclsrL
KnaDV1SkwqqaDo6D1lHTryavINomLS1eqduuJkk4boVncxaMNzGUjpDl1AeKLmb9ar9FEIcA7GRa
NiSbvIdaPPmlIjjyAPk8sYzEa2j/8o5k4VasiegMmOeuvDAOwRtl9wiOSergjD8nMiDNvjiVs57/
dcND05YYPUGSM9Ih4hNGHknk9TWSy99h2LnVDAtFQ+cIKJnh0BTWu6KhW2kmgMaUGN5gKQ/48sYe
/GonmnAZyNijJsTM3Jwxzj8asJXleO2vZgaXTwGTjOWf3UKRsBeza/fC9MxkbTsHFHshy5jDUj1+
ZgxtgQSc6AV1j0tHgnFsUc/RwFcYaYxUFD+6GZ/LUPpUY+ic5FNDDS3H8UrL/SbQf+EUQDD5Km5g
GJFD0qBvwoL5Ek26dSixuyIvSL15wOyMuuzLLKi9BOoiMdMIYZ6hw1sW5m9hWFz0xQUzRwCHRxgE
lQr3eQrzcV8XaeUkVPve2gMYV9PWzxZdO5kSJVqRx7C8tcpfIrhGMVRpazxMtDPWVf6it/hM4Sb4
lki0wtqC111q85UGTcfLybQxVs29mcZAvpqVEDeJrIMSPcVSMzvh2E2jBoRtlVhOlXHMoQ1uR4th
BFFRH4AaNMtE07nww5mWiMoZiLHANcbb59bL9DJWJSrQtiaRo+Mh6gnqWxlFk6zUDOamT1mpfskw
5eyCJFOtwYkTqhzZdQFZRDwz7SYx9KIUD2hUD3EN111TS2fK9Mlu0Cs4sfnZxr+JuJr9H52DPRq8
71IoQOwsNtLqvrzSm4EQ0DVvi7mmXm6O2GvWrPITVdr4/wzwRzxhfkw+ulbG601ECNxE0xNRxU3G
0KRoiBdtCOQ0w/mQKMMMxZwYxkGJP/NZhWuuZp9wOfdRPY8IvqY/5KknwP+rrz6vOVCCOmDlnQny
JeAN1z75kvDDnTUB9UvcgVMW6Q1dAVyLGBVdFD5B6voDxIWfUhfSWSU9tteqvRHOFAhTc8tRO5pk
T8agTy0VGUadhy7M3B16/MvSDRe97l4SenblnNwY6fROpAsRsbIW4BUMl3ZoDu9FuCSHOiWRT5MX
tOHwIkZiWT0mEQhvGEzOyBlVepOgXQ/9CpoNRsjQ1t/lD5k1tzzO54O8iBe917iQZ+WYFuaZUn7P
GRjM26KAA9AYCZKB5ci1yGQEKSvaC+VVDvP3HO+bY0TLd41qtp6W30uNIq0Zlbcoq6FBNsnrLEqX
OB60QHrDKZR5TRvJ5HYt+C0TEWBwgh1D07vXpEqP4RCiq41QBhGMAgSiW5/WcvwzEAm+BVAoYfig
SfSKBVhesfynWpEgEeJt7kDEVFeUNoan5ytRsQwEKvNNBmB0qgwmElzrlj/TswB+OF1F62JSgTu6
nBBvvZTeWLffq0nGarmJ+8D/sABSP8vZ6IyJ+ZEkyXmUiPuWQti8rC0vQts9yRM7K2o1dGbt0WxT
AR6YgMwkukYap4CNFlCycqeJRiNKWHdT2UYuDqzQz+nErULP17g+6qxgsLzwj0z+JJ32oQ4mCayJ
+tLI0JszJLmFNTKOLcbWsd7olD9CeVEBVxlUFxD2FyEhSeoMZT1yO73J3Il9gz7msbTWl8Ug48dC
t9Yt+tWazA9NGH/pYoUUS/3BMkGKVJ6hjwdpVExOIi+/m0kR3DpbEAjK0j6HtAcyRnqnjKj2Q/pq
JCmvWcuuVjYGbhdD/l2EY33hnwfCD2EQbhCZKiM74XSe94nEQZ6AiMyehuVF5cJwp8YB6PTNpboS
ojCxF6uDr/MSE+JAKdMYgdVO5W7e6BKDcCQzgun+WP5MSr63GuI6hwTVTaiLb4hWH0XQuW1Uq1/N
/BA2io7mGwLBsHFmEqqoqNPi42AQX7zqxqkeoBwykJXi67LiSCWFPWTfYOlKpR86gAzKdaRZlqNI
McqEmIVnMOj6FJ+EpVx7TTmLbfkp99p71P2ax/AoJxKdNtnTAAjbg/kcZrs+1l5G4gy8wUppgxtB
2WcOb3Q/29j4WXE22vKQTu3Hiiita+ablauPEqhyUpW/5UbfdzSZ8DEeTDhbg1a/SguRnTpvMbER
FmjIO96NPgCiOBhRPwZkx5dHNPmf5fCnj7FtVR0CPVp5oHry6muG8pF9KcMKtp0QKCky3royPHeR
9q0bdE/n0PhJ8ks9jcKZBJzIrlIgP7lm/SZ2JHQVkWcMhFDd1tpu0oSIEJjyRgwL2vLQeE/K+lgq
+uBSIJyjWpM9M7NQ7bclI3pLvsbK6nSUfrxhHRkCr5X7q74+GG30GY39i54KB9oMQLEa5VB+q0p0
w1VH6kRHiHpMVqiZ2DwmBiXo61dswXAuhH3FCl4Jmi0IMf2gN6HObus6nJgie4K5Q9DiSg0yUgSL
87QetS5/MlKtsqVIfOmlLa29YGmZC/F5WAjKMfV9NqXgrefXtWjRMltpuDNnk+mYIe/mmIThVdck
IuYshkJE5cjWBJskoyWecBKw6wrh/oqzCtbitCk4X/NWsIJwlLzGUr9mMrtAD75bWX9OI+Cisfmo
SUw6S0lH+bXFTa+amyvqfqzz1u4qkxnUk5wJMHB17VlqAVBNKGLDEQ5Nl0pBn/Py022ix1ru24yF
Tk3KxU8wIusK+2CxjUkZnKMr7qKAtwyNbIay6D85udNXbBgRTi2XyPahZg7gnectkHr7shkJzb++
cv+cmQri6yFX/vru+4/cvyDz3ENa3H7F3zf3r/z9qSHHfihxfv+v+//x5+/ffP+H/df3ZFl6VOSh
DLKh7CXv/n3ssIxo7x+y7tOV+PtPNZq0MxWGoXkXHrRqeKoMskPuv/h+g5y4Pfz96f0jMlz+ed/Q
KjE+OLqo4UKgr/lR3P/G/bvU//zWv+5TDyJ1KsdkID7MBqrDsN2sxcDMGnizq4UiIpD7nffvud9o
LSHxs95CW9Kfqxgh2n/9/N+fjhkRz0NvxGQobsTPv78Cwj4LoNYeqy2qfta0Ypv6UiWXpKHf7zPG
OXOmvFecjOgnJJjdwww7b2OWEe0eFzMIuPuHgxBhYSjcYgiaKT4J5069sFutGijyY5q+QM/SHYpS
uNC9TbvVmX9PD8oT8ucrhLfJGY9ULuimX8D6IzN5XV+pSMl9q74IyfDAdFNJH5JnCaqSWjyZoNuJ
4D4YnIIchmc/6dW6MH5cX4fzXBsP+bN5U+bV/iJ5WUY7wxSOetiBLYs6lHiZyR9+uH45qwz4YSqn
eG/JGj5WpLoZu+SDHrjIXJb5AOrvA0QiPuy/SnJkFmAQDsyeanyn+0+0c8zW4iqf3TmsnM7pAuWV
pcQuJz+H++aQZvCrfs5QJXBAdifCNgmhgo7+1GCtYUs754HZ+9KzqsL6C2ZpdlVPN8dLETm3/Gre
VlaLxmZ8Mvii1Njw972YPJPqMer96nHz5OQnbrVTieJjXeO9LL8hZJlFJNaLPQsAA23JsFFcdD8j
XBydlHV+zTjvOffoBxyncC5Ry+1IROHIOmEtscs2O7COAivLhJ0i02enrINujF0zcdRn2GPq8/yY
ii/Cx62r/D50153WOcoxfyreWaDzG7GTu8rJn8qn5iF2BFvDQWlzNIt2hk28V2KDkPqw/DfDui5A
lyInXIhiCQ85Ngx8YYceLRFiHvB5yG6gRnPExLLrph+MDHZwut7Ua+19cTCNTtYZF97yVhLO9I5f
/xRBNnt4nR35CuHr1KMmJNMa6J6quBwP7Tx0bkjm2p3p3ghV4W5bJfCBx5i6MF1v4be5Z5rsoqb+
HT6be+hBgX5Lzvpe/y4/+f/Ee6191ff5Z/IiNUH4vSV2vaqpu0UU3hjh26tN+cUToOwsZM/vpJ6F
B5jUuvsj3spXHMo3dsVqsuGoegRechh1k/fw95f1Yt5gOY64x5wCp9I+jAD+uplsy9qNJhLqDkDi
6EztAK2sAenDq14IennvBccXM1dx36vLNXp808DwEwrgHA3JlmiZwySn678jd4HwrYqgFRltkSs5
s5PbhF8+LkztX8gHv/woj4/JuBecH5T47WdNk79y0yvjb/464asvz6mLv1A60jTnSMuF9zDHQf67
VSDOMkNmFOh0k0NQ4sjhSPiJHsrr4vWn+kq+5LrLXtCDjEd0Z02wHpOZZ6o65y4ui8TfVy89zaR3
wmD/fS8NDT86FCYCFnopj0PFFeA3pGZ0PL3RYV3d5oXfm16boEFJY/NedhhRoiom1tOpf3UnTiiy
9UsN6LPQ63HWL95sX+f0NPsA53yZyKjLcG6v/VOvsIQsV/M8g/4l2WQ37xkx+T/qvt1hZIWwn/Qu
0ub7O+UncwLLyTmjbhqp9vULHd2OnNNnej7s3yVcxJR/CpFhoFWBe52FS4jk3kZlTtduu5w3kcx+
PAqEwh+2J7P72Ut8eXrJSGqFgQb7HVfg3qDHcYgQKB20L/JAZifbrw+ERoWIYrmSd3OzTy7xDTSa
ZTjVGcriO00SbNCvRKHbuZ+9J1522LzqB8451QMFE89cFdQm89kHDF628QkhAmnPecVrc/QrElJl
t7i8V/VNfhj+lGj+lmsr+AMYzp0eOzoTVNzNFwKpyJC6JI8Ltg6uXndq39GxT4jHf1Hp0spqRi8J
6E+urlRLDhcyAMJ5xfHnWOrH+K11btmfm95XmSzb76sLBNP8k4jXVLE/iR5Ckqu6wgVnQvYSuvMr
fjMz4Z6RwPFyv6J/257n+IpZrXK4JoofzHYCaAtH+Zx+YF+sQPgnjyUsAUbfnHmzVAHPihcdNN5N
L/Hb8DAFo3Hl2VmPjVM5GRO1T9OFac7ZSC6x4fo5x3hM+7EdLycQ9SQA8hJ1TvqWYULUgpV0ILs4
cBVGTjWj3T9xjZB2VD4quy4YXiS07AfVPJGZJzym9GsknxyGGQI77vUAgfzMSz/9pC7l1bZjPCmf
bJZsgZhAjwS5sDhM0b56h/DGODXyeA6aIHpI2Oj9+XOhUhXduXZp/7BAO9trT6um+igOqz3vkLyJ
3ySmEKenn2N/3Knbe48YPWH4VQRjuL3sCSVeKj/SuMyf3zt2wY/oIX9auaLIUHXEn/aJB7w96DNL
zxzuE2Tcjb1PTTvcdz72n/XS70b7r/9IcMABa0vHyPO7l1l0E1JSXfqsF5cghvChvFUv1QvpNDEa
pcnmmQANirV8ybwZ1vKXOKD//1nVq0axG6Q+/4JsxWOCH87rKgfvMZYNpDYCphVehuKHnYFl5JXR
tyQ47OekpQKoQp3V2OGhsXFhedGOt1X6bf7RO58QYvjvytHnLdRxrTQBG5TPTsoDnO3iQfosfbw6
mSd9yj/FwWA5z60vo3BgsIb05/LJTp96y1+1a3LYq2xEvo9QUesO3B70JnBBYqVOiGzVuKSR15NI
FT6s++RHI8Iy7WqvMi61gXBK/BVvkNrtPXDJnjl4f/av4gsX6k/sQtaMDsqxeYdN6rB4smaQzCs7
2idiGlibke1Hx+FDP9R7LoO36CN8F47KvjlGvuDSADAdLE02qqHu1uCjpNS7yR/RkVgERCCdQ1T6
fWFyWZyw65Ms6uS/btgxbBp0DQkV1njhxeleTCngKXQWb3sRwYHyeFP3eXubYruga2TXR1MhjcRj
dex8gp4Q+OUfJSUaax0Zfn4XmKnLlW/e6qPAWsihQZBoVlAOrdU7LDMKHm7FYrcUNxRmR5JkXAHh
ek502GnsHRn8RrEzhifDRA77FNP6TZAaieI+4qXV0//F3nntNq6uafpWGn3OAXMYdM+BmEQFy7Kc
TwinYs6ZV98PvdfsNbuBwdzALBRq2S5ZIn/+4QtvCDT1mCae9IB9iP3jm7ot7I+O6Gs7Ys+bZe2W
1kNHA+FdyQP3jZVghAvqe3uJkfi5r/eG64ce1Swn9GBg2czyBwWlvx1cqet8CadL1Hzmhl18NZhQ
YXQ5fytkk7JinQUUMkXgNbaQdIDC7qUB6GqDDuBzulZ3tC2/uCvzI0q73ZzPPj5wxkduMjmGoHY2
O4FwfVTr3BUDRBQ5rihT0cumxKmFp1LbqW4m+EL5JT+2+KEhp0KaiCO7iWHcFJ5BQ43vUApsFhBA
7pk4I/fKS+qs6l75ZG/jPCGQloCgsLWx/AeeXHEtIblZHuFK85Rx/M4UxgICVRbehZ0n3k3xYfhp
7OZp3bGH1psorkMISkBdj2weD4hUaQ+NDu+Zne+AIlo0ul8rsk20Y3Ybtj5z4OaMHUodgBifoHER
WWeuzhpz+vIKH7ezcTaq97Wn/qg/Aix+W/+ZQOwQRrzVF9a58YL4eQARewyomMimvXA9647qyq54
kHBmgQTWuxSJ2/5AqSRrqUDvsNVCrlFf2CvsCsA2uxgrHjqLrd8QQSXekaejRi+CSlDlpmUgs1rl
+TCrF0oqa47Suyc8hOldhG74OXs3XpHtRTB3Hj2Gb/yGY/iP8WDvQyhmyNwNZYTGAbl6wGjnF4HE
49ilQX0jdKH8KE5Bo+5o/9UjHto8S5flP2TPG8LIYz3D+6LxxNn7qE57LTppJhGxfl4OIrASt0ba
PLufjxUOVdsT6wF0IZ0q/gjqKU3conTeE9FG+kEkLJJdIKvwUXac0+srEjdYbtwvT9CVJtkTqwew
ek3mD5lDUUV86tAw7yGkgBwmSAsUHe7HbRGew/nNTGwYq2wuebor3ntxR0T40lNhJgSPd1Vnyw/r
ZU52FthTL29cAozFjwbMlQ9oZfkVc167UGg0wHEHKxhrP8WnzG7O4TZ6TKXqKb8J2SNNnQOgInMK
tM+Ok2C6zz088BDMRKxAHlD1c6T9WO/b4qrHh7neK+FjnnpgE8nQ0BcBu7WrEEPawR3tMXSqPltr
gzUfDbIt2I7ShXCG87HHpwGH3x8T7qDTUZIF4LFAnAYd6WUImebVI3xSdiSv1uwGxFTtqgzNhSZt
NPqpwd5moyihtF6ZHTIkGQvUtZ0C5MnwhzxhYp+9UQtRcRZDulrc0aPDzX7SKH47qEqLNZob4CHd
RTgBdZlVtzMceACXbfrtrUtJN8zyacfAX9e+6vghDdBHkDwQ7HV6WhbgL2hF73TNodOzXKPGy+MT
5WjMm+vplCU0Qzpxly8PRRY5AwmJ0CC+PtrEiPxJ82tPM/OJB7BiO050gC1MlnEuN9k9rrTAMVFc
HQXaJceYfVD9MI37VvQa8cCRLcl2rX5O75jdWZ+1YBOOJD+cSrJm/8gbqspdhr14j4Quza+TGnGW
E8QCY6PyvYA8R4nFoRI8AcmB68ROnfsqpqXEy8KT5vWFF1t7AD7lSyu5RfwdCjtid7vYNK2DZH7k
otlzcnOn1IeIWghHEQETe92aX2eg/I8cD5xPu/7CujEPIM8bDz3vHfFrQz3cI+7ob8We+pWNmf1d
9JF99Kf3Oqh27/W3sp9fvlYysTdLsPvvWmUH3wH9Jt9P2JiWMw/hxSCmYYriq8XHtPfksntsVa9p
DbUXhd8d+vfRh3BLI2e+6QzSh+KMl1l30y/CLsNWOMaM0yNus4CBQeA9mUH7Ob6wl5ZOg9MPYr1M
4rn1u5HUiG4SXWSiVP4uL8U5O3BDu/6GCg/FA9w6ve3gper+mQoe2w2ZXnYoL2W9nx7m7wHIdUuh
Hf63uEfBBCwTQVHcuEX3Do5SqF3UmHG125FDzUC7mJloDDzRP9y+AwKsBol5yujn3sdOM523g2S+
sbb4JDJ3v3liG6uug8+Cy7i+JrJhxFFquLF4WZG5R6+cegF7+swetJMJn6Y95qs0wQPphA8ss2z5
wVvju+D8h3vsGniTHBAvI5G1mz/ik3RlufMpBUnDfe8M2Te2VMVPci2uxrHysa/A2u78ez3ReEm/
EF0/WR7HXgXoMqjrfX4Jh0uZvq3GoZM9bmpT20FKwIH1WFFCICzeGqbDk0JAZb2kr+TkBhjWnbaX
fygwCZ8weYsvmNHDVXaJdNggUZ9jz6SsOt8ztfoLmar0QngJI/tNER04xIp3Qf38a8Vo+kKtJNuZ
VJ6AxILYJaJlcBIaUrb0ReEo6QBFuxSr6ejnIYlLjEmcV+GRKe6Sd/2tw52bBh/7n7DLzgRNmvX4
Y4xe5MpP8+SRtI+gPUvHfKt8CO9wEfEjoUOMIfql1S9J8UfaWS98eA+bkRnNcdxssJC0d8XRiSNX
fBS8StyqB6t26u8jEHMP010ee3IQIvBCNKsqSB/uxTed2od+D1C5+2ECBaHPPch2l9hsWYMtr8Ho
ZB/tqZV39aMW+8JXCIlEsQuAC6Mbedb9SBNHtUMqL8hlQK7xXpovzZ9O02N8DF/ap4kDk6QTek5n
R+Yuvtq4Vt1a46USHamyP1BGb3eUE3eF51TIthFCOHghZA6HPX4f2Uf4Z7xV1qliemHCUO7wspiy
HbxtVmKlPyaWY/RU7U/1+Dp9cJ7xMe+o4xAL9W8v9R9IGmDO2awiVxX+1B1NVTt7z2+Pla1EJ2Rs
MH9ApsEeKqCJx57Ca7Erqz2IC8qMPXEs1YHuZ+l2McRgpFScjQzzoxx964HY/Fi4ZJj0RZ2BGqb8
Jr+hdTZSmbmL7pYJCzZvAYxIR3c9ARWRYdh7HM/ljVigeJcX/9GgG8ZMhRK1JXQEYds+jccxdZCt
2PGTtn7u5U53RpWWn4ryUWAOzbgX22t3FldqzW566jKkq/eF8VSH7qTe4x1Sv2xUBgM0zG4mDjW7
Y/Fs4gbePvDUz9gj1sMRsTzqDlZLJJB/VhwEDTW4NKp3Na82QHa+UqEr9YNonMISGN4nf6jIWEBw
tv8hz3MsFORl6ifLuM4dIuTEoXpyP+4UwL37R9jOZvydo9wrHPmMgYq/H/4pL8z6L2ojlurP+w7D
NgOxdIcN7USOv9VHdjrsc7xa2VhDNDH2HYbVRxOJCLIrDAHeqNMRwpfUPIh4yZYoWIKrD+2AgUaL
p3kKe8rndv/Sv/C/reK2116shwZdNirOoWbrb4OwJ/G6Y973BCvwumyyt5eR7WetXcIwdo0LmYZZ
fogThI3ZNktuwJnzMzsqH0P5mqyNxRyzqxP+Jl67T710I3g41vTMm32SXMJ6AMIzXCLydQq68lFL
UctwST5fhDuOocphU0UfC0wodCU+WY72BVUbX0bBIMNu05v324C8c0XdxEZKIwyq7ZZFcyKCDkuo
YaCWsu2AxZnt9kauXt8Ksho9vZs/Ga3xhViLbS3etqt4m31sesSl4dvwFH+RuhAXU8tlg0w8tiVj
L6dHEovjT45uxFui3ggxEe1J6Al19B8/2d3m10LyR14Dd3c9TjSdzvVCokxRg6V1R9QOkS46Lzjr
TXuJU/oF4t78ifcI0hY1pRmkizM/ILXfzQlYER8nlfFFnFhpVyAVBkSxR5E2JXYZyQUgsXDHICfI
3lMrRHiCHs55elJdeOfNjrjaY5Epn/0NLNmJgkdDtYYA1Hwjus+pC4NhhkpgbjUYtLgmYgSdZ/CM
LDwcFs4BYCzKXkovA6ipHb7Zf3LLI6KCIE7JXT1Mk6uF1GAIS0BGwNQaqSr9TNoLBA+QVtEhDV6F
GzVRtgw/iw+UlLgsHhD2FdNPRDnnj8qh2Cw+HQnsJAmrptRnRAGmZKRI2YEkKXxbprPyUl4yl7Pt
jWET05eQOIv826RCk+H95AjiJ2Djt+Q9iwK2Bq6meJo/eSe2FY2EXdxxwk/DJQc99aiT1NpmhYz4
SflU5aPMBvcOw/UONDwzMHsOU5IEFymv7GJoPm+Wdzd2LZmRIbe4KfvxVjzTSdaWE8pYzzGTkNfX
0almUn9mkW3d5iMLmWI1SLA788wEp9KEZb0L77mV3c0hqPULQqzMJVHf0hGwG5NrmahI0FLyxexZ
a1+KxafVRjOU/DV75LUUdtC3VjNX1jyeO09jhOGE1wclIdLqBizWfUzEh2JJ7U2wAJ15j7MKmcTE
MLU+b2WVAXZElfZCd8YMSgu69Z8edMyCuRiAlgO19ll/Ly1PhxKDzjE7jIL874vA1s81C6EDPnuJ
sDD0Z3HZJk+yZR5s2aTWgF+ASDArS3q/Ls9BtcX+grQGVxQL+BM4HO35jcBExZWZYkW15+q5Vt6Z
LxSJ+Uw9naeLpkjdbGPD/fbKEx/ITsZ41Gwp8yP/WkADwVFZdqkm8jUpV/UkzrYqPUJFttVxT2O9
YnnH3/X8zaAO0xu/zuds6YrDQPek51gPoTQGnHO7LzhKCE4smSMoey5Jol9PC4x/XoHXbP0cY7zn
LGTEGS8VI2zLS0XHXLcwCH0FzTFMIA0Ue8iLa54iJcp3Zifvqc9Xzr1Q2FfiK3edU2xssmfK/nzD
5VNZ77dwBIsoTMyqMzslJx8ptVRz4G63SYpSbbOEZ8a9kg2G2RY58lA55xlVmYumoIEkCSuejjfQ
ltrjqfejzV0xt1pCZtyCdJtr5BGxKzCVQo0d7ip0t9yhRfluFTZ39BV74BPGai8Kf1TK9mcz2iOm
xvVTJ6FUOZjuNmlNV5demSt8S8lV1rb3/scn8wkW2kub8C41Dl3FLon+uEN6UivIRrvs1Vwo94rp
Koks7zrXAcPPx3Pwl8hsHxhWfp/O+PZAI5tf4t4xkeYxcjtMesXlqlhE/Asv4XFg2BnTGt5um7uV
MYzDmalDjHIbAq4RP1Luf60d3o4755e4XibB9pBqYJtOCbJttz1AclB8nbb2jbigggAyn/4dZw9R
EoUW24S7d57e+eDxRpcAPjlMxsTmdviDJhVvqFPm0e54PNSFM7JmVb0Z2oVVoakBS75Qjr0WDHQF
NNxOaAKLDvg3HiJvti2MBDk4v9EcGCJ9+2gcVfIf0+PBskD4DF7IY+cOuU30IGpn1P3mGsl7rIWb
1V2LawNMcusfAAMl+sXkjKUMV2Vf1PYaeojHEhVKj3p+pHgiZBQTbsx5PjwE9SwA5XQX4x69j1x0
KuOe+5mYSsSDEA9OPAZea61bAQWOPbA8hodR26CvVNw3NT2H1HZ4mn601gc3yihzFbyOxyCZBx7D
SknB2LXGOQYxqTzxC7F4mqwT/TrmB48SFkpY+I3k80n03GPEdxOc7FjqNAEhpWyrzyDt46q47PVE
Y4NlkdV2PxyZZP398ECDNGrtbS2mdv+YA/GcGWM3bghbQOn4tNgwibE8bCWV+EMsfa6OdazFLpHj
PCBE7IoQYwrJNsrgYbUcthNruI79WwpMDMVVyHqFegbSJsqIOew6+dzz9qu3lH4lItHqW4oLYiyT
3EjzRO2FZ8xljuEja8/obnzL7W4IrtoGw0FcHkp7Y9y1WCiNzFvaXNvARkcLiA5qzLhCE1rjlLkN
/65wqeCU0BzJPpsn+PL/GGH2UjhfYCoZH7x/yYVRRZ1K13yeA7Bu3NkiQATZ1iLjoyFiWdjl1nWy
23v1mRoeo9GtLnbEkuwwC8EUGLIjCy4DVnb7uPB4dAwUXWsldsHq5AA+GVh2IL5vNXdLpEpo2zaj
zu9nJTapeFURaGyTgwXZ7ep651GT++b+eK5My5C+nbrVJ6f8aH0215B7InFiMiYHBpY0j0vi/jdA
kAG4CJqbG1LMR2Jqy03BRybqoS2e1vXIx2+TYKSUaY88zxnHTBAnvkqVk6wMHz+6WO5s+UZLSW03
jAtKUI3ts3vaDRbUMligh0R/ZTFax/gLlGrxsM1XweadRxMRQYyc3skemGQkuOTAKllbNT1mFp7e
J3EO3UZ4EcF4/i47U/X0cRtphRFQdlT5iitnJqGF0gGFc2rmWBkkmg8lFwbdNuAoj9CRsmztOSZ3
YC8H3kWHEfSUA5URDddRuQLpbx6ps4HkQHtGgkEolVSIrkYe+iyDbf2oNrIlAkq1wO/uN9bWgHqi
w6NuMKBvSCoceOwsyekufGZERfkMsiulci87rICKPQR+ZrfXNfgPqM58bvNaufIsKbQixtfS9mwS
iLZUCgnZco+VNXQegEsquexAJWVS4FyFtY3bspgH9mFZttj9SfGbOwN8P7xidJ7okY97TfULpMA2
bUmnUg9MQ+5ijHwSaIFAnQWKsQdJyTvpbpMGVnzXRwDA8WZm8bh96kOlYKWByDTToJo+hC8QK2xj
6k9zEKz9bD5AvusYU8Ib69VorzU+3pa9zaQBFR4b5qpGkHK2BKdjeNajEt3R2cNqbYyPSwk38HXs
H7euF6WE2I0TYgQ8/w7sVTIlp36b16xFHNzVD8oIFm0av272TEweBVMWxD8lqTLxlztWoEatjyDL
wKnTLqMnDiOzspntNPEmE38sSpDbIbPEQXcVPvnexGk7saP4UecW6oCnxkleipz2ByFDoM4ulu0u
eCVqw9u3m8kTu6tfxscYsDWSddZ+i6RZ9wLYzzcqIny80TmsPN6ZjhPnds5xalcys5Gm/7JtINuZ
nVNJC9hJACivCdxhj2kzaFeWJeD0sHtu2Og7rx4PMm+1un3idv0XE54eSKhcWbp9wmaHUpIbpw8z
NwTYgVUB8XNtHF30pR7DGOB9EPvZItYBe519NO2FxRMpnaOlKFx5OhPS2uNRXfcUchhuobyGRFxs
LL+bEYu1vs/fmDMsKa6MnWgdt4fNi5jMbEbsHDyiSPTFPOChsfMUgFZ0bOpoLwHUcroPACFsUJx3
ghbw8gG5651OvJzbUAgJwCrpwjY2JOfWBGdMbO5EIk6OzJ0t9uHso1jGt4whwRmrRZzJUe/p4GgW
ZfutycBj5beKCGIOmHFsVzjsoOSkM3q16rMAlkz73OK9zXFrp2Y+W0i+dvA7AAinGdVh2KiA7W1x
CFgz1NNy5eMBTAAtGSIx7t74YpO/pzZKsk6+uh3fIE8of4Isym1tgxn0Hai/AKQFxWQOZ+jgpHwC
KhW9IJmeOWN3a3cqFHZLZPP49XaOGr06KE0/M5ibcLzQlnSLRg2V+xzFMOTX1u6Aj54MShgF+hkp
+hXGOUyh3jhsig/oZI9OsSnXL5uGfa2r12STtpeGSjlYjQSMbNO8LxG/h7D2nm5q+MWmi58hkB+K
DUTwKabRLUBqSfS2dP+2B49wLSt2k4y8AIq+oj2KbOKzReGs1aXpsLTZpd60+nGyXb1uUp8Qysd/
M4TFaP4SGnuojWP82GxMx3zjPP46exvQIFvokNPGi0RtI9nHUCUHw02JazB7xB0R0DRSOlbuZoZ0
mzeepf5PT/BwY2GG0DF/f9RmMDQtqJq/b11s7M2Zyg2itcMBnWKYnRvHc9rYnia0z2Tjf2b//As9
A4CYv9/3G2d02NijyJPrMB7+1V9b6XxNg3fabQxUcaOi/vMFkLi/zI2vio4lTaDtL4TToLP+/f3v
V2PH9Nv4r8svUfeXFPv7JabPABqFjTVbQp8VNh6tsDFq541bWxobzTYB7+/g7/nX1ZobNbf9peb+
fvl7C//4xe23QXZC2v37hzVk33Fj/fYb/xfyOJIF20X8/vXrqJ79Xs7vl78/1CAUWxuzeN44xlEB
2xglyOFQbwP7+xfaWQOg0X/52e8//P5MhtCspHriK8Z0QsZS8ko0roG6NAikpCRycSSwAzTPrSh3
GBvjytfT35AjtEbEUdNsGW9lYtYhNdE8yA3k/oX6aaIyswIW08ytvJ1SGSjnP10utmR+4WekZTkR
QXOoQqt3p03xTFnBtKWU0FJjBEAwltGlFADKKMhtSvVGpIvx48sRMyQk72A2YdawNCJjtwzmTlim
+7rnQB5FzR5KdIQUfSElyu/aeWMTmmhqQKdf99ZsfhbdrdUoCGotpF4MNrDCynZiUkze5srpa3JN
I4Qiidrq10VG11tcKl9RAb42E/T6mfBkAXPoay3KRhYELVIC6nPVgq5cnrqJypGGbsZDB66ypmpl
Znl4rosBt4MA0TmFJlzbOOGMmHCB3k1saeO+yyfqULXqWpD73GJmpKPF60p0KJEJB7BnnDI0psnI
m+95EDigI8IgnWpbVNNMT4WMbj2HUNtCwqGrEDtSSlYo0JVZsf32ms0SYkRQYBqpj2Lz4dUTiJBC
IsNA+v25EvsAPH2iTzRoU/LnyjCSQELxf6qoMmNFRCExC2kTDe9jxaC1Dfagif6sWOQO5aZeLVo6
kdTsjAWMtvkdfuAANHME8a/sUDV+bZZQILGMI+wjK9XPq/TTogKkSdmmhS1weOUEj9h2erg3oP4N
j58EiZQhWScwbWkEpWlAA6WRb/KWdUGFCExKiEC9YNAaII+sy2xNrBo0NnwxRjxv4IpRnQAUKJin
oUdLWOTsMob4UM7RSmAP2LOOszejJxoVtU8rtTSEVDngCg2iaY1In6STGYJjHgJBRtA8HmenEcvy
aCkjRAmxBc6moRwsbeG9VIVuNJV4R+Z/pmpCVbEdlXMp11ccJUFI0eiFgrIesd16bWQFKMEo+PWQ
VCwglOMxY5Cj6DohnKjo1gtaYeOqudakmEe8PZHIqvpgqLVdFtao+wnt2TC0aZ81/Ttqw5I3TQ1Y
FRav3QjGdZASzr1kSZw8MpNtEpHnJAbqKrXxXdbrtFsnuG2pqn43AuFcVCgYIROPCGNZojZiAGYo
ujIYEEqPDUkLJpC0GNkXIJUQCZbS4S1LBLpAa595qcT5u6jfBoaY+6mF2Aft404ZM/mgZOshqhDm
H5fwQ1NQ5cKM+NxhF+Ivj0VjeKMqWae2bk7wafojvBUM7KQ/ytJBoKkpnHEE0GsAkNRrR02TUsQE
cEEVYR4VUnMQ14cerTNqzq18KAFHQPMLzBF94FFeSJJqXJHbXO8OMKQGWwy1b7GoCr+odD+Uck6C
tnua2vJ90je7E3RjViW/22Y6TF1MnPEslk9GvHyaGQrEchK7ZgzlbYKi0kidPxN/q9ZeUKT9lNRQ
mjf959IC69EizI1dAf2BHguBNYTsPZEVb6BFYCBGAwO20YwA/RLg2TJWb3JkHIp65GAxwsXJhhiJ
4qhDgUFYg0kpl6sax/u01o5MkeITpb+ziVSd3GNsLRXkcQM0N32is4Zy1t0Qt29qN+9VsxeOawJM
Q9gIkvW8Rh7q0E8LFi+BIionZOQ4umvQ31FsoX6i/GgT+Q2Mq4maAFGRJC13M/3dKUpJhBJtvWiq
8tIihUTlY00wblWICSsKUe3SkxNCwtLrDLxZO85BJaE1W8V0kQUcICQMSBRoOmKDah7818OC7Yef
hFZsL+hLHFZjPKDDdBqSWrkOTfoY4rDksRlngZw+6VEl4pxSn7AhUY4y/SwdZ5HHfhlp6gDF6lqc
6CfjfV6sb5R9kVeZkj9LXOyAqMdPlRNBOQ0q811AwOlk1dUZlejcTyEdwx4QP/INIiGG9LPMGsG/
uk5OmRQ/l/pInkcnY8mlsySsbJvmOHkCEjGuVNTPzFK7boT6rBc96fk4ETdbGqLJOJbYfaTdVKF1
81XTXSilP+kcntJOxkEwLnLk1gg7qynpTznZbp7RdmnUTXglk3T8fsfHHpnDIIKhQ+NhK5HAHY7a
NDknKOCpRvGnMyT4AdJXCEkdEuiExr2SZK6myy89+uJurGqzP4217hXGGDTawlGryrqnTaRHRqt6
hZg/SyNKalG3XAUjoimmjKtbmIVjIQYD8dHqTyiFE9uytQzqKHuTKA8nuS7up2l9Q3f/0hYdNYJs
VvarOJ7UpI58nHsRG9Knm0rV8JIaNoOHBKxcIHveR4Zj6Ci/o8oKxEVQYEbLYSDPY05qgQxmr0FI
6nSKCg0+fI/Qfy64JZyEEQ10LF1cY0VuSiWgb+qm4UQFOy+lVFBSofxGrdDNU80lflc/QhHuM5P9
oVQlSuWGGSRE6Hv8x5KdHg8nYbEeJGjIUdlatEzMEgA3diRduq/H7snSJbZ2gaqipJNsrZH5leBB
BNdzACqjU6dq5SjQRUqaWWloQT+5i+VlM8mhNAI1QY0fBfue2pzZsGZEafBVA3HPNcX6xqnnrPwD
cX83MBYf9fraoF1qRwkS8eXI/eswXtbVSs5LfDG1AmzD8LaoM2DWhWxAPi5rirtUO5/wOxfBDX9H
mk5gHrX9cyw8YFNGFcHqGi9Mx+9kwcMGNScctxIUQxG+OEfR+BV1RugLgaLV+6amdSv3M2WAtQqa
gpA+Q/kybgv1qmXdl9RjCS4TbjQmRfDWXF+TECAGyldRvSws43ej61w1WnHrkUbazQjBNsKa3Unz
eVGS+DTUtFDNVPEmCf3/ySDJIQ3vK42EN4sVXG2qGKqk8dYmVjDJwxsHzoNuytkO0erMrP2JderW
4WYdgm85vgZY9ZRbjUmsbrOVVEEKDg61c25ShuCrUaDfrPogpinwn/XGbZuTlsjrxUiG5owwAWX9
hYCFCoEZj50rzfVFkXr9lKEIpM0QcbI4hUmaIsWFeP+niYb7qQ0H0EEpnq+6Rsl11lB4mMRqPxkO
4knkSBrCtALaQ4v0oujZZR0m/Szl7TO0dc5JE/RmCiEd1V1UFheKe0tp3WdYGB0RigDVJKNPtaA8
FYoTXk7SlYpZn6ONm/RNgUxAeS7VLqUCjvPCpCONlEfdIR3H5rkDtujV9NdRd3jQ9ZbyhVrzyBBk
JhOkS99IJaVh1LYg71W3Ph1Ih5HWdmB0Bckgy7+Gmog2J/sh7bY4saRyZnTjI6lp7XfQsIED821h
5r2LBcP7YgF3i9X2OEEypmgpvbdqc8EMwAIBtfb2tnhwW3RJHhlcTVc3TC4hqVB4pT4vntq3Gnxs
wgiBnSlHlHDCi4XgUn3HOqRzsQv4KVq022dxQmt2wmUlafaGxSKt5YhtDOuULKRdm0+DFIRjYeI5
gE+MzjZZTjAtFBOubNg9KmJunpuRym4lV3t0u6AhAPgsJVSE53C9E8URkXjEIfbk08q0blEB0PUs
wpBFXYEzAggjoT5IWZtd0XhL/XiguZ5ttMiqQg91RbnxJIaZLxV4indNEtqWNgf6BP3INIYc0acp
PeT5iElbllGTChFRk1aF8MQ3cWeD+r1Ez6Y2gjfFnQygm/QavebYPNspQb2jGyuqvRbllGYqOfNk
MbxbjGzjC9A+CbX8SRSpi+iqJN3XiMhTqabmp0bF6s6dCVNeQQtCNSLUiklt6nAt95g1HuEx/jSL
kRyw80qonHTvg14Hq4BWedHnk7dW0iFEUnpnGV15aCmjlRE3K5rRpUdfH7Ux9mdxJTHUNj1dUwRG
toDNEFJRw96texWEZOHoxZgwrdM2aBfg6GQRlJwSUP/9itUD/JeuvxMwCDibYnqR1Ul4JN1VODu/
1hYVN5RvRx35UM2k1zgID1WJhVdJomAMdDVxe/bTvKeLXhp3JENoJipfUxbr4JoTDAjUoqTtsILf
6l/HcH6m7KCRPpnsclqHhnbbQKCw6lM4KBMNiTzYdLAORt2ytzTxoaPTL7Ri6GcYK8OJ5HFCafaF
tSh3/aRtWag4kpYrACdxUR4GQucyBxkqKbBPpKkIjKJX7tVpDEbKI2OExwz+OkDbraa5Y36ynaYK
kqeayN5p9oTbCMHLMAuOppS8zgnHqhizGpktLGhCWOhDc+m1aH13wF47iW100bHuqSPV5AXtW6VM
itsv7bs4aS1NxYQlioiiFq+vUiI+xSmtwnWkLW9aUwj8n1Z/uGBDIJTNe5wgYKfMEU1KsOZdDfw/
buh+xPFI2lVkd3Oi3ARjGn3RWgz6HuvO/Jwi4NeI7gHVEPC36BXMXNr4mq/L84pjgD1bFICHqrgr
u+4JB7q9kEfRLddeunH8mlNsKpSYVLKmzIG6YoLAL7VbzNUO3VzADgFBIlUzeAXzgEPZOW5PiiS+
tyuSDIViHQ3UBvA51dE3S8eHzirGayZOP8oEjcTUYIWMiaXtOiPLblqSv+rTc11V2veq3sokuxZz
2wRDudIGQiWRpjOdoM6i3Jqp55kDCZnA/s/YWOO+t+jloVszctJjs4SCUkZlEUQj+i0fAj62hAiT
Oy5wzwQwfK6UvbBhjd6QhiAlS/b3eky+kir/ro2ooarb3LdSOJxKsJQjp6qxmt9WJ6IfuEmDJP36
/DGY0nwnDoJrFQwSuhWV3yghOAC3zRP5XmoR8c4Kcpqp95Djk+1BwjNqjJRAjhQC/vi8FtVILcGg
dVGv+xl1DXteFmgHA8IRiR6gbU7NZSMmTi1FjKWvKYgPeGNPK8GUXF/g+NK6aFi7caO+lpb1oxRC
5aVD91nqPHE5CWt/WfWLkktUpFP8VwSiIoPcrjah0qhI8Q1DiTl1C2B8VlECseBt8dRZPmrsdGh1
23qGE+g8IlqqsDx3QraEd6NVfye0Kfu++KOFSMwPOhzUFgAzOw3GUB9CAZwIubgFOyD6yAnNOJTZ
6dK0n6UECyo0vaVrqqBV0VGHOU/9e4xfhq57ncd1veTavVXANM4GIffR/CjBLiKqJOBpwDNfsVYY
eI7dtc8QgI2n7i8j5P8v9Pb/EHqTMQDBTfv/LvT2EFffP/8WdDCBvv9Psbe/fvEvsTdD+h+SLMqS
TglE/9Vn+/f/rffGP5lYEIuWZFhY3yEE97faG7+BaJxuSjoycJtG3F9qbypvpxJ+W/hr8+P/9R9f
8/+MfhCEypeIc+q/ff9v5VDco6ncd//57zgaIeT2tx+zppr8p4gqkaWKbpxi/De/cuRmhrawLFrP
HJo7OYrfUUnXxcfF7GVfDCtoumLvLgpzeYQLT8d11jks04B0WkLhHGaYPeDAYjYjYC44sLL2akZ0
EJUETw1KYpoEFSL7IIY4G5QMJgE+W3qOiyro8A7Qkut2FE4p6u3aNANVbLHrHIGNVibI4HB9SGbd
PEj1lQXooToAYqACICuBMIqK/C4Xx97pTQTNZSUvEJ6gRpQP4vOAHwdWEE4yDyJxvXrYXGVtIQXm
JOL+NGJU1jfisRTesTiD6RiLz2Rqd1aJaUVDpF72hJMpCV2FqwSRf/onXej1mB2Mt3wE2jxLiOHm
qGoa3+NiOC07OcDoCeJLp+4tpTgT8kEShQMmTH7TDo+9ymfTpLWM4gdnkgcBB501jjCfcgwFAFao
gVIfUItLhJuh92wA8njOwuoYdYymAVWgLMfrJObnpM/PVQmQpwT6qIGIaUR05Jf7pDXuBCpfCXbv
lSXeWyG8PEHbU4i5D5uBVovXFtJzS7ivZS3Vp/9i70yW20bWNn0rHf+60YEZyMW/kTiJFGmZkmiV
NwhaZWGekQASV99Psk5Hu+wKV/S+T0TpVNmSAAKZX37DO6ht6sMXGtIPqyGeGumXqFfnNJQvduK9
SWa65b6P+nVQh6fAmTFny49+nl0tbzmgcr4TeXWcrPGcmBTDMZM3yK+p3Lh2fpRqeXIzdcj8iRid
7yeR7tEAojmYHVPkQDwrPcKlc2GVBCN0c3dYpTXwzGLaekMOuVxgrYMfc+DTgqU8MdSTCe1zUF9M
RK0A1yYfTsk6iP36MHvMWEHnRq3LdC9GqRVsvuGS3jk4ekquXPeQGLUmfjo0K2tw3vKxuMYe/lMa
sUcSmnhoJCX7rOqhi8R7s8uP+g1b0XSRvY2MdP4ND4cPL04+GKad9WNsjOXScsIH7oKCw7bLzXel
ZdHwmi6YHypcebvQAsiYP7S5ZJA2nUWFyE1XT4fF5wCOGYn1aMXN1vQ0w32WKt0DGsgt71Qv3slG
ostt5oMFZCvGljJNig98CAYgVXCYcS8z3fzoeMtFr8ml9XZYt9+7XrqPvPk9bGi1AezKwUom6jw1
7lvi5DiVwSZu8mPXZtfbNRSckFk5Tz34xnjCT0C28UfUM4ctqnkbz8U1MOeD75Lt8VaSoFrlI8M+
1t+gnmjC3KVm+ubJ7KPLe4LEQNMm25uqOBou6ujs85L5W1RDl+rUZV7a+5Ju/pwtT+mSH3MSgTZj
rRrdc465VjZvu3Y8u4V86YzyOOpwEH6bk+UiFibzCBrE8xkzqkvnF9d+/IMEYD9MyyVol4t+g9JU
B6PIj25SXvWD0evRiqdzQM1m1MulB4Q3WtAyJpvao0fkCcgzSacTuDsPZcE7o12ept58GuxpW8cb
hJEfYqfj93W0wKFNCYaINLymyXvrKfjE4u1SN/wmmNgmxITIlc8S5Jle23k+H/S9FQj53E0AEFKL
gcdib7OsOmYpoUAmQIw9SZuVvS4xQSj74mN23XWavk26vIc7ZONtqBeTgPmKHdQlonVrl5eBJ+WM
wdvctBq4sFxM96E3xHPMzKTzMobyEEUdSZhenoJufko8aEgmSDoq0XJ+QnzvEmQTQ15JlKnTK8I2
X7Qy/WPPsMHtzPeka+7TKF6Ndowxnukj3TW/Cy96RRac7DX7wMvyYEvrvmUxGzFtbbWvY/8EWqox
nqIJWC425z70cIXecrvk+yL0T643viyt+dRQ/sz6X72d54DX+EZ/4rNZZ/uhc0gXC6Yl3PvM9lAJ
S4InTTJ1333t8S2WTCJEM7z0/bJZsLvOIijnbAT9D/Z/mxrQiMPymv1g48WYBnjyvY/mJ3xLN50r
wZ2yxTK32UbJsu4CD0en/EjZMtwtFsy3IS72VjC+6IDNdHQVI2ktONmGbLlYWXkd2vbVji6ynF+c
CCZN6s7vdvK9pwUUzz6DmvyoY4IpglOCBYPeRL3NHrMsxOzHOHyTsqEhVnHSCPetlXgL1SaUCHM4
+y57nkB1l49PyZBdB65RIHg/C3lMyDsp6X22WnnNxMT+SB675KSvVdrB6bbjyL4tmz5KhNnCYBgn
q0Id3qQVOaYdIJFsgoaCYwPTKbQmGjvbz8AWsINxdsUcwxj0hi8hrtSK5v/Oy6z3LPbjh5ZqJNAd
bAdZyXsbpdOMEPuYJ4p+sVIm+T+GGwGtuHh4LdJF7TIaF2XSglKQ+RtuoU+iztVB1Tg2Wf1Xx/Bc
tPvxyM5zg0OvmhS48xQWWOXN4s61QdQX5suMDvbeyia5T31X/vVvtz9TCzzNqWSmFPif0ySzN0vm
O3vch9397d9uXwy3+89/usyX75m84Hm2F6Hs97Tau70IMLLC82E1OsMjk7Vobwqg8gWl0D2T6tS5
F91i7W9fmMhb+zJzh020eF8sOqSLkghva9OPuviSpNj6xEM07UPRxIA7gJ8UY7tRZnqxAit5UCW+
PAmC3EKau3bwN1ZorEnhV1rhsnKN9SSBPVh4KBpvYf/hdz4d2WKtUObJ1LCC1h+0CMnxJ4P9aDTJ
BBcOAH5L7X5oVD389UUCRjhwc5imB/0pSLoZcDxeAUMFRAavjsJInio0NtfkXxfwvYV3XcAyJZwC
6zYJr11lhcgxjCA8K/k1RWu3Qvp6bcE6lxktI+nPnMaFe/HnYFg1jVZGMfyccGPeWQNstrhiYSNC
9l7gi4FgOQZ9DTRHJhE5oJu6UW+yAQy0sM2zjuDBFqiUPJdiOcewwtlsaxWR6Lhe+EdhlsMnM2OK
CB8Chb+Q8DcjWH+n8uAtMPyTV04vdqdecrc+FX6E/GG4XTw4j+7OmLqD6+f7H5L6/+TNP+bJ1q9p
srBp1fn4k/iBF1ioMjfv13OKn+V//5f1P9OMZZhNeb2TQf4BqgXbHxzAp5conE9IDiyGOrTkUTO+
Sf9yZeuXBF3YgurB8VzTtUJf39kPVxbuJBEZDqodfnFPymlAEBRo9eCqRHwh0UkzyI8FdajwTzpV
+pfLU+38VB8ItDrDgDswbRGYP11+CoLZyZjd7uyBJJ5YgyPrxmipvM1zbk1n30mvfY2x8OfUKw+d
S1QjsU0ytf2XG0Ff+9cbCamrSNqE/v+/P4fYwQcPveNqp1++N49nj8ykMA5hYH7CF+xsF8M5AF8R
toAprG5dFfJcKaTuLE6fgoRVuLu0wvo7+PL7O9M12q93hiSyGTBStgJX3/kPb4jJIUNphP9AGFNC
mdXBSRxA+SmQw2kiCWWQ5uby2215Nz35eaHeycRe4v6p9rKrKeZ3JyEA3NLD0Fue4q3tG1+aYrkM
HF1Ohoe5Ig0ht/NhQAQtAzJSEByNtnnm7RI2gM7SzYGdUsznMsn2YWk+LaDxOt7FFCONXNMtSsZz
Jru15b4VoblpOfxQSMVwSzEe6c+MGnfFgBwY2FQLcaFkjOh7dxuTbngLhnPGUdSI1Xu+mF9o+pwE
3ZnA6Z5CS56jpvxoheTXZ9euxpCELNF2wUMHrJq7gq4nRFGOqho4ipzGl6Srq7vfv4V/Wh6uZdoe
rmimZ9s/rVO7SEVZ2y6dYrvfuLX5JEWB0MC3W2Y9X6yhe/j9BS3nn967azm6ag9d9shP711MVkht
ys6MfXWgvQmZbONnziWrp3PPwYfDSX5VM0FtYRpnyvGFche3gXLvkNcXowdU5TkBrlDVtL7GsxAS
aZbqkxPoxYBK5F0xqicH+E4X2p96+5AOdDD9CgQ5ZKVqqh4X4qEkFdO/dwqxiESXbPR3LgmorgoK
VoJIyr1lzwcxoX0SLJeRqqr0urXImGCXX/3eQj9n2lLfb1F8P+IviuTEtzCByWHlWrkMaOQM2tEO
ml2qbH89T6H3kFkeCN3G0My82G7WmLZJVhFiHiHUGGp95m/yziSTskFklRJcVD5fpiB6SZnnjZRg
ZOAOCrRkxx3zT8/5o6McRdP7qpPWoZm2kIBOpeq/dFK9jzbpWJVSsifntntIUyrl+GHkGcdedszN
8piE7ptdg3AY9/gmPc5G9mHYDcBZbxXGcqOa4moVERo4K/rbc+PsEuXtFFF7HMI3f7SedLlHxnJQ
a4Pt6kF713USNs62XAi7qB9Wn2ebQ4vPwXTuJHzMX50aAzZYFBZGTaH5HiGzEVi0CX6/0sQ/xBdG
nCKwTCZAgM/+Hl+WAMdJ13CqnS7fdEk389qtSxA1eFR6Ozqbu+pfou0/RX3PJOUMwyAQnq3//oeQ
xuA0DQpXEWxzCjLoG2X970fqP2zZwLds19VfhR3+dJGUXv1QmGYF4gMe1+T1NHGK5aWbkXOJxb2W
paU53p6XhdwgRHXCMg99kn/oLLsTC3xwf506Yi20IodNO8KwTzgsb0bbfQsIhEFV7LOEn6lhmmXZ
t9DnMu0IJZ2MzgVBqQNxXs4XGduXMSNUdx1MDhtlYlUee18wT5RnxGGfZJRfbaEOwzAcaqBbui4L
nOWSCPeUNy5IMFLyvjp6wXmZoONS6Oib9MhDWt8/KQc5S5oWPk5KYfPKNJBkEXb9/JQ72VFM8kWD
q+ISCLyfHavOOSZ2jEKdOuiyaUhSmNDBKve6R5bHYUHcPqL10dMvsDuqJLp79KPrL5YM4M8mFQ6E
pF6mnX54HBeGoiZJ8yOil4xxBUohOf4LkELpK+jLmaDv7sbMe6t8+VL2HS7kCOZXGo87nMWMnDn3
EkXTi47gLvXa7xe3Zf5DgsMSE25IVWS6rvdTBxKk2TDXqqx2FnbTd2hCw+iFNJ8O1E0dgud02M1D
XTBCsxLeEZZH26lvHpLZAFKHGI+7jKeOMm+kNJSuf5JuuO+HiwcdtaVC16XbOD715XzGCPexD23I
FNkfWL3fYdlOS848ZU76RYX5NbP5/YHNI50q+eCiDVrT+Ks8RJVtYh6WWsxQT7oY10mF7OazhIGn
o2q7jO91BN7b7A9pNL0HRP6SYBY49dGFM9PAojBcj+Rj3lo0F+jeRcZ8FuF4tqRcSW/elPVXXaQG
ebYHILH1lmHT0BzpHbnFUe+su2J+M1/axHyiwJsneCk0y3Q2FiHeFlPM3QFfq4ZNbMm92/Xncpze
lZy3Ognyet2ycN5EBjAexK0fBcy4povv8YllzJZwos8NLboBkwAPg4gGDOfvX/Q/RDESN/0/yxF0
tn96zVPcBsUwjdVuCgEd4ZruNgF9zWna6kXuDPOT6++jJv6X9cUI6NfwGZI+c0Jblh3+Ej5b11GO
7cpKa09fSrw/9TkXIsoEkm4yeRlFeYymYaX7Zzlod7S/dx0JT6NovNDhtNkoTu8BEtCWD7SsSLKR
5Qd/D7uMXMzyv/k0UlycbnW+FNIoDeYn3d3A4u1tFP1marO9DhlTegQFu+0h/KGZGkzUQ4UgCyvV
exz5pwR0pUtzL9Pc7aY4eqV50XE3Y9FlyFXEFSqfpYeAyLrPyqMS6NLkE26W1Y58om6Xd1sfRpXW
3HAf/WlBZjI/Vg71eLac50Ihe0Dc0Hs4dlCe4DM7i3lZLBOZL/PYSt5L/s0IiqMChiL52TwF/hd0
a/Ap6xlfVp3oBLN5GFj2PZXr4kJyLE5Dtwq96I1+IDt2DN90hyIeERBPEo5b99Qs5Yduh4Tj/Kki
M/+zbsV2LOejNaC5jZEAo+FhKo++S9ahluW9NOGGEYlyRK+0KNl8WgZ2pU7rFq+6LiYzhUl9ihPA
TaY7aYUYCz0dKLuUu1le7JXp3iWheWxQK8O46yTn/CpVgGiFu7Po1+luk2pB/Cm0aWnCUXu96w8N
QPbFzkFPGwhMBnTTMnnWJ3zK3phG7xRH6kn/dwOs1tTCTMW+g1ZS0U4eZ1QJEX2akmWGXgaxDHc8
HDPdnY6+urMGBvXFHcZPFloHuohV8iVU07tVZ88LzRlLms/GXkddSZPcjLIjXpBba0EiNs2OzG4p
NpOr63JXhkeEpvtajupeRZm3yWNgpuBz6bSVwCE6dm9lem8c4Yes4Pggu2yS5wy5M50wWYW6uIX7
lsWwxSKb4e/yPiYcdWQTY1Vi4oipr6CPKLqNzXQRlGcKqU/32vC8pr2IVEG9I7vdN41CWYoFz9BD
p5Epx/A88TyJXi5dAbcCocYpWDTBSRTDih7ivV1OyKG5KHQPVJDeaYTPVsXvYEbRDGDB6e5rxqHa
zNQOfUu3Zi4ZQdBe6IPxUixMeJCGXjPmhmIzbkckN0vCse4TMtf+/vuoZTna6ejvAzJdbXqeMD2f
IKJ9n35MhQpG5C1ebCgwBeq96nmQC1Jj0St9Lhoe0oV+RjEayvKRNiYzmokhbbXSvWe9sPoEgHmo
hccGQYu4noozWKRb2L79gsD+1mYkuF36UQv1noUGIx3G6Hb6LHKxMjGKBS+Ud4/0gxj1fgZIh0AL
8JcZSs3eHTlzqs4AqlQMGtWvdk7blPeOlE8leN1tjJSX6TWkzOFyxLDqzdJdJH9hm8x+2W0su702
nUjg2TYgfGlqdBhl3g01vU3Taaa7U8Wzugd6eDfbNZC2RIPBn7NBXQQqjuP4YXYOlpdscB1fkgUz
4AzUcGNCUvJPvjsc1jbBScec59gwT2aLdEMHZTckCxmnCy4I5zlzd0OT3yXWfqy7tT7DC8CAkdMj
3zog40Sqp89dWRwxj9no/dcH4tlynkfmGkVmPunfptOk2NalcbrPQcEE65qZgF4VeeCe9C8R9Ps7
2su6M2AwTshRzdOVhqtBY7m/82r1rkpugL59qS1OhbXZdQ1ZUC3P5mMKCHoF+HI7osznV806bpHT
GOSL489PekMPwf9J/f//3P3f5u4miOwfdurqOlz/x/dqSAd1upbf//u/jte+v74nsv8+DH9zWbP/
+sn/DN598b+EzQA9DCkywBBTwv/HZy1wtJma79DM4/S3+Y4fJ+8MxXFT80OMOtnz/NX/nbzbTiiE
GYSM8m/ubD9N2383ff81tFgBSS+JiYfhmil+SomEo3wjb1CONLvpVLvmKuoQW0gaZ2MA3oTAAnjk
h4f09FfY+rGP+U9XpJFHGKOPZlvOT1cscEVwlxmlKWJJBOZroRyxsR92RwBxUSLvf3853ZP7e+y0
Ai4EQc7F+9QNdQflhzIyHoxo6Zq8IbXfuAXgbCNQl2bJrz4ju//nS4VOaLumxwVNrvb3S41wwETd
Icep+vwjL/KPyMAwBpmJPP72+yv92vaxuBItHytgDfzy1ojlGI96SDlGBvatAuu1uz6BiZHPtDZ+
fymLNf/zAwx9i9qICikIrZ/bznFjli5GCMhGAt1GNs28hG23akL/MJuUR35rjqC7H6yOo7KGOhiM
wcmJkbO0q+Pvb+XX9J3eM/UhcrAOeJSfi/UAuKoxiKnZCWGAN4uOvlRY7dBZM5js0n/t3eA7dm7/
9gT+YQmFwGZ8P6DzLkDG/f29GpZX0w/D6Noy8ocMwpdNW1F32Fo9h5fg4hlHZdVyyUIGBLWRXju3
22DIxf5xOwrj0H/J/Pzl90/j9uB/WtkMAxx8/AJKUP/nret3tbSLBNXCG6wjLtCiD7jaoFNgMxz+
lOYRWi1/kNH7NP0B4HjxWeVoujdyfA49RZ4rN5MfX39/Y//4mrzAJjzRqye8/P1xLTIDRlCXDdlY
20EKgOTXyRGveajbk8uOCECi2sMfjQ125PeXtn4t5FkiP1xb//0Puz0E5zQa+OftZs/5BKAZZck4
R1d3Nu7sbr7MpuBRZPNu8v1vafpadeCFf38L/7hYfriDn8LblJdJPUKk3C0JOHw7mBlXZdelBtiQ
ERJ+fzEbwNUv21OEIKhYl4Fw7V9mEnVUemFZNyWyQIiLtcHBr/OPySSRVWC0N26LDEq1Gov0VVIy
Mc6miVGE09lj0H3LBzVkIeRnFMmT0E0dB0PMeUIlpzcvDcN3kY+n2JRn15HnOkOWusaIN/8QaXb1
rR6l6nG+LAW6wfUjJBbplzAZND5Kf7/06RSPDlPbelsr51kpTEhq1IT78DGGCdz6Gj6Q803eIM07
R56qBYBx4NF+njzql7G/bah5nM6u6z+MYG8TC9VgTPAgR473vNHqiO90eW+4qL216jr181Paamae
s4/QNKwF91iZvsaJP93yIzOpQMJiRg+fJX8o23inIpwLadKAx9q5/Z85M4QiMA+5Ezv3SN8AhkRK
aRrXtsg+YDh+6J6MXk+2YAlbFZ8hrT47Xv8e6lCsn4yZg8PSc4BmakBO2e8A9mnAj8mHn6RbOwiO
fc+gfeJzWbO/AyX7Qh639pDwhwF2uQWPwZ8hk9AfMjo0Y2dVXi2u6XY8IJuIN4mOXwCMy0qROjXl
dTI0PGyRmGbQURkR6otAwd9BMx/gCDH3uNXeNVbeqsQNJyKA6ccfAaaYUJi2a+PFw/jr3qjLD+hJ
G9ElH0OA75VDl8RVJRITtDLxEnsXCXXVzEc1JioQjwp+TMdTJr7PIfIIXoic2cQ5YVMnDYK42Ih9
m1ifmhpwWaQJwVG4YHgTsmDByNCBEmLZlaV3SPKRnxe9WH/Oe/qVfhNfhccjqKIWA+0/cZg/uHij
6ktUy3ROJr3QAHzp62Gt/rWH7iqM4kpX4eDpJ6VxEJiGnYIceN2ERwwalXmdXzWUYgxQQnFoaDF4
0hKiYR1/dmpIYaqzzlnYrQBwsaZib7iPYkT9SvSchdMjgiNYn24PuAHe3VhBdBNhwsy3gItBerFw
R/e6LdY2KXpMIJ2yHGk+TsdPfjzi6sblbIeX1fkCy/f8VH9HvcV68oA53A+QithXj7e7D3I+3wy+
TZ+7WYtqUHq1cZpY2vY6lewR5T6KAXWG2YLa5UKF0TBCvZQnfThr3IzBJBI98XKXWbyblER168Ju
xnb04nRZs8EZtH/IM/VqpVX36M7cmywotuBg6BzGj7oGFeNoZn049h1iDBQ2LMfWiz8yvXGXknXQ
GcWbY8efcR1H2D/g0rdQEqYQev35Igr2Sr0j3OL3RsWVcE5ZBrG4jbTMzKI2uDICEBHJdaBhhHoF
PoC+QFZZPfcLOeEtbI36qE9AbU8zSwj4/v08F/6drgQt/aKQ22YAgtVEGnw2lxn/KXrnqIQnH7fS
vTAJfUMX4yqbvwZdfjUA67Xp8JXJ1ajYAyPLxYrza2jo3jWYJ19yZDG1mjjC4ctNreFsb98g5DZu
dduSbsCtET4Y3Nbsc+uOo9E1XCXiHFp1hnPqwxY2mzrMCs8WREgxw6CnjGlZNx+wyzWgnEVHU/Js
xGKgG2LuPDHS62JQVDnpvJkK4rYhYtTBuvkYerJeqdm+YKPI7vJhguuI6Q9S3XsNO33ukvK+s0B0
NYMl1ilGQnUbFavouHixB6WUB9OE4bhGbCes3Wnf2H0FZWLaO077EAxaMxO2GP2pmYm+yWV903hh
b6U4QxkbZRgh9FkUaTCivQuTCheCxn1OYJzQF2/Eumiy1zlG+NRDkQMNAx5cYZnrzGBfFQnL2Z/U
xSwgbt8W5C158YHv6ePALDXA0d8ZzNVNQtwwVHTjBvPPNjKfM8wBRtP6PEXioGS2KaaxRoEmhEZ5
e0Vq+CJFuWVIvL8tfllO9Qo1awkr30hZUFVWXS0LepVV1HA1VL5RkIPuPZZ1wvBiXSv5Hf6oWHu1
/9xWQj1MUfZgCQf+V4l2ZaEaH3pz1G+cuHttscXbxj0Spm35OAgDAG5r0YZF7CxaciAp9F9W/WCj
Ik73ZmVOrHknNrbIoaS8QInCDLpYYQAYDAo0AuF6Sts58T6Y2D4eygxIoQ+rMdbmbnggoNOKRp5a
dtlioStn9mrVWgjPLpV4SCvkg5KhnbGshxGYsgnRWDhWDTJL4UjaHqrvbTicwMsR3DgzgfZ/97Gq
X5ctD2nM4TgXToLI3cwE1+NiI8Ecng2a3am2ToLGent3txnIuAwfKM70nfw0zyyXoexw7xX2FUhW
uMrNVGNsEQ7vQuxxNccW0MKV4cnJZowHT3tCXRZtjFtO5Nqg+jKPIgkNgZVCsUXkjpY0wK6x9hK4
7An1RTLRli5BaMENwfZEJgC+v88mqrFYitWwhsDT1edq8C/VzBZIIokr6fTZ1rHc80+L6aWIlbFF
48l5CxCHgEDD6wDKlt5lVrlOwMLKwMbyt3lveu8yB+H3YmbbOqH5Gkw0XZYKA1dnoamENy/iTbq9
xFvBhyGcH1vKg43blHsKTRrabox0YjxtBikf4xBZwyGuXga/SZFbHCTCsTR4XM7F1aL8ercwEAps
ix1OYiDZy6uqnb1HqXkk1bM9hONzhaKqCzDvaC8h7aHpsxWE07csDu+T3N+DzPW/QvcwoZJo0+Ws
duG0OEyeLQe5wykF04WdKfTU6dEIvQNS99HWwcsVA4xtGzX0rNrZZMyOkNxgxy4sYbrGTlK/pwLF
saWFulkZaxQ4LiImSKsUgaq5eE05SldmugkA1T6oVtNh0KU32wUF0QY3smFGsaov8WlsO8PEjbhV
K2UrxOH8hy7BqbO3n6vJp+f39VaTuyz7CdPkQQZbUDbWhmlkh0jRY5X6hEzPfvLmrkLSuv6U+wMy
IiiONUmzEriWr5MiQShahRcrVUCB8mbFZJe2cSmfTGvkm5lLlnYfH9yyPbSubDdSE7Z8ePA4ANDh
zNrhTz1Ul1WmIRDDJnVSSEtNib+p27Ip8rMoWEWIPE9oBjU6ZeiY4gN+7XHKiQygjbW/xmo1hMmc
fHjB+wD2BswFENRhAn5d1J86x3qMAkyVU6Njbo90fEi+Nc7um2tgeqdiIrkRM3LIYgqT1gGjAIsH
4TeAQ2OZo7FbJ9vA4YKi9RjfNkiFpDlHAOgEhHBTNJShjctMrT3RIZGlBAQGBUHMTNExBB++kkON
qY+PDmsH5XCXzN1mClT7mFj9vlax5ESaN1L14zYUqLBPYAk9kHMo/Lkra8iDNS1ojzx2/APA6QDZ
GuWZYsSt0gmhh4bIkQq72gVhY64CIICAITK8LpHs7yHPi7hjcAritDai6L7jhFkNCaoNfsOsxDDQ
OovJ/CyEbsYeojR4SERY9dX9YdgOXpuuPR/QfccsQIzF9nbSVU5NkYm0zKBxJNEcuw9Lt+TbmD4B
4Qyfz6o6261rb5cy0TMEBzi+s0o4FbazETO1tJOjgBnlRPFrEbXlRo39t6I1Ivy9SzQ87fxrXQxi
7RRvrY+/tmmjYmqh5AzYLt66yA3TW38JgzzdUL35mygdj76CCR/Co1flSI86TepVEM0r09YARRni
XhqTIFak6Rb24pXFIlh0ShlaNtMEKQ4e5cNdKKxLZcPDChVpukGa7KVMXDSQRB+Yf3WXIIsgfs3Q
Ak+5muXDXscuwv0yevZe1TZS3zopyIMFq8TFAOjecr7b5Fk+EuUjFn44PhME00Rsb2krvHIQ1Io7
678Ug+KEpZrJxgHJ4RKSgPD7ezMQWwMBnO3o8IImFPbJ8e5vz2Rxwpe6qp+ISV/qMD7dUt0hY+wQ
2sN8h4H8xQ5J3vJ4OFvAbuzvg+Jzd2Z7FTCmNScgsi8VxDXXxsDQr8xxm2oYUmr8gXs2OShF0xzF
1VpDy/Q/wuZD5132sXRMQMckq9ZxEX0yMGkHzcYfodcD0xE4t01q11UkGqWHr442u0eoNOy6xyRc
uxSmmwZJusydk/vRlfx+sotQUt+VkbGOkpKNCzbAwDirMHiNmS62pO61SP0UkrALVzINXnGm/rbU
5sXLcE7TM07b5flPC6aFJXWa4TPUQj3kfsiwhSmoSLZ2xcOti6dgZMYYeM8lUwuIMB+N2xCWBvAa
7amO9BaDUOBxTqOv067qDDFoJdtnT5ch05y/NGbV7rCHLYD39uj89PXBGatHI3DLTdyG8zpKK9QQ
Tp5NfRl4YKsiaj3KlTikNHX0kzVyvvyVUuEvFGTEOY1PQC9K3TU9FO2FA1WXpf4gvgKrN9yUd+pa
f63QWDJ7vKFiymIVouDEqJh3rW9bhtiT1FYM7opqYTSLne2Yn3zQSyvga6h4psqExRo8p4VAaYeT
Gl742SkFA8bE2mnmijNBQOlIjiUaKzqzp0DblGn6YQgxrzM5nvNWy7sWMe5+9dGvEZL2evxPbfty
ewcyLaO1Uy27ROp70HG1qnVtoetjM1FfXF9dYUHUEGshW4eRQMLQ0YNwXSU7BXTQwDiZHqkWoifo
AGlA11iwuPRN2LhhC13aVn7JzJe5Ol3a8l4XqxpDIb3XIBMdGmgK1TbmX4CA7npPfW6N6jEIgNnk
wyebNoSylr2h+Mm84jv0r9YNRS8ev031q+t3941UBarAwMCcBGB78dmx/V0tw6/NCKq+gdBqLSS7
kNSvji7RNS3fjL7c2m+3m7f0mdO4rFe7pFGRcUhZqf0xoJM51fykkZf0eYV8oPOs6936bulZ8Hnq
n6KSXooFRqi0Ps8W5iiJMx+djBPT8D4ZY7niyb/qgCGr5g3CBNApIt+MnE0KmuFWtsE5I6AV/SOJ
BkkwtZ4Myaza51s3uY151J331Qh9mmc25WXO/FifyzYOycNSfe9G9rQu6sealB3JKbJLzCsA9XAC
DIjHRDUe3HEIoRpclkbesIL5idhJ12W8tRBPvO1aVFfwvTQhFw8gTm9rPnTaQ/PXRkPKcF/J/ms+
U4DoQNsgRz/+qblBOpTot5oscufX3nUukqumKuBFAE0OxeiiIswYn0B8QMLAcAOQFTU8LYixZ/fE
83z2gheEit5bPNQquiqdb8ec6g+RJGQs+pmM0ed5md/0x/QN3VMmKDYD8/qQZqae890al5oWVpO1
cpC82uyO1qdRMbkou88lJ9dtNuAMbXAXDUigRJHT4nEFUMjoP+amOLei3gAVWwlgtncYDlPcJ9XD
3NbYy9DfyywV33W9jZA2Ta+xelN+huxqQd2hGz6ah6Zcuhr+xF0nuH4z6tlaJImBXtq3L2mnm1N3
aYmGEioZWLaoZOcX/mmeWYJwjbluKtf+xPDSR9Ph1lhIXgpPNVAPwx7tBhZenFKADwJFj4YFbikQ
UQDndCYgJfxPx6PPntP1KIvur46HI8pr1cnTWNibkd6J7+namlUJm2rbG/72RpKcb+2zbJsKh7kv
uNFpQEi5J6oLHk6G6ZT+iHM3faN5uG67aV3IqLyTjF/vSqt8G0breNsPaBbyCjsq+5SCShkhuHj/
T+AH1EJot1HQAIiaV7EXfnF8excOC0v8tv36AArPSG2oS+0I/tvswP2hx8gM2r5Xc1HgFDNEurzn
vB/hxfkxgdsrFgbElEV+mD90kzwX0NRUYztr2DTkBxaSsOit3TU6o/bowt4qrVi3yoqZyFA1xR0s
8XB1Y18xcEHVln1d4nvipjTdKu9xMiiPsoRo4MdkbxWKr2MDQ2dIeCFewZJsF5tASueuRIQcq2r8
SOgKRZbWKse+Fh4HNagYBMYM6XPvg7bJ0ONKEGLIUda1KJBNp/6c+GST1YByYdSf7Izf3RJex+x1
iGvgUT0hpvCKP6tutE632rNaAFxmYbIqEC67H4LytRvU45T9b/bOa8l1Y0vTT4QT8OaWAB2KLJZ3
N4jatXfBAwlvnn6+pDQtjXT6aPq+IxQUzS4CBDJXrlzrNxK1Ew1Yo6JuBn/G+XS0kozhNgb7Y87l
97VKoyj8aJQAgkbY5P4q9F4LPWIrYWmrKE1eFztSRWwUED9MLbbGnqV72ywjPV2cn1jDd9xOrmMZ
mQyazP3l5mx52xI/C4Egz7WSjQYWBRiDa5d7GPNc0SIo1tRZ6SDiiLiW7AUIjx5SolWv5mx/D9D8
PRfFgpoqQmok35m4KwH8YmpDRWmt37q1vwiF8hU8RjZRhUVAZXkzYuxj2OTdXPfMoHEoOcu1LbdJ
o3vH/tV0iCLJYvUqS1O6xcSsoEqRMV6oMmxoVqPM0wFJiLHkAD7OP8GNxITh1Y4pRYNdorjD+TqX
O0VnjyrWyzWbu/5QUq8lEJZJbGaTR2W29ORNN6Bo26ayH2M9vY+1Bj1H8QOuGTJ9zVlb1PfIIt0W
NAGiuPhwUiG1wA005jMAVPLa2CbZ9dQc6youfDnq5/yhQQSGFLhgVjbVvquWdyUiVxFOert695MT
4z6RRP2NUbAP7W29Codzx1pKKG11SBdlmPHTQoTOVVewKWiXn5HhvCpmhTVEXO2teCC4ecvgN175
Jpo+jEW5K9CymqFbLVaFq2k1+knzJQrF3iXWJRrro6KKdySuUOpy2OtGfXfqzBgT0dxRMAQEyGct
BVo/qX6e1XF4XNTyuUQVRSmt+ZAj0CIUaX06PwgvUbYO5TvksRVkxRcc9AY4qS+SYjhbyH12GMev
RnPSjCK7RLV5U1J7GGZ92KljczvmGKkqxSh2uT66O3twDZxEBsS1m6LbFRppQzbMly411BOScaBm
pMKwS2cOcajxEGdghwcDdYsUgz/SbbZHnwji4gHkPltmvrPKbuN0QvnoazA3Whxnh1W43lao+WvZ
5OZ+Gqz8BFVZ35tWdVdNboxBjKU+2A1oxT9UanMpVWutVnPMxgz28eyE14dI49nwXlejFjIW7N8f
rNoJe6CIbFI87PbiykD2cBH3RVPY4fXBLgY7tJg5iJfA5o8FX19UlyIF57yMaJS4Bj9Gw+S1TagX
2wmRRmti9HJVol2EbFVg12qHMkzx1SFZHA6l+l4JGgpFlkovPWx9aiSDwutDmkfvXrt4W91orHB2
kz8/XN/LBJkHoPIfKeySpaiXI1fTDPtyMmF08+wvL41kMPax1YYplJUb0xzmre0JKqlVpoZ/PIgJ
rykNUUYgZxElnAaZm2NWgWOKBFqL43AwlLxm9jdTg+4TUQDpgzw2HsspcXeTN+xmY563apKersrI
14chyY2w7eS8ouC//eMDuFYZclVUNDQUGsPrA+V+/bdnQ44gMXQSPnEmWZtUdZPZmjZ3nqLS3BPq
Q5dr6gMI6niXV5QGgUgek6pCiVVPnw0bTTGz77EVQD8WZRs1DrlLD3WP8vWsikfVbk98PN/a2pD4
Rl5kR68YMYdMq9S3XQ+RTeDp95am6LAvMZlEISvdel6FVrhmQbwhIyDoLF5H89ftGVDyJYX25m7i
GNdX84QfMhV+JZi8yt0PA6cTT4t4WI1SPCzQBSiNU6e4vuewDeu9wb4zlcuM2NH92kB2x/rSWdN3
U60xew1mtoa2QQlopLoPERi5fqlA3Q1S3+f61KqSn9oc61vb6Qy2AJoRXp+N8i786T0VV+UxNt/c
aU38fMIgY9Kdd0V1+t3s5c2NWTkxVjqoVKdzOMqH6zPEYB4pnOF6LljBnU6dQcoW3xmN9m1O2zC8
vnV9UHPv95eihZ7pFLjmEvSKo06fQacmGVrJByd4n4+Mcr0GpW4V5u1y7/UREpDywV2WL5Yjc2M7
a/S46Pt6ah8t4N9RWy+gMo2tLmexI2dnv3jqfjCzU1N2McMv2roKEHEq7idr0XhHj5GxaSx128+3
ztDmNzCydd9oPVwYCTVB0sj8FP5Fr8VhK6d4l7YoaPXC9KdU1UDJ35dStHnMbWQdSmio2AUQaOoI
d/J88NAgbnAKj/MoATWL0JXKnnJfzPptgioyrUT9EIF0d3J3B+Dvhn9rk9CNnkTn9aGtWtYuK93L
kPXJTV5oeBisMypJq4KKsl19NQ3HXvbmoHIKJmrRtTwZ9CfJMa5PVfRqN50bZ1tKEfjVSKKws6pY
Nctn14fIhC18fZZaAl8iz2XlHI6LIxaso5oRPRQ4yIukJF+fXd+z4ucpjtYj1WOPdW6mPJ6k+Pd1
IkWMXhKcdUl17uA8LxqXNXVYopcRqYn0rZD0aAN6eSLa5aDBnNYlhdpCNF9SqnMGM4WHKT5FqRvq
kniNHohARhB1f0nKNtnyVAVo01SoPyAdSX/XLlNh884fXiNeVqjcueR0a5C7J8nyVshDwuXK/IYC
bkku+CBZ4Sv0cFXyxDsI4x68AlUyyMex+9mQlPeS1YWyuth+G3C9Ukn6miT9K1kggmkwwiaYYa6k
iNV5hHCL071lVvmjs5HZYpRYmtNR549/zE30uZitjyDfQxUjn3QVnxjmXawg3cEPUMH8kpe5TIk5
MfZrTq6XLSS3gytIjHTnqU+mgCKLL0Zk4QjIbTYT28AAg+iF6Ea0a+2PtIBHtvIl7Zp8uzPL3DRg
MALvI9Cs8jUWMcK1ifuke/EPw+l/GJVG3es+zWGxFzEZnGWx/V7L9m1S8tNqYIKt04wDJDtJtKwl
cbOqRNCiPv1GFIJ6lrRHRWr6SbStDuwWvhtO5BKJuwLJLSU215Ao3UnidaVuHb04fGLuZ4nnJZtt
kRCmAk4r6jvTsYe8VnlMBT+jWsXNIvlO5EagyJ5Gp0VXjZ6yORfXfh0q5DrSe4cyau81dYQRz/bp
WtHLvPhbloLm64ZKpcLilpXf6xHI7hzDO2t6aT212liq2EjKptpHbCCxMGCjoyvsW0y4LqCt27tc
enrZ+WfqqY8GySK1Q/bMbonkl6TajtQF4A6TNQIlGCgLFWnxqTdIiB/MxvsHDrYpIXz/D+bKU9kV
AGtC90g3NPMv+KJuXWNz6ChfSZx6tbBXEZoKR31tNzM9EkeUP8j0cOFqMDcvS+oTstSEWGAw6OXG
SxBZ7ci6KVCkGh7kdHCvlzKmzGhCkTUmdGvZzpLyyLJwdztnNl1mi83lELHfRsR6Gpdv22AQIDnp
BqpzSGtLbCaqPXVma7uueUcA9HO2MlylJlk6KHYr4ZqUH/foQYGTMW7/MwhJk4Cuv10UMKTwji2J
f/wL7tGJ9RiheC5KiybNAJyozdmyylOCxH/WnBt0yGOvDeZ5cIP/fGz93xxbQ5iKg2oAoLy/QuM7
c7SQ7BXFQciOdxlRMeJAKBBblBkUHcaDvjzYoEWWWXuB2nj0pimUuzDaog+RF2MLbWL3Ca5lGfoz
0p/H2aTk85/P0v4bKMxTNdWxPNdVobLTNOQK/gmWVrVzlcNBYNi4nGXSs0F0u27aEIbZTC6yvAad
yxf24G1iD1wVkLFmyr8lmCNNuYtlRXdkKLC4ZUcM1uDTkHs5twD96dTVZ9aWnwWlQsYE0kckZXGW
fNRdSnJ7d4Ugxqrct8tyYN+ARH/LFgdXl5hN4RWnwTbhm0awHTiYo+ojG3mkUcUeefIwXnGMlGfp
Ggm2tSOtOGg4ZwmYnxbkJCUxbCmTX2k1Xd49u3iQGzbqPJ92Oz0UbTf65vyqyyJjaqM7XJHfJgj/
0HpsjeWxmJPDf77W2t850VxsS9PhtDuOav8NsCrmtFZcSh+HFJk8JPuh1zT0OnSJN2llJDOlCudU
iiM1GilOuJRBVtj6rTZitzSrNcsBFWXXScmM8QC4ARM+HTok5wu5Xi8T9Zy1LJwyTPAPoeANPTWi
ASy0+rQip7gb1fW7XBXckEGl7Oxm2V2LzXFCxcKIE79MPuMON1WhUa9OuXWyoVilFMmyidiPDD+0
ZcgIRknWpcvac6YfhEP1jTJD3VJus+NFekTfTQmNKSQQEIiuizdnZUcs5VmwoQIotA6+WIg8beR8
FL1DVig/Twoerv3WQflVZPiyUXNQtB5T1qr/Kr1rub4sdTIFY1tM6T5Rq89Bpx1ZGureTXpaXmqJ
9jeyGpnhyNZIGu+mSn0m0aNeRcXHpDSX6+0JCRSMaNh/Y/zSP1xr7UKpb00nPyZC+VXrDJ+qirWg
jqx3bSTdi8yVxkjOBksFV9ahqolsZ72pummvlLqNeRNOjrRLMlxsxVF86ggThBOwKT8vrBeLD+kQ
IJs//TCnBCndaocg0tnApVdIkIANo5iilH0wWuUjLpnn8lRxOKqTX8oElTKvx8ti420DEQowwDC/
GBFmdHMj6HH1bVjU3fM/DNd/s6Jolm5rKkwAy/sbgz8ewJiYSpcfDPmT5Wrg8B45nPdT6W8qJ2PT
iho7iBxsXWvZvJMNs1oi6UyJYWj64h/wu39HfHuGxyIB3YhZRGz9C92oX2x0klMtPRRW/C7K7I70
+ShL38W0gEVcjpFEnNXT+CKhV4gboxnevBqu9Q/X5t8EdwOuJlcH+SsgkX+Fng/pMEY2lCFokzPu
5wOzCkZ/1gkfZEvvgxT/atmqjav1Zbf0X2Ig552sb9gSPwaewu+WFReKyH1Sh/RJN5NlSyUs8vEP
+gckrvc3mLxnqsQcEPKIDhrmX7VBSLBN2uBTcpjzDD1fuuggKwJ17DLfjXTZzGZbvxa2s7W4bTcV
7hDoiIXQkeE28ocUqE9Lji/JkLrlFvyE4+uyGpWWaCEbZoqg0YKXZQcwrx68F+Q2ADyg8szmsaoV
tKe97jjl83O5ZHWgrqBi9bLFEzA3A0+xvBePvZCuPujto5IXLYxDicVTUlafdj3ouRFQ6fO240Rh
rXgVUH0PRVMNWzGkyY5pgfNTFj/bpb6z0cVD0G09e+OK0xd9CwUh4NgU6DK1TBvYX0iDatq6Sz3l
tRVdgQLiSHHVU9+WArAuzqiy5niFiqIniKqughpH9q2yRiR6cjfaBOS1qhBfBxsVG+USlIZyhBx3
Vw3xt1Wrw942sO4t0JLuXAra9ZztGhsNHHttTo0nxEOxVGxOc6JVufTzoU3TX/2U1r9lH/9LjfoH
apQG4Bxc+38vSXqsfqafFXHnN77U8ScCRb/9ze+kKNf8F3B1povuea5q2pL69DsrynX/pUJuQo9U
cy3rt4/+rx6p9i+SKLJvDFo0074yQH5nRRnOv1jtVc+D6uN6OvPwf6JJKqVH/5rUaoYGy8qWiT7B
8K9BcNA79tIQ/I9LtF1N9qAEKVadtLxESwKI0YNemAzObZchS29n2FiZC55oi4ZDo5npgTGbe+wW
JpxJU6QgJap3oNlfDviede1n35Ug4HL9BzvXJTAr7Z4uoEkJI/1snCTBlIboVaNvfUOox5qwBN+T
gT/2JztRT0gGbymVY+aAQjTCR2+9rL+q+boXgzEijBmDdNHbALIHuaOD5rJR1ievqFDmXcbTuHj5
TqVmg3q+erY8Ww8Unf4llYwfi97TJjTnzu9oSlUReuKiHx4UwkXrmZSBU/TaIR1o/rAgSUyy60f6
QAsoiYLFcj5qZU52S6lhZtcWN8iegoh1G7QMWcJjML7DqNVnrdu2bR2KzKx+Wrb1nqGbigeY2Oar
+B5fWZh2ltkVN0ONgQ3oey/QExx96KDskQJnSaSLvIlik0sMahJQAaorrbYtPIS8I2ukkSLKozp+
JoP3KwfY3ejOqSxwoa+0ixoXOiDM1V+hepMzVIEQ+WEo+uRMGbq/NbPhBF8FYFWa3JWtiW9vbf6I
zaS/JKaNFF1uNweQxo/KI2UkKgEdeC7Khpu2r4bQTbQtrizerRfN6n0zfGf9xdP1+HWa3TpALhQv
Z0f/GkzHCSd7IFoC06eCt96aJSoLq/MAXIveX2nal6a4R1xp44wAxdg8wJdbnfiuI5c7goV8QI5F
qh/mP+0GGPu4DtjKWpiRZsoU71OnfKBBjmM9kRhD14x2XhN1AYSy+87F1b6wM5S7RfEV1agUZY7Y
2xJ2o02TDrVV6Q6pqzynFf5hstqaJAULz1guu3SJK+TlOekKn87upZ5r+6gXywMWKFpg1FN3JBnu
At0WJ42qnddFoF4MtF9nkLG6tUw3izrFt7j9eNshWoZtr9qPyJqJV3JWGs+BW8Sw24vaxNFBoRce
kxRWPcztNcF8GG+AwDUXc0MGdOiV9CUXNRhxUWEMFk9Hvet2SuF0PiRN+wC8HiRJXjU7wJSwNkmz
DWUIk9Isdlmy3trWhzOZ89OATbdH7RK/En05ZlS+3QHI4qKjlIDu+Lasm4tDFc+fKwoQQ4kbJ/nK
SatpjXSF5YNbnoKJsuIpVbvPdLVfh25R2YBnvuMNH3qGE8liSBV/GEl5Lx4UFyh20dw7U+be5hlw
+wx2EMpJahaMzq88TumWlghBrPgdaKbD8tzHPwA17fJuSfbeWn4peX6bGMqyr+b2oHO/cWgHL6so
+AdY2ESouJJV4CdyAc5b08CyahnSSYsJNGhaMMKior1UanJAks/ajDWygFPqTz3mkWvTs0NsbrLB
hWoD6WBwV6p9Ust4sM/wtPFvnwU9uri/H6zhV66ilaPoPVXvdAkcS5klBwBhe5IzMh7zoTkbXC6z
p+E/VgN0BAMgKRY5encbayrU++W2b8YYKwJsy8oVOfQI0+YadUJHSEMDi64KTmGHsc/OiqHTFrBF
sqUrEJJXm9RgwCwopQr0cTppjI7jXM2HLJaNlNjGfqtq7vFHW/zRxY9goMA3WMbZLAjtdP8VGHIJ
qqzGgyqcdytiTxeX5c2kvBb6kO7KIadNqJsbFNNHf0EsEiaRea94DW0BY4nf8h7Q8ixAN/QVMcKu
nxLVe0um2UL4bRR4JIxADdvmM2702zFFPXHM6xd3EQ6bSsqZSV4d2in9xU5nuqePkfjm6j6VIwhE
U+ndxzoFNZKWE5jd+C5ah4cZNDqqw2q9hXQ5hR5xXEMxPsjZlCMRAgvf/Y61FItjfXgWvXSjSX+5
/dzvbSgjYrIa0Piztc/M4W0tS0wp7Dd6S+daLR7wxXno1eanCfRtk44I/DmTe4oKlryUCkm4zBeN
fhlUYkGHdIZHoohx67oUxBNIEauKqRkaIkK9nbpUXAbNea4SbT27WreAmMI/1mjeK9VMbzJNORk5
TM68Xj/nJhP7VUt+GWs9nzLnG/MGFAa9Y6UsDeVd47gIbVtl2nDvGEWNqs7FiFAUMSNiKBBJ9IYG
nauQLYcWQPym6VLy3cm6ZB4AA8tZQMwXJNkrMnNbhFQMyniwR5xHOjxHXVHBolGYMWYLB5tiwM9o
oA2bqKSTnbt+RmaVhbnIXyA8TreesI40hxEAE7N4KGfU+3O32Jsm0QDzPTzgYgt54+p+otfglx3o
lQHjLCmSUICFFb+EV6mnNteJ/qkeAXsbKJbYbbhY7BVKPTtjz5lBkdKHvTVAwymqGDNWaAe2ZSy+
FnkA+9TpB+jHWzVrlBdaaigWeD9GnKi2feNaeyfTMQgszQyEW3WnWHaoxay3qbf+zMfhR7YM5r4z
s47dI9JtBKUwg+kW6WVyU7nW45J5c6BEKrremOz5w6pNuEo0TypgB5rXNowAA4UqLaUNhalooFfr
UyOw0hz64k6UrIXK0kl3RzUKYu0pER4WukBhg17MGWLfsGdtxT7ObYlBbgbYXOSdicVTX1K6+9bn
VuxdYZ+dXj3EiKwGiwa7YaUPhVJWf9scvFVbDpDz8EMSNtmXoTr7bGAhjZM8ofPmYoFZ4Su4vHVt
XAa9nQNwRWHIwt6xJH+6WRz1jhJKSrtrNG/7sViOzqh/Rg3mebYzOGeqG1DeOkUDOI41t2r2P7XY
AulfTmlgFaVU3MjO2RMqMsLX6vYnMl31rtbqZ9tsPnph4BfYsYzEpmFvew8kbl88pogLB0RDV4P8
IpQS4dbGhC8NPHspxC4Z2bPMKmCxXMwKvZv1R9olEiZe3ba1ZbO69xrkDvNF7zV9pwNX3RS70Wtf
xJ0aKfvaLYGF9AmLvNDMndsD7s3GYjvQI9qo9fqVTHjR6WR6CHANOIzn2CM7JRFeVOEk8mYvFupk
5aq9K0PfkcS1ko0RA0suAIctWE95KUIcfdSA8yGuaQ2+XgrSG8OoXqBLYOZuYGs+2MMRKOIEelcn
0qol+0xykHrNXkDYqRd0gxKUotO8x0Yr7RFp1pat2dAPWrubMnPXsF/SMVhXXH9nGjUehDoCPbxT
EiXQ6y5l0FEDS4o8LHLyuG6iM0sW6MzNscdH+NhH5wT+8W1uqvizCExgyfI3aHZ6wHtBmt5EidUA
/lbD3IFhgUDWbga6DsC2xTHWWaI69HRVqFshKkSHyuRnqWg1Hntg9qH/PKVm8pRG+JosYztiE0lD
Ak9qNAT7OoFEGKVDaMsHaER9uFNUWoLX19cHcmztmLfAWWm5Unx2RdjkBFP+NtuC7kpolKW4/VmU
grbuNMeb68dV2qs7a1AvzWCKkFWkCa/P/t3Lf/fePOoOTF5su69/W7QFSNLSFv5/+y3Xfxc1Gjgd
ex4Kn4wI6x159OuDlZcVVu3/9Ro8cxkkboEj9h+f/Onp9V9evzO2DQwO3BYnx//6a0XREXKMgTCo
LsnUb9/7//srtRistyUm22cKfCyNrW3/ONpvv+D6VeCKGd7Qm3878PW9ukUkP6L1i211zn3HYa/p
a+NgXYcCdCyIYvKDWo6A67OuwFYMC+jlTx+gX7f6jhxlhQmoWkOkDz+glSGVeHnGbdbnOrw+RFl1
U5PM77WCmy5D3Z8eru95xowWTpXrFP2zdd8PYKULFzyT0lRhXsxI4yRI08AZKvCErJpkV5TFMyUk
bMNLRmjfpVXolXMZ0rguf3v2l/eQyTio2TjsF4e8BR6QVe1NrwrNBYbLZAk0o8aYAS/njg75i+O0
7H6TSrc4hjQISgcMKuPRvx7nj4dFHvEKlfnjvdrGDgxHbBzCyipUIMfTUxiVHVTzUwo8J/zj/XGc
vR2khVOSRWU4OIIdN4Y7EJL5Iy+xHwDM1TvPMj1cF+ImypkrfGKgxmPoY3u4nrCQ1/r67C8v9WUZ
dqt5w4g+XZ3I5RkUHUyiq610Lj2zr8/+8JtOBJapbpLRSOmWJmylg3YrbbGvL397j3EXIDi6z493
y24NsUHZ3GUgUcseub3dK1y7fYEZW5c8gIDe5adq45xfQRdv4uOya4IusPbjAq3mMCG7Zu3u1vB1
2u3xi9tANly2YDWX7ORF9BiP0SPCP2F5Klx/Hz22W+ueHvruZG9GH1sBv182+zXsAlwftu/yYGh1
s0Hc3OVt8Jq5/gmSxvG1coJXV9nZl+WLN4aAAxab6NGizFH/hAun5I9M7H15eo0ee0SdSXRgMyeu
v4bpkSz4nnPT9qQA93u+m7H9jYHXpgm0cPWnAE/hKcAir0YixHss19xPuBbo9PLrpre0OZvVhcuC
HXq3Ij38xeVZcnW7rkfPeivIozEivVTetF3THh3dsOm2IEawiFaVXYdsK4zS5YJHgo2lWbyd16Oq
2yQ5txw7Ohd9vC3I1Ke7acct0SIM73ALOxX5YQTJ9125MLcBvARa4qta4E6vnEd+Gtw9p2EOm3bB
sGwz7WwWBTy1+Vn0dTvDpyvnxlue8NIzd2I9rosPTwQR2L7cmpek2qvTDc6IJdhDvLWEb3tnlw3z
lwGiBg/Xie3wQfsYwb4MRCpfTAHWBm3+OMGuaAwc28K02DkVytbXgyGjD5sK+Mjbau6IH7DHODoy
5IodpEc7DhYqOkWgXlbWtTPOml56ZFhsJKtood1FfEKKsdu6j+6lObrupYjuWLG2/M98rbf6nnin
3+egqCGsF8Ha7/OXZfHTF+NCjVn49KYwXHughqz54zkJFX5paLqb6YkdpoYpuftD/VKHA+iSyd0n
P9Q7gAZcsPFXk/jVB1enXF6iB6LixtOBRnzCp9klT2OQ5v7y49A9qbstNOTuVB/T9txLv65fog50
5Yhw2AMY+h9Vec4mDFjzF8y7WxxW8+asPgwbL6CovvG+oy+SRSRMiIG3Aq3Sm/62ei7ESTl+U/jd
NNP7eJyL+14/OLu6PFpEDIGw/lWmfEzwoo76bWkYASmOVYTG9/wN/bXa1CeUH5hUFgIzztHEkDjb
Do/jbflTpH77omVHl5IyDJxly6DIXmxx73XcH/GklVDC77vqnT/vW7CN8nqYl46GLtKEDEb22OV2
nj+UIhDLhfHILRv81zVUv/Z8OLxRK/nQsgMmR2ze0fLB3QO/2fVQfXtFMPtr96AJv6wuHDtbGJBB
8c3tF4iEMW9oiWj3pjgzuOIkSBx5SAwbV/exWs8JjHufr2RCJNxYEDD9sm1MOaJzw1+UHQN/RZwN
mBLIXL60anfddGMqGPaC7vqG2bHph09GctcedY2GwimJz5LSCO8X0yRzx5sDTBlR3bhdCGKPq1Qh
Veo+N+LJE1+D8RNf5r1XgqM/1u0R3UJw7A7SfsouzU5K+6OLWH0w33MfDVg9+mkkuR8LlOU0xEoB
KA2fRnQ3wkVhypfNfb40PrGiqd5VFT2T+k4XZ/dx1cKmB6XMHZmKesP81qqFygoyzdYWyBdfgZfW
a7Xx6hecV+OWRCxg7lELtDYtczLfubRej3DyaFt/udpmAdNzRH3X+3Av3GG9PXBdR/8TcPSl39ym
yYO1X76YwTZykLJkyIbIn9oDsBvnUHqXydx+GvfGXgAGhdS8AdFTEj15xu1w9mM4bmXsJsa+M5Q4
xl4Lhy/i6symSBq1EXWrb4sXW07lVL1QZ1p2AIJorPJLY+9TJL7+qPxqKdR9MFW6dLN8qTuxFZuu
PQDdLepbfEMf7YuDjaIcJ+mA0vaGQG+EDELOZA6XN2wSbrkG1N2oYkAEfBu0AAhtdFl2EBHjJyJn
euLGIdPL1XKGZ07B5B8jUo2QAIPXnXfLrkBS6IvoQyidmWsDHrQsi9EBDOlerhwmdi7b1Bcyalbo
inI8NvcDjCO4Bqxa0Rbmb3qyL27OSsqoV55NBtI3Dlks7spuDLlZlHH0i60FZrwtj55DXrops493
81E5/8LaVv3i0kGyxrBCC5hJTEf59dkrlRTCrpUe14iZ7/Mpofp6eKPcK45fnxzhfzofW66+8uzc
45nzBoXww7ln+eM+Otg7bJJPhHX3656GVytXEaiTeMji1cU6zMKucqPlSogmqbfRQuV5hH+/YWwY
1R1yRxsXV+eAxWy9X7mjDC3OFW6jX57Y2DMc2g0U39DgcpFK5kf5k33165ORx3Lh+NGmD5sT65d7
4S5599zNlZW4261+fnLuS76P9WD/6nywDTsJvhjEGv+coGDs1YtyVp61kJvEf6/Zy+x/cRHsx9nn
vnCZrDNXnKf8fn4Wg58ldAzlPLVuBARrfqR2z/Ji2YFVvxQv+iO3sT6xPEePzrlH/9E3iFF7LyNk
ca0crKG46cyy8sTXZp9JdaNz/3wpLL0cOOK6ZylzUSbmpCekrklP+J3o5ZwJldRZd0TR7u2dPyZH
oSm68cobQmV8hMSHtRtrIAHyhTCohcw8+iUnfhkx4I3F3Tq/8yuMD34NDqysoVxZa9ODMgQPDeUc
sfdTyoL6wQMVz8UnoMZPDPvyuCARco/f48I04r5UG8PcJZ+VddOxTh77rRkQJRms9Hw4AWfPFS7b
wLgn/kuXSDlI7XnHMCu+OS0Wfw7BVnw9DDCVo7vui2mN+DF3pVqPLNkLXOceqFjgncetkh7JopQT
f7nYh9l9lKPU3BYa0L4N40TdR6Dn3duZZAHc9V2BoNDGJduLH4B4rFhLzo/UD5D1tYdn6UxOTG0+
WqnpacHftVji0jvsHIBUIEFRHgHAxNvqJoLuR02fUd97gQlOpduIzC8dTCiHs/LgUAw8oCnrW1oo
vO5E8WOkVpIgYgRbEkLcaN8USQojly38sXd2NLUa0ODdXdvCy3sStA8K3d0Cw7XOn+4jm/QNYDZC
wyyDHNQSD1WX29h5vluat6rcF1CRPqAurirVAD9WINMotZ/iDdH3Rzz5TvLia9U1Rdul0+NrUVJZ
3JE2Sa1/RC9u9EddO9nlhRDlUJaYvuZQW6hgyCKA8OmIvLOcTnzNlGa+mQGIZFWbmy2K295Z1C/W
2fZCwU2kIaLtI5woqltgQeYoh4FbnyGJUhv2n+MO2op7m7S7ZbkjM0fOWa8xF6Q+FrLbMAPV2NYE
fzJX7s9DfLbqrYFLePnLZa//wtLqPGfsKBnA8dZgnsYBrR9yGjnA6GZvOPjjF2NW+i9veO2Uh9kL
pjuM6Lt31HcjMn/YvOq+sHbN2zIc1WOEStdmGA6ZuZvNHWtgVd0k7m3Py/vZvdVgZiJ45AW2sd3v
9wS5vn1Qntt2x0ir34hXjADMdixq2qgBeOeSdCgG6nsGhwDgCLi3vxIFCCs4s1MA0480BdlhSI6s
r/50072hbhX1aRpvOGF2HIytPST4jv0Oyyu520YXG/epyqBI+yTprBjdcNBuIdyQGxTkKSTCEwuU
b5znBQ+FoDx1X3P3DYjUVu7p7uEKvj704NOftI8mYFI6+GkRjNlv3GBS6pIaE5DN0DBXFK6UAA+z
u4aKNGy9g/PDazU2/Ml7A4g4+4xRAmcrk3qPRRZa/Uu+5w9jtqjovjysLUKHvnssP0R9hKZiWkGG
u8wAjM8v/bS4WfNLeg/205+3FoPrQGLbbhmAQJfZPJ1UEhLj3L3DLmRcs5CStWK1hQYCPTgfyhpG
vrfupvtiytXZlkmcOShp8N2Qs1AIkLxXEjkPXd8jla95471Sb1qox0NmoDr01X+zTDk3XrXtWevO
BBNubmLuEc8G8xkriKX55Xk6U3yk2dndqynw4g+au01Ip4XuSfJ/2DuP5cjRNMu+Stvs0QYtFrNx
AK4l6ZQbGFX80Fo/fR8wqzqrZmxsbPazYTLIIBnpBH584t5z1+BrA0oXdLWzAO4AL9knmgOVCCux
gXGtucNohuIIClnNovZsa1f5rQLz4ngjtzJhlt237YSrayVtQjIyJcax33Z4bWV8dc8Dm25jH0uv
CZcNCmztJFUHPjLReT8XEFrOE0ItCC+c/M0qGl9HQ0VI5jae3PmN82OanEJvneEqSBKLPcAfrB0t
CJh8LaPm625teCHfloU6/ytmtCmJQ6F6Rs1Y+Ka8Jrf5/uC4zTo8/xYmKl3bSrw7Z24c68ExNtmP
eJquPPAcwpmjgy4fYia7Kj46se33DGLafSaRP5UfY40yZIM/9lswpH/odC855DwGV/mL1K2dbBXc
gy1N99ituxBve2GmezkGPSK1i4LwZjw0DIZ1L642GSRqVp/Qpd/ReDE0JouL3zWdU+hR3ksYDWvX
eAhuGEi0b0z/2XPwrkscGaA77FX8KE7Md40HpxOr8tMuWaztymoDNE9+xPam9R7HmPIeHJ2HtlLc
orVRxvr9No4Hnor8mvV+F21IIghazhfcItGKSwHfC6UqMWTatrKORnuuWbTXh6knWukqhvucvuo9
VONpE4ZvGv8AJrorjKuZjhvRRHRwVNDsXdKvWfO6W/42vFcprbzHE5hT8gD130Pm5C2u2H1z5Kms
wnQi9OKT/4aX9KI+tVcWMY3jJtmKYbTZX5z+jOwhAEszuCPnRexLBM55ULorJm0IDz44MdDSxjJk
KTJbXaQLueo3rnEsd+Zm2i/h4vCLgvd5PR4NSCcr3W+PAge7DfWb8uDD3pzEdr4niOHpLUmvELwi
/a6xPGG+o17wKpA21p5Idmpl+j2yFj8ayb7KFvdUudPd4t1ZK2vOTB7mfgVQwbNP5hNDFh/VNxIL
3aDD2KtctS9tvwZtk7NpZ3DHHtVZy/GqpL/ahnAbYFt4prRCYBth1l0nJK/CgL5Ih8OU7VhjmDdx
qDbiSe22VewlhC95BoO5C6ep/pacxoMBRHGbJb621bzswSFEOjyCjAHegmbyYFwUj4k3pwLq0u14
LNCRiw8AVDKXj1u/kgPE8scL3io4PkwANkuc977c6MduBy2nuj4GZ8MLj9ZFYqSwsi5Asw6wIcbH
aEvqdkgVijHhz0h7dwFGNd4jP12bgyvmV/NNvHdPpIXLZJx61ZPOK77lX9wQSXmU0SPAuxlXPFZf
lAdD8M4EFk89FBj5m0d+0Y1rc3qssA4Q0BGtWW0N0rYuUGJQbG2K02IA5kwsXIcz/wzATd0Bq3mN
XzhF5Tc2ZHj/eZW1XRRzfh8KUnGtVdX7XfVeRncz8riLlYdKv+I9Vyw8XDtb+UPVZddbagS53sVk
8FJ1ZxnO5VqTV2+0Tjz+qBCkfmlisgLRRz26Eivh5b8F7HmJosiLj7af72d/sbzvardOODMPv4G/
YOy9mMA+U6OdX82m27rdcXi1kCBQ09ov2TEieMN2OwIH6xc0CoXwdSyx8kr4pXRgmUVXxUqHVZuN
MAgh+aq74SOYTqSSCBYzuDVwO+X+2O7ybqsC5LA2A8YDPX6i3KRDn14TFUyQT6lf+pZznZUbo355
ly89O0oSP+KHFCue/0wzpNO0/uAqUPEB8xTYsLaZ4nf8RqlLRsM53A7frP7omgjfstibrADq9PSe
lt++ONg3V84qeu6stSBu51Ssgrfl9BZPLauhlbYeX5M/0Uv3iR+xYPzuKV8G0xMPHMhEfLkbYKVs
jsn0DvCcNBMNxQTnuHNCF5+BWLvhjQdHB42FEd0qPyqVx1qcBZSKJ5djhjFK6GPG3rFmQh/E+AAF
EBUCpzyKjlLy4tfyMUzcZoNX1NjaO4r8x7nag215ADWqxMg5P4pbTVxIiRjngP6J4ZBzDi86+Ix8
m77YPKsGTK+uA3DhO84VH7ao3R0bCL74f8jt8MZ99EZIOpMibelewude2XQqOAU3fpCQMdE+O9Vb
+cxI9auNb1Ra0ibTr12LvPLsFHulYSRcsmaatxwdyZ4Ek0CK3X43nJUX+62TVptqQ3t/5JbU1v1j
+2K+hZyirMTXhcBSvO4wHov4mqDTTI0NUoHuh1eALvBPRvLnjwFgodWP2sNIPfGERUAl//lDpe8V
/swlUqyUNVpzl2AMlgQF6+WX8rP8LL6ck7Gv6eyZa1yQC6AW0KrHlBu6G91+NfqUKj8x7uaIavvq
nLUDV0e0Rf+NA/8yljdQZtG+3cvKn+DYfkZP5Qtse6qyS3DPta1oLwKAxYIeSTwz+KkanbtlOQx4
JKURBuMnO2pXP2DdYnfeigOjActXLV/ydQ63FRUAB/A22vSf8PJWPbcP3zVk6XYYt+12RItALrfb
bzlJxI3y9uScsUrcwfKcybkC1GavZR1Nar9CvPH44JzFO/uqELul/CY/MmN7/mABZC6n7XP4QgkV
81vmx1rQQ5/sK6kgGHwgRXHs9y/W2Sg85uIXjZMcAwbDz1W8VunjN9nJeBm/VQa/7zhin4JdB97k
JdqPd65EeHzXPq8YaD/rYm893HX8cKuvyo2eANWcA9QNjSudk710hg0A9ncTXOHTzV616RENu+I9
Q7K4uiThtldR2L8S/uuae4ozphuJSrp5sE2GXevcrUI6tpK4imUBJLKR3v/33UFbdkH1RA0JA2ot
hkJz5RZE2LDsfaYOJ8EvYyAbcEz/fsypokOJjmeTLCssVMM5q9BF1aXWjCTjeZhQ7v/zM9ny3t9/
1EWP7kG+tySnuu2yhPv9+t83v3+11WO+05QYIWrLinPg378eC4KyE8M+klnstJJZ/fVGLH/8/VhQ
DpTooW18gFhmbE47TBDrv/zV/+Urf7+HUTT/+t2KOijWadI8GoaN+K8OAW7K26BiW/T7BkwoP+P3
XYOFveL/vgstrFF8S85BGYwhqeH//Ov9f/8z//6YI4A6/fUtfj/4+3eAncCvmsT677/3+/G///jX
e2EWEqO1fNe/P5PoIb6BhkfT35+wtZYf8vvnYqAuU8rS8X6/5F9+/O8LgCIULow0cVs1ggKSezor
AZaijGL4tcxwoxzHS+kw0KsyjP4VYWRWuGazL29UrTqJjJ1XFDO7mjVCLyBUaMNjozjbrqT9SzR9
J/Wt4XXIJ2oTqk/Lo90M7YdISJ920p4aXX13rHYz5egoW7yqteSgq9VeQq0eXCIHXEdyEIzozH8m
QsBdtLwATp0YRXpsb/pMUZgY4/Xpe4XYA2QFSWA5W81AJhsmL+kQY3ZtjF071Wjw5Hv5q/VJeqyx
+vikEQe7WvJyBuI8soDyTCbgs5+8WNmqseOPOrVllVzj7FXATtUXyx7Nm2E7O6kZKRUBbIRDWq+d
GlpTGF3CJlvrisXZpYnrTCoJ5mDQoiscfHs9q59ACH/I5nzLjWQdiM8Bmnaj5fTNHDiOepnrvHDR
qNhsSQ3c5bjYrE5hADoz1MH5MyIXdUc7vyI1E25Rl7jaE9SRdABsX3mKGM6bEIj1Sp2BDqYO6RSm
5yGwfhDOq15Sqt8oSU6ysF5FgoSVLMLNSLaishdD+pUPOEKHfDEdhw361e5PmNufrJHzQydr/aaQ
53ATEopdStu5QppoGLTTLaiaoM1frClmV67s62raIybZZRl7ljk4jpH60NT9dZrUVTTUqKPyPeD6
UwwJIpTJ2mkTtx5MajGO+6BG1airT/i8e/tu6gs41FL9zpiJxbIPgplna7zzMn02iP4UJ70oavyp
U22lozOSuS18FSN5ydQj4zXTYuWnjLvPRsi4zmfMgTLP+BqRC6/YZFrH1lLAeNVGSNSMDVoJAtWE
dHblVJrpleOtAof7NSesiwLjAajCa1bWzEGdjmmqlqIzyn8UkUMv76TDgGll1It8S+Ad4FrGYAYJ
4JjX2FNTWMaxNO3CKv4ugLKoUEhFNjyVNk/XqcX0mffNuOuT+DiiB/IaY/QaCEqrTE7Lc9TIb3Op
Jl6l2pIHqK8Bf/k8dgqUjGx+T8yZI0VV0Mo0NdHOkBDQBr7R67N9Eq6SorzEnL12NP2HK8lXlPY5
GOwPvEGXgK30bCHVmOXxaRz7A3B5vzYrlLt9hstZPk2WeLTCfJ8pWsvEivEHaJqH8bnOGOikQGJ2
MbvMUm0Bskb6kwancVUZ6kf1JWvOnyrJ+l1S8HKNFYwci6RmQwlATPDNnWni4dUHh9aI4KhU4+yH
xl4JJRivwRqFb3BG/Hpw4vZHGYB7BDQPaWkCMeF/c1ZR3xK5dZp748PEweaOBXU0G7E5cyroU7DB
rKn4jqeMIGituyRyYbvJfEb8fFEq0FsK8I+1LoI/gTbEx6F7NSA+ripgC9hNsaNrbLfDSbFRo8Op
SMGoWzCTnIGnuG3fatiALvmPct7/wYP4iNqZGHRBWxgE0YiPOj6YZvMSdXQXmTq0MBMhYEwOy47U
rhK/fAambGxaYz6XkvQccm/y6hqvEciQtSIxkYnknS0mdpVm5HZd/D4NyksfIv9S61ZsZImOOQoN
zAmTxnhoCt2gGXZaY54MWzmYkdrQ0cjnLEypVAdxLX76uvwOWvY8BgtIQmPDWfYqHW9SaAnXUgO3
A13hq33KrA0+I6cbG5eAVEiCzt8L3JCAjBl7Spw92zpdTIRjdA3T6t0om6cqH8685ucZQk9FQTt2
MVtTSX4RNkOvxLkHQ3XFJL2RyhIbKzwkwBGGV8NOWAVZ9EcfH7Vi1LEImZgjivCq6lqCNDhlIg+0
KnbgzqkoTF3J6FF0mfIKlg2ovz79kgoQUgEcY91kvFWleAD15DPh8HZbLfy06zneIQ0eD2A79xPn
d1rhQywx8SIKh63XPjYdWbCRShZby9WPLRyrIbRCpNXcgXNSrDMbhFKUdrEfN9VrMpaD27T5Rbtq
TEIk7J0i+8Hqr7rfps66oArf0vaTYJeFGQgnrpggDSjZ7CPU36vZTQrqsxir5oy6elGVMlBXionO
Jqi3wZCyrWmzZynsPg1VKz1LXVZdy6xOr70+AyQ2FLBLgdY+AdNtqE6dC7JPFdhjSAubMK9HwK76
+F330mhZG7nQWQMn0mqAd4wDhCGIjbZ3LIurlrP7Qoqb4+0cXuTRmYg5sXd1EQAKG4mijxzjRa5l
KnYZnG/ZtQxC6uQuz+pX0RP31nSIedxRMKwtDaonUJ2upRCxEE+mcdRiJukt3We4pNMXGRTVPkj7
Xa4XijsArdD2Une0NEDQmsyaQQRYy8sx3SqJEZwEI0cnQ/QJufHLSZlOyQ0joyxjRNsz0E/sM4TH
wAv7zuFfy54kz8eJSkdh0F7mD11DtGavy4QcN4wAbHUvBzMHYjSOXhRAHamVGM9uy2CkK7+WyK5f
n9T/t5T9Xyxl+EwX7/7/2VL28tO0//Ec1QLMz78Zy/7xlf8wlln4wFRjsW7Jtun8pmP9x8CX/s//
IdnqfyKQ1okycnRT5S/g0v+nsUz+T0TCWPQJOSLc3bRwt/1tLCPr3aShwdKlqxjC/l+MZTyZ/rf8
K2Jx8CAY+FkVfQky+ncWgJj0Ic2JPdwNkhGvYXD9wAjGrzJEl8Zq68OggV5Jy0JGBNl9tJ3NQlI6
JoMC0HA9YUHaDR1UkRyPDyGNGKiTgOxIht/NINalaX1EcXDpRqY+hcmQvxF4M5KqDDZpjAAAYMwp
Mg8YwznJ5L2qTY4L/Q10jFonfjDML8MHmcwl7X5led2M3oGtuSXgrMg93vQiqdayiVG01TxCKHY1
yv+drkuZ10/wf9R8+LAEsFzdHtYxz1g0J+MBhv18HGZEJhSqngirSwY9Z6VgVkqZeSLaRq9BMeKE
TbjJg/wkFcxv2MnxSFUfuzCLPC3penrw/pTK2nwdzULys8nU/aphmtO0hPUqE0LtsiWBYNSW0bkS
Zhvdpu8uhCT7KSAgmHPsRjvDXhuRV/fc+1NeRa7afdRTqrNwbKdL7MiRl6oWa2hqhW4cfHMqT/Ww
jDQjiyqpAp+nSCP0srRFZ1VRolS4RIaIRIIwLGMPbvE6nKfxrvX2Q2bjoytSFkcGeiXVaDBCME3a
ZqV6L9t+OMqhdFdUPGNt82yGw82g1OwRPiFi5axhcVeD+o1eZpYW0Nj9SqZoLJ2LWcwnTrAnOAEf
OkPcvkQRliCd4alee7hGdstntVTkqEXh/eXN+xA7BRMvIdwWTt9KVhC+RzWAchOtN3arA4QwBeIS
6ZESyF1cLXv8PagPtR5HvZEebLk/qb38GhUNMpZJhR8L/X8N6GmVV3K/ilQp8NKC0auT6Mom7ucS
vjIBlIFitphNiFIEdrXKGkYdBRf4qgUr58oV8oIuSqvXWXOx0B1ay6q54ASjE1tuvVKZB7dSM7dA
gL5JMwKJ7JEForjLakbZA3DJG9D2q3VIHSVrD6WiHpPAuKmpcymSUAARfddFavmc3K9VGdaXGp/b
GAElkTS8aUln0bKOtt9lNXqAhrifmsJhlJLw2Bg9UwUc0AM6pERWsd3kTGJ6Yjz0Aa7U1LHmTszQ
Fxo5qQjt2T13L+BJs50IWOZ1Ifoiw+I2G0tXlthulXVwDGrp1qtI76yqvoTacKIG3ygNwskCy+yq
yEijzywcT1H4iDFCdilAFgO2QiSvxRI3q064MNc9nfFTeAeU/RDVDxhHsADorEXlcv7GSsGYvFC/
Wf6fg2AinUnmXtSbbNOh/XYxHXTEfwE1Lew2fB2Ma5Ca7dYZiSPp50ZDdGltsTtx27zG8QMGQ/Zf
Q4k3TY18TTHOVh1jqgNmUU8vuTL+TFJvbULiaStz3HVKra4tdIKFAUNyTsiIAPdFOxfCLCyQWPfQ
wFd1x9R1YOubOtXGDMStbsO1Iwe3pr8EajP7NVUCF97ZyguDA8AkRqpk0WHpVgV9i3ZHFFqGKwKt
TRjJW5x3zjSzJWw+IM1QAciWNwn5Q56XX5AAp6ZAqrOCbmP1oEzquBFbycaAboj6q1NlVBwZjtK0
nncVaIEj+SITkNLgYayc4CnM0n2VYvms0PlH+cfUhbpXaKHYNzmMnhqERIllQMGCeokGWulUsy6a
CPr9GA7PlqOBC9GfMfYwzGBD3A/2LkpC+9YThY1FL3PHntLPdmqaHFGUfhrieB3K9pjZxo8Z/4kk
k+BZMpuzyWk9I1F/BlpF5hMAX034PpIh360sa/yh+RJg4umDisQtCLdHd1isMTmjL7E+7dwETDRR
/ToaB1aruRocbWjdnExVQWtfsGboUl3czA0pp4s4c4IWHZX8dusIHZIxQeOvYbNKjrTSK/mYWAOF
IhPdsiO/yaHvDfWnrGSrpQGL9Zp4N81ptA/QKdpFqvqa1GIdUyR244q8JmWe19jqTnR3T6RvEZZz
Gfphg72QiUacoxjjKRnUgXrLWIoneokGosyGfWOwdlEM3zAM2l5HXfUqY+aB9AWDWtuniWQfqJie
PeWPaOMn+k4RQ/Vy3k3Qq9sMUSUmR5vxkIUPs5nKcadsxzmg/U6mSyqfdTo6TjiOl7bsvFDHqVW3
GnZkmYGeLOoNHkQm4Q5i5yhlK2cEqGBBKMSGxrUTPfMswCeTyIgJJKGc+1Db9fWylsiqq5Y09rVQ
dDeTgFXoVv46Aqc4mCEyndmKdl2bl15KlXmMzPLUbHPNlC46TREyuf5swTRB+C6zqcZG00javuil
5Cp1Mm/Qmu+k2GS63WyN2PKVliwUq6IDdu5JsICgkpewyNk0Io90FC5LBefOAFV8VxAl7lamtsmE
NHuD5uwQTGC6xNEro60h72cfzdXFhkJ3S+xDOdjYl6367Az0RAU5niDE+Hv1jIi/d24z5tRb0JGe
rE/zdzcFKbv9yl5zq72XwIG6dpJAdnL9OxWj15ILk5pj2EYBu/950vYh25uiA4CfFRdjMLyiINaj
y4kKLgZWQHr5UxiMSqqx+Km6iVl2BYt3CYarwfCtwfcq62Kw900y5fu+Cd+yUbvXHdrCXtcfBAVI
lCL76Ryn80mhWDkd3b6coZ4hqKmpibHTeByBGpy8nnaSh0J/svrXSI22wTzaXlZNKzMTWwPa9kWu
4X5GqnivLDK7I5Iit4BZF8pc+NTDt8HRrb6HAfEXs8MDPnYdpxlfaItKX60yxqDWiwGMjm/MSL4Y
5GCrlQobK/K0tqbTMhAS/EILRenXY/RhSPPwWsviq8ARsantZAOt7GBWQ8MNxCsmQ+dcaarzhNvW
syLbPKqmrq4dMbDqsZA5CEOFl03dZZrpR9zKxPuw/7QqgWq4KkxXkvoHyBnPadfPxEeFwivIkbKW
oBfhMOAETc2F2j9VDhKUOebkasDVoTcBDWpZc3miL2cZyQSj/JSDSjtrdJ/EprbeGI3xfp5aWLPh
LVJK8mhK46Pso9pX6vkW4buMmECZs3idSocTsXo3a+mexASQaGFAyL1ASAnssNlOVsgwOGlgGs23
NDKAjGuxcQtY3MI/R+Fg9liDZ1pTyicGhla8KxtswzbcviJ4SZYLtVbjtcXveUe1kh5tZaRE4qyL
hgAZMpNuvyW4xMetjfgs6TFsTGyu6vokAguwmvUZJyXpYAOwLBaLKTwHSRqZoal0+5IqM0VU30nu
MXcQGy6QrKODkjm6l80l+6ALwXG0zMNcoofMH4KqukArBA/YxQ/xfK6K8AZmOvNbE8JSmCKPIakm
Yu/IzLUssrs1MLBt9NuU1zDEsf+T06Ct6wb26tjn55baxwop0R2b59hQ4llUl8M91qvNvHQN3YMh
DwpDsBpTrXEEqXcKkhlnfT92WyjHPF6CRQUgNQ1PWRQdDPskqFolav5mrt8QfbxQ8lLbNeASyMtQ
8GM21w6g1mpQJIfslnBX6lp1R7RnM66MO3Lfe1iYmmRzd/N6kxGzKvka4YzjRu+7p9FS8NXlDHoj
ewzWc5tNhx7shqdrSABHTezaeUSpHavdPpX+cMbARqi67N3od1al7BnbPdcYlKXYokjVMVwLG3kZ
/8+M4QsswgSRTz3qmNGxyCNZKDjLsMlSHGoziT1fM0GUaSUrucQBUwDqpOq9KpHT5VrZbeeA8bIm
EVpvZmRM9sHwzDRsM1s5Q0+miwWk31fwuV+9TTUaJzCXw/6n01DaYz1EW5sZV8ye+tHoOFGQIpBW
ZhM9Y7KpWj7F9VcEerMzh+izgeQh21yjCTeAB5//M0yPoKP5UVgE1+FQvUzGxP42eWhiMIpUrMiQ
R/XYnHSJfPcqP+UKOomiaXSPOBJwiiShWXL4KZKO+UZcvWfo+W1z4rl3reMIXG35QRd1M/sJ0VaN
5yafPRUUGAM7kqXajcgV5D6z85D1YmMEOgpQlONyzG5UpL07P5il82CMKGpQ045O7dcGHlVVBkIm
PgjE2y26O0Mn2on2xtKHE5g5ZlCsK5wej11q7+XU2kVZiDO3NzeGHmK8MrdmEH46ytM4z/5M99aP
5VvJKFUxnSfdGokg8Z2RaeHkfFF9vlk9Z4gegF8o31Tl5OgJLo8UVd2wteWU3iC/zi3HnxVcwT0c
8rB8jqSeQTALVLu56g6L5za1Hox49lKClmmV8hjYewKfH4N2S78p+v3yrbA83kqdjDYTyXYGmT3D
Qo3hZ7wYZnhku3iNZ/U1R6UC/841+hbEKye0hKjUQDeTi3OBJZmt9rKDz1hGhGifbLNawwm+FbLy
rBGgm+oob0RifCbgIIriNEs2wMIqucPXOcVlfZks6aoGWMvNt64s8G8VpI7hdWkkr6x1f4ZHf3yt
ozxeK5p8D3N528WcysouKPBOzbF+GWsdnXR5lxuVLLDg3BEGKkkUhZYvxuQdbBn1XmV8dplzpP4l
3SwcYaTp3ddYmWtMwxvQuuDsUgIPRh4FFAJMZKslfAjvsqV2ftaEX44x3tJgZCIQ0/ap1tWwTewj
/T2KVLfKGBosv5o8IpEPiF5Wb52Q5h1igaRWj3EhCO0ZgNiNlrNS0QJhoN6PhbpvHVb56LBtQ30h
/HRgjh68DDyRltdcGux7XegbR4T3oDz1Q/mBSJ98PDQlvYl92bCQvzjXTh2eRY8xq+l9J4jRwKEz
1Y0nyopnphcpZRTdsxQG18Ts1yIGDaj3uvH4QMJefQDO2KGxSSC3Z8k1GdFwk1azK5i4nKRElo+R
0TBRnUH19EuQAlKPYaaPKjLchfyaUtnciR4/kdmgcNSlytXsfsOzH4yw1p4iIV/AG1A/x8wdmjI7
mYP0GBXqWgqjeisF+jVv2W/QARKyk7ajn0zBIRfjcU6geeTYbuqi+ikY/FLb9CCw7fU8WumlqawX
J+v7bUEXEZooX8auQSERO7iApPmcxiRrSMFW7UraVzkkFcC5RbC8grQAPqbYR02AnB0iyjihnY0w
7tYkltjQDygL4hBXFo9oasdPq9c+pWHX1JRx8cDTwmyd2OXqOU8TUp6RFm01pujHy+KzjHrUtnrZ
s99UBmbgwzp0mmsp8Ja1UvFimvFhtFDtBI38WUvDdJejC6zgBeHCLjRojbsubEKBKwxDMSNbGYn+
JN3NXrp02vCsNoxgioZplVw6aylSL8TA8lws5nclqdAxakhYW5uhcIHKLgvXKrNs9NuOWOLpThGA
2HMklEMSqOHahkNSzxEWOXwgfZAguqoGxk1cd4bCRjQs1XetKCiiyy+9Bz031iili9TYAS3wY1Uj
UDApSL1COjO0XjpDSXfU4kzuZnvPIwwRTowYum4PKRNPz0A9J2bchjieo4XFCUwcoyhO/lQrDzls
iM0o4NSkClqsBZSXWghRwrneNiXHhsKo08+S4agNveKPlspqjZajGAnX7DFsZgEGs/ZdsRepIoUN
e2pv0FlCGkqJgMRoDxMwB7/tgleBsqyqJfzCibzOnYa0uVpTtko9nAvYgfSjDCejucCBirio5wbt
LNZPpdG/kkVBvzA8pqmEgqeuO2R7iLkaUOz8REs7OPWMpK2U0KKpUN0TAjlClcYvM9iSaqDpVDWg
u5uNLc9UEDM2IZt939AlUJw5MQ/bwWrTXWIY22k0se2iK6hQBOl6IDFHYbyRKVP/MHbfhUYADltY
SPrtwLRKO+EcJ8xeyANpTo0PQYW6IBuPbcmgEhjoeYjrqzUWiN9CzI9jP/oVCBOl+jICRoGxGX/P
o2m5CQ2dSyX6ZQXGT2Yp+RLjiobatuJDX8qPtdNsZalsPL0TyKTJHY6kc2D3XNWOxQqI4MWSLoda
EE2pYssmYuT4Wqb6V9Q4sWfH/TEq2GSyGEXnstyiWsZmrIrdokRZLhJpl6v3gNXt3KMNstOGAOn0
zF7MIge1vYFquHdSwXBgkt5zSUUtamG16C24iRU7ISFLJwRXWiDB1JRN5HLsWxtZSzZGBvnT2tRB
+1w0gnmsMP0SNJevJ5jmVA31bcZkNCcvoGv8kE3otySrT+bMRMqM0R5AjMVARYkZ9Nk2sOg7pAjf
jgUkdy9wY5ciLijIMmQVQI3asSPmsnfcWd1VwTFVGuyV1RdQa9UPuJSXlunmpMD2reWNaEp1H8ZY
IchQvmpsxrfRou5KYmqLwgS6FTb/eK8W9ewPQ76cG5K050ahI6TXQavB7PP3DZtQcz/pqrlXJ7CG
WGn4TLtQMFSNW73hzNx3grQIjYHVLtbUai865cxAxkDxlTX7EsCSx2hGhT2Klkpf3mhCIKj6ddhP
+aKt0oSDPtomM7hFRKJPqD0ZJ1f7cu63Q5ZNGy3Py73Wg174fW9oKWrsacdim+PeDHddccuUKiJp
MakPweDQivz+9FBx6n2pIynOgXx5zOTtf3H2//4LGIkX/Nr/6fb/fY8q1BvjUt02S+hDn2GhGhwr
QFA5YxsOmfswhlb3OejQv96EOW0rm5UXbbH4j4sYDEwAfujfdy07shL0RlG+tyN8/VHL8weUwJF1
NZ9odOPQw8knMoj/wTYKqz22+4BMsk53lZwX8fdNx13jD6r88feHVCRXVLnlplI7Rmp/f6KctH98
1e/H2OcrC7+GW+q/PzEULDA0UA+g4jjeRN1s/qI7LDqz3/ecv+EP0SI2r9WClTJ3gd042DvVTtpY
nbTPG9F6LbR/z86qRysNslNBtNnck+c5Dgywqyw4gOBjM09YXir3s68QW+XJfYb7uEUP0RFKRA59
gUK7y7qGPFualdiRsDNkCEB5EtyynAf/MHXyQ8oaOCqpkWKepatRnVWep0N0tGKBHnJmyGsuOCTi
mH9mVWq3Zd7v6AnIk8VtUbcLWpSplDQ+qqJiG091yxTShFNj38njwBkvMVWcouxpinGI6RPhvVyU
h1jXviJ1AaAZTCCSKb4rweK2LhMG9Fboc0bvJzEuDwGMBIbKKrkIuqueOs0BCZCvFFO9LvMcFvnC
JB+1eNsyGnJLS+xnaLQux1zhzj0QJ6dDhpEl8jaXJ7IUgh6jSfYkj43qg+EvTJLrh+xGn8iG2Cit
XbpY14YaI6iMnalqNlLc8YZ8xJUqPul9QRJJCinWQYoXO8U1og9enZfflfpf7J3JkuNIlmV/paTX
jRAMqgqgpaUXnEmjzbNvIGbm5pgnxYyv7wNGVHpktnTlD9QGQpoPRoIg9Ol7955b3jbmTShQH5BO
px2iFlz6nrl8SS1UAal2vnNDPWo21VldXWXZlB2diaQjQwQEoSXXjmM/pzXzbylXpLMelUB9TE2G
RbEfn5rJPSXpUw8dCYnCcBt04sHX1XHwkxsTTlpVly8049nvFxMq2aB4nlCrAsCa133X/4hy/275
tZWH4KzNIS8qQlXxrf2EiLvq6eAziJvegtokdHbRRpj5oxTuqzCY4PQ0ZYGHvxUdd9Zy1j8H7by1
vEOZ0BiBKYKA2m7eo4kedmk/6vZcdgtZPET6LqbmdXl3a0G74TpVaoY31364fUjCC8V5KXmViGfx
SnCaboghZucmkB3Jpyqg/pn5epApUuyDynyu23Hf2wiNo7j72Sy4A4d9Lh1w1kr7WJnCwE73ZCc4
d6WZt9zPvKNNsHZs6y33Rlb5Ol8sevl3KkTGxIRUzsXTHZfgTkIgkOwqSP4CkO9Y01Nl+18qlPNV
U9GDsjrSvdOpaW+NCWuIj4KIZR4TqBFpOg572dGm9wxXkjLj9Yc6itVdQRezlDOeAWYZWVmQkK1b
qAozb6FgsrecOgZFzkdNjjiyqh83ecku1Q4YQridfDPAzYWtegRFtmdKKa5tRnDEpxKNZtPzDiwa
vkF9rZWD0prPQ5cxkWiR9kGZNNfW5L322vzgXulgTXHe+/KC0OY913oJ2p2+Uo3ABJBYSErGvh1g
mkHYflIipYEwkT9sObdhsbD5hlrv6NfgiUgkkZD0vJVbmqeshfGJC82ym/tYNb/clEbojPdoykuE
0dIY1mDCwA8wiDD5FJHWoluOsAwRjUFQnLeuhX+e/foh6JyfMAohZAT0XEsScKoWHZzgwfJHcezi
oEqbn3ZjrkpPvKiYLynpuHwdyxftWrcENw87mfbDVhMXltUvbLJ89DuYGcJMEHk9aLJ/gnDdpGwp
81w+MVEniS2k+esPLjs3x6DbWG+dJE1WcdNTOsfxpn43O+LHZY6lLYn5SDx9Jd3y1TTkjQCnDFlq
C/zxtenroy2GW2JldnGr+M22J3B0d0djkNYBxuVTEsl65ym9lKkM7zxD7Em2pTaGE8N5XWp3dlu+
vQd3RmPEBh3oHehmvxmRgzTXYzG/Sl3rrAkGIYlr3SzhoYOfboLKI39RfXoukxsum8JBiF/O91V9
59rldhK0AceAa3H5g0RigSjq4G254HVE+F/sbw0RHh1hnMYGGX7Uifs0heM+JR9NHx58BYyM/OtN
p+jF+YN5NwV0YigWcBtM43NUViSCpcZDnmbnqv+EzIr1vG+PszSJ8k5IytIh5gyL4aH0tg5og5kQ
la1defg/XJTBjnFI1XRDn+peuerOydr7Av9BUahNmTm3l987tSTKmSlINtVmO+2WD1FjkkyDKoGI
UoC5JianWLlA600074yud53Int1o9Jm6hg1qgunb8FvIZiAfR3oqWLhpskkbgGH3AKUUHIHplmtP
F9d+ETwoomCcadCYJj4gOVUrJeUXaS13A/rqRtfPSZ3sGx1dycK4cfz+FEfcFUf/zqOb5CAx56sL
Y5Qp7EeTTcSwuj9az/vlZZ8m4qYVs7OnAu1DkxDcXbjWKi2ZuhNJy82VDGNNh3U0D/Ogf9DGZbPo
JWwj4RdwozWK+iMJ8wfEFLfal+usEvOhRdeEOMudt9Qg54ggLNMXT9IUr1XJOct5A9SWRxjbGcJH
98e0xIRMdN4rpBQVY5iVQfuUmpzQyZ58O7VlHIgbjpZxl1XPSU9AVPxgyvbLDKlx7HTdDs0+43vC
QrvP2v7WZDGwIkY2IDOrkjaxNdOX9CorX9cW03aNZyGZmIlVib3XJuZN6EzXXhxvJ1O81bO5TK+C
qzJoMbKBRHHxcoeSWYop16TRvCdd/9qkSLJQid86EeLUNonvh7b4CTGS0TsASi+rt03bfNaT+JHX
BdnPlAVd/Fyr/p2kAPivxXhPrVHs2D+6LAAoJbMh/YhaZ+cznVjRLsWaqT8ln2fgjTZfBqItSmvr
ZVZ68KbHMDHa+6Q0z9W4sc26XjPrc7CvWfjO6xhubN0vuDXjVDqb2OUTrTqy0ooh5kqQGidFXL3R
0N8gTFro5i1zSSv9wFRJ14uFgrGYs1MteJqcebHgxCAnSCImvMxv7fCdwNGdCUz1EkMrPFZKJCRX
dF7vpAFk0I2OySg+CFoXnOonb7I+aJrBahn6vUFgDOtl8bV8v4MyrFEQKmxyORwYm3T7UagnAa+k
j3ruPoop3OBMZ+kyafM0vlFlu3jns+4Qui1mqi5lA2obX2XN/yKNl4K7ptnU5EDm1C1Si1ekAQdR
YJYzYfIdF3LTpdx325/2kofVhgbuKsNalubbog8oVGpumZg6UO99GYJX0RjWZ0N+02wMeJZzLh8S
PxDyrG0tfWQdsO/4dwfjVFvxc2oXMB7KFHm0d2emSXzVMSlxoCuWAKH6uWRAWgZPfqzezIi5QBiM
2AKDl9bsr1TjpVurbiAXRAQ1FdX3BAybnCaU8mDT3BgDaZOnVyXbIboKjELQMJLnDICjcz+cJp4x
qcmNO2JMRZe7Vel4KHJrK5jwQ3QM1TqiDbJiejDsS0O+1nM8HOuGgIzEYj7pxq+1Pd92FJF7SJ3Y
Ru30nhIIjcLkviG8gUOq/TXlll4H5sQ7cphxd9PWAtlGkuwN+Ndt3+GQGk31Y6RdAX6L+wofLoZ9
I3qo67DeWgHE3CHZqTK8LaPmzZ4TixhlZ94YCJMaXA6252JsdEgqYXpy8sO2PTG9QcY8/2QYdFU1
7CrKRt5YQe/uHW985lLAF1ff2XIYjsh+7g03eR5MBLzId8J1XLCQLXCkZCT9FHlYvaFYA/Zd8M65
RR0LtEPBRN+nWSSoFd8VJNUpRZ5rIJhSRA0O4HYPVXgk3Qh5MxtCs3YYzw+MS61WDPQJ1J0/IQwp
ZXyd0beCxu2Y+95KH2TlfFYhinZTHv30RrPJvu8sfMNR6OBuXrVoSFdhSw7WyIKVJ2TggAaej6Ii
SakyQQJUCVopunlVl1NHRuZK++NzS1tosIuHthzOdW+rNTP8l7Yp840jId9+qdZFEtvEJGvZ8UMe
zw+FQ5uOFGcsleHwEKT3XhlezfREXIO2WEn3XnXZsMtm45eeZ0ZKMfbLah79dWn3Rym7X7afqw1S
6L1IzGdh/MhS9W1Csh4KG5NBgXLG6eMz7oN564c47AwwEfFQ3Nhz9iIkl3UB3cWg2ZYg1yVjo9gZ
KlK7rgoPQ9Pe9NZobsRk0xxs210QWfGWfrSH3rkmgJAskVU3kXzpsIbwqVHbJMemgzET0USdsmA9
l/5ejXAAy8Lde+ML7Rl6hMpw4Yb2n4XNWCavgsdhdN8se3yhHfHcFTYLXO3rvZET4VzAUW6mn5am
I5t1lDSaqU2YoTzPu6DmNnGcK7ODNAY3wBpCScoxC4mRNXeJEtEqgry4cdN+1xbyWJPKtA695GPO
2LV1+duQIX8Kuh9N5JP3opnLV0FNQTVcMxC/nkYmB2Ydqntms65TfKuiR6gfMPXoujEhIM7ehnN+
gJd+68WYQvO5t9YTS/ZBzfatDAWFFq1O6eyiBlfgYEMHG61P2M5LkgwMGAJOWfvCfWnhKxHE+doU
e2mWFzsHCz4U6btERmiHnf7eL+zH3v3ZwPAg6wB4c0ALu+3e4PwHlc6vM4mdCjomRTZbFd/NMmAi
MyCXjm2uDT+lgPvPuPtAwDqo2JleemMe2PUZ9P22AxsxPW5VmT/HMf6kHHZmJbCd++Y8bsg7D7ri
V12k5RYQgLXxYvUppnEh5QL77mPrIRJmexwHsm6aSb11n15pR9hNmCbRYuxcC1H8BF4sadlykYUb
BWxp0+HZkzVUNWAKnqeW3PUld/c5DpoaiNf8qGwjJbIUt2hBCOC2tSuIR2PU7Ejrs7eoZPZ2S3hN
VBwsp8W2zwBnDgObL+ut1HTWrSD+UFjHjr3d3zaGZDpPFvwmGzH0RDF67FnIvV/07oMB+0op85wQ
MrKNaK8gpyzIxtXAtnBTxVZ2YJizEAKH/iCNg1313X0a8srspEeh1zPDDcH4mOPPi/r4v4Xa/0ao
jWbZQ9L8/xdqH8vhn/TZf/2Dv/TZvvmHtUifBSGgrvxH6Iev/kCAgh7LZtLu2kr+TZvt/CEpNzxX
OJ6/ZH6Q1PGXNluYfyCm9iWdHc8jcod/9X/+99f4v8Lv8u7PgLrmX57/R9HlEDgZh5FIQgIJ2us/
/+ISUSKXcDYJkdl2hM8A0nGWkJ+vj4e4CJe//z+nvG37Ar3MqXbSV3rHtJpR4TUF8uia+Z8ZJC+e
PYGeMpozFURzFTHPYLG1P4zEibdGPfHlrkoQ+XN/rrwfEYaLo7NJmjR+jqkVcTj+mqYuPkyTDzIa
7I5hXYkMVBphxQc3je0nx5y3Y+WxdJv6HPfYcbrhOdAmZvIi1btuyJ5s03TuJ5f2W4M5pRqKUxzG
ZOMWaFBVEWByGLxHUXlYdVuSA1K4daH2zmxhyWftx6Os0nDnLIRzRvhk02tna5QMHejkxUeyqxto
YOo18hPztrRzGyVjtq3oL95I19okCqNxgKrjvi7Ut6syyCpIHGK5VDBanmO/HY/Cw90zzuHOzRoo
XQEVnSgdg4Dj6dAN7fsQO8ZN3GFNgZG+lkOwDxCRPqeYsCuHnono8k+6gldE2B3Ccp7ux4AGqtW1
R8/Jalwt6cx0zk72weSdaEKZu7AHUaWle/TqKttkwMuRetwO87aIRUKm9xhvenhLziTjK125M/BP
myEUOnjSCp2DyI5Ti2Shtpr9KJk842py4ghkEyFOXjR9KiOzz1Pnm1t3SBdSfHFDwWXR48kY6RU/
hG6eJzvuiLQArZ6hPbcC+bMuIEQ1mWpOaELw4FAbrvwedAIhcupYpneMbRmTKO5t1vzQ0cQ/NeU2
WSp5S3rJPovdKyfa2siuwR0O3talQc/9X/xyHKqIYOAma+hzMhr+GXveTr2kLcaA2R+vsxGm3ZxF
n6Sc9BttmyfR06RtQ5ogssx3BZrnQ1x+A0uk+xri7Unh/+zNpHsv3AFm2YwLrmcoZhWBPNq2dTXU
ZgETJcy2iaML+KdLJIdk8xPj0u1ZAotSwi8SmJfMMPhpqXg4IHSkpRJ68SaNJxgbVtwyuHfvZYG3
m5IQOlkoLVos/Q8mJSNih/Y6DecS6yqQ/nJAJmaUR+mG/tUMqgn5olcy3i+n2yps6NUmBwcGkRUB
t0+5wPa1hdSl8t6k4cxXk/ZwONvBkTy8e61757ovh/6cWL+EHjMg5B1NxwJ/tDYC2FTsHipX6Ctl
DVhnMabBCTGvGER3x8qnWGlb8BSK4T0FrMAAlyu4JV/GiHjb7/P3cGpplnsZihntRCcQNrbvQui3
g7PGYwjgqw646iawObnH7pvRNra42yEXxLkUmP0W0G9kwowwN10vgPCK4jq32EJ5Sg2Hwlc7hUeX
5ZqkHuHBWLOI1/VTMJzt1MiDbNGNuJBTVY+IuWPHE7Pt2ftJ+tay6QzcHv+YBFBDRG3s7xqyQXxc
1XrgxmVNE0qQ2mQ7EV/JhkFlza6Y3Iwf1izjw5AAkqP0QGFgZ1uzbO4ze/6FxGbjpflVGENR8RFE
xtL89sgGxpwh13ZASkgw1Ycxyb943R7MGZcmQ7y0shoAWXTC6MqVgKDmdTlMSPI63B9t/D6CQ0mD
xtg2OWrefva2oxk959y0V2pqwWJlMKOylnAP3UCheEDfgWo2oASVakxvjAcmG7B0i/hoV9mtaIYe
7IX66qNoZi6eQLVUdQFLvZKwAzr72MDTWLcZxa1K7nRDuoGfIcsUpOgULRzJhcAyKMODpnarfN3S
OIP8SLaOue6CNKH5gmy9njF65m/VrNMdC1W9zheNiAkkXtTzmVC6AWsEjUdj+ilDBQKGapX5RLjL
iY3aTEr/UCPXjxh5l3ULiZLa9TX/Hpnl7QlRn48a/wicePro5XT2EXhvurj4Kkf/bIIvv0k7zNWt
1RoMluCgMRMhcpjqvkcjCJqeII3chndjy2rXGd8zbshdPC76mtEEXTh8o+L219OICq6JnfCFNXfX
YtVkDwtvt7U0TKrpnCQR96Qi/xTKeDbM4MoaCBug375SoY1Dwehf67HbGiaeIisJTpm23G3hQ7vJ
mvARpclD3RcS7QnjFkfIdNkAA36JerBTZHFMwZIsUqLocxvTvgUD3L9MjhecSN52143tMqqfFGDT
ypr2QSPyG9NtyV6yK7kVTWOuQxdefynmuyDVLQVxfbaChstHApqZE3e6Sy28FdZEfyKGOtQiLiZF
yvVPjObAdWgsiGMlnY3tA1N3a8NaC7+295HdHsRcHcqlNTzhLTR9D6pGQ+u7iJbUpSZh1023VfVY
c5GF1yjCQFRVpCzEwcCa4I3VzjeyZ2/ysrXR18+mCXrTC1GjuricKc3HftOZNlc4u3Dqbc6bnq0l
EKjMbkQ5cfMlonxQ+jruqnOuQnHlaNCKIXgb1Syi97FMboeMiBeEOHPlDyfbaDZkmAEoi3M6t/Gh
R7K6UkaL8MOnT8/KXp/YGOxFBeCIqoUYBXI+RrDLrMgzAHv0p0xoQcaJYpMadX3FrJ7udszcEbfT
1tOuv7c6IG4Z7QAfrSH5nFV7lLg8shhM/OgLLgQPI3Nke9ddxaBNPxoxKIDIcZBYxeFT4EYVNo55
MYAg+BmisTxodgKLxz2TyjqjqsDznyTyGkEQWebVrq6M8ZxLRkNZL49Edsot479+eZX5bRNTBvip
3BiwVcLMePTiKDyareeuDEOhR+vm7Nw10x4beLiR2WTSTquBvy7Ekgt13suypHtsaXVierMP4ewS
+N5nGqRzOEka96rZBFE7r/TCge+099NGx77B0x6mjK4vP708EgsxHu3b2jXHYkvX9XGEW3nyOrJo
6tIFCe4bsLVsRTwq4kK4bzZh85XzI8HCRUML3oRTOSvNTexgwhSRZjedLoc566wtev6PNB+gGMv+
y5gDwCx/Du/z5dPOTHBui9gglzNCC/iHaiSyQ0QMQN3Ypx/SpQURIF61bxuP5nstWoREqcs6kEqM
y8ZilA4N+lVt+9lSgyNBRFdyeZEj1Ae+jiRwlksg7thJuvN9Cnmseda5glLRmOAT9XOQtsQBdVl9
8qRXndDYnpNyAhqyPAsr70z8CmSpRTYxLYKHyyMbVumfjy5PL4dcUHJVMYgQa9Cny6H5x6PJJh0S
dqbugxjKJXqG0n9wAjO5qoMgPaIehr3koTul37kuErDGJaPGVUv9in2suru83AFG6D4C+Kdm4j8I
nP/r4AzL1v33cxVGiCID9TouLBuxEGf6KsyKQ7B87ceYKZ1mL8PaqvsjvAq9b5bcBtHrReqwPGwE
pzc1s3F9ud5M69XqLSDti3QCIokBiXZ5mMkG0cRce5vLx5ouSQmY6UJau5fj5QeWKO9mBXi3sMf3
sGY2zvUJsmd59Pvg+HF10ovQQ5j5RtkzOWcLecdmhvynrEQu2pLLUz2l32bV1NvfP0or+sDC76iz
Fh3K5VzIy2m5nKsGcYG042BnPxW6nU8RjeRTMCMP8+akYJWyI/x9HJrLwftVd4ucdign1jM07WnI
HqUsaoxSZM/TblCHwHTp5f/j4Ot0WITB5S715+fcqIxTFUXGiTEA11zM97MGbzEbHSTv5eD17tLB
br4zcx7M9TzU8z4iYOES7hAYpiYAnMMl5uHPR4VgrEtvUWxHo33HMQkraDmg2+J2uShyKRy59+EO
566OfyKpeacq7m4CzRh2FDMAFVx8D747TLvLH/bLl92pwYG39WiDWJ7BkHVLfIdZkoR0uU+o5Rah
l190ecT0FxXg5Xnfhi+xh6H38qFcPouL/qdPnXynCvexcRJiUoKEW05NwIYbW2p/+WT+5fptBrwm
FSGVOCr+88J28clSNh/troZadbmQsbBwZaE6aw6agsC7nBDW8b9O1eUskXHWQzRNuujIduLPU3B5
l5f3K2J7Pv1+59y2i52no2M+ISzsdUIOpvOT6T5Ej7EAwdpa9xY7Yld4cPxtDGUVAzk+A/GOlnTt
If/etm2ym6by2Si6eJ14hQXGbaaF5rXfJp+KR+9sJJL4TacpN1gv9JduFFgi7aOsmcCf/j6gRbdg
DMRXDfRVX2TdVs1wKVBmMz8cGU/Jhz7CFAfrtjbqGzsM7higdCh+WegFMtxkkTTa6iga8VC25SPB
TayYNMAFHWmX/C8E3EDLid0d++ukKL4s13oxQ4YWGcrQNRKd19x8SSImuZlXvYV98Wa7gVonDl8B
K09udFRkRPGN9ybe5bJOdsMI/i+EfZSbqPNU75ApyM5TU70zY28Yh2EGNGeoQMuEZwgmSh+3f0K3
VV2Fur1uncE7hFn0XFuTC9o+2ZoitdYmGUBHy2R9DWkMokcsGB8QkjiNd37uPWHgQd2Xxlfep0Gf
YDvl+WHqvOFBdh7Vl9efGiGuM/012vfe/FBl4NeCiEFsnafnSI6fbEiAjBjGjdGFjI9EniAuYrfu
QZBI8xz3Y+CG9BwMPjH9mITytsjuJi/9CTWE1uYUcQPNwo+mo1gxJqRAzDPPnhy99YiEQSbVg6eP
hPYh+goAZHgKU3PZ3qUu8sKIychK5Bk+9vy6K5lszUl/bY4vgQtfqQ3V9USR0WrNV8ICYIVmOqJm
3rhV9exlrHUOU14zoa7yUjjxLQOCcc1Y+AMf8FOjvB89J2GOEJJ1g8mFqCTWwvTk5eZDjRuc7oKz
rfT8ldrsqfvER/kxNPeEw6MLZXitM2yKIdbAbsRL09vPUxCAH/URTOTyW2tHbzqnPnY2ju2p6e7y
qt9G5W4W4xVq6T1f+F9N3JJe0GKBI28wtUdEdAnKf9xJJX7UNSJARMUSLl1lNg95ZcCEhEoFwIIM
+8/ZTh/Iw3PWY6quswkYrpcWZwgnB6eYTovThoHsLu3TcNWL8atAyUii0POs3cfU8t991QWM8Sxm
B7M8MnYGiFIDt6ugGpsgo9JhGYLrvVbdW1nmD7zKldWjjgotsFsFCMFAZNludDCVTMCV6JQs1Ex2
7m7MQIuPIQRQngkKx3RrHqx+pl/TKxe8N6xvAelaCukSterfxWPzNk8BcPoA/nXTvOkwYlDWQGe3
FchGz0OwoJEGt2MKCTxGUFTMxrsuwA8EVslScEQJ/u2WjctQAa9CVPcfJlBVbRrdVtpYMdqZ24Hq
kJu6WXvXNR45t0tWI+bPKKRWNvByqcJ6ahYHsUd6GUl2+SaxmVU4GswRZw2/CG05nffDVdc00waj
0WGSmAIb0Y5rPZj13mMu0SXFr6ymB96r6s0TNi6E3t9i9ftugc0Sg9nfYK2NVhCOGuIMfCRsFbkH
YY+XVEQA9OKHKY2mqy7vGcD0eydFsVPlkX8wUzxcrmuckqE2zqYdIjIoSMkbTKTEXQoNXTv7RroP
foQnvKQZDzYFPG42ujtYLL+oLECSd3295jvq2qF1GvMXoEX37IvnsyWIhPBzKmvV/XI6YA4+QxX+
y49RanM/a/O9iJOSbB9x1bm2tSarENcp+XSog0Sm3S3GwRFv3bAhpJRhNp4vx7uWwHDHgIRLEF02
nFdGSQn/d2UyjXMRycXxdNcUdGPz1On3ZiusEwXsC6sGM6+ARuBUnBnasVVzB1Rt5gPgt09lOoTZ
IEwlQNZQN20mb02fIUFmQFqLc9I/2v7Qpz0w1oi2QEvweBB4vwhlBeqtLLnGv9dtEjfOmBpZMKeq
t4aO9ZnbGunmfJooSH/R9ph2eoR6INLqYAbBY8096FT49a8oGwALMZfPc/0d0UUhoeaXl0zlxijO
WInabSiyewJG003aY1aSuXludXcr6uwnS8y54Ua2yy8q3fat671vlnSMHCMIJ+KwThau1ST5mUo1
bQc8MGc1sDYm1GSdYCLdeA3dq13SCEpZljS+SI3CKDTS8EKpQAAnY/3eCE95sCk9/87qO1IOUR9s
qGoJUTAHm9ugF1OPGp+YwuWmwiW3NpfsTR0/6FTmN6oY4ITnahnBDS7yyJWVuXcZG+t161UkaorB
2fRiq7vrcjEBCfFDj25BndkxYM/lwZy/tcdXPrf8nb/Yfhy4bWuPl1a2CCts+ufgf7oTtsj30qxJ
YYWgXRNI1g9QleYGr7EMULIyvt2iWSNTCqjDSji3opvRS9bQQFPcWdiqMGrYCs9c5aLRSZNDLQ+O
Uw9nQ3mfkS+vDXZhGyVy1FfiqUhnwL9J6tIs5YYWdv1dAIKv0xBR4iBZ2/l4M4W9uHYWzds87Odk
mM7CGRjpTna3i04prMbN2GRXMXeJtQG6g1ODV2Auw9dYbvO2ISWgQ2IGkkFIC2cy30Br52TuTrrD
V+qkT2V33RDMueqZJGyyLsJC3CG4jX1CTPOZDpyyVwVSIwhF8d3U70drRulXDos+ijEyQXDkJml1
j9PqLsqnbpOJ15T+9gqxGHLn5eCi0ajTgkSGonoS3NjgQQFDQ/6L2iGhOVR1YbmlFxzvE7Ivpjhl
8Q9/5WNQITkX5t4NbBwCnVpuhiNojeyaZQ6nWOffAIRSq2wsHpP+M26vAruW25aSaOVWOKMDx3nW
LYi0Chxg66YffgDThVmEPkxZ/z5b4yd109YKsx9mipYDQuh9kJQbp6du0fG9k/F6Gnf4OUbiSKcS
j6QnAMAuhDvxIeWEqpycUDbKRyb4pFy12Xcn3IeyhufaNsAUnOSzssXnTMdjU7VGy72IrWbHVed5
xrUd94w4S1Iv0SiHaz4TbsMpTFI3pHo3OsXHiRfECMv1APsNDZV8cIh5XOs638ocloblHwNFcqWd
Ac2Y56WVNOQv2kLp17lIGzOw1MrJc1oe3dU0EhUfKXHrosza5l5iYILz1aaJS9ILMoLbU9yx7Aba
lduTuTjqtD5Hyl+lZl5taKhgP5cfRd8XG9P8qit82z6fY15F9q5T5G1Upv8xVAV0QdID8jVdpxmS
1gCofGmYd9Z0duubYaZp4evyKc9czf5qIgLOQlXfTpmJAC2s2tPlOVP4llYTu66XrCHuUl/6CHmc
YM9dnv8+xFXE7UJypzcK9zROVrWPrMFZlYtFYlr+ByQQEAYuezaP6w2p80kvv6gYi3tmIiNOl5Hf
sPzo96GHw0maiofxZfmlySiz5tBDhTmZBLTO+btHK2NbZT7Z7G7GJnPq+lPRFotZ2ZvlOol71pVy
yfBsQ2ixHVOH07AceAGLPqPYX35uqvfERiYX53g+HMBAdHIoBOdJWvBnSn2CzdYxcGMycnmK151M
7BKLBs2y+hQvTY7IrPPqUFHOhLg1joy7UJEWM3ylpSEilwOdm78fshYc0WzPZEgsG3ux7OTHwHmw
2oxKLc6e5GDrnRyD4XQ5YFIZTzNE3iRWxiFYNs5JQkZ0tBwuj37/DNPfXTsQfIEWl6b8sgMPsQee
4A36hP0sz3//sNBQF2QGMBVkywkQyVanqjoYABhO81hFrO4BwyItk25ValRI2dLOqgskVHjIodRn
CXTSjukWcIrqgNAEc0w9N6fLI7E8vTxa/kZte+3B8YHWN63QAIzuPMddgjk64IlOtzh5bIu3qLRY
U7DZp3xxolTLoz6pw6PL5LNvPMzg6SDylRwImXZ1env5WRJy57w8skZhr8xO0eAsum/LcRD9SSzk
Hvijkwh6pGr15+XJ5ceCdO9jyicGjxin1HLQ/3j0L08peJttWmGCvLw+A8MDl+zGanjDZlc6fx4u
P57aNjiO5X3XzJDq2SakpIMlN5aIeJotL/byilOKhLWrHAsHHa8RooZ1Usvh8vRyUHWLfkw/QCRY
qEV8TG7x5+//24tYTpLypItucXkdlz+ZuBDigJI5GlK5DbwnAZfI7ycsexFyI4mCrDZfc4hGMB+g
BMcRqXkJid9ycsHLj05w8ELCcytxA0gTjGpJS9vo6WY3QXu2bGKtR7Q96Zh9UgOtMyS6pAkjj7LK
+FvK4rlsuUqgdKwjuF+kq5tIEjG7rOaU0zUWZNUHKOgsg+FhHzf51qJRsXMmcdWyo2nHQu7Tnv9O
G9Hml7nBADnv50DEFCfhFU1fzU+OOraeS6v/NjLegeq9ZoUulLMA5JxJKVdu7+I+I2LB7c1Hw0A2
VyuI5v8tGmHn2E7/RjSCo1hY/5Vo5PWDUUQRtmXxP/7j+/I/LoKMv/7ZX9IRy1J/AKSRSgFLdiRe
ln/IRwA3/eE6CoE+V9Nvqp//h8nq5YHbQ1rCEcDgfypH5B9sFi0H/p7tCmHx6v5FKfJfKkcWZt9v
3YjwpK8860IbtExlI275Z90IG+K6M6h97lMTtFyh04mpIqgKbKTrsMsxkTiSmS2G+Na30r0ayqvC
NNHoL2MHnLk1NGj/kGSdeW1k6a+/ncm/dC5/17XYi2rlX16d7yOrMZGPK04QcMO/q1pCOSIxiVpx
r3AS1ahqrzMf12/rGfIYZ9Z9KYIHaZVLjmrSbabSWO40lnXoQob3bu7F2zRkHxxQigNLT87BjNnF
hL5CiT5Et11AEBbdl3KGoO6Uwee/efnLyft/Xr5jmviqsRLw+f/zy9dhmw4aWNI9sobqXf9fws5z
yW0k67ZPhAh4JP7Se1NGJekPouRgEt4m8PR3gZo71a2Zryc6gk1WkSWScCfP2XttZLKXaoKtJGnb
LEsYH2TMR/4NrSdr+i8Qv9obPORj5nrRCSt3fDJD0F2tgERADhflwLoVrfHqQwKJC02s8izINrFJ
MiUe4ifTMxFfhsaiCLIEPIHunTItvf+PzzR/5X//TJ5pm4YufOGzD/75mUwrDnM/Sa07OzoAn0Yn
R7GmL6YPIf0fQOReZDgnyf6xKaUQu6CotANIw/GkgK5uY1G9CoWo3MtQwSeVccG/h8aeAiuR9tOc
VA6pziAvPWzX//zW54PmP986x47NEcVRZf2xN+VlHnRh6Zt3A0KX7mrJ02hsgVoB+shisBNhHx3z
iS5HPEoYhan6WjYsAXH6QOzaJbFBb6PG5qvCSaFCKpDmygEuErS5io9wJNT9rPVg/kavgfRQ59FV
aBTRxaAfI5uGCIClkfpG+oegAMLDvsHlwo5wgAkTZ5rRqHWbmf66inGgyyGKNoxDmFIOZbHzLNSf
BeEXdkH+TDBF9zII5jBY0A2ab+yrMSTUk/Texw3pOiyLsi3OE0o7CdhaVfHeibV2Y2DIQwCBBTws
xq8+Se8LQY+311iqJZqNSoJSe9voeKhFQnoIKsz++rg3yP4GzYgWl6U1T5ZpYvavAuyf/lZU5gol
rLsYXPniTqAgayWNtWZQ649JXe1VQ3N+0Mofo6t8CEoowvMQbIkS9j0yyh1AxXr3z9vb/G+7qotW
z3FNx9AtW//74YdnmGrXi8y7Znan3uuwwQu6fAHjDAkobi888zJYttgXY/MaxY61lpmYoG6yVprM
wDhjNtp2EEYNgEsnRpf3QUMLUjPeBNeHYdQ/49Xx3/7H257f1p9HGIHrvuuhDjT5/9/ftqvpHmuB
2rhPjra0dTd6CqV7tTwJhtPNxKbKiUGqAoYGwhP52Y5YepB22/jvOtrAo6vHvwRl/W5AyAgyHX+e
TaafxcRkNUYMvf/57Rr/5Vu2DGEJz9V9Tgt/nqN7388lMnrjngWiuukjcUej/IqC5xR1BXmGIq+Q
4xAxkduY+XJ5MsLkNZai3f/zG7H+LoGcL2W0+HyduYvOu3Eeh/9fJJABbGsuTWylLu+fK2nYp/ot
jRL3VMRkKtAe/ZT1XyQe5ed4kufQRPLeIqW7Pr5KvJabeBzSS52D65pYNIZLTZ+Nnti0kesYzipO
tBMbB95Inu96lXl71tdPuF+KS04MwBDQ/gkD4p5qD7igptGZ1pL0cyIj7Xcx9jf959+ui/9lF7Es
3aakMDzH+o8zmWlrhV/pgX5vVPzd7obkOAic+nAsvBXLlaexkb/cQtw1rUrWZaDSr4lr4dFkNGXG
1rQpk7bbjnSo9pEHSaPNgKBOmkJ+l2urSgMs8M/bxv3PC/lDOcs1g//gqc/b7i/bxigTPdas3rzX
TQt9NYt7GI0G9Knuezm2aN0Rty4qeKUIu6nkO08vjlmd2HhqzFUnnZsRTThcCvXdET1RbZFEMyWK
r7ZukDOrs1EgYMh9ZCIlmb2VmH4sbOtvbhuKnR5ZNSK7iK4Y/8KuawD0odddZTDVNnikq0VveNmp
y8bshE7JgmJ59Ez1BDZVnFpJS1sktbGDLo7Upt/kk+gvlcAsofXE4iq6eXpu3rDTO79wcC/zuDTu
WucdrKQLD0ViPBt+aL1mCgsSjRP74GCRtPJMnQPX0g5ZVK/t+UOZtdVv/vl7t+dzxR/nEs/kkICJ
67DuFH+cApM0DDox+sbd90sCx72pfxojRIqTV9csZV31pPk9vlnqi9M4Tsj0of+4xQgmWcNWkel2
sOka+zAJcpCxHnad1dKDVdUy0UNkAjAnQoHIpwxfu76hISb8TVl1BE1ZXQzYndowH+3nEPPhpk+S
q9RwItKaWqa5eZxwcp9FUcKLHoOZqGVvpkFiICjS574CqusT+5lFhCWC24HkkHgkpDqS8S8i+v+x
hxoU2//xTVk2Im0d35nt6H98U5oyu94NbOOuyvzNrmABiC76LFN2xGbWZgoXmVow1DAI4iw7OiPa
oI5er7RVeYQQ2SDzGM+55Y2rf96G7p9li6s7nNNYOOiGowvjz3eWgWhIdMzgWEas4pgMsrn5rD0R
C70GlSZOtaedlMYMQiOmZ2W4s3+9mhzElyXMmHn3LS3JAHKsMZCbRFrUgtZJ3PX6aQz882TO1JWA
7AEGONrGbmW8kc0kV20Xjes5w6qz9afBehvwcoGloqMzla69k177ruXpsDeCRa5N5L2lToWGDXK2
Aio4VhO2KyTNjHznPNZ557dc0mz6kkTIuFypIOoWbewTHuhhic9tSUc8JA+COS5yOcRslmGMFynf
kRV1JwTKZcqpmdqjoFY3P8nMMDa9IBG8L8tsJkTiq/dtPNdIy5is2jTTAc2svJzRxz9vEhO51x+7
i8t24ICy8AOY6PfFHye0SUgfQ+cY3jU5FJdMm4iL05DDo8pFk6WdHKf6EQcKOec0ij3e0YNv5dFL
O2lE8zhz2CtEWxqgF2fscIab3jSRIkrkLKX3Ho40dpyhHdsNjh9yBt1vyBBZ2yQ9/WtM0Rfk5Zuu
lRLu3pcWQ+eTDDCL9a7O8PiW+PKqMxRZ8YXp2yipv8cdkTP49RQSHCd6GpgiPGetdpBW2GE3AWud
IyDpY7URHNLIl+PunI98pJ4ZFTho+KZ+SADiLE3q6L6uVPrERAlDekSVRDrBzhUkXom6pPeIa8mF
XbvVa6gPGa2qZYMu+2ThUzz9vmd2d8yCB+a31jqMg+BkkDOtSyWvTjWsM0jtC0sj8M/DxF+GRII1
DlD4UiiDBCDzyZ+G4D5it+9OuTsEq7ZK3ozBq3cJ2idV+wzuZGCTHcfAOEunZhsRWpNWXnwNI+HP
Ur9+6yWNxwBRtxZhkzBjGgIWYx1yXOlgw9ILLEZ0foxLlX4ea8PYdxgzllOjh2tX0YWjrXzyS6Lo
AW9Df8p3dTBg9hUlqOqkSy6jwNuuAt9loJN9x5o87uhD8jkd+6Ls7qQ5vBsmcl1YX5lmVIgbGkLf
LbrKymP0menkNChDMLPrfybmkB71oblkfapvXRGoVd1hLkIydLcH9h42b7otM++HkWjBto5G7TwN
1RKuL5CL3rdufZt8bazpPRd5tElk6t5HUBRcM4x9L9ybXQefa8ACt5hWv10Ara8Ndgh4bhutbIod
oPB04xQNs0/TJEkYkmTdC/0FzO++aPTpyGZDeCcgBPmjQR6VFS7TRl5ijZSbpJyZFDIFQzK6t5JD
ZadKvz2XK9Y/AV6p6CSK7iesEEEvoUnOqTES++JaxN4yIL+grmhIV/ZXE15fxGYiO5o4tmlnwOAP
uN76M8dkahBOBGVz7mKP4CNbqLvXuN2qNDWCa/hY7szIFym8wkxEkKHiiGRBpwDKPWRgOsbOXfUB
q7Bw2nu6IS9D+qtIOcBUSsKWoVcXn/ccUHIVYYOX1yLuvXMIVcF7BhCgogLnhMwUQrPcY+viUgcf
hdBC1oDSp7C52nSesTci1EIqnx7rtJzVfHYJn5lGu0DqYfOqk6YTnlJCSnxTGp+/n3blDO0Bbgqj
uW3BIUzjcEv2To48JW75kpgGAs/MMKpmfgk1JIrDCxSiQ0sOyimL3Hek3vEaZcUubpV7BWNabdOZ
eYG20sG6OJVL17OA+db+d8hgSJctIpaFtmVkF6CqnbkhHnv+WimJLmwKOddG7U+vTdTFn288BtwL
iPfFhrWddwyiQG57lf4YszCEV4kTAifDrcDiqFWT/VLkzbmug5AwByb2HWrDHS6IT1klzWfE2MdI
G6dLzFSO3sOCQRkZPOy23+Jp+jEGmrctpkwu4G3AAiiNBcUYdHSjVsfSeY1K1kJyIgwzsxED+JN3
e9QyUA+vDWzDSwDzGb1FtAvLLCDCkDYzrQzqux4kKicCwqObvjhA6ID9Fni3rlBfq3kWhBru2Zb2
OnDcBnjK9NmJaORmlUf2Skd+VIWJ52WwryUJ2Jy+jCvnKTRZZbJDZAikNWqCDZbRleVmTJVdZl5G
r2o49dpPdDzWvquDG7A9xpp+Z78ahvnKsFutlaBzPcYO0g1mmDVz03/ffYxqxq0yUVyymq0AJjCs
eYxjHg/NRhWPdS4S1sS/claeNo8hjMPwiBGz4lz9+7EORSmIG7H050FNNastHzeRYoLooTNRGl9r
VznoV/99U/sHPS6dvffQ2ynOsmtPmD+CWXhnW9RFwDFaItq88RDPN144jUg8Z8mFCbDGiJfVrEKO
hr7fmiZhe7NiF8Xd++8fM8CKwEFt4bJ0B7IVukNmBe2hizF1ubaTrNKZUYa4duWxpN+RcUOg0GMU
97h5DPgeQ7k2jb6TD1Zv3BT8ROA349os9HEz5OlrSIQrkp8aLQv8WT9HfpXMYlVoSVyAoshnUIvw
Dml+ztKqJ+18Gp/NiBN1ZmbMw4dD3iln32PD4ENC33rc/PFwwlS+mrTKWXio7dcDmvVF3+SfTG3I
KQ5QNj5uplnR+vGwJv5v18P28GedpDbfcC0uD4+Hj3vhYM3RbfNvGGhsakMjYMjLr7UynhMo+Hui
NEAHQFHcYg4eVyYRKnVk+oBV5LQFRvVi2PRB+7BrVr0cb3qcEL8h2mNdkVDiGWhp3TMSTDAOuuOy
pkXvIwUwohZpL6JQLEHKdvV1CzRylWKCFkNSXFL/pW3reBN6gVxrZvo++M0WNz2cBBuxUtdLdxUM
JUYTnDpRieQiQtbYjAUTF6L3FoCO+KLoVxyGWv8FqP8dOsEq1jwOz4gVrgSOWCfDmlCwnWrIIw9h
8HiUOCfY9/neAdsMpstegJ6tdmQd5BoBJwKUeDs1UBWcEGFk0Z9MRbApa3VgFSjtXSeWq4hYvy3D
WWeVGV6/BLd2pDW0y2eddJpBvqEriG5azjdcvvZ+WDfbx4+SWRv9eN7j3uNnH8/9/dr/89cff8GJ
aA62PWm6f/6bWcMpdfHxz5SVHm/9UR3/8rfl4zlm1adbgyF1OY685OOPl3NVFETVT4xH5rR+/KLg
9DQtZd+yRcBs/v5XHr/5eN3jrTweytlTIEmXMUJMA07NtDTN1SZBXkrUtWNx9LFAEkX7I0mCraZI
gqNOw1LmBzPnM4g78lO5mUyzRjimWxAmWk74I+njY98uc0MgU/ANExyuZHnpePpRd6VYSb9nxWGD
+1yW5veI8fA+1onOy+H64hd15lRtx9c3Whs9DwJd4OLx68dNxzqI4blPbGRV2jg9rBjn9fxqroLO
YUySY53A3Hg87/Gjx83jIbhqmykxGQ3zH3n83EnFv+6VqU7XQE+IV5v/0OMFVPKwKFgtkwgwip0T
EI4rNHyA4IwOTs3FEzFyYy5BLyxFBgI0+RwOwbODS2tN+wkFPJjSafm4m2daM4EjFjGntfl3j5vB
1UEJJrPEvygpwvAgzapArgCPG7/o/3Xv8fAh0vdwW0jgXf//OQ+F/sfDj9c9nv3x8HFPhU269hvB
OWZA3wx+xKSJYM6HhLQtMc01+0vYDvHGfLgE/Exlh4+bvHKZSn48Hme84v/58PGLdmYtfjwlHCOB
1u/ff/aPv/D4BeVAv/Dg366ijl7H72dnD4jj799binfx8comlu3W4ZKDAICzvBnsggfm8fHkj6d9
/KPajH78ePjfnveYhn289i8f/PGbP14y+JW2nqyzb5W3mvZpa//+klRHg7NcPv5OGUxN+4z8KTvA
CkXK/PhmStnn2W7SPQAxnrN7bLOPLfp46LfmjI1Ar85X/7j/+PHHUx/3Hps3Lvpwoskyv+C3fwNs
6bS1EhxXukndP0x+SVoceUYsxLv5NFePgzNh0mEPUJOZNJ8fGnz/cfJxiXWAazOw8EHf7uR5tpez
kAaHx79u6odh5+Nx4IREHDaRsygNFx7G5LDCmP/0fJKN5iuqYwJzIsDkCHAXOiNkdyDGw2/T02O7
1BS+G7MqXkpWdfuHh8ScN/DUvqawLx9f4B9f/+Nnf9lE5WM3/f2tf9wFiMxuE3fdV9GF3z0tZorl
xMVxLBDyTx2AM7/y8nungqMKQAalk6OeCimRIJesuHSxwWovyO0lk8ENAuRu8wzTlgP5pGQ1r8u2
bba93+XLglJykZgTDjliXlVlVm/OTXMD6yTye2A44V764z4kxxb9cgjuOTK+TUZjE7Ogo6LpcYu2
gM/1+uhn9r0Stbmj0fIt3sRYBi6QqNK1zSmYax5Toqaq14VZubjxopepxmntpfYLKttk61biW8HJ
Cq9HAqd9IPBQIzVlqWL/a1XnxqWY5ZHKtoK9PmrHFOPdsXH1r3hxXXSJCVgwYXxxMEGTqEzokplp
yyJsy6uc4HR1+QBOKFCbfGBBr9njezypr7nWF0ekthpNXBZPTJhMagMMwzXZJ8ANPXOhrELtfUN9
nxgAb4aMyGR8T+FNB9HrIYCx63sSjp8ct/D2gFJ+5EE2bvSm8zGPoev2dP+pysP4yWvw6pV98tpn
drtmOAwydCzDFVxMsU6ywXk3expmljGF2yaM9wMHwzUs6FbFUdpvqphs9UR/c0YAHzjLiYTPVIgR
qL7kIwqUuM6/a7men/sS4ik5eTv6oDdOSNUROXC0T+P0kiRuv09deQfikL10PaA6x7a/KXPUP8Gv
0i3oPIXmeTguCR4Q5rjt0HtQu/TJPhDhehgll8Kk8g+NRc+A7fF98qxL75NFEoOoyQMl4dMmv7KC
PiWqOnepNzn+sQqLzCFjDnTKOpF/EpK1mPWC/1u8p2GsLUKzM3ego8gfRa8MuPgkXU4KcMCrm9kA
FnMaA/ya4Z+qQixEq0Fv0IJpXRX9tR+7aucZanxCXbNzEL/ApezuZouURlkjM8pMyCN45IZdLWGh
x4VOE95lsgOYTAlDTLKSjGWUbrv23naJXHW9LU5pX34CjWDs7SLeV/DmNt1ID1HHI7+qA5waoh+d
oxq0ryR+SKJElPRP0Au6hZ5F/TE2vmkaREitZ5wwNiF8swlZGwZq+OUuiJYbVLDJFNrBjMuLTxN7
HRSi+QErPb6Qv/qJ+Q0VLCv0jWEMa47u4qIqdqxxIF0nq/OjgbkgKklMyt4nRs6fWv+bWY5PY5wH
dyO2v1qVrW6hCpxDMY5nRngZFApg4dQqPZGjinC0ovlUq9p5JgjjnJp1cmp0zAs1Paqwi7B8aBle
6YE5kg+Nd2K4/iLgZw56gt4rk/Uub4pPgyXKPevTPaII8gEsdertkflF3O9L5iZukdfH3ph8UAwJ
744veFEHtrZLx+k1Ibb8BS11EpjqJi2yLcLmLjKU/4V70GInpVXMVBQ5NCVSapJ6P6ptHSOZZWhD
4FIPrirSQv0kIrfYFinzgyofwyPYs2XuEI9kYh3Em0wGGtKTYzv5b6onPIUIYXRu5HGv9Ike4ahP
6coKbOtIHaWAcJvJzqhAoZdQN428WzpZ8nkceOes9gnjqdvPWjF4BG2kwVnz8p9jm3+OSm/DU8Ac
mQF7t96Vx0p13RPSg2cT1xd7tiLQbyotpi2zZcP75qeTcclLceki2ewJo/iisyq+tCX2pJGctdJy
44NMp+zE2PW7qRcvvmpe2nAUm7D0dsBWz0lWfi60+uI6tdrqAbNWX33RW2msCqQ068Sv0aUzfjSs
n3qyH6Bavxufsf9MZy3S1nW9L73OeIkhG8B02RPt/nUwO5eYi/6pdZJfjkzqnUqZmzgF3dyM3HvW
si8NE+oFk4Yaj9qTiOHo9sqFOurm0/PQ02G0cjaA5TbkxWE2dhOSxE1953kndLzmS0QWmGIccHLA
TyMUxpKRafAS8UjpxzHU90VUb3pnfJvsirDrEGiX0+fJuigqf+17z/pg16cwb2n0RwrbdS+2WsAK
cNQguiX0o8iJg7waDyfcNdrZ6VZ225XPiPlpaVnlNQKDDO/J6E7Z9A2AQn2HqXgnyOKZUg4UJNOD
hzvOaiSg4vSEYzB69kM32hpRgmuwqbEQ5UP0Sgpif/fIayPYBfnP5HZ3OLOxadffNLCmK2SasGol
Oy3dyJxl9IDjzVPjsu7DgR4QjDbQF/CXU/IGusekBLv0rpvufYs69PGTwAprAibznzLx0x2c5GU2
Fu4Wcd+JqFSy4RtqKJMchVUTcMCURbKNS/4dMkBLaDoKqpwzcFyQr0FrWCavY+su6hBM5iiy5ApL
Gi/+lDHx8GtuVH5VWMQPmOXqNfvEsnHNY4dN6ghEuUHjPf5wnfYyYrJZhGP8jh3U24f5fNqeQyDH
nNicmqKS0qv2NyRq0LofET107W6ihroh7t0eLL1w9gp+8FrvYWnrsIyfobwtIBj9ysdu+FQ6yUHq
Lna9II2fmjQkOSYmhrtIplvky3crGotz0+c6gUgWktK75jEEdLEWJpzot4xdWMrb3rYaSYpRNpjw
lq4oJsS+cIdXWivsvtrsRIc6WFihfcA7O9dKwzvNeX1Leoe9QIzvn+3ERzyEUdFXUl3q4R6WX/gn
p/3At7AZjelzhJZ2MerAT6XWQ/EeLXxVNi3TgG9mWebea1tIygvNIWakxtBmSPkWpmjLBX5ihKMm
7C8Xq6elM9stgwj2RRMtJ5w5n22Yrv1gU8HSYvWDql3NtDzqAfUindxEXGbLzTCExNDQ/Uxc3gS0
L28Zi3Q3WKPY0hamuYJHQXffGd4ZYB+6LV8kivnhi5U3xtp1wp9hzWSuYM50V0qjrGyjk+ffVNiT
4penzxAdwTLEAlCAwemfEoa9YpyuxmQlB5+18tB6zXUynGbthgDvWDXTQZ7il8DtzmGIT6FyRnSl
5OWKwN5Zif8jrlS61XsO1xYB0Trxmgtac7we2ADx2nhvuv2Lqi7d+ebgrXIH0J3qyp8Mc3BTmvoP
i0wwwi/xktcE7kpcmrC0zHuZeq/RlE3vUejikkumnP0DRgEWe3GEPVMvSrPStj7+AFI2Bh9gHMR8
S/+EKeabV5ZrP26GQ4AvejHak0abLehOUxj5p9LNrobrUdejHlmTTR7vGslKo6aWPrEU73zp3YFK
UXkF6a4DqbKVhrhPVV7v2rldok8xUzayQAjtrmBMK3cVhXZHWxh7Y5QNCCASkK2YTd0vPn4NEWFq
cFK3Og1GD5ZPhUe9RcoLYU7ftaDT0cpbN5Fn4ubkw5YwCNo2Q3xkJLijlU1fxZ6+VH5WHCtOBg3j
mJVBvNiqsODWoW0LDlVnPSVoZpbQItpdpTVUy65M9wyreLViYJdS7EephZGUTE9ECfSLbYV9+bX0
ZtSGDreq9XSESL64lYSZH6Spf1FZSgCjwQUF90Oeq/5EqdDyDkprV3rqR+UYVzVuysHlXE2S1LGS
/g0V6BVhulgZVb6XZB1DhGlWuMu8W5UUX0pDHqF3wFgyzGahTXCPE6Zv22bg7VBWJWgi2n4fGdlT
AtB37wuQNkoTvyh4rKNWN5h/fXvaK2PYu1zbrqbr7+tqoKroBSxFod7dhgGMrYHPdXR5zezmoFRA
2eQ20yauK7mWLaiVwnI46Oeo+9S9gPbG+SG/OuXo/cyb4N0uvsTg8p5c8F9pZ30pkJZePb98y31p
HFocvWCgcTMm+RAwBSRjRTO6YyFBMUYxUr8oNwgownJvcWFBbtlnF7RYh2j+mxmUsKVJUKNvvPRp
ubO0IGPSNgns9g6jL108Sc6/6UiUaFoQjpCMaOcQF2ZbvezNrWGT04va9he98acoyvmyCo/N1yQL
t3TH3RQaX4ohOFMegQGw3G09Y8v0GLVBrW69PHlh9qWyB+MG1xbfdVWVK6copqtiSyxKCyORwDMb
EElUGK0FXqy9ja3o9kTLHwr72a1S+wwRw1mq0CjOZtTf0wRiRuHGZz9IR0xSeb9JDegWPowgT4gI
ABPyzDAm+dTWonTD+XVJv6RhyOHA0VUOvPmoL1f1XIxLTV2+9Rbzmw5zzkNekkXwrXXduwxj890Q
xdJmQH3qxbDTRTPtO7cocOYUIyPgCRZOFM/xsTX02WKFp4W0gXj4hQwRr03FawlmRkGSMh+FKbaO
FTWlbh+rLv2Jj2daIcPRKY4KecDaSrsxgx+5CD9FQjsxpSkASH3VSoSagibkDUE0VKsKZcTjRiJ2
PVfZ+DZIr9tR+WWnCVtfJirWZ3lEpk2CEikV7TKyx2zH8gbvLMkG8nNT20glfSNcYDcMNja6kfUw
sAZ5jJ0AquJfDcg6C6pP/2oNpJoFbkU7FvxQyRPPIxoduenklP4pZz2ySFg4ryQXm530xQ8m/jtO
Bt2xauS9ktI4hkBIN0EyHkcLD0OgO9rZ9mcnUWXiS1Dakz3AHicKYaeNzjdT5ekq0fJoN0QFXhyN
hbvjfGbAJ/ZCRj6CXP1HMZUD2qBc2+g2ANeui3Bo+fh9+oL8ogZEBVOVYKXjpzMTu1tbuU1fqKAH
b+MMh3Zfwbzxs2pPC5ism5aHUalsdAQEtWseGTEF4STQCIt+mTD42LIiBoLLwbWkbZMe80IHRpVN
NzfN4L3QR+5qDFV5XOGmIyBvjT4B9dW66fE5e/AEnOIHSO81Lr/h1LIa21OHv7HPNMfGemrpasCU
9y9aSZem1fVs00W6uo1wsto2wt9uoe4JQ9u+O752pL+ArTnJz3jZNnmYWTsXWiLnaBFtptKnRAiw
OJp0Xg9monUQdRrqeWRdm5C4IOA98VtDT/Hs1HmAmbYlbcFUMSnIMIYiEuaW6DCHLUYNPiyqX8zO
y9EmdM4bq3FHRiBqt5qEXtJLhmXaNj8IEQvOqgxvZthfozjwPykoVnQUdOPIdbddJCUWkJjVoo4w
8JDbBiVpasP4QCi4trwUnZwDuSmQ1SVLi2rbSitZamOZrTVrzg8l+1VrzSd7TH4WAzPWsMkVQHCn
O/mZ9HcOgzJM98YvrdGts4dpZerq6joMELPcOD5M7KWAA0W3y13G53IebkdBaly0bCebgvRARl4M
VwDVMB9Sh8Lzh1s0JQeX/owWDdehcV/LUju71hhvbA+KAXDCPeKO8dwmvr1os7A7A+u7alWtL915
QRJWTnLJpu5t6qKNBw3wxwB5K8ugEmDFN18HTok+YaMvfQ360iY3qmrM6quf9ZvaTr+bph+yHjef
K0eLdzJARWH6xFhkVpfdO5eKBFLNhsAoaKz+1FCZlz7NivyG/NLaBzVHQ0paGsUYvO7WBRVI72GJ
WidZoaWclwxDF9eMPBsY7oPXn01FVgwh5mtAGcGuLgObXhaD86EmUaXVR1brc1GSGEZyCEvWCIwv
mbSXNVEeiC+nGLFjaQ0vlgNPMWDMz8AgMNcqwYvRykMwA2vNQKxschu2SWd0TDCwMGA6i5nf6e8+
FZRDxtnZlRDgpdQOnWMmT4bFMIRMWJtQ6YclgbDLaamTF83xGuarPgy/ATfDSJc8hZwuLuAxfmUj
mCeLJbkgGQxiJpl8Y4/gsgGsjck5BULIUm/JHEXb9MRlhzh9l14+JCcxEl8S5awbx2DhRsa0Ba5J
Mra/liLW9ozgLdRME6wDcpMPomBm38AUPMh2pEwDcLdpi9hg4GRvOKJzhJIcqHOqdaBdzVwxuiIk
Mkz07qhLsXAi1E3pLWwV0a3zaXYYbRtXblRui756lqknEIGfLUb4O3TehEvkNrbSub+mNzNdYrrW
pT9ex4nlQq2lyWbKg7exrEsSS3CJ2WSoXa3hxtUohl/qfX60YFJvsKFgmcZOfrGK1GCGiyCoWLYc
bpOtGCL2+qoJZbfV6p9x7cDcjAdSD/v+h5O5Rz8NBlIZdJT66UDygHKenRnaWhUOsomKwA638O+9
D9MemBFrVkuRZiXLX3zsu1XFrxlpZauGlunSciB95aVDcdTTRRlmCUcU6F9bAxOjCKWO7BYSX2Yp
9p0od69mpx/i0d6oqSa6DBH3yp3yiWTGoNqZ+EqBHFJZwztLn0wDAhyJDP7sRwvDWK0h5iPy1Pts
o/uFvcEGf1GN1x3BGuY63LdgPDil9bNDYnEyMmeljATTu496Itbx4KG/Je4y0xRwLq5wMZXKaorJ
ta06/JF4dSgwejSOTemcIyxyx0QG1yHXN8IrHDzAZ3OKyHDM6CNlCe4TEk9/SA06XqaTodDWxD13
cRxQcxc/H2L4QIlvWKmbtwW9KiBOjgi2AHS4vHHAX90BSrT56ig1EMxbLEdWTIjjbMgKxjcKrvja
TiZ9v1qlZ0sUt96NaTYSF7JJCuSpkqN5Sbd5mQ1dfSa5++SERv5E3xY8DTEhK6qp1zaB5cG4GfVA
7AiIrO4XuyzrYxXikeg8O17XaWAukgakAjQjFA+CYGGzdk8utJ1Rz9AkJeBF+05nsu0z25+jQUdG
Ekh10YfMvuCkcgG9ob3dNbpxAkluE4Un90DTBnt8HtOohHFXhxvaSs7y0XpMQqjrWnszpaJLr41y
Y7fJ54rF8ClxtU99wPxFoPk8hrKEUTeLF30Nuj5Dz3wwwsPgP0Fi8I6Pm1QjDSdqsqfUCyyUm/bP
iDUqwmHUc4tBy9/H5EKVXJxy6ao3cD7oTqN1bkTYGwCcvJS2/0zU9HAMG39NSMB8VEuacSqlxSWj
9ooSrrmapdj6AdwWmlO6oO2qYbL5f+ydx47dyrZlf6V+gA9kBG13b3J7k96oQ6SUKQa9t19fg3qF
B7wCCoXqV+fgXFxJR7lNcMVcc47peNnf2huA3FYLD7K2uso0188sWbrjDNoSarvqSBp7hDm0Sw1l
9JU67/Sx+S0ggxdxmb7ydDYuxQwLvqn3piaSZx1nfUDhIisbgptXz2i2GsnOPUgEFxNHs+z/aQtG
88QVRTvoYxXvlxiHoWL/obtNfNCJ9mvqXA+c9qnUngsanM6ityh1M7zrnKdHCpEdLPcNJC1D/Irr
Hnx83vCNcimwBvKwmltox2Codcxigj5VoGEpAZ+A6kgEm/gwJxALLWWEhMcr7EJzjrYESGY72EUB
u7OzfS2sn/VWTvvRULtOSeepcOa9pGJQlq5xg8/8q1tWB81QtU9FStHiONIZx13tXJWWe0wKhEIj
Lrtzral9OQn9roryjZcA2ujCCD5L44FmLWA1bCi3mNvzXe0m4HkLstCSiXiPRxdwGQqLIn5LUSNM
4kz7rY2UJdNctewcqPq7Kn7ronw6qHCECQoPFmE1voYFRTxRNnQXUFkVDep9fmvS315Z+LEr8i+I
g8NGYl8h8RNdq7Qbg0LIZGcZCaeRHZe+NRHi0EZDflgD4nDavadlBuWz1V5k1VW3NuLcckwj3NeN
4dPiszw2FJE/hNPfgqV8MChuF0g+84OtwuQ+rfUjTvHRwJs7lUTGsObp2GjiZcAjW3TXvqhEMFjc
HwRUhXGwroSOrKvtpX/yqM6OFNZod5b9z17G6gO5rrlN48YFLbQgBj3zzPHopsidM9VxYavgSZHS
PAzeE7p3Ssb3bzZ35Z6dIb2V61VnrNLLhDJCpyW4Fhem9p5OEnWxU3lPzLK8e4aT37L29T//h4Cw
AKWP3WuMYc82C+esSQyr9K+ZQWyavMhczl5iMfIhMaLhIjur2wz9XG1oUnQO/wIXAvzuRrTcKFkV
lXtXX+t3bfdSDzxSRaSVl3FO3vsRJU839IeShVWrejvIplrbOpXRoESJw7+bIj8Crt8Ejnjb8f4m
nPeu1WGwtZ099JQVRAkoX8WId1MyPVgRN84ofGyUMd35GzCh08mRjRB+07CcAjy/+5I3a8tMY/i4
Q52rvdRfC60bOzo5rVMdGfbObNLPaD1PHNg827rTHqN2SPCnz9MBH6PmM0Y6B7oGAi7Vj1khxyt7
A+hd46RYc7B2rFoe+6OHZ8+swF6uE2vBWIwlJtlUPQ8HxC53o5G/2BQdIEJ6Xs86nTrjxHMYXjee
LDAySdiea6v3grbCNjcM5M34mfAkdsMe5CYO6cl4G0quZfX4BwEzPczmrHaAwqhCqxoHWiZ2fik6
SW+3ca70JblzT6Y5wImh0CgoD2VR0cOWg2dpOst4QdCnNDxDYz2ABJlf6JhPHiOOrGieMbU48/PY
WvwKPXbxlRnUPq/jWWwE4SIuiAsEjRKNFUkJ/zdsenw5RGhmQ4kXR/KTYuHNTUG8RiLzjm71Y8vU
pJkMjHMxVluEOJissf1LklF0bOo3e9lxMPXu2VgPz9zR+4PO+6bVQFKq2Wb4ox2rSaCqiNJBv8vP
gIboeXMg3E8EgyApIhGyxDpRNJQ8DOgZW3tC6m27pDtV2C3Yadq3yu0gUnDhujS2eA/tX1Nkd2+8
Wa/x6I7sK5pxY8ked4E9ce/U6VJWpngdZPnbFPVIFe1e5LRCZhYXoCr0mD/s/GlRBJKnZl+AZf4U
jkaTVfyci7EI4Kt0D0uZH8212xa27PbfZi7N+KpXBoi7DrzdxhQxOf9aGDdhJmdnfulNDOhzmXkc
kNlMec6EQcsePy1X8kN6oS9KedC4KV0y87eGHXcf9ZHPUqLmsdk7PhvMiKIUW527EuAJjU/hW666
wFWkRwoDCltRL2MQNzFqCF3IOBfMyG9n2myKHAm2g/lFvd3DS4RZ6WxReJInb4xOtY+ZmQqztNGD
3l4ObihZlWi2PIoif8UqPZ09cxrPM5uiqbXkqR/T+tpgWNkDHf7tyKg460Lm53//VlpVcR5T4y2q
m2oXynI5RSb/+Pdv0wL1eNIAgyVZS3ENwjZ1bfvOwifQGIDThMA25sYRzum+fBqJD7FJ5m0uBoUt
MfGo7XMK8grpYrzATAYD4xBjbyLX3EyFmq4N6/t/8bKC9erzkvzBiHWvzdD+bLmvKM/4rCanf5JZ
XJ2dsSb8Plabytacs0zXUAEgHto8lqsAM/8ok1/YEq1ncHt7c/YGDGa9vs3PZdX2gCIEpfPd3zLO
PxST/571A6ou7nUeyosDsy4/sTJj/spjyhCmD0CnHHPAYH3PlVwi8+Trnz9iimbk6TGur4sJGRun
NO7ysUDIdEHhump4ofZAXDTFSYkM9dXzF0nw6m1wU/w1OqveWBZf40a3V79Kdx5M8y03pifseZ5P
b/GfBEwV6H/Nn4VlnKwFbnHoApfvSO96JgixeCWsuMO5YV109sL8Alcp9ceKGK9ZMnXLrieu4ZXA
XuVrRO79xJhk+x1bbtRTng4ddL//tMg2girYGf7+alwuNLdiHZh1a6FsC/IzsmD3eu6uzVFP4lFq
FOAodsnVS5+5dQCTnwMVdjjNoxl4zWKm+qaHNt9OCOaNZyArjvSVDw3kyDbvB1Z7pQVByqZF2rOO
yRUPZPgqWwBqFqf9FjwgJWROhjZazF9Yw+uDboEB1uwrUhZjv9CCuNUFpEXnh07hA32z0z5n85KD
VcX1TklAlqDpLpbFc2AugZezXxyxIBQAWbp6OMhR1w9a/pugS7mnM/iuEGQ3JEvaQwvQrLXHfdon
zp/x0JYNILSxfypFc3fV2PiNpWX+2KN/ApawN3E6SGh+nsGkLYx7PXTXxCS2nJcfOZLahjiRw/lS
UUdUOZC3Q255DqaJ2aO+6+BlHbkX25l2U+RNOPry7Eoh0p8pMdAlgQ7L2YG7yYqkdihdm0ywMWaX
j0FXAfJjb0FEsBS+7XrGlQvKYxMaDSSX5jOS+k2Ubf7QWWIn4zG6wrF5mHswpFLPQp+DcD6piED9
ip7RCazo3P9Wz+N400xHPzZL+/QvTwAX7wWLZnnsOuYi00yek6YcDkthv3Wmk3G1dmZSKtq3NfKk
yFVaw6b3POI2IzE9tk5bOzPkpei6r6ipuzNVJKuB1PrP4PP/r9H5vxFRMLMQjvw/1+g8l32n/sf2
qylxbP+3Qh35n7/1f1FRHBeSiaE7tm2TbCTp/l9QFFf+h7Qc16Zox3PdFY3yX2QUaf2H0C0qRISU
9O7wq/6LjCLFf5DrISxJ4N+wKFUw/1/IKEKK/57xwxjrWLqlm2ugnCiK/N+Dl6Cf6S+gr/fQIHVz
NA7OhfvZC8ONi1Lz3oxD+zS01DJyVxjI8cC9QJYflpzdp2W7+7uTe+XOdMP85tSPIUs731s8ZlPN
OMkymoCah2EQzre5QfkbdO8P1EYSEgv0Bpu4ylaaMA7juK03IyOJH93cPEuevVQP9KaQQFgzl4Cd
1HaUX/Lcs7vAmlO57/SIK0/EDTBr3IhBl1thC5Q00B1OSYyZCYMUBnh2hrRNRNbZs9ZUBdk3YRiU
lzkac6Kil6upiiOg9JM7TUTOdCJlsqF9uKjgqsymtwu7KITJad8gg+/atsqeHSND2B+kTWaMwBHu
Pr+Ojeq81kkAKnQhP8zWXqjpFdcgLWQYwsjC7fuJ9o5qot+OdGP7qclpAnEr91GSeCuv1LyFXQKn
ms/LyR6Lb7w1jDFlN/tDKYx9m/YwC411arNhdZnQJTJEuhkz/VsH4TzhLsSQWMs9WbGj4FN17rns
g+GWvxu0+63bsvc04G/FhvXi1a0ZlHF9LAT3cGTH/IKNi6WyiE6GSftLyGVlmr+Wob3k8tUC5YAw
T21nEo5PUk8KnBZMTSBI3atD9ePgsNliUgw75vFUa807ymR+bFkzb1KFNEyRg362eu2c2nN2Uige
a2pvCgAgvtLl2+1kT5khFhPrklXI90pRwziEF7Dd82ak1MiVatw165VkKY33olrqC+aHt6lkKy2t
FGsMSPKnMe1wq5OeDet+DXmjwHk9gMB5pFnP7igxj0PrLaRZohMhU10TsSOI5a7OEsiI6N91Xjzo
CNpnadfxdsJnC1DCpq0mXarN1FmPjSPTJ15QX/PswzK240ulAX1tsa8FWsagng2J7bNsokAVQgwX
8QjTWUNsETOecGznwcRlQ+HkZ5Ub1RcG0OSShUPxqA2KbYLeDtsGvPY7rA6aXWbrUBA981mq3Glz
moOUrQmfe5ui+3q+5srRHtrhxY706qym/MnFsRH33TNOheU0N4qJOFJnnMfIRaGEoTFaB+ZE55EY
4aESeXQ0iuhAJpQ2K4RB5ht4GmAIjklW90Hnuvp2Yjra4HZsz522POKGTA/Auevz8p1oDLNOTC0I
WsizPXU3kcUz4cHwGwsmJA+YR7yvhbtpIxREVXvs1HMcNwZusYQ4JWYcMflaVYxsqVn94IE2tF/O
7L3UiE33NPTzpLb2vFFqhO08J+5F89oR+m6rEV1vvROtIK96btLV4613ieKurxB8mCj3SUzZvdhH
N+5fZ247CUswMvlxpOuBmYhTb7gYvbR22HuqAn8D6TicKhoRh0QF7cRgAmQR4zjwpzXU3Ii3orG3
SE6Tz5YqvkWRgxbpie1kaM5DWNovHEHOwzj2f1VLf4ZThO02Lmk0sWn+vuisPHJi4fSegEtXumnv
EwzHLJUpzDPs+jZFsXMpOy/cZy6ezjmmnbnvehafbg8rugYQGNtqrShaEYY9pWBJLf258mJeH/HL
cFgEZPgc9rrqv1t75Y5HYq9FWXpIJOEuWH0/Tj9nwcSNhHWApoIxcfMHf16NK2OjveJIErtYUi2R
UwTkFzZQ9RIrOERl7WFRyRwsk4J5Ld2/phe+NZKtcWVQFBRrtrkv39mfxoSCmU8Tqh34e093Xtqt
iuf8qS5+8qzrX5veoNTG9BPTgylrJn1gkls2GEAnLO9dlGAbNQRbvJBM5GgRkh+GbKIh1vWV29Ew
P/+EVRHv2xodveFevOva+j2xENTjgVJQ/CI+UeWPJqUamPLVkgje9FqA2vDnCXdFa4UXZRBQGfXi
z+JSEYKTAMrv+Cc3IjagKdD1JhnYuirus1kWSMNpwfUZe4N7HQgr6FsYiwibdFyYonkn5pgvpdLf
qnlq8XmR04C8whQpRc2qaDpMnjrWbupcTFObHlxDaZsRl0hj66feIQxZLBwcslmXAdGYc8zTm7iY
+Ry02rsZR68z+JOAxbk8gpveVvP425py+gJoi92zasiPcqk/RbT8dlWGXNQc7ckcnlY/85xaj65u
xg9RbBg+6z+mXDtBll0RYqx00ZYAYEPcpOI+l0R9Fy0oUpPt0QTLtnC8nUEgattANdQkPKfMWEMc
MJ6CJWMprOtXl0ade+ckBXTcQj+4RfJ7WazIHw2L1noTpG/i7UvCDBsHeEzUWsUtxz+A8QaAdFQk
eZCvbEinIH5rFQkmZjXTsrIgRznmfPBSM90usnmXna0OoouNjVHEqEkjKruCA4srhx5bCooBXlu+
sGi5UnzAslpwwDqtdyyrB9tOole60w75VAeLihZ6R81vwILquiRKUp+3WmS6v6jJxkvRHvQy/zCc
sXrKh+i9rJc/BTHoYOn4zOR0pFml1d7rzb/lW0JCLdS0k9E3n66d1oc6g5btAXj0Q5rQt+RKbYxg
S/5sCOCUIR6DmPN7V1uheAj5AWTjGo+ebQcJGb6POT0mUwutUYg0EHR/7hDDw5NlR0i5VI658fSI
0119DNC6gV6KTZX01osbaq8cSxvg/N27Y0TfChFua6dpe3Pivgk8JpgtbD+dXlEb2wlZ52czpj7Y
zZrOr3XOPL2W+TYhv/sx2fMvMXfdzYgL0/eSC3dw82vQI3ILzhiS+jZubh3D+lIjxkiqeb8s5X7Q
Jval9GU86mYOlJkaXAhTmXNRDWHowWneB1Pn+4LMuqNpIHqybGqfG6XI+czs8rtYM7cYt1JWuNOT
mQ/DVQ50uolFA0YaHaIlVD9oZWhXdpM8s9zu94MLsSDspXXH8Yr93yxtovVCHWTNbhS06N8yooEQ
a+0o5h/l6hdHOdWRkDMqgW7slrqK9qMigZHGaOLNbGCeNRa++X13sYunNEcqqxVx1NlrXjwQabja
5fBnKu0tQtFT7IL8qEO9PVaoEVlZrsFu/O5tXB37TvY7m/rxC/Tj6MyW4yuOHOokarfnTbEwThs1
gn2sXuzkYZ2zhnyBPxzae0cVFvGu+pVn785uovQIgqOnfcqinb59EOMxLBv3FyZHyby7eM+L00p6
CJbiyp4TGglGIdJ35taMwx/Bw59leqn5VbG2Uq8fHPL7SZCWkUaEARXGKuTfpB0tqhZM+5AX+oOL
pWlp383Rar5l732Gooo/dOTnLcxRHnAJ0uZijTv8sVs7Kt9ASLR+QXJy9Z/GiBHAnydrUZ/hA1HE
a+iM009EjEYBgfucW/mMt+g3PInyiX7eIz0HV84jThBXZvvMrIGju/Hd4GOJ7jXSmDV+WCPcZiAR
0ZatShWUi9H8hB3vo9PG9t0dzPOici3Qtb+SuvFzvWZhEz0poXlPIzodC1nDAbxD3phqOjFiY1xw
SK10JIIhb25vnpjjlI+OS6dmqKmjMabflQt/qR2N+QAR/b0u26Cu4FOzQ/c+2cpfw5q/fuI4dD9B
S5ti8w2/EdXjuvg75h05YJDfvtPr/UnGKf3QQ/kti2mT2qI/F+0A3Lai1kyImBUTgUCuHstGLwf6
Vtbf8+834kHvT8pEModXkW+Y0J+rkeKwpUwJduzLJFvOra7eCr2E6T5M364FQgZCCNBqWuQRpsM3
W0cvYfAYTv0/gPL6D87no9KrRywyuk+kITmpGFIcnziR2Dc4rAOu3uYKLohWiDWEafYQlf/9Y/Ti
6RQP46dRAlExYyPakp32+G6YznZuggGS9imN2NVnA9vkJVpQneeIFITToQY1ijqdcI2Lp1UFDYtC
cEgY6a7v6ht+A5bHrLG2ND0RYRVwdca2P0dOD+tGUa7YW7WN0tLPJ+Fm0MiYLQO8huvYbP/u6kkL
cgSmLZkHkPJh91JPc+K3hAe2IB12kcgAbc/O4GNyfawtx4Y807tHxpOlBjg+9IGjfts0bFy6bzV4
EfeH5J5bvbXtYhDrYM/O5ZRFxxCu8mUaTnMR6/u0w+cZVaa6GlqodrRYHRbKQe+uAzEiUUkQsbwn
gOB414Hy8FKVSOmpGT+ldAcaNU6t3mNAVinWldzZwwr+8XQF5DYBizAm8DCzAvtuihuO1s/hUxs1
ShYXbAIUd34UtGdA4EdzpQOsH/lKQnpRpwQtsRtlh+zrwbmO3E/y84e5GdRBL7KPPnM+zcTed5Vx
cUb1W1keUI3cfNeaK/bbTd15XERrsGO4wVpeyuXed/Nnl3q7RW83+kgmxq016WOBPrnryaZ0invI
/HAxOadFQvXWLSMQH67e4Ez4sKjm/cituFHDcCjoTURVF/t2pj4w5JlFBTgc4547IFGahGxIXW0z
ZWu7aNLvhOqdU2hdiIWYsL3rryFhXdZTCqS12KM9nbwwQWTsu+qNbt0ve8K0DNWk6NP3UFb2yevy
E4XsN9N2ep/B/t8fVC6QduoqPdQhNIe24sFRSdY/erOBI/Iuolycw5LvsYJTFNQDYutYVun2X8db
T7cbtyDkA+Vl59DzBA4qBPk8p7sOdx0UY/vUjB7tkKl2H0Z6akhaH705rwMHdZUwGj9TOyAWGxm9
HrFHB4Q+988cPI9xL5lxcoZI/FAU4zZcRwI5LlSo5PfYTBvskazA72TwjGPVglfrqcs7N1YUAkT4
ZiWDU8lzcMz1vcYlsLm5E3GeOHUmf86puPr38+f4grn1uC/crCxwFpgdEoa3k6d6ubf486rKdGEg
4ObRjRXFvJ5pXj8+m1DbM7vDWgPwuR9xlZQacxSzzAu2ofxQeM6406OKdIKK/jANNcz1ETELZe11
Yb2OENJ9b9CesBImRv9kuMbqfB7J5zr4idzspi/dQkN8RUW73r7pNpZ0zVbXyMm+STQaG3fA1UQQ
TNOZlUWa9dwPVIJ3IK3AhGAoGeC663r46oxEVnpj/hmLz7ae8mchfmiWesunmO4unBfjwN4j7WW6
Ickg9pm65zNbeWGDnJ6otu2ztU5wMs6J0/02auNQKEamRTh7AsUPSWT86o2VT24dzV7/7NAAT6VL
a+68OJuu7xOaBOg+bSPaZ2QP6+vLQ5HAtdbtu3a2gog92aaZ64mmyJ9Kq73rrUfl/SVQytx2S56G
ZA3KWORCym5psQLtMWxq0UH1mfWNmiPgEDQb9akc73jCFGuZROwstnhTnCcXwai/7Zo2CvSs59Ru
K2zSlB7wZswUnALH/x6nTCGhrXcAlBE+l/Y51KjmiRN3CDDyY4rkVyVW+apXXRIsFHyCr1h8yCvW
lijrRGmrR3mHGak7PkqBTjOm/tALcmhpTN1XWUpW8HOLFY1CAz7Wh4bWlmrJHtKiPnZT+VNz191M
KjrEzuButWy6V6+KGMQ4sXyAmuNpYOYzlT20XgaJKv4llFYSksyIgC/p3soJZHQcaCVSyCJufK+p
x6lOBOp/qo6PA0aesxnWFBQ1I7XCw8T3Cuu+oMd+wA9iVsWXjquqru3nWqcHWtGcnIawHYQJTIwE
/deMKWWQPOU82d4Ez5JNzjXOwdZKwOfqOBbPhZKZhX6rkvtHbH67ifpGN/RU8jxFeR+kUvIGNR+p
nX6O9viDY8dseOfWJYRJXsYKrUcV8QM3Q/ZVAhwbptVki6kJ85wPXfPodOEh0otvl1XVVFL/kHXW
KSzarc5WBoMKfeG5jj9y6PSj2YXVhUvVWU+0h6oM6Q9t71GTvMRD9QwZiqqYzoORxavQ2kRa/S6q
Hot4+LEFxKXWsN+jYbqVNN2YSBQNrV4ITKdYaL/jECe+mVGvliYn3SUIa3LMR7ikQz1ojTrfcahp
9EHJh6azW2qxOXEHUzG1vi9e82cZzZ9kaV9z0w6WaAoSd3xrQ/vgFdOfGDevbzTzVYvlb22qnxdi
qEMSfw+68eTQw6B7w3FJi88hM8BOlOhHVkqFYZ99TRqARW+cvo2u3GC05OvD+8BF5YZ7lMdQL4/k
NcsNlrVXkrHHuUqPUUwXKcCUpuo+y9p6GbkFjGWyowbsmJXpoR0wtJJeZvm9z3PHV06J6gqQYFPi
xUrx8m/SysB1THOeC0cHdRTfq4OBo++yNarN3zFsnxxuISTQ+L9crfYz0fo4b4lD2w/qaObfJf4Z
rWmusqG3RNdp7VpoW4aAPF/Lrv7dCfMcWvMREzOyylS8TQCSuUjRBJwyl3U6umeZ/czmsdDYGVvZ
ertxc+wTtMy43xDbPs3ByjaJwfxYFm5gV8W9Xiq8MLT/BJ1WvxX87GXaPXh8piJgbHXsY8yHRE5H
DtsyQQ39zowEPwDx1a0Y1qB0LAPbocsVdDk+kaZtN03PbK0s3F+KW1CYmG+pfE1T9+RZ6B8lv31B
g+4KDUt5M/2tSEptq9R7bXDxQytbPpWbD/yniL3JRKfEGbXFG9XftpC3znJmvp7esXf7QJDu9aUq
9Gtd/szoYHZRBbFUck+NqHaw+6d6yc0jzmyFxkGsloiqOa7vSP/UelO2peQwPNJ+dg3hyXArz3bZ
EuJkiON7PoQMpog5RR2DT9M4eg3LsAGZjnvYSPJoqLU7LJx+0yH7q6iB5sbq7ChalLiFA9rJMSbN
zYkWg/6csZpQB7Oqh/2AYYq7YuQneQvqmmTk1qz41mm9wHQPZWbxeOK5LXfMRvVwK2dWzW1YzheN
r5XIqBmNSR4k2Vp15VTm0aQUcDPlPYNnTlipSL5sFY3HSa/Bgnkrpm7d+06pvgVUi4MptuzLlO4l
lUuL0AAAWDkCv3PKY5cZCIppP1ivkcGrPOJGM76K7E9Nj9IrVJRj0bTwE1cqYjtjlFkcazwmhB93
WUTphZY1O6MfGhzcghnDQJeUZqAKJq2CEN+uFfHTkoDX0Dyzw+OO+FnHAzf1SAuAlFG7Z1WHZmj6
m3Vf+j96Jc3tuBDArzmfTRx/O6HRwzUOw8ssdLLH2hMpL2xWDpKE7ngqoH54kxYU7AgDUmlGajiu
0mnPc9E8iKnH49Slre9ZtHbLsHibUeGaKHqpvMyiujh+JxOI+gTXbODQ8gwapWPbe9Br8wWgOx2J
roqvNlSpTRxlEt+x9VS1SXMEI8e1JR1+Nyp66Wxavc024tyJ0FVZawd62z67WedyGniOD7KYpmQu
k8eOuCj4n9UFW/GEANW+7JqFbycoerzAps4sIgHmm0WLuY9pbY5qPimhfmm8ZQiiDkJRB9hQuO5f
/CD5tuCsshejCIbaPqiarFGcvMPWqh5MvCNGw8ewK6Kgz1b+ZN4Faii3sae/MeDSolw56UmgiTCB
ZH/6UhObUrwCjasBcnAJs7xc3vVo+dXi5OZzLcvbQHA6z+rXPHTanbTwIVlzxiVvpEUsD78qOpwR
AMmhDGtlaDVne5Hxx5J6Nv16eEPt79n0/yTtfJpk/j12ZD4FTuxFwyxsF/clgj8JlLzGlLRJhuWj
aNMYh0fxPDn8pfRH7NGcPKj6jTUyD/8SzvjsFkgYnjHqQWUhKEQp3wE8i3imIS6DQ6zIQpr9yEsd
4YxuZhDIerxLzCI7GFN7MBxsHammYQNgjz6H27Z5DpF04omD20m4wOn4SnKQnFro0O4a3hkLkP5B
DiBjrq2U0l8ddl4rRu6aCcsw0PY+e4inuTFTnzQofZZ69qX4xalJMRdF83NzdXSQnICjczZ31ZOI
A4MmSXCo+xwXMWbSX83Y8YnNPi3GXXuaLrGi4mpCd9eqGTHMIfoth4d0vRvIJWCcuXb5uz2xOVSp
zcyl1z9LNnBNybmlIHfJPfUtj2Ia39kuBnlLFatwTprX/114SQbL/HEn+tD0ij9lJOXJZy+WXzJs
A8w737nh46h4LGEgbg2aEEm9XIS+2gzDLsgH+5HuOSBk6daLsBPb0bWO21+tkwYN/himPBMzDCSC
yaHEjXBaw611Q+Hby9B3HxUZvvXPaqz0WpTmmYl138mP2mu2bCy4bE0ng2drbBJEjYtzlN9B03x4
Yn4YdfuJ7l8iE3t7GT6EcACT8/DIfAGh1UpCnxJF5hROH7IYhbE63PBbM5k0tJNnHFKQ1hiJSVvR
ksFVB8axrDgq49x4duflJW6LD5ynVAQmPjWnl9yuznIsX4HK8Kr5fEuhdTVBzz6kmby7Nfb39f3q
NQRd4u/8J2+YfPTSfgy79tdYoWpRGEgfHza4zTTiajHxp8NoGscDeaFkI7KGR0vOk5HMFs5DQCfT
XD/aWf8O+oaXu+UJIJ6EjfOyw45jkypLmqCRMPKq4jOxZLspk/qx9R4Lw77VM53AuEdtlWF/W43y
tfUWEz2xLf0U9sW1bnq5qVLtZaIjmlfuMUlQqgi1saxRTbKndP1t0qZvtorbLMeMWnXRg+zTJ90t
CGZmw2HqmjPFlNam1UyMO9guq8G81yKiYFxRLMzCVdWVi0z2hvasOAmp4nZER9pUF3f7FgKF0LAd
zoPwiwnRekgOuhfti1EcSm7J+QI7oECHeojsKej4jGhEqWLT2MeJOvaJehEJg7cmd0s379O2OoSh
tsPHBw2FrUsFM6ya2CoZVN2G0drk9hwiAgN52XDsUhFdsrfx9Iso4yCPi+f1g99pyVeZoXrwTCsH
Ep4lqbrab6TzkaXq3GjeLQO8Auz9lUX7x5iWfmJNZ27YHFe1Dq7XtTb6/LeQJGumvH2c+cpvDPgj
m3IYte1oFGdGD8zE5lHozT5vDQy04YtAfaiYX8pc3KgovRVJ9cX6+rOd3AMJE3bjIt9TPViYhV+w
9jS1BVpM4WucqGBrVm7Sd5+br7NwX1uF7o4Y8V109suc2oGmiaPd1W/sMX8tzIp9+Eu3wkdzaf+m
tXotinSXWukjO+fjuGa0Zxat+Cu8IgG3vNfK+oW2DZ8l1S72st9CZw9sy2fYQ0Fs9X+QYQ6g4uc+
/Wo0/anJ2k9iezutqC69Sj5ENX6OHTymyKRtktJGoF8PCytYWbL7juhKA5DKz02mNvdOykkozGuP
rh29Crz3GF996brf/F039ai2qm2opnzV2aTZPD9rI39Iphf2Sz/h7N7qSNzaLP1FqG0TOckhU9EF
GtPNtfGcaMV1kea5kdVPTB1bQw2tpfUfki+VDc3L/p/snUmTpEiabf9KS+0pQRkUEOl+C5tnnz3C
Y4N4TMzzoMCv7wORXZ6ZVV0pb9+LJA0MdycwA1S/795zR5FtInqmif6QNtEbtJZTWhvU85jgdtxM
uMA+QZa92FEE3iValU61wl59ww95IPiQ2L5WkXpZ3imjPrWTiW9QUH7meekGp8ZPLp1QzxSXnmqe
KauJjkghUqTJE0EqfLW5exL2AauEyzMz7ruS+dNjbitt1a6DjFKk7NqzJD2V+Vm9TU/65NzhooPW
ZyN+8fB3rOcvi29k935wL/x6FwKWXhFRCGjW1yiVNCTK+jlFK/iafmaOqCfKXVETXRjcWT1MhDaH
nemCgcUzUNjmqi2qbauXd2k7bjvnyYzV0R5NxAlU+APjsz3m5j4bKAGhrHbkXI3BJgTG5m7qrWs8
GvdkGn01B6i0NcmC2XTx6aKCyLllSfMl66LHInv2QmKCTcf5NLpffHBggz18K7SSToowbm2TPGJY
n4YXJap31e36urmopvkcWuMbgJktvk6s0Fxy+YzGbNpvoxFdLargtEX2pY5zSDMYTpl1cRxaA95m
cEgcB5F9S2cDXUyEUEJ51OIymtEJ3uVw2vsJYyTuGFuJTHVSZN86g3RWaG6MbSfyXcUwa03YhtDG
YNM74oXu1tXDvYI64MQc5xBZ6avVc9mrKeC3T2ed8kNpNodc1Hz9KDzZ1j1j3h8j7/vC3XreuBvE
nayy5yKt94H5MEyYb1X9JG175zGMoDtAuTxcFyWeibjcaRrm/NbGTCSsn/PfTUb5oJveOazCayio
C9cGUp35D2aWeHIyMrBmLfkQdCQL5yemHQc/jF6MDC9iX7w6yI+nK0ghDN8DMssm7Pep7Z61kP7z
vNOQVZ86J2C6F/0wmhDjaCafC6N8mH2r4dqEE1fkTy6SErJdN0kGM6rxZ5Od/ahPE09yMNdM4FYw
16kMDw1txOnVnLp9bDe7Umv2TeSupUVRBBQejlKeNrCyKTA3iXZVIitWAEqhyKhD7fR3HsYxkn6O
Pi4H4DzXMcB8Hrb7eDKP1ue+o4g9PvdTtBmi8eC6hPZGb8FcylTFj1i5X6m2HmVODzTUERw7Xyvv
hRbNIfDTH77lXiE9x+tRVkdXb94nXz6SO7VVHQjWnApOR9SsoJWjNSloHm6RZZbsKeGtu9H5ktNN
29h0yNO0OIkEmBMaLovgW4uw+xzzhUNbdR23BLL3yAboQOVra87tHjLjbb5lAuH+LDOydOn+SBiC
d9LFJQugrSLpA2wJt0dUE1d7DA8t4wlExr8CI/5P/vkX8k+Ss4x/G4h3fs+b9+b3YXi//chvsk/P
+jspeBT+yAqyGBUJZJdzUe+//oaOCQmnbTGUdS1XWJZNjExeoDX8r79Z+t9xFemoRXFme7zDMfyW
iGcSrufpgN9RmRBmJ/8/E/F0/Y9BQrbOHzB1xzURCxK8hTr1j2E1ZGq5KWm88ix8n4pLql8UJeyL
0yoSSknoDPQI09pY7gXoO1Bzs4jdougLJ30OQu0cNxR8lRFdyig9LtsWJPfyqo86vqLzjyyrBY3A
vq3tw7KW+18i3wJ9MQMwxYzCXF6Z86ua7JVjXx0+Nn+8t2xLyZWHjP6Pn0J4D0DbTM61M2NbQ4BK
u8gKtnaVbjMteoOWIajo0cKqtFm6noF8QuBkypqSzUL07Obma27ga1vHRUiBu6Ie4elYvjP9OQ+G
4SAsbaNmh2NqYApG6fuzb7tq74g+JH4paw5uVxOnlDGYXhaND3J9dNNP5H6DbVrQrDrn+4hybzmP
zBQh+WJdFkNd/sqU5e+V9Kj+sDqU5hfIW9RVp+HOSQN8KWEbriDQXVOUFyfR+KdSima/xMoui9Qm
IiV3M5K1LZyEvjMTuW0PIEVcn5aFNhFOC4mTdTpZ5SHl31xkAW2OPupXH4exHMsCUF9eLQuOo901
unrAtPZ7iHo149SXbYwSNoNK20OOBOxQcd+2o7I4xTYWjSLlJrqWlChBrZiAM1yM9WAanOa0LHQe
HCAn5rkEE7E2IztgalNtN/Xh0zB3nYvBhsygU2SqB0Z8NJJR648k0518ADIroyoFGiYThdtE48Gy
+2Tves1licSNSOJTjlkchrtA672TR0bhykSTuc07E1tH4RcbvemRB+vTKUIrKjImm/nk6SerNOaI
VS8nXjtCKSDsbl1WAmume1lQ6v6CJJ4XRpfpgF/69bIpKkh7IGDnGi+g2iAGsbss/Bm2u7wqRrs/
ivTRn6xPzghzGoLANsL2TQK9kC4UxyPRyDs39KMD/LPy4KGY8/wCRANi0M3CgVfYUWizMKJeYPAh
OU7b1vB+elVmrmOKVmsc5OJU/tq7zAJ6HsueVvNjaN58xoVAMA59bPmc3e7B6nx4kOgatjzZvmmN
Sbc9BdtWUCRZLSHFlRQkMWfTuCnLHHVcGZebzEcuE85keTm6XEvVnFq+nAY7EeVOL8vHP/3bsVZz
FkjE3rd+TUNnFnlQj+YmMC+WV8u1aTPgTUBOc5mS5kAkcG4fOmh+Zu8drUj7XvdVuNPgFzZUQYyW
bGrVeKRVhIwzaPoxvh0JVpl8AXpEUxCQwMEx9Q4xkXflM8LQka+YI09O3b+kmhx3SUdeT5hX9G4j
ZPG4SAymNU2rdEIT/OmEraPRK4klDKnpwrSXEDiBzwYFYO+xwZhnA5JUAwwnguFoSIx+vaUHwQQ1
DmuKYLY6OHq2qYWi9WyR3gH4BCbIvFpmgwATE7xnDFZPsNrbk1F76U4bgq/ByBe06L2J3o+MDuDS
DkkfkT1uM1cBDGfv23TYC87fyZwXERrEX6+Wba4S/TaR8bfl6nerpj5VFa6uOeo+Q7hBGz4s+xDt
mo4DB/LdqjIFhUz04Fu6TvHq1yHRszzQDt8s96Blk+OZ7crSRL2heSVmqQiZhKhAXAK953JXzEQy
L2EtO5W9QbrAx7l8F369tICnFTAqDp4A4C2S4ouX019I5iwEsF3jGBiEbk4GPUIP80trI8Q2EspB
cdDfQoR4O2NWhBCCSqnKpYKLLXk5lRYd5dEyziqiYTfawYs0HiZ0QvjgMV5ntGz0FHH5kum93N/y
UD/D+49/3ZfdkKh5H07hyqmjHLcmbLAkUA8ac010YxQjyvIaIUVel1EHD92nv8GQAEF3XSTzrDDY
1IODzGuW/xuYnxY0PCzD3yDxZky93dHaQ9ZBdrEKPg6S/2piyLk3L6u+0X2v9KLbhiFZquP8p1py
dE62Y/7AAyEQ8GfpWYV6cmbyRnjGCT1LdRrQblPRnl8uC+fjlUE6gy+5bdKCwAkmWwRjYzTnVwED
C4jdPJqze3HS8Z+OosvOnYJZXWgFaT2trei1IHvNyQ04DVUHrzdjHB3MN5TWD+MTgIjJZOKu69xh
A75FOyvJHnMcglVrEhzuug+5qoFfpcY+K9r2ZMZNcXQc+trG/CxYto2yJGZzRs9DAR1OjYuJX+hz
CAecHRuelaAGX4V73yvvoNE5RyxvdEv14aDUMJ06rV/hyWYq7BOcQZF5wlFhB1s3EUfXgC7tW8Ee
o3l/jkujP+OVWFXDNvEoww7QrRC0afB4Zoh/ViPDWl4ti5CB0N50hpOFrbKdFPzk7nGgrx1L69ZG
PSr6yqKK0bZmeiIHFVytmjNVCNBwy3hnlvlrByAKGgnDnnQewCyLJXzALbM57SZfOb5Oxs6vNzzJ
bQGpbPqjHtRd5pTUWrHWrUPknIlBMaKpxSNdUBpBTv9uhFBoOy2dq3GfoqB4HxsGb6aqYTNpVPf0
UafKJbbu6DxlJcY6oUygLaNzivxy6w/qNaXZAuKri0ll/TQmtNopDl1qraSIT3yf682XtMb9JTS1
Q21Xnyj4PhPJBXYCjj/uzPGrnYLMYpKsuBhX0xhdW3ChOGFgf6D036dkt63tCP2FiC6tmkBDmeYO
j+TPxkB2Nk72EQMKUBQsma2IptfaC9pVgO+GkrrPDbp6lT3+kih9ddohg/xEcjMFKsLPmEfPYt5s
cm5Nol90sO87JvRfHJqoOLm9rcn4adtP6OYi6PIxIYEbORBDxIgRtY6Z7VKnbTfIuzZFQ2VXg2VZ
NETBlbCU28KgdVltxWFIWuO+CiVImhE6NJCKrLzzIwUKvp2fPnAtV1NPVLMP+ti1YHwzXEVWlkDt
dBR1z8HKQA54yaaMaEYMaBVeG55Jbq//lBaiaC/VvrW6CWs8pdJYQ6/zJ0nyk8/ob5DfRc//I699
FoKuRtv1wR60EhSJXmxi8tpAiE5ym00RPKJ2H/RoFl0RnIfy6Mf1HFhP7FakZ1+Gxvw8jko84DkJ
iZxYYU6Ch2CkwXkkDYiIkbNh1+iVgB55DlGOtuNAITCZ86qR0+v5726BaqjFu+U49DSYoYI3vpfo
7x6TiJ6kYablriM/1HRHeEA2IveBzou0ESoP8XWQCA18Bg470ifK1dhS4qsqCqPjhDad9ivt8vjI
U3WXWwBmilyauxTfQDihEYxCNACFtouimEcedo3cqQWYTDvdZOROgVjsAdqTq+jRyoXlMnGNPiq7
zA5W4b4lI+w6IiNgK3poaK+SlvY874Z4NRTq2mECz7t+45R0gnTTbTGeeW8p82zN40j75y54SGR0
Dmc3EXc6yithbaAfCl8s11ynZaNj46QEHEXFfWtiTECsSSFfsfswIJ616Yk4/Kfisp0Vkza0EL6i
zouc/HKD2vLS2jjkTCRpm1KLqaeY0wHM3sMYhNAEaO3EtWGvBtv73gQ1N0JLxWurcAgu7/1FFCU3
hToMvrzr48LjKu5QvWaIubQEoiZy4n3ZUXXpSAyBvL9PR1wIOI1HYKH+faBouuG9Vln/BPDou6aV
+1LwD9cB/Zspckav+BQM+dcg7DhsBRW+mjRv1fHBrAwn/Fo48DKdvnsTMLe+ila+91W/VUyXd67o
PmNdZg7l2DFagHg3BjZYVS8NIbcdsZGj5ptzMMpqDtUY5+laP8TEM/PYYIplkwa9W3b4WCw7faz+
ijz4V4EUH/v86UeWN/79tgwxrEfy5EBhtTUZHQXzrMacn7hiIIdyvawvi2h+52NVmcn/vC0ZM+4M
z8GYnxPVOjHYW16hGiuPAWX6OpFXLWPOsGxeFtm818euH9uWV1I2jN7+17c/fk1ckGu1rI5PSc+w
++MXodkO6GXrANM5qo8dl9Vff2B5uSz6xJ+Hi5ZEWLAc2rK1YOS899P2SFPL204lfpz5GRfNw/jO
xymX1BaE7mW2vWxcFh/7fGwDIj8n+sw/+K/2cXo/WuVai/wQAeTHbn/aF20mI8w//f5wPqSPbVgU
5lygZc9/eWQd7DyyoGYC28evSwHA7EDyPpRWTbsVPvu9cAO1ywUD7b6h3vGxkPOoa1mtRrIvlA/A
M1rGWn05l1E+3v+1/q/fs/7xW5b9k5oeI5o55rIWWBKYG0kmybHo5/L2MhUmlCFRd8vLyXKYVMwk
Gix8jA3nHK7l1ccimmN2Plb1qt+k3EwPH5uWVzkdibVsBrVO/vgDy8//q21cMYj6Pn79xz665z2U
ZTHtdM0UpzDrWdT5Dw2X3Bb8rvt/DvYfPD3a8S9KmDTE5L8tYd5+qP94A9D/+yLmbz/0WxHTEX93
bWGg+7eE40mUQv8oYjre3x2po6q3PEvwv9nX/j9FTPvvON1dW9elI0xXOvjafytiUt+0PA+dJD5z
F7MMv/D//ecfAsGbP63/PiBc8M/5XZqxTRi6NC2iwU0c7J77TyVM0UuQY9jAj6MOlqjX0/bRN3h6
dbSXqU5sJuGTNOVZ6y7wf9oyCfAsK/cvkovFnwqpy1EAgtA5TZwL8edE9r7RtYlBVn7MU6/aoWJ4
6r3sirJU3GxmQ7sxq6+1hOOBgkgGQtvC2vo5DmW4D+3ZWWFANPzbB4ng/lfy9e9PjOH884mxdAud
g+5YVJLdP9V2a82EI+LSwTVGBu9JShKE3k1inabO96yNCdkcugOGlnZvmjMM0ynWePkB67oGMWPa
o587zhZUK/Md2/b5BYzVHG9KoB4a8Bt14LZIsGhiFC0Tq9LHz8Q9g9rKASeWf9KC4eXf/4vEHyO+
l4/apixuQUqQDlXzOT76d9HqlaZTem7q/Kh7k35mFsZEJgQiUkb+2iw9hF5+jSk0GYyDKK19wgiv
MdeyaMuLO+TPUeEYdyBdP/lIyLZ/cWx81f/8NbT5opuWNOeLZP6+//7YWgBMtXKd7NgG6tFXcsPE
CvoZsvV9oHty1XgYqkazerO9jpRN28D0o6oj8KIBQVoy3WXaXaCTRv4Xx/VPX0wAEdT9uUakR6qO
PZ/T352zWNeG0mhq72Al4IpzB59OF65tjWYkrl0GmUjLQhhcSMfivREQiJBhCixy+rKTPUE+6cO/
+GLaf0z55mOkIUL7wsCMzWdp/DlQemyEPgX+AComFliuY187U4jfEkGvXb00qp/IOkH4GTxUKo2f
ka5sR3sgp8CS0S6r6ZzqqDhuOYNdymBatyGB1TqNJhE7xaR/qhm2MkSoae2n2PBddAZ2Yj3LcRAX
2VPI7SAdiLi+QlSLXRvcP9E35HwbPJixDo0uSc29P36Fdgk1ipCTXVMUF6uBb1CXzdE2i7ewbZlu
NyRNpTFcQa25McPWdkVRjzf8iu44/oziytgSN9ohFSqZRuDhZKI2MOj1atBc5AUCOsQhijrj+d9/
4ob1z9eJYwvBdq573dMN6CB/+MzzzHODOGu7g6HgcxtZcTMD6PeoRM5GbIKQrpg/JpXb3w/+cBty
azojqM7vkZDfax3MN9lqySYXGvk2ff2jzqDQjBUnaOy+w9bm3z5W/jnxJ/8c+s63ssICG0Wjx/k1
Nra01EY6Wvnmt/BNiaFep4PR7AsfiZkyrPvENZ69MQSi3zj6jfBr/ba8QmkYnFrZ3fceecf4CiXm
ZxHeLYs09G4CSNNRFcIHykVISJM/8jF2N5I/hgNwPvHcW/n4EPp3w8rp7vM2E/sFizU13ZqMkPDO
i0uGYKOOwRkAF6zajYQOsrbbLEYaYNdrIUi1Jv252oVBkR/LPD5a1pRcW69Mrob9deyMfDMgArsa
aajvpqlLjzzgNjr1kh0Xd7TWjTo5hGNjYWBE6HtJRIGPFGH4Dd9bdJ0rN5kRBA9ZjFG+6Q482hoY
WdN4zuueiB5mT9o43qSj37t2RaRGSVaYMHLvosKqPlp24ZxSfYCbVZTiyIM9xsSPZFpZJCEJIHrQ
h6Pm0kV0e+BcnjSMXJeGSXiadSbQav8dguSLWxYukGo+I5mGIMNCU1CYaMBvmPqbDRTsBLqRSquy
4byQfG1m2o0adL51CH6/8FQ9emSMPzitewa0a+KlT6IHX+ujB3IiUcaTIU35s9prWiWeAGP63Jnd
HFIdLQVDBheb0M4bBs3xpjBjbgxrxCiZjhcDvqpFqafCDh3Fx8Ks0c+V7ZeoDfJLM4gctBMuQBCy
a4/08tPogAswwanDfad47fYksMshjS/WvGhGGhq+Cm/EPDBjFKglID1zm3WHR8zjGH1tEd0Neog8
rbfA9XU6EwtZp8c+NKf7Al/fPbB7pvAxuVxj9z7U1XjfgfK979vs1UuS84TH9zCJwXy09Eq7i6hM
L2umRddwGjjJovDuRmbrknDrk50SBhB4zt2ysIM6IkAC7fyyOnm5++uNhMYx5U1FjMK8DXkyqoGp
BMRlFNNl2dn0dFzoLtHlHurtHSTBHgZkEzzU8yLNJndOHZgrvKyOFTdTQA3D1aqJW5g3WXqOhlQB
LsM5SeqGG5JNnARPSR46pEVbOspOS3tcFnpsn0JCtG76vAceamLI3BaNTnnFdSzvl0VLH+QErvHb
spbV7nTjn0dwruDe3PSUTMiWe1oWQ++/uZOTkwZgBqumaweY8LEuVk5rbes0y07TUJX3XqrwUA1e
+0Toz5YH7HRBNXyKO9N7FZHuUBlu1JNZ9PQLg9cyz5xDiEXg0JG2uipkA7iE6d1K9xrt1qG5oDhh
UHzxq/LNrUDXye8qSqKXduRLrOOVt1L7VdgN0TEFBSth4eyglgux1hi+pUXn3dfuKnWMLy49p/se
iV43vnayPVvEgzghgXAyTld5HvSHsRUo4T17E3f4AkluR5JP8REeDko7lR7t1K62jWrtLbkjFwKx
KUc6JBclFi74AI8LWPYaW0oFlDTNSLMOFBakPqZ4jVv4p8GtbYejDl12Cw8lVdwnasOVa7GfZqhD
aObk/wz+Q5hmX/CghyDEfOOQzfGxNcrbgvxYkHwKKXI/Z3bEgFNG4yVuKTFy66ogv+YPka6e/UGT
WxV4QPDt0D+BmwOmmiK2J6HvmoYRSY/z2UyxHR2nHFEjqKpjmWABQXtOwam91yHyxljsf92fptQ1
n0e+y3Xz2dU1zEaZd8vMSZ29COupcAdEY9APO/s8MIjYTylbGbpLNK1DeaKy/8VqLMK9o+bWGYq8
J8VNQrrQ4ZETrZsSp5BFOCP6L8QDZkiAgZe/Ben0JMlAuEQBrOU8N4t9Qr9SH5S31T3CLsFaAQOp
114osjOf3z1UWXVuA+cewjJWbapi22oEle6GDpkBRQ2AyV13DIX3uU+5HuyVZKBh0kEkSAOFEd4c
LaRmUGviq67lNePVblvGcbZWeVec435WEEdkHw2mOLehqy5oFUyRTzc8FERExNonFFIjGZcbZYTo
lahsH5CG3wjjzAmu0OfwwpxEAS08TWrcgQ3/FBGvsXYH/1k3k3WQ6PZTEmCdIA6CsqrQXiFngsUY
ij0gJGdDH2y6dyuU2rE4UZwJdk45lPx5HDp66/Jg7aezO9TJMRzpnQ5KpHd65mKiTadrBNQCmrU6
JngAT6WbMQIPeLKOZeFd4Lx4l0zbAUmqTzKw7BPKTmetI5Avvunu3BNTZMWbXXnFElzcdO9HqLCl
+775mUGNfUxs6PFzTGYFqgwnq3cn6M2fMFPW21xm2CXTGN+wYw6P0oLWDXaZx7E7F/iNxNnr+Ovu
645E4j6X1nvRuOVb5ISvfaLsk9ngg1BWGW064jfWUpBEZ3VBTYHqVEskiS7s4pWLEOtIme5GxdIp
YZYSPjgi7sLUmsh7AYN6r3mbkvLFsfIQ4LdO4W6wB8SgZvz6uBy81gbNQ9l5mBBK7aRXSBHssdDX
bRfpV8In9tBMxS70nvuemNIoI9rUbAee/q4VHuwofqvCUbtiWcGLwJnV6vbOAs2BMyTKzmTRuVA5
On9XMEatut4kEaO6SzHQULMBT6aVBOyVIN2HH7WdF1dVuGoz+fXPcnLNlQp4gMd2SfGuOoq40nYL
Nz4tTPPEQw0bIR/e2hMNAuYgR9KKQHLTNNwKOxAIRk9OaAjPe0+Fn/gWrdCOJKJy0ZBo0/rYH/Jc
VHu+QUcTLgfR2LHJ/DYAb0NuZ6DQSg84BaEXed5OpfKSAWv0/VIjBxNsz4Tyf9M15LUpOoBtu45i
+SO1ItLY2q0ROQ4RsJ67r+NZ3jm6p67sSKKIXLLoqFWseroLjdenz53aEOPrboOyrs5KbYDsmM/1
bAcMwLbBUv3kT6Szt5H3bHR+Da7H33SK+B0OBxyMl9c7V7rxSzfqP/FU04EZnfix7jIObjTf+16b
1pPIyp3QKOnjJ1XkZfTlOY34O6nNpdtiC9qINr7JxmFsambxQQuHZLOsdl0/XHiycIp79xy2PKN6
OxmeuowoYY0YmErJq5uH6lxKu1+lo/TxdKCUdIwEMk3o32sq7n+YTnOk9nB163JYG+Rfr+ssl2fD
9UDdNV1H6p1BfLHgAmFLpJQ8k/Y2Yuszk20M8xXBzPxOufwUQZJ1TyyJlSHgTIm6uNRdUG46PUHe
mkHLlc6IrypkmmTVBqua/50Y83SnVIkgx86+1EzIzn0QBZfl1bJwQtQESseJjmlRQ5Khz1BVzC4V
ltDTsgtgOlrJEKex0vx02tnuro83zY5NREHS+LXIUz69qq/8TTQ75h2mXyNEq3hj60V6507Rm16h
4tD0m2BK92BV90Mq5T2V7ZUq/PJRTw2oZ1RwEEmM5eOyDdBMvQ5qYh2b0tQYSmvI2cawJt44XLtt
W90vayiPxUm6fUw7kzeDg50HLVjRNt9UMou20rXBCee1SU/IMB/GJCrWSVpD+JogMNVUW44VraE5
GHm46aq9dHpQPeEexIZoPjpUj0lOrWhMWRxOXYvq4nrJi/CVA4Sa9CKLaDpLLwMM9aF4JHNTfwyl
WFsNB+i3Hgh9RSBqZBBKLXAPGt18+bj5FizqgelGcXG5/+LismnhadqdAFN3GicdJQs5XYC35nUM
hXRsMCpu3EKuoKdPZ20ErGhkRGY1FNFOlhY8mp1b7ydzcM/0q9SpZ2DXLQ33eYHAqct+tx6OePbd
YCBGm/PMI3OUPyLRjGiUD9KBqrOq7Ie07PoTAojizLi8X83UrIzWNFycGkh0GNT7oaluhg+6AwPj
Z02fuBygamwYNxyHnIiaPHLTbRdkF6NLP9eF/AqEIThjScQ7Qus0y6JLX+gRH2zwoKv45k3RDY37
WrbGMyO8A/gBHBYcKnlr/O5McIsEGNTyFHBntX08N0PTMFlXRvxJQ6IjJh1NVRw9y5ypV20eTcZo
vS8tYmkKImUz75s9We8O/Hjl9i+gcclSmt4wZk8bmWMTDZ7DkiZG38bFPh9ga4QzL00141o06hBb
7QODk0/IPYpjitOJjJhGN+aQz4Mh4mOQQiwMMc5LH9EUI1yjCUBiBcA6FBKNdAwu2GmPymlQPvUn
vdHfCwjPeAy2+N8beNOMakRN4HBs+iTe9MMBRHKyh5goDqnkmqoE8X56Ua/xdv+wNAeMkZ28DzP8
EDXpJ6OQ7ZGYATC0LZ9vKo+U2tZjT/wWNSXUntwulwVpKHgmJX4V70cz8e+MO3SKyNmE28Lfs+wH
GQ3eqkWeYBSC3AIiammY6zvVu9kqMTWQRZDzY6k9ambY7Iqqd7a0Tb4OXscgfi7vgIavEvdVNzwN
TYuLp70ZvI0Ez4PtICC3LUpq/FMwEXqmQ0Umfvqc6lLhlJk0ntuaYCDQJtU7oTZxmd1jucEFCSVi
tiwRMjO137lx3HEbClHsG96dqwWYC5RTHcys+Kls4BN+DAhYDJ79Gkjz5qEVKKLWowIqxSlPQ4v5
VWi+SK/8XHdReopKpsCw87J16JEdZFRkeVWl85A48+grr79EeVHCyrKuWgpgr+rpItfVu+xaMh/n
0D5ATdFaEglMPmei4/Q2H5m0J2cSpuZgIJOCmWOGNy31Nm1k1LeWRKBd05Jxwu0nJ4HmHI+9uyWn
oty5fllvDGFicKh9FOQpoeOT/uhNt66Mij0+4xKeNBVD6EZZl2D7l47DpFwa+16MK7AC2YWUQIPJ
0osuWlQByiwB+7Xk1uYVJ9HAElbhCyuJp9rYKSY2oYGI8ewW6zQh0colWALv6Y77HvcvW78zU+Hc
hxSoc03ez/1/a9Tfy5nJOgWOdY5TbzzEev4FFzHgnd590Cd5nYCkrBObTjZwPeBvvWfTo+vbbfqs
KCoftCjuN1Spq7uiip6AhGy0yXcvfGrAw7Hpn30dgAX6oK0bFxnEpkmS48nVfwRIVu1E7wAInJ8b
gWa8eKNtHhkoXAqkYJuk4ehTggVcqfyXgmDmohxfkcMpgFiGQnTTVRSq6xk7CvJohrsIzeO+Ncyd
Y8SxopzgHCkkDw2BzjAz3ZUZVHckIdwSLYOdSJMySkbGtJHu+0yLqgM8EAPrDvgOahOqJdkaCqfa
IAMxAdEVPDczp9j5zvTi2gi159L1hN+Yl42YlV5gQFdRWyKQSP3VoD8XOfRZcGmodoBZoz9MDfJK
mVOWtBjT6ivCrK8xxYjTxBgwX/WG7Z6WdTTTUDui8Cjnlnc5a4DrebGsLguLrAManf/b2/6sIv7Y
Wzles6Nx+eQa+V4Q1lf18s1Jqg5WYWrIrdSsXTbmyaGvMu9QzzvM6ki84nh8ERjXXp1u2hBZ8LLo
Y/D543fsG0cTiCmDtQvYuOhIQDBDr7uupFvTRf1DDioj8WL3lGcmcIAyex+zIVhpZuPytQegMxl3
TUb0MnNdFyVPra2EBEUbBPH06IOLRbQ1ZTuhggdnTwpo9gTG5KXWXXO/cL30WcWAa5b8hNpAVAcq
fF96ynnqatoqXu9+0oeM1G1/LJ4np1whOaefq8jMkQmEK3e8odBDRejA/UoAewVeKjg16cnXQ/0Q
tHA/VNNRyRhhs1ugqWDQ41LTBi2Dg4rvGhv3E8bMvCyTk1dM3/mwIXX1GswaBZrVNQitAlT/2VCt
d1PhZO4JvUUtbCMennga103BDHC0wBC7lHVTKisdYcl3dtxc3aLIyafM96gu4cvpucdeEQWiIRRr
HdOwOyVYWLL67OcUG3yctJuGftklSfObKQrttfRctXMYIxzTNugfPA21Du2H9tuQhHtnavf91FpP
0BqLPZdAjlMpzF+L3D9DeNbekSqXa2wW/W3IwpQkUyBhTAII/ohCIPfUeOANoEix3vogfEDHB9s+
VBvMCGuDe8xd6ptkxwbIBWt9PFRWI79m2DWZepHL5egU0tMuJBGMhk7fUeRlQu1siqBJjoamsHxn
1gQzGdz1lHPrGM3U5NnSNpTmpk1RKsgfFZTOyGtOTU4Kaks2zC2ogpR6YCE2muy0i1NrwWYkXmWO
B/hpVs2BCaU8ysqM8S3md4noxTPFtlNAQYExijeebWZwI5bJpxpU/XZecyracV3WOreWHi8GogmJ
ntW1W2vMn0PmCOu4YxYc1OTeA/Yp9pbeonKEjoaGRXsYgusY284VBj3PIU1+q91mPNpf8gESJHQI
MWc2R7ZunEt0jPQChXVU8aDhNu6dq6qzqxvn0YW05JT24HCmO1kcuWdeexHjNs/kO8AzgkXTbFNQ
8f1v9s5kyXElu7b/ojnK0DqAgSbsm2D0XeYEFhkZicbRtw7/ei0wy5S3rt6TTHMNisVgMHmDJOA4
fs7ea99nJrk8NgLc3sJm3Yjhcei4GON1ILQ90D+7phgPbkTMt0FzFcl3Uu6EyQC3bZNd1saIzlTa
XZxATptsQqVpaBPR4UxWxzB/S5KeEn1qrdtrWyr0SIrF//9omR+N49a7sqq4hPXBuyAcfZPUiXPK
U+3RxUCxhrDyEKmWqWesX9O5KQ/2PD3xbUGTJpBsSSbQu9Ie3JUfzNMq9AcbVbCpdxYHGEsE4u8s
XGtJd7ireH4CvjTsIfqPjJGamRy/Me9vaHN6hBl984firvS69iHR5UAHOu5RAKGoJzBl3U6d2nvz
N2jht2GJNzmW/dbj4z3Nafme62A6j0KcEXMTEzxPb3FpVPdDE8G5HDgDJxKyTcXIBjvgXYhMGtEo
WbhLkuUCcYp9JjYukY47Dcjv3KfDoxaSTrr3s3HUtvRwl02xQbGdubBoIZKxU8cbTtoP9XGxHSbH
3wsB7FVN/ac5zclZg3/cdCOgufGA4SlF46uGS9Kg38vR+W8NfZmawNs7c+tsMAQAp146B11RiE3U
QxMM4xJL31Si+0OSlwbwtmbJx+G67m1aBP639mVmUfai/m62x/Y0j/IpBtF9C+7JPsve2ojGNbdq
xvMok7q6RMbaCtlFhrYtDoab7pKZjWdCQ28aBnOvO7b/tIrrN1Z7qnCTOEQnK4kJO86EgA6Om94K
g1kzRVIHUayNzLs0phLymTzdJx3LodP2xk3WGryoHd9PHs0A1epL4EbWYegGubPYhGxjphJrofn8
KGzFOamCATh7+DKpsNk3dhutrbZ0Xnx3Rt6OA9uqe4CcEfEmTFQymzCT7Gt0ckEOZ2acyuExVcHw
Ps7m+9BzhfVLXe4TYvfoZOOIr1udHOMBFiBSYbwEjMasTDj7yh9ruMcmgWOKGXBN4Zf1LtnjtX8M
VfXqWlly43VErs2lHW7zOnLIWOtiDkJDPgS8BFFkCiumk5ErmOwHHa9H5R9S9v/nbuFxeuEMa5ua
MeppHMnR7vfscJsLNIThpBK6pl5lXdJEvMLsHg6sVa+MKhAtl1XTYbOgtLBaBr520NFfsjn6bKTR
IDcnMm36Kd1ydTAQE8eSxklk7cfFjuGmoM7x2o57N51vLAoKMou4SYkYJhdnOEcTFWFtBnDSGEud
UsGwuU6t5wki9T4i5WljNGc6qcU5dkpr3U1Ej0VNw3wiqp8dNxjvDAlmLPhmejOpyEYrnjVNf4h1
31KTZBLSaNsbtNIHf8K0bS1SZT4RTZ8ufe7n2rttUEhuxqCXm4jG2XkJsj0nMXygsgWx0lhNeVYG
eSOwGS5GRsmXmLh5iEwf1MaO0y+RNTnxvp57Wnj7x7B/LeKKyYGVRWvhSxhWggs77VZ7wVnlMQ4m
SdB8RMtiJToWDP5AdSrJWCMQtLN2aozbQ+5nMzgnIwZiSl+oneAgHmqyXnCCeWpVoaXAvMX1RdsY
vLki1tNt4gWw1XIG8WPZ48lPpwMx4xmA/iVw6BofBkhDhyzJsvPvWshQd/1yc112cs5gdCjy4Ks7
hpbU6k0flLf+MqZ2ldVdPJLOYi85BBkr/DVrbJ4tSQof8h4/Nb5kxaa77CdxmHIiU23M2mOb81hU
XkRFUoGb5fuAMvbcCuXBmFuS5rOCnUKSMGX12YGGzkvZ5lwmXTDwhhtlXLljcZl6lR2mwrxITDdh
VxbncJJwq0zQFqx7euuEYKBm1uZ9XumPhHgndshF+DRY6aXsW/Mb4Kpyk0yi3Jrauh86Nv5FMdRo
UKRad2lT7t22Mk61mX9f4DgbOYXnuvTKZWruv4bY8Kn3T77pxM9tb9GwU/M59gYbciC2K0Q+nwCH
2v0cVdMW9/mZoLj2mzLjjRZY3FtK0lsLntDFVUSTNySbuTRQTiOlnuVX1g85NTsgQ0wPKEIxJNAJ
HYyW2aZNZ2c/OgiKi6YLnwmuhYffrydq1xtYpzcExNsny4LGjxPljhb9Vkq7/lCj+YW55NOryuoQ
gSV8BmZ7prXwnNZOeph6mkvX4+F6ZERmvXcpObZ1n1cbuyiiI1J0znNSVi9GJ1/cFu9IQDtj3y0J
DyU7UyLKI/TX5B41tMqYQ30fk95aW1w3Vgzj25s4s54ZgJsoFpnnIHVGa7Ww1HPGndBBiS2BaAp6
jE5FpjReIKxcr2XofeFW4KGcgGTqTPtFD1StpbY1zikWYcIioW0F1HSe6j9BeKaXou3MPd4rGPIl
k802sw3gLr530Z3/mqC0fy7N0L0kjv0qmwdivOInIb30OQRlv0rKlBSjLEQmsLh73KmuTdoC3L3+
7Cy+n+s9DWeayBR+TGYXmVW65MR5xH/0aRYeHZJcEKwuntrrTVlOb1YrSVRGguGG6WLJrZncXx2c
v+9Kxtq4bC80m//p1ryaMa9Gzes9k/jYfFXhXNhwymerq5sRQzPqWQahKHF/3y9TIhvi1sk8JAr5
8epevJr3rjdhkPoS3snZ6hvz2DnDT9lDOc2uRt2re/dq5bvew9wFgSQUb5lPVNxqXGSpv+9eZaZX
uWjjsxol4KY2zJXxxHLR+m2yu/7458YDu7ZtJLPaa9zW9QWuL/j7pTysNtd7rQtugCAA+O9tCxpb
5tHWw+5y/aW8PnZ9AWlW/EnXP+FvLyhrxFmIGV8beqQnAJ58EUaGD+v3z8uDcWJoes0t2pnRwc6R
l+W6WxyQzO6q0/Xenx+jxKBQjYlVX57x5/Hrx/+3x/78+Od5DmMeIGH/+cp5DKOV+eBAaY//8mrC
/P3NXX9Gwb+Iqrv4xMFvMrjExBq5rUsyTCIAmnkFgoxQ7qcpCGkdPl2fYLg/Qrurj8pXBM5fnXnX
1/Wv7r3r3au58/qb6z3i3OCLZf3nn4eujwf/6Y7tgNzuZ786/nm56zN+v2alaPy5Nfq5P87HbLE5
Xz2Q15vrLwghN1YEZwOIrp9Chp/HvgYjNxOXSJwHp1XeFN2Jugg/ppMfr19zcj3c/nytudyNy0l1
PZPUYla/3lxt666YJVOSNNka8aROV1u1TXueph4//rm5PlYkmp2hQddcgtxc9TlxH9c3cvU3Xm9m
v40BvbYKuUhQvoTZiNQJvUC++L3QucCcQteEBcSR7c4XRJrNKe2+0Jy3ATxoJwRhJoNnA5P5inHz
PitKxSVa7Iqm+VmkyYtVlo+OpAU7qe3MKB9TUkz6QmwhO5j3FGj2EjS6SS2JRJwdHhhIjK6pfVfY
GcDvWf4MQvY7DMJfRMV/sOiXySLntFFWb8HsHMeyc9clMN995zgXl8ON3FaEenGD+shTr3bj3fV2
Ft/EbrxL9NJsTgnukSI5+fyBK9If5u4HvThm5QxGVwjAZB3xzfCCqAhWXQdTBgMhbO7GpbsJoo78
S0QtUhzJeb5ELvxXZ7ioZTY89MWqE5A2/PDszl20pls39g0z0mHeeN3w5ubtPR2z/RC9WCae0GQO
PmvvrReFWFd9eOxi+clqvWEIyPuJCag3AvRazfypNdN7t1Anm8FsMEPljmvvxZ78D2BeJlz7tfL7
z2BJAphD31gRJOWsok4Szz0zwUlsNgtcxkG+AMIcynU6SBfcDkmS9IAucZR+b9ImZ+sBwtiy1bFC
bJExuRkL9pZRdJ8GzBNjkGVJ6UYrvwZYGG6c3B3WTHNoyJAitptooLoLtQo9imbrZvVIHYKnnHR7
y+GT69iJnSJ7PBrxQLRyR4gqmBjm58Q9VmKPQY2QqIISv24jUK3RQ9rflhUBrFUh12441ATZktwD
ZmRkT5t3Qbah/GIQKBgOOtY+QmyzUk0zMLGiK2mD2Alb52nGcA5pqx/WaCMeaVFdeO8dILUURTFM
4p2f8unh/Vllnia3QpSvnJ2/iF7pNX1SkOXdUuAf3ZiDy7LsA4Z4ZhhOstdj2mzFYP5gA9Fxytq4
jDm2sw31YbWhL79SRHTVb3PvlPSk0x9pDcAZTfQGhWS01R5kJof04Nn3fhLrtPGmE6AzoLY9n/HQ
mmQP28XMEKUgA0K5BxeR15osvwx/QiPJke7Vi53DSlOGMW+pku19CXx00xKEdACgEa5dkhOeFbHB
BZkyZw3ydxUUhfesS6t7YKq+08u24fpQjP2wHSbr0Sxng6sQ0J6u0d/syPYuBdGRR6x0BHEsAYA6
tv1j7Cn/2RiShgl6ZO6YKyLo9KJnhbr4GLJJhEtQcoI6C6tAeBZyH9feRLyDDqrxgytK/YR3mLiJ
JQyBgKw9PRy9C9H4oWtBr+QwRqMzQYKUApV/O9bkxHbxCPGOm16dlOrMp6y6SSNeibyhn80S0GqJ
aHr2iVwjZQGLZKa/8hTDrJ1O6X3qGGC1C/yukc1alYcH39fLaWKkj3Hik2bg3FQMZomOGc+N9pgR
EHJEIO6j0xPZrax0N+d6vDcH+6kp28/ELEJ+NdOrnp3yTrg9LCXTmo5Qwx1WjRaxTWWpjVUQ012E
EMHczrm12NmNVdmfEX5/0GaWu4w2In0/RYpl6U43fvZa1FlA9T9hzYevHtnTM0KPfmWP07QiG4rS
qaYszOHMQnK5ePbsXkobuaJC17ATxiw4kzNvTRc7p+3vkyyVWDeu5T40I+HQhoBuTLsKS6Px5qhR
XJw+uFHorg5ag9gtikRtcErUmzbtF7V6kRAN1X/Nuf2EsiJ56mnPJ1FfvAjiZnUXPnmJYF2Rb2S1
TzfgsepLZliPV9VN09KVTCvzFOv2MAr+8/+9sthaHAO/jQbHn//+bwi3ySfAVQ5Q0raEaf+dFqNH
OwtT36kP0grkgazvetsXEc7bxH8JEC0+gbcjxFPPO28RdyhBCvF//ycs/J2//wkkujgmwF2TQaDz
Nzl7SF7OkCHoPxQGcqdosO/8mBXAmJJ0w4XsW25TnyMIqHdhNSa3bhivQ7sA+lVX47rD4YsyDsLX
IjY1R6u4g9T6TAacPrJdNW8XFei1G/U//NWL4PpvHxxBDybuCXT4+H3/JsjGzZA7WaX44MKeWHDP
Co7xGN1ajkb2XuXu3lvMzmq0jiOY+z3bJvlNOyBn5I90mkm/c8MPaOlWkPwQtvla0cyh+eN9IVDx
XNYvSmC6MfddBeW3SFN9+h/+/v9ibuCbD21cBEEoeBtXwflfTARzl+GZsUTFUldSurtGtUn7jjfh
geZCUH1ElYFJnVTxnc7991GkLA8A3/qw31Y2sHm0/TdT8MOTWXvQIngPlw5Ik9XfOPPA9dX1XtWk
5HUF6QB95t66fT6sr2/i/yhWz3P99e//9kGVV25SUvjSz/6vbi4oUYv15/8fYnrGSTZ8yvn/8Y/+
aQELrH+EdPNtL/SF9y/ppeE/PJ+0QstjUVggVpyu/zSAOeE/LGxHFiArRwjbMmFf/aFYYeEBPeUR
kio4lcX/xgDmLM6afzm5bNMS9uIkw3lj2fbffE6OcMjmwBp/ovLNygV6IZuFASSUQfJXdInC+ESW
B1sC330u6hxvPsKqg6keUiM/ZcakjvRuxlXYZtHO9KMe9VeltqpnBiWmFqKzs6i56sLEyICGUhI9
BW91O6kiR/kPAiUy4daEaXScmumrJT3PGvTHX76S+99v51/cXK75X98nn5Rn0v8QeDs4Y/gc/nIS
qo4CQiLzBdeIi6vymG6ksjhEDb0ChtftKQ0cwBNh7G+uO6DY4rG4ClzmQh2cTZ2DGwRqTgCk9mjF
1K1XILfJ0nPWUo6LaNuGznAaQuuFQK9uzRj5qTTMH+As3PvrTV5w8RHMwbZRCA1e0PUniSo1FmxC
TZ5bmQETFsC2aMHICQUOpjxtDAfithskCbSbAR0j9u1kzN/ufkgHtVEr2VezY3sOjASR1XIT0is4
FfO6N8lPvt50PdidWVb+URsPfx4OfWLadRETlNI7mw6INjJZ+sDXmwTXANb20PlLv+S6t6OKelAg
W3aR14PMsYAQ7KrI+VYdat/+QiYi17Mb0/1o+/4Uz8074qFwmyWwn5OBz4xok4jMG+RTtREDpxXh
LTAZ9nFqyVAhmsZbsxfXn9aS39dXD7kk0kxPCWD0In8U+QiwqyqiE6atekuHYml886PuzfAvN9fH
jBrlpTv7BwR6yT51unu1PAu3y7aLJww+KjE2NG7ZzuUOSQQ2JAHf4sl0buf4KFt/zfzAPTX5SEzE
cm/WGtH/mzSacddD6YFSFPW7uER8gKygjkle+SdNKyQEveN02EwGuqwgBT7oOshqGNJ82BLUptnE
fCIWGJjZsR4Yk6KdM22o4PFwEwofaWEy1tvrTS1M4NZxlZ6ZOKdMPTq1k/Xwen3oehPHil8ysdwx
qXvQZrKMOZfB+/WmDn5ZtH2p2og8iN3vtcxH0hBuBCoxBIXKJxSJ1Jqk1i3jLM9ibkebqtXn1EF6
PTbOua3am5xO01qkSPgFLehOblVCOtMVn3VFYTEOYB/uGK+VQa+EJkRGV8El9zHFUFojoCvJyGrH
87WLhU6foTL5c2s8A6+hyIod023z1IGw6Qstjl3W02+eY7FzwvQ5zlqwEB6XNYWFxEpPbSovpMCn
dKMJhlFNcLBDD00+802iFMllyxWRVmbIf5pZRbihJz3vjT6/yU2jXaNtJVClnacjIL3BHUiyi4KZ
Jhi4M4a5tBAX9BOdYdR9jQ07UlUPxqK0AHgPFdwAnyyqN/69Tw92sE8aAhYQ/kFtkwayUz9zHU4Y
NWQhpygeQGtlVoQ3kmZJ7Li7c0PFRq87y4aIULvuXylfP4TOjROeUqUDMvkCtS4HfzwTR5XvkxS5
Yz3D13U2NVXWzpjKlwaXyoY+qF51PXt7gdLELYKtF0/hSuT1NwdQ+c6GBgUwqttHMU6lxHDYHC8e
Xm2FRLpYrHgMTl7hGhc7JbHXjPEnYHL/1Cw3efjIwjGjKdfsovOqgxHKosgFs2GLNyKH85q9VsVD
5w/+pjAXqRh68G1RPrc5sQ8dhpJ1vyjrJc1yLPfKW3vWaLCvye+MhYlWkd59DOOXZBHeKFmeRS9/
wT3HwgH2gLDHrbTHr6xC0qbjbIfM4qazJkhlefieYGMqLctC1Zm/OtVUkW9bozCNkGAGvgP5AtNF
kNJTZLj70XdgYoclwS1pDHudNfJ5Qt8WNMwy7PykZ0iCAAlvq6HBYxZEXyB+3Lj8zuahQZ//m/tG
Ni5T7rbbi6D4XmLe3hJWqU9xiPCxLX1k0nHHIdyKd0No/kp73OLI6jkeBgT1HeH2QwIrgDEps9Ru
F3f2a5TSx2SdePSd185qAeDmEI7DCpERBwTt94Dnko2j7blhIlhs69JMQNMR9olS5Bi2wyFDxbYJ
I9Pf6Gbwbq3EXLsFYaUZiXabmeY2X87kSe+Q1mA0Bm/Y5oYj1mWo7XU720QZtwTpDBxepfMIH4Zs
XmGSiux8c/dhlhHYndZfFNa3bmBYm7gjmblVDQ3I0ruIRUVRDERJ9EO9kQFstZp/wcTBpz4nHtdJ
CQLCoKvXeLQjJrHd1rFh2QXK91eQgZs9rt0fdKVICpHRg47bYWXGJgHo3nhX+/HZMXHegirbAevb
XvELMkFQ0CExaOfd1Neo2QpwtlYYoUTJJXu45s0m1Hblhfg0nZluQUr5QujID79lKkMcDXYEwm62
hZH12zQfNZpxQXFeHxJnomNIE5tN2WCRWagvqgUVLRvZbryGZgpmDKdmqwuuhfVI53vCukkiYxa6
xrq+BGW7u5ENyKaajRefzupKl4bxILrl90suIJMgG8FaYORsbz+jKOb/EamvOxs2i+D5Vo/hxx8B
7cIq3A5ySSny7I6cANYtP6D31ZTMTKnMpkfFyQwUkiiPJIjuJ2E3T6LOL4QhbXusRus2cBeiPX4S
lrKd01ckOovihS53Z8s3EYZUe2KC2m57Yju27b1GSL2p5CnRo7kqZXzRNRIG3yo4z4cH02zzvTGQ
QzmM370e/n1OWlPsSmDeKYclOy5jY/ZWvq6X9HqsAl06kDTd8/XXaeZsUwyqu4ZcPdcMScibO3nT
ULG95SihEnLP++luImevKdkId5rIJ3zW5H/vSMd6z+nVrN3SICOgc9y9PSPJ8wP/PbNDAhZpCK2S
Qlj3oAPte/RJe1xb74TKBPu6np6bKSPwZnR/5fRkqxmPpwzMHW5LIH1Ds+T/MEkjGWbedH4pjkhZ
4033y5C9ex6I3MqIRejhPKAIcPBAFbhlUrfCHuPQSOkRtqcIVg6qsmBYyajZxzn5DcUiw2L8TfM9
7m/8sOES8uwCfz6IukA62VwCmw8GrzNaFwjtk0WMRsg2zoyn77N5cadgfsVNdwwUxGMaPJtWdByn
BIeNovbPPlMRsD8/8eisi06X79A6wUFJJtludelzy12VRge1MQ2qUyCdeRv6ifjAP0a/2NcxPCQX
aGtH7pAkPW0gKadmYLWn/MNPSne98LgxapRJfrZu+uG9aosfAWZHyPKIlbuffOlPlTM+SI/hQZgX
91iqAK8V5a6zyR/CDLGEW7901zovBh/PxFnNZc+pMP/QgMQIrU7QMxAd3zCFj90HH6GgLn1rCVEl
ZlUyo5GkQcSI1iqNs3xQGRuGIIL9TMwZk5ovVW+tJhYPWgViM5T2xYAyRZBwu6t6RPN9Eu7saPiu
8oBaSr7POTppn6ifvpsQU9H3M/odIweSSwSA77jo7q0Kpw3+OG+DIB/9aW0O+8g4lgP87SpFVGS0
DMz8fJAbu63e+vnnXNInZm9/Ozc0z8aS3JZsaF5sW70q5b+XdfRU2bm9Ij76Rw+ndUeccXsIFbZL
f4+wLjg4NNvTxFiXyKbXsuLIbo/9wBmcOijFbUj6Tqc6xhuoticX/heFPmkBaLRA1sPStpRJDFlP
85GgX77lXcn4bCd1t4mbcHtV+Hled3YIz2ya+tYnXghBAskKVqy37pjeuCUpt6q0y7Plop0Ig69q
+Jg6+4XrDfMT1EXCG37VNMUbTb9WpxNQBq3bIzXnL3/I0XIWJYEexKwaIryEFRYC+QB5d3rsKMeY
0YhNmWossekjFLVoJUyGd4n3qctvNfOITRpRBo224DicbmKvfkwwXBq5SUQOIm1Qf0cTshrfRvbW
mPRsBSohEQf6WGYjmCtESElftLvBpDWO7mROQJiPlj5z3a8fIomM7djEkizm2vkxWfKxFY65L3KH
nZwHfn8m2sPDn2b37rSdpoZ1uKEvnlA/mXpCFx8fVVY2tF9AyU4++H/dEJDU1AC8pFcNhJkvYdW0
PXtiYG0JEnHO0RNGAWkXNORo+cTjVoxhw0gNPT1qSOxcOKSavHpwvGk6ttb9xCgV7Yn54rUIw9zS
vw1b9Hui8s5Gbf/U+G6jeNlVeSOd/BooqkgReHYg2GiUKkU8MZA/a1sn3btfxXcq49gnua4pKGLa
hDetCndnVqyFvakZ9eXhd9ep7QuQPq2BIBZVqPGo3pWqebULlP6jRx+8pVG1Yn+z0KC/BuMwOwt7
ryQLZyCApaxRFIQmKSxlaDwmZH/uVDMHmPzaYqf9nPDz1n2WzfKRshZiMlh3Eb6/UJHsW3ZkTi32
B6MUd0TCEaWeUxMPHXmbQ05qDd25lZ3aH3E5kt9pQSDRrF4Izc+N4b3kTLbMNviMQIr6Gf1jkbNK
oHTOUVh8ZpbvbWAdfvPw3qzMpJAUVvM6thjll9S7ZrtOwacehrw8xIhRmtrEIuCKasfebGXATLxl
cdQxlWNsBUhL+1vkGJSCc7021K9hTr/hgZ7I3LBew5YeyMzMNJk+EWjUR2PGVegSbj4t9BfiqrZ9
lqKTn5aixHLdFdG1n0hcbkL8LhWDO2dgi1gRvbWphuMwwaMLDWB+IcsfBoOzDyrUwjGRIxMxDGoO
04bV2h0d3IBb1H/tvs0rskMAjEox3xsCk01velurwziSeA4ifC32QqHRDFjfYTGkm5r5HbOU1AVc
FiSbxajv2AyZkiVgIQqXJBXPUetAUsL7S+Kq48l0K3Hu9sx0GIuqhoZG+0Cf/oWYajj8pLl2Uj7W
Zf3liOHLZi/iFi0sDwIa5+8jk5BVl/mc9NP3fAieUpCDoyFvbQgCHPgkZzhVGBE5/d2ngjcnCNel
8s01CfHveUfqvMvGIfdB/LfNEy9M2ZSxgCEifDe7aVtL/OdQaNUG5TjOUmxou76Hz17139IcTSTc
5pM1G/aW07hkq0sNHd8ICamnxKBIURTf4lxQ62wiObtEZlMnYG+REq+BIZAW0QBBcFnd8Stylc1n
tLXxVK5NKmwvBBNEmFAG/xK1r9b18+La3YnC3iYWM44hQUadR/p2+V8BkhppyqAk5M+yZkbmfaOD
yOGq0jV6N3xhFCTzoI+JmbxjS+f6alTE4TWIzbnG1qjQoPlIKgZOB8qCgbk5Eed14XP6Lx+krO23
4GbEgk3Cm2B+BwfVsyOiLiWZsF6nWAKIoTRC+zuMDgDPMsdNUhHVPpkNLxH+wrP1VKfL6PPLoBfQ
KIbomWNHm8T17j0TYHaJAHglPC1WdmFC6+leM4bfgRe9hI6YtyoMnsnCiddOy1w/qQj+ariQqYgA
YLZFa85wYhSDn5GRAr19DEciHxZD9VxRbkwM1cyM0J8S7AaculIvwkzcTgfTJnyto/HIxfEztdJo
U9ngx12/YQQkbfbyXCdgzqtDBJ8DVxeeM1kF62ixh0xAFui7NezIa1KjVCO8nR6cdOdmjr+ePAb0
ET732inIwhQ1Ag7esJGkQIk4I4GBFtuwzgC3DA46soT2Ca62JnutY/c1Hy25R416U0/G5zR1XGOB
bySQcTASVv14aT2XMKALa8g4GE8epGIC1IrnOb6rhbtVGB1X0RjytOmAq/YWCAENu2kXycD5Ts6o
w3xAztMvSovEaB69bGAE6Cm9hp7orKGlrvBywes2HPYh5xY26rykJlHlvwD/OOH9x0/IhZKrnrvK
BN9di7pj07OIkq/brVJ2AnlD6ltQzdZmin5RV423ZTg/Nn0UH3IZyVMBELwxsHy33aELqxvbpZrP
K0xwoaVfnEY94Ye/6xk+bRKRfNWuuxfEC8CN8R69vHl1E/ch69aON7xWnnvXoWfAtEuQWLj2VX52
fflEQpi3Hqn6k8J+LFpiZAkNZbQcbqLYP4eKXStqgRLzk51HaAaNnTFguHPU2SsNPF39l9VO7FrM
kpW2OA7VcAiN/s5czjWHpNy2fKt89hIaFKo39p+6MhipW3a/Zld+3w9dvR3D/rkt7ZfIejKEGwOW
Nn4hsLgEMRa51EA3w9GjNsA2uPK26hNr3wG/IlJeEojghH8owyTSpUNjYBcOdDB88ylM36GL3xuR
Huch9dlED+aqH9N72M4iE7/sUd76FdEltRV/JE54H7HjJG7oTpTuL8MonqrlPRtTj8Qk2xQDC3kA
csXyEch1fFNrP0M1QT77qSmDix3iOMBiM7r9T8tVR3IMqtvavKg4tcmqqI+SMhXxbBDtWoQNOzTx
IJENsQMwPO1US+OM/j47EALJUAaB+u3mlBZiFmiIJGcHuhTWqxlTOdmDieyNY2yETyl7BacxuUpn
rwSF6QPQe3xXGrIsWZhr+ITDEW03/Nqu3sWmNO/ismZ4XuAQdxk99lGzDtJ5rex47eeUzAEWsZUq
Wn4/9B0po0gwZuIdx1rClgdoUvlFckhBq2yU2Z0joUmcEnyhED0/i17o1TjILZxdhA0Te3NRBC0t
Aoytncme7nZym9dFK57C3+gte2em7itKH0aeoynWqs5vGwlGwzH0j7xeAFccRquU7OyVxVZiF+Dg
TdMGSq6WbyRaMrPuHpsIC4vAS/OkmCYrxcyyQ9SydJ8gxlXfKwbSYVtVKOmrn4SDU008QDK7kGHI
J72oI5Mef3uQtD/7JEYckSJIr2bIUo0j/UtEkU+tpT9UESqYxDkDP82B0ATzfaGhUYWwkwyESRfc
SrhDY1SAM9cQVtCih4eTYJyWhB+tfMJN9lUtUuSe8bSOtDUf0DSTvXab6p5emuWsksEXm6AnkWFy
L/YgyTLJfzkJRh3Srdx1DvCLcOwEPyD2mmPXj7xN0MTRTLs51IB4purZNodoo12k95aRIvEYs/vZ
QFcSxep5wmtGKgL5x3THtxHzjy1rHH6Wkn9XT3jygISgTxprRJqh2hSB98RIOjmnMRyFLDvBVZrP
VMksX/Pg4rhsf6SF+lnTljn5pXdC0HmfQyxbjXqsd3Vkensfdek2yvwfALi3nR9Er2Xg3EJ4/6Ho
/ZybSsOfFw5i+okIRFK+SEMeB5Z73ERB22UkMmZrYStWwar7yBBK4ehTw5qNo77pguIrm718G2Fw
XdkBOwI3CjxG6PkDLC73IuC+urSvdzKz4Hpz9PYqx1DfcnIr4RxT4AW3ppG8RqWRnoJaffRZ09y0
CI5xC9f1xlXoOkmyxgdhmnfJNB9ntTQr0ThBAXJ6GwmhnYArXmBvTgZcGVLQXUrS475EgsBZ66vD
4DeU+0m4dScbzWPmzo9zdWeMYPYysx4e0tLcmq195DKBb848IqfyjmX7i8jZ6YYv7+fE/HmfoeOm
NwdF2sKEZY7p2Q/eHWYiYAQp8X2j0Zeh814m26nwz9yWDn4ZNs4AiPemyTihiCVcYxCI0GEIVldj
yxl61wR5f4rQD1Fwihtas0vmG5G+JEb89If5MZ6zx3pOLr0W7yZXD+kO79JQ3r6Z+EZ99qBhr/q9
SL+avnAfant4YbscnaLgF064VQ5BeuXVGAIxtGLflNMpNoZqO6fAww09PLpVfE/rCEJjStA8KTNP
5WhEO08Hz1FYIrmuqumhm9KvVJaHnj3SBiUJbnVZvU5pQsOLU5J06Y9SOqhj/oO9M1tuG+my7qv8
L4AKIDFk4r8kCU6iRsu25BuER8zzjKfvBchlufRVV3Xfd4QDAZIiDRJT5jl7r023cIcUHVyR7j4R
oP1otHl766MJ3RBBsenMKXgKfGYcemLdz8OEtT4Ke5pgwiIQOPpY0iXYB9PHYE7A6lBEnUv53Bnm
QxOHu9A1SQpPJ588Ldu8ZgTRKcaGMJ+mbZRX97GpY9WLsGsiAj7CR5lOPcqdljpmasfatlTYQkK/
OcskCb1agFmQRng9DtPRtgPlqbKptlExJ14qfVhqGRjtBCdIW5HMkA43A1w7sD039llDQE1Yd4XM
sGXOKaS8lNcJbYkH2CeLx4sR8zKbDJMR8Vlp4aeVJGWHDRZ5tjMEY1705Iw6unWN5huhkZq/ZmDT
k06FR9MvrnK3erJwc8IBpr6SOftCS2yuiQ0J0Z1zZxMuSXPJmjFkxw6NPEMjAptReZijwjZRg0Eq
lIRVZLr/wy+MzJP07IzOgjGZJjcYUL8yuQoPxL2gIUUyUgqT7gw+N6vodnEAUk3W39Ohj3fkXJNX
K9zFi2TJG9u/qzPTuuhV/pAkCx1wIuqOU+9Wud2nYIy3PTS17aSpj5jyiKYfwktCtxt3C91OgbKK
wL5Ln1U1fQ8CPrUWHhm1pduEabNXNT7BAI6+M+FG98i4TqVNeG/fM/obrPFR2p+ScMbcZaGhMrXu
bNgYkbmViAQLuXQnsTUR1xyDjLa02TR7bSTmup1LcFRl8a7Tog9lNxxda7IAwJTpri+5CGSUZ+Ju
qdsvSHzwztY+QZy4c8Y82T0XlKo/hr3FuyGF1TrM6qjLgptML2E/oRKLa7x4WDm40w8AapLikhlD
syPsqjmFGC13CN0ehiQAfvDYpsnsxYgqnYHcDPJpxn2rh0SkG5q4n0B/ORN5csQRHseoFrsKz+6G
PGuQazqdGz36yrBh3rUKbIiQQEQqv9lBncOibTACKXvSrGOZPSTawODediuysTtSmytSSeoi+RZY
GJbyVntoU9SDLcO4O5mkAzw8FJIpgv06vScN3bmdo1Js81k+2Bl3Azeab7DmE0fgwKewpDxbUnzN
Bwbq44geyRciIBf7tu5++IzN72eRuzf4dr18CWWZET1MCdkJneg43O7x174z+6mCAURZbgjM5rbT
jS/ZNKVelGi3TYebjxH/RTO4PWN/DK+rkszqKt/p1lB9qJ15awRkggy5QaRHcqiFBAkUUt52vyfh
50Emp0znbCotAnyDUvdkYR0DAFnbzhisw4QbhLwtjcF/jGLaCG2PbG7MpUUMH8xq0itF1Gv3MZ7L
H2DQGCK3GL1r8xkqSv7NdLKzjZ9xqpfIR4lo1oTqNgMyIpqeQJw6vZrJPS41rP6zLZkUISLt0Zjy
S8FI4XKRoaDZ4kB18D4rKtIR+vRheCh8Lj8L4Q4VZ7OdGnQSEbhdOcWESfSGAHAxXydaQxl+cpN9
NPUX2wnwt47Zpeug1ikmDrQ3RrwwgXZaaClXRjIfus4mP3R8qvOmOemMjbatFhGuEOqXJCuCxXY0
ooTtgl1pqfZq6LWQKalkT03aJ0rGRFhl872DXXbXD/MXRhvapq4/p50Dk39YukL5YjaOgmXeDaJx
hKdrwR+yJiO7N5fxjYMGU2/QnuFwljcO5XISjphgY1G8Hf1ZUmNoD5VFZLRzpLf2Na7bwpO1EW8h
vlISY/oBVQZ9nhJn2WAltugE8983+zJPH6JmvptxgN52GkUKS7I742r+QrvymoSH+Pss9RNzPG5m
mBtDvgUDnOYB4MxFL5tdadvyS9wgAuhUcnL0IrixrY57H+QTpoyGFyfmXqdUdM1dY0Ovrb11nJrd
Z3BKJ9V1TfyyJbhWNHiRKRLgixJdcSdCSid40EwvrRTRSz4Bw4oOjyWoaucjRA+XM1cz8mc3zm9t
ImwJNa9pvsSXdDSSd5JsuGhML+tC0+LsYkufmQUm3LDkWGjQcDCIbehK4umxXCoEeRR3QJKYzEcZ
yeBdo4orcJZbkcp+L0vnE1RjercY9u9cveKqSV8R1QCdiKbSr9rRfoJSdEW2Qr+LwwCbcZx9zFL2
dUvzPXeifhO0NjqSpdNp0K8SvSPeJ4TyTLc1LcKzqxhwoYJPuDI3oHddrP6d42zcqHo0u0l6Telq
Oyp15BedtYail7LFoQLavR36AnwXEceoT0iykMl4l4h5a47tBGR1JMcyBcXXkO0GKsMDdnhiEPd9
zGf6ltQxMef2OO7oHjiQLTfKsQskkDMuiYkByhJSaxnDFbqU+eDm2SEQfXwTaOoh0dF7+nOvMUx2
Kdy1FsUvYjqO5dgTC7h0Dgti2MsE0rwjTi7ug5t1ocvYw8Xq9bYZnayS3O3CDPVDOXKZpSYHcMyN
648hIypn6vOD7lPFqUJz0+XKv+n0xgQ41YnLwkVKlkxXE8Mhjol2gAuHwNRGM21mTAXyvL4LesJN
RgcfEWOnEd+ENwVHledwZNATTMF81cbph6ACwCrCiHyXhuSrkOh4LD2Vl6VlQm8HwJ8/kVkkhvhj
QWNzShPdw2h9Qca9GYuyOmkfYgvtRqll/Z6683BE0k2wOEnu+3Luw0NqjHTeSgI/RkbeAdgd2tD9
/GCmxOEas3kJukS+g2PwVW3cTlgfSpNhbalt9bzE/+B0GXxYIGyEzCszcQ8RlAesuPIOAuG2Fqry
XBOejlal2tEeyx9mEn2Tla72wP0ar5S15dnRJKmgoFgP56I8zBxNhbC/gDhAaJPFVDGRn+mavDQ1
UpQ8kCeVOM85idg1Er1rYLTBu5jGY5wT2BtbXBnT9xUYpRvEXyIuQE8Ft3RCmNHl6sTcn7sMF37a
sF49A8XiRkKxsJj2aMQRzANpKwU7HQOiDUSGhlpU8xbgiXsxOvt2Du46GmSU76ZGOzQV8sAcgAd3
sZt6WPiZXXMVzGLvUyzcdDrkszqkhlK2BJdQ7k5J4Txok0z3ohvZUovqG74P2oA0qxkeaHR293Xx
EEQ+Av0oso563oGImPJnRz2aBq0hvU8uBcnl2F2pblBXdwmNMvPsE8gWZtvUgNx2emDK75/amG6M
4SJwqOE8lX5dP0ilM1dqTlRbgp0RA8zEb30eCpdSPO0I5sgd41t9up1D8jLj9L5ocmZKY3gOkfMd
XAt/hTk0PV1QJr34XDMFKNyBh5nG+rRDcf/sJEo76jbjhy7Sbisb56Vvc92dM8pmunK8wirDxx4D
3VaV8z3Rv5Fnmj4qzKLXNp3dMHSb3SvSoP3jUvIeywUv3VrfXMgOaALyYz8UxgGHKBGl6XSOc+ND
YsSE4y2CHHdZrGvWkgfXOiGJR7Pe4yzxaZgaI/yUJb1iXaxqDKQJPY5AfaQJHaIxwuKYUYVCpfRi
O8RuwYA1ZD6FOiwH47ylGk1fCEciM5Kfi2asgn2rqfdsOi3f1XLnjjmlT6O5W41y61PASPaEl8H4
WqRtkYVwKIXTY6UzTSquGRTik3bPqNObC3fHRbk5z8sCTSECkNjWmYeZzPgmmGlUuLuXxYe05Uur
RX2Wa/GjrLsWorEzvzzlumQe/p+W+n8Sp0Fby0B2+99rqd8VlJ3+3+5zUrQIfF8iOhbvxM83/tRT
u84fFjgaUq6IwbBR1fOZv3KBrT9wUSnTsl1G28itfymqLfsPF3u0kgyICN6kw/1LUW2JP0igEI50
Fgf6/1ZRbZjyjdMD4zFQFF03DMdA90895a9aY1dvclCelXYFF8Gnh0Q4XK5Ux1jfaciRSU5NQEi7
1sDxtf1pq0/+OR6bJ3IV75jJS9Rp+kQPipFR78i96KnbLxQPbyJcEIfFcBd0u1RG8w5yz9mvVccp
6hOSm4MPslJmgYzq6DkpmhH2tCGJk6Fs9kCT6MmcGwIV1q5ffhOO+aGq1J2x5GXrBclxZs293+l8
pDDus15z73KL9zEB88wzv6oSJQxOun2XTVew4s/Kp+qf5BfCSTtqSfKajC5zC+b6oWijL2bM6HQm
3B5nZ6U3Dwkq8o2oIumVHVC31i62dZx6qRjti0E8XhNFO5UN0LG0/AfmxQMt5auo2OclJcGmu+tG
Ar1E2pz6kRKuTys05I8jKJyb1rLedwO43y75oMnA3OQm39n2JU3W5p5kzqWIUDlbNxBfZ8PypnYg
pLYSD1WanBkZvWsHCNEmRQ3qCu5O1dqn1u4fyyr/3O76HnVCM9F9jWuIR6RN0E2aPW2s8UYyIaa+
0s5EyttdT1WQrLcOFoImZcuo54Me99d9QWNKG7Jrm6y9NOFXgDCLcDrv7yDKFNtSUOEso/CY6Ccn
Lh/afDyqWTCC6JLLHNs0YAcfIY6IPldT2DP1jcA7qeRbkd4h1L0FIfAO2eXe4TPIXQUljCW9hn2M
fc8ENBX0qLFjTbvx6bTT8R6/1Fly0RaJMJj6iNL1Qxo9lM5XfQTiUKbDueVHmMpifJjG/AjsLvHc
LyqJECHU+rbs/EeaTnch+1r4QO6GqD/ZOhMBNVYL+RuLrEYQXG1Mchem4fvOHNQxrNtrWpLlVSn7
R1T1Df7U7mjMNi5iic/Ypi7RsDORSRKwNsUGw+yRKrqJjjRQycUpqnhv1NvSGu+bME+PdhPemL1R
MjImvD7s86dMlU8Jc5lNrn+gj/QRMFG6TXq0mUJyj8vzr1N/rbv5tUAIoAhW3VQWIwLDgQ0xjZS0
infF4DxAocZVakWgjAakW+Q7OugTiIC4c+zmRsDa0IJoR8X6YZbFuK2Koz1j9rfNGl4sYc1mQZkO
5PMWL16CYe3PReNEFskgfMVMBS6dSlDBUzpMTzi6G/yaYMHb711ioidROcmP6YLKqrL3JTc9l3mF
1wYBg0rruTJB2rQh9+RchvmuREiCYf4+bXsm9LqGmk/HY9jX8S6fKMLX4Qmlfr6vFzvAKu1fA3jX
tdfniBqAV/CSmrlGZ3ZLzua61ixry8XYQ6n09PPFmNt0lWYBbQ3rdV2bS5vOFGOGl9fWP355R5YA
fS/1dlcKC/HK0BpHDsyXR0nNz+QZUTztTFFgHyR3j72TIRHN7ZYGSEM+teqir1JHeV12eoVmNpjx
XachSjFKlpHvHsO4oPvmFtjdS7dAJUPS9svaYJZE4CbG/vWp9S/IALyJxkjuX/8+Wt60/tnEvWQ3
25SXocgVZ6HAQ5TmfCAeUxzqSKCNW5/TlxfWP1kXeeDbJNEdXp95/SsgD7yLARHTH8s4r+98+SRA
k7yyPoGpHvMvhXBVc3TbffGu6Wx/n+SR9Thk2tU0HcohiT9TJ5QpulAG1+bzULz3584ALRWpQ1XI
6o5gc9I62tG6yvr+0FVtTBWjeBymqb7umIkfHSO/IS2xwOZP7bku8+jECDPvBcaDgOZS2D9EyQ5T
SBIxAyr3zEQ29ljFN3PmW5dx6h+zSKMx2xf05iRwHgGg/lxLAWY1KN43Shu2dJhIHShRoyLO8dIo
9hhiX3Xz02i4+UZhPT/78xNDNwauGp49pW9mtAYHMh7bmyJpTonQEd3PzeeqMaBQ5mZzzKbiizUy
1W/tKjyGTa/eR2hGMiA+R8owjkf+WXbCj/5M6MR3dLzNg6P7VB8W6a6CSa61Hb7ijhj0Ir+Dx6ht
nLEtPjpj4mVT+JDFoc9g2AHLHoLHbaT+1LfhDKCsUmQpc8NtjG4XfqPPVd+I8L7m6NoPGVpPtLPN
2cgBwiEIBAEUACsi0JHTmNleH2TByRoJ3XWEf2Ut2bXxwtcI6wY58/pYwdI0e/c0DkrPjsBj8vO6
mCP/tu/lsGc0AQaR8AbaeugXZ09Znbkpe9vnFFl4FlJigkzjszMy6UR1D8liRlYEDRilb/2LLond
FmaIuxyM65Pr46nUBaGW0wHMPXUGSmbleV2QHkub88wRWp+dZsIX0VCq1TQSXlZsB3rsc/1rbX3u
9aGcyw8akF5PXwb75kIjmXLu7vQ5BxoiAgULjQV66gZV6uVVq0T9EQlkR1kbmTOUeSzw+QRzcsG2
rIsXHOe6qhYmpzLtj44DknVaKBQ2owJh9fkJWSh11mURLS6b14dGyMQNLUGP0B8O7GbUuub8shou
rq/1sTaQ2E374KsVzA1ifBR/yxyEI5KfIWX2iJ9tIi9jmBeRKcDMYhqY5cc9yMdlv87ZcnHEa8y1
s8ycQ+W4TFTY6+BId/zC5bFf0hRf9zKeFDQaa97jslhfSKfkuz3pBSxEEj2LgdTJdbEeCK8P1zXE
/3i+Sshf637XFmTIusDYlpMjzgJ1EKMXv3aCfeZU79d9/8IXXVeNFWUTaM2Tnze2JyWZmnr0pQkg
hPq6bzH1ywt0j8vPuvxk66KVsNA7yBacuX8+t/7eQdwYB/A/Rx972vl1oS0ekteH69r63Ow8V0Xc
nlQ70HJdf9P1cFvXkkUCkPhUi+F+w4r5tXg9Btfn1iNPptZJ58Q69JrOZBRK2G1CutUenyNK6GWR
LpNYe02cXx+jzii5PlXfifH5c9+9nKMr0WZdjZi9HsVS8f214yQVM7QIv87U131odkQIDbI7rvum
X8/ZlzP3Zd2Oy68yplW77pjXXbTusTfPyRzKbpXm4OmXU3g9W1+Qrysbdn28viK00PeqUP9gpPqf
J2/d8AusjxHecd5Bf0d8xigkWs2e6ymznkqQl36eX6/PGYGBvFRYB1i79Xmh3iYwOWwJVBEfDlag
1Sa1vPbyB8tzRQBdpLeRxFFRbc50smku/lp785xW00fUGLtvsM/Py72xjfYypW4+hnNNsMl8EOuF
Y6knrGs5OSPe7Naf1l0It4Xz/9cezYCRpZv1cRnlzrGJtZdTcD0liyYMdS8IDK6UdqLwVhA4XhuK
y+nLdfbGpav9cuaZDrXYAQwdSjPORqehlmU0aeitu9hZ40zXN5WY9/IY5fG6o1+ic9ezdV34K9gJ
7QsHL/jnLbb6/OyudKh1T//2uFGORnMcIceUj1CUXvbwAihascD6+mTWg/lPWsAavy7P9sKtWh+u
a+tivW6vz/n0PP28cmGwcvlcL5foD3EX/bbK5z+D5QwJQm1Qsiw3mWy51ADxKbKjWr/CaI6kCb+8
JoJ69ta/GA3GR8d1dX2JcdjP964PA6HThhaO9qWHOBZ+IdKMSvPylUBp/57w+98+h3eGq+j68ssi
W36av/vzkbmKl83hj/Wj0/V9fqDDeTWjQ/D6tr9775vn6KY6u3kJqIuWbV1f1VP5WQ6Ia9dHxQj5
tSnKnVGjrqIlPWNF4/RZk2Zf42ZfnxvixVktdG2PqEIexiG9yrQuO5gALdPN+o5gWsjS61vWxNu/
+5j1hd/e49JBIObhki9fPqzNj0YolLf+1cvHvfztSziu4teAb5OAVOZQWBdrHu7Lq/1sbYC3uyA+
FwRaM3D7L/Gnz9zdquHUOOWE/aLI6yMqxxansWzOUagYFuT54bWcN64393ItAraFgXP3HQXL6vzK
+gpCB89u4GdPtW7Z3kqvmiBR7lU5XKqF5uWXxDtC2fXzy6ShV+Qik58xNf9crA/VeuVdn4zdDFov
MV+7FU71sngBkS1337I1OYTU1N5jXGz3dCa/ZVZZeysFTV+uH3K5fqwPCT1HChvn7zEQZojeZLGz
litPj5SXn80/r99lfWr9QusChp5z6LP00LoU6Y/NMhgIl1ECsA+kZy6svVdHucaNganecg/U4zTZ
dmMOYlRFXPtevMDLTXRda9ospDWwWyuYdkqy3DBb3lrKbJZ65rpm2P2OPKfu2C6X3rXiua7VpCnU
9AdBpHFxjpZLezIIDkHEidA7l8eDlVJUEoiRWogfx2i5PshlOJUJ2+Iq6T+1/TxAaVsGi/NyuXlZ
0+2AajZ4GnOmEbh8T1XhoV/XKr4YlJjuGl1DKDxxjcmEE2i10i8LBxH0LvcpvxN51J4x+fC9VyM0
NiJDpx+EXVMRP4S7iGncEGp7bLQOzPYh0Ol1cDZOWnBX2QXAovVSamDQQMPPBNxdVv1WcEO2/Au2
4KVpBDZcp541bdfVbrlR50KfDhh2juYyGlvNyOsa+4j7wuuTdB+0XVdXqDl+VbzXtUzFEuyt3L8+
v1bCSdkLtm3jUyKxIHvAOrpfP61fhhTr2usiWI7M1mg+IppQ3vpB6XrvWledMeOHt+hxm3VvH1uL
ydiV3wcdBkXUWMsYfF1U66Fmh/CFcR3ruNLRZC6vagViOoXT/BVvoNwMz+j62M4tVkOyzdi55mfR
Q7NEGc+YfDn41kVEjZB48jz4QbGv8gRlTj4aTemcV9Fp5bm5C8qN7FT8Zq+Ps4AuWVIqcrVRVcVx
O+Dx7cPFZoygiqEnz0b0HEEk519JOCC5ajHKBz6L9eF/PBfTV3YHPLnDpRd5cVv12XBD5JC1aYTH
uIZCEQkPbmL5+zkbEM872juUQ/EZi6Tch8Jxtoqu60EiBIBmmlX7SZ8jr9bVfGdkD5Oey6Pllkhh
qndlMxPuMMKQt3z/2EQgllrTeRYGffGhCoEkzfpd1xnFJQ2Opa+uGW7H12QcmVejUW2MWHJCBCF2
rAljqYE8UtFXppr7QUUEyCY9kpumlw/xWM3nQbbmptdJ9UTgvBnj3j/W/nyf+FN0rBrZXpVDf+lN
xz8OFRy5YrD3UaCjnXK0604y/ZiauDo6gOq22mCiVidS9YRQ4yb3CUjWALAeLJjDNNecDi8ZIuhg
yU6hJ3qD+f4SR51GKXj6OJgwHgY5TFsczObG0EhGF7ZunFox3FLZqq7q2KxgcrHWJdV3KEv93q4a
CMHhOsjNQEQg7NgF1Dm3c2lMkO/qfpvbFfkdgUT66PuE7ZFCdbN4AzcGs/E9ILh5kfPrpgUXJw2D
Y17XN3Mvb7mcDfTGiWWcBAQ7Q7qICXJ9QKQ1ZLfJhDtN1EsZJGh2dqxX21qOCN2hJgiVYzpE4rEz
LRFvAZmBNlLq2szrfC8rI0PoBrA/3qaUCu/tUntMXbM9KBl5RkshNTNhseLRMV1BQx0lWJfOgLM7
Fn4bLs4F5JJ+/60wQE5MxlbN0K0q33y0F+iwj8P1aNnT+xH1pVfFeftCtMBCojwaVp8Ki35il+OO
ramsT7H+xWko4ub9N5izdJlnnQq/e5zHiC6/011DDIQVbg5iX2OCvsxp/FA5Rn0wq7Dd+41JzIGN
rqhB7FUPOdlfei52GQmEe8WdAs8yhOEW6nDq0pSnCL7FlmUfbNwvlia6HREz5Lvok7lH8TJfgikg
7Zah/55E0OFUYjjfLhkOmN++9SkqR7RuDGEvsxZ/xzUIP5ZhH4LTXOLzhz8os+LaNLWYUhP/cWkj
S0wnI7zBaD0xlsWJhQZU7dqOZgZU8u+tvYw3zbDdJEww6fEXuy5Bx1OLgLt5C1pfjBnMjrY9BjnM
POKQd2aRQmaLDA/CP/09DtBt3qhbXwc1rDkJXuL2qJM+cUKE8qUcaZYUhtnu/q979z/p3tHKUuY/
de8uBUDg6HP+l9bdz3f9iUJSf9C4Ey6NbmXJhYb0q3Xn0rmzlOAf1CPjhZP0JwzJ/ANejyDnWzlC
usKln/YThiT4QJdxmyuFcGElucb/BoZkvKUEgYvg0mBahi2hK0lbvEGNRVM9dAWd6lNu94gIw8Y9
qHp6rGbk2hPORYfJjJeHaDUmoHk29+m9SPFfV/1ODxE7Q7DfTxLNiMvhqPCTH/Lqemw7+772s/e0
2ZFcDQYBDkrDfdk2u7ZVimSFip7VGJ4yg+Gnhe4L08rZEfVzalXZvqkFgaulVjEcoRVRf1S3TVgl
B1k3/aYBt1cWT6kTEalA+RBsCMlUPXiC0ca9rPnyApyt249cElSZ0b+vSD1VkPtVDv/crdmIKvtc
0dg7Olb9WFdNi8iL71rolN57C9m5ZYhDgI4ccS8S4Fzrvrey18niLY/kmAaepAqJrGXaIx1skdum
n8uMD6jL6cw1B6R05ZLePlYjGcuQShaMihpu66k5YowlVwYNsxf1tPWdETf7c2hARQQOGjAEcsgN
xd61Twq8hhm+je1gmMEuQNlIsmm9z4gWQuUlsGhqiuEuHCYVSKKylPVpSmzz+NsR/TcgKeMNRooD
xLIASBEhbHLMIT//a2s3nlTdEw5ZnkrTfdRbo9+ui1Q11EWchkyIiZvinHa3esdGMZ8HFSB//pj/
vC0gwH4nd62b4prcIC3dURKg3183RWgGlp0kKU+DVqN1LfNnk1C7+lho3V0gsveam3+Ho/pvv8By
CvwGDFv+WwmiQypDgVYUbxmCc+cYcxM66QkaJYpn+m0c2IsSMYxrr20FfHWNuVgMsWVTLsNnrRny
A1lnjMTBb+Gu+PDPv8NbquG6RZC7dSQBXD8g7P31h4hBng9Z3qQniykwszeNJDmXjPlpaA9jUZgb
rQN05WBA8Zw4ueJeOUOQAXLBTGU7mo7Ywsz53o+lu3Wc2Ti4RXpYP8rxgRyZQmBYjt/980abb6CA
60bbANwUmgjLkYuI4XceGbHAQ4T2iY1263kfNdOxjRXAq14D0BA7xk6XJIGYQ/XsGKjBq4DzMPKx
y1ku9eBafKsc2kgmsC8SGYp7B5krmKD3hPF41SgQ34UokBMgJVX8pS1oA9MrSs49EwCEMdMXgsBv
EEDzQ4jo26iNjCjsArNDKB7QnbUe7IHHf/nGy6nx5sBxJZp+5s6wgQ3rzTcekyDFgq1HJ9IHTqaG
equuoOkHw/uQdvfFdBUhkNjddWHFZygE+lbTDH+TzpDTy0V7W9Ibrfs+Q52PWFyvGRB3xGmMwG/F
6D72OOsQxzI5wFPilFwE3BIoTZ76n90ShYLdVckZrYK+z+3uc1WM87HWqDQXeu5VqC6iwAKF4P/b
+bKIPf76tW2dVqG0oCmzlG+uGKnRSAg5JjCs2n0s3I42jphvaz/9onV+d6h+5FOxywVj9hFVHKNo
4gFqTy79TbxH2NqcqxZ73zZD1n/zL7vk77bNQKsiqPYpy3oL/6srNzXbGlBXNR31OpHnOS2eCjxO
u6pxHkuNGiiBNN56OxA92AUHoBdZD5Ao0q5HouppaPo2ZSc+NTL8Ys2IVFpgHByWza7rKwUt2o7p
Wtc/bLQ5m1w8zu50tvMrpey7KjDqoyYG3StAQuzwrdw1GMF39NfBhpTZGUP6p8jynet//trGf17C
bDzPhoHax3HJtX1zl8ehMUSBU8an2fExHabxndXM7hY1R7WFS3afV+bOytvD0KIP9HkwT2AImMI+
xJlFjnEE7uNfNunNfcVybTYDLZnOUAY4q/Vmk6xIG4w+dKNT6DPfSfX5Vg8d60Ae7SmHvHgKW5ix
Qa9fCVfZu1bWN5FEG9xQ+vqXLVlOw9+O13VLbAMnkAV01foPWmmMaVKrNU7TNvK3tvWtIbD2tFDp
9lE8DMTKlNhbwuA8Yx1A/rkrirA8tllJpBJ5xKge5PtUCXTGOOn3trC9whH/so3mG4HVyzaaC0+V
Ox9Xk+XX/A3m2DkpkK1i5FLS2Ddua7jnWktQfBcfNGJvPlEkmQMmBTKq/GMZfpH9TCd9EPqNHWU3
DCi/JTHxzKr8lthu/G40sJrXtGhjld0JLQ2YY+A/LVwr99Sc9cRDae87CNLbYhLNdToy2lPIKzRZ
/uuv/+a2sHwzw0W/xp0B/Zr+9ozsJyOJKsCKJ53J+6ZqYaRU/XQVKfjqbUPCidkC2hA4gVoDgUiR
djFOwwn7RVNgC5DDeciPyAy0fzln7DejjWXDhAS+65gKlS304L/+5D2S12L2JXGJsXuQLa6CJi5i
7vXTo00s7HaMobZFyfygfNNYfsCQ2XYk9haVMIHQeYasualxZO6aEZoObQrC3Ux5ssRkHOe02c+4
cBw5kJSOEWove/iYfaRInIbNhTCoezQXkXU3k1hXZCWi3b6hA9t+GxOr9Igy77a+1V0GS0AxsLP7
rirC/VQgNwcDgYheEOXkFkN9CVX7zQeVeJV03U0uEuwyPfuxTY6VXbafKR1dj+LMTw23KkyPLsXw
zg3cg5bMYFMKHMVreIfPhtz/86kn/+YiADeB6ZFkhuTqbwnRDFf9YZaadrQYfkCIhhdRZTRWZ754
2tnOHaWXe991fNjNfQ40SaUUvapy7xggdoxAHDCrmhTDRvskST+ywwyrLRj3qS/KU13k3wvTqvY4
2j/6qdscOZ/pp7o1c3OGmUBYh4juq4X0O/FdROblbdnX1nPpP4LsBLoloI4jL6xn94l0IQeTF8Gl
Zu77p6k3KRI3FsMOAa1HmwjGw2ZMoObVgJYdf9mPgZoW5HgbOYEFq9BBRbkZcE4j6as/hw2aacRQ
EMuYL5gSpFrjBsc2Qa4baciyA7/GBFi1R0MRr1c6Wr8boNfY5IneU4y5ZYvbTVUX+1kr4rM1jzhn
bfdFuPt1/P/B9+Lu5SL4O0Z2FW7+9dqodI5/nZkbY1Xn7Q5CPNYWTcqvpMEbh9ja3CZ+rmONIJFh
MqZDbENsHii6UYlgIDPmj06KME6q4j5EtYCHUuBWKtKtmUD2x3vUev98CK0s6bdbyH2c8YYgZEC+
nRREmuAg0hocGMtYuBr6dxmJvV5BnXEGF0BLE21ZFEHO82mIpzXjn6AqPk0Rw2Q5mZDWIUhZs8S8
OzMB+5eto17w5t6idCkR4CrbhmGs3sCGJ9XYjUXYzknVNJUjDLHboAMFE8tk74sy2MLkmK40q52o
SEcmhrdjNscoktabXkiv+J83yHyZ0b/5wUx87rprM5Vi096MStO61ERfCf84mhSXbLNJHgi5Qd2v
Tnmfa0+8RIBBlF8CcnwPWfndTYluMotn5P86Fhez/trhCtC0MFu0IOGVVXxnOENiGiF8UK0A24eR
eedn8+gNYaX2YCk5r3vOCvBURETgU+noPxHM5PXJGNzVMmJKxVl9Yldeowv+ViCJuXbigt5SO9/5
Akcq0QL+WfJL7sMgUNvZ7c2DU0df6jgML6ONtzsp6t5zY0bBtuuczVjedYwwzqHLdva44RpLfdUn
hPoYgejtWBQ3j1UewHbno+D4NHsbosqGcIIH15kXSSQ3/yxYCBN+Fp3L2B+2ZjGPh7BvfrC7m22F
dw1JnvpmIibz0rTmS1HmbRdIRQ5Q8KiTISsw8F8VQWTsZGjFj0I982OHlGiHB1+nhi8JT90hnEq2
DhNobnLKANkFsNdPg+GDj/Wja3C7uXm9iw5OIHZKlPUVN9RPmhzme5OQVktSkrDnKaVnENpIPahc
BBMuCKNInyX17auIQNLNEGWMZzMfiVRvPWc4VhjrRbvElTvCLYhEHtV/cXVeTZEj4bb9RYqQN69V
Km8oPPSLAppupbxJKWV+/VmquffMiXkYYqChgKKk/Mzea4+nAkbNCk2dvw96lxOrz8dVICKxq9rI
/ZiJrbQRAwo1HbrC/Au32Xzq85Ts8mlgDjRpOx/+ME6l5Qxx/Z07WHb4wU3wWpBhfAELdJBDF10J
okTSVWKkSMeBv6SvtmaQmrieC7INSDDA7BMMQLXHZm2zELyxIQUrZhOzadqEFRoEaHYmVzW6No0E
27QOLUJTQlF5bzEqZdS85VUOhI0mrgVcR8dMiSX40+/mfA2VnrVaQjqvO/i/CRgl3dMbsjMzoGVv
kwOMwQnzQttcbF0MTXzlxBSf+O9tpHgti7LqDm47/AwelIRYc5mMO4SPIREHogi/hOHFxXZkHCYe
4JAR6jZhhK/2DKaNoioO3bkPVWN0K0nXvFHgTtnGkB8dSMZCgwQ3Kr2dabcXNqYCSznLPjPNtr1b
aqFhdBlWeSx1dl2MezS2j6aluq1XjtSpPU6uuYKcmI4QJvKoiI9j0dzmfvkWrnf28kp/1BvjJBRt
Y2du/im62zKCDdnPITsDECREdkPwMna0OOahYr7MdsvYxBoogbp1qBHJL920njXukFeBqbbz94i5
+IY86gwBcpDc8hwP5Cw5viz/rcK89tgaGg6nLAejXenqEhiT8WZFXJDCfCVPkECgxbJmS4gEJgUT
CCJBSouKzW3lyl0WxdEZ4zb9mA+xxWIfmI3PqpzcCzVQnRYRyBtnBvdlPzAZjy968VvpIPtYbDnh
SJzxxVt+6EQGD+jv/LVYpLPSMyjB6JK3mTWLtRJxEwaCUIca0J0l4qs5/Xax8U74ty9EuGorm8C4
dWtjxtPS0jnrULdpBo14l8zqxYZ0KWDNndUIblDXOMoDHdqFxO0EYfaMUOMSuUPHJl7oj9rYh8by
iwOZHHaG8tuNnfbjm193GbCO+TUzzDP1o7aHydc++CY/XIbR61108xvG4QDaRGBcZp8lFPyyA3wz
Z8ca1XqrPXh7pIGok7LocjkNyX1nCYPMs5ZOeXatFthMktnvpRm7oUV66YlIP2tdaVL/bCK2MClk
QAnOZEfrzvPkM58w8JslGTY8knYWY5T/uxoshcPOBj6ddqzVXe+pZfX9TOY2o46JCFLDSX9B0MeP
yOVKKXmdWD1RaND6N/OH3XLradhegclkNBH9KRRTA7rGH7Mi2bNxrP5gSU09gLPlKSyCR5VJl1cf
YBjabDqcMt73wWig+7YhwpZ7xxMvxTC2Dzr5eugELEjWHcTDbLh40QN/yvyAbODbCwAzV7pRo7Fc
5Gyasq6MST4WnRTheZI9fCIuRZmfQHkv+emPjuAarFoL6yqaB+71UmHmkPKYD3BQkn5ntcNXWdlv
GCvKS5bWZqhar9liPidWM13VTMaJyeZRRwlbVE/8aJORNryB2ya2tvGLVRn3qsEp14KIQbjskrRM
vSYsEHjRPVAAOKMGyxZxVHBkkchLHLrcyjeGclsTo5um7SMUwmrlS4D9BjmnXa+e28JNt3lsNWtS
btztZKTsUysXmEhrPAjG4V6PTYctRX4cZrT8idXqByOoyAiP0dtrOrmRQ0757aI4zt38hGYHojJD
16iyoZeVzXQZqvYVoD81tKU+8v6rKxje0LFYq9bPrqOAi5C2/IETEhGGwnHBiebtlvsFKL48ZYFd
pg9V65xL103PgyhayjV2gJGFERegHacah2BTVNazwBBqGyctgOyKJP6QIsceysI/S7UvsS3t7WYB
cZCulgvzYw484yw8vVpn4qh7XbMx2PtBV+eMXvTvtJF9tw/K7FT7L4GgewgmJBqaNFZ2wnGr664D
Cg+zES2ot1E1kcQWWv+T7i7EklbbRMJkMzrVRK+AfF0NmWdgLvFfIbiCbRHlJbAFuliGXH1a44aC
yxCz7j7Ng2x3mko3egb1QaWOSx/TryvSfx5yewnTXPb/6q/s9PSWzdpTbrdiIwt2KBM60DDPpjW2
kuzYSgeozTgD4kzng00Qxc5jh7NimyK2flHhVdeH+oAPmYX88GvQ3sfCZceZwMFDPNv4kfOcLQsP
7uNEb0MaSQIqQ6eNXusBPU2olZ63J54RUVtsG2eTqGc/eU56xoxccpJDN0EFDnCJtc68s4Z652bd
lw6KaOQkHqfiQWP+vaLzY+yEZFDLkSP4kO5GwOyTdN/iYa4W4IfDzCx69JrgmBXgt9xO0wC8Id6d
xnjbd/XV8nrWNNRO2xadQWo7z5TUQDXc4dzDW2XVz/5czT1jmPx72kRl/13H5BngTwdTaX3GHhTA
Mcr3vp29tIxGVrrWfyDEDFaKY+Aw4I9mfQxeAncs6QYTzjWN1WtoZqdWr8lemr1dlgCG1+eU5Pep
DFZj1kcbtgLO3jL1BI7MRh/Z9ipdhfX7ALGL8zSDOplzNJMR+TLMHyboV+QvfRLaVqXAAduklHpF
txma6aceLFjkuftj2PUbdjjBwk2CjdLSreZTTkAE2yJR3OS+/pkAu28yGJA5st80IcyRCWu9GuAZ
CXM8g5vW1vOgfdjdEggwfdHb49hu/J2QtNv5ePBLE1JMBjgAiHC7iiz5KmjgKCu8DZ+3VYrYnljU
34YLjNMtJBGDs2IAIy6qZGSXkipoATWUjSg2bRoQFOkSm8Dibo5nwlM1JMibAHQPag343oT6rTO8
3Cssq856LKB3R8ANVQffocuHMJsNIMJM/lecXg9WvBvBpU9tthppnHoB22MZBgW1+ZX09aWZyEzv
gKy0Wv7bBIgVxOfJtTEGTYhbDb2kUuizK/SgjuMaE5eIvjFAPble8Vy77R681mvHvGE1M9YIm4Am
3caSjYEKf7aOcoQbX8BYZhXlXC6IZH9nHVoDlPbzDFupgwjALNEIMcfRmmjBwc1iI/wliVp6LHys
OdwKQjcDk5su00BdmWrX1uK5bklXniKnvbAC5JJoRi2c5vYXxRFHtnKy0BXBq5sgXHSMkrxYNIB3
Pe5deusD7Vwni//n/u5/tPP3j92l2onH8HT1z/8Okdp0vvP1Xxlv8I+S+3+V3VOjJ8td6HR/mH/0
vvAag20w6ud/3r0/xL/fZcj8eEbBhnLIwIQFxjjd1Q3KhP88stnV5oxGEyna/3vYSZohg3icj3ch
+f/+DP985T+f9H8eJQ7MZ/h62DxNhVTk/mPoDgjNNE4hEP7vl//n57s/+P95mPv798/5zxN3/9g/
3/Xfz7k/bNyTvSkZRk3xBWwd+9lOLw5Y99QDW+G9SlEHDN74FWDto1btdyMQXRBTYj5qrQczRzHZ
h3wDwII72jYF5wqNVw03y6fAT4vhoxD9VmTJl8rKS94yBpW1gw6t27Z2ZoVtJ96wNLm81Ht/o3dZ
t0pwI2yMUb3HogwuHlzyRh8iQHSi5GizwbsXYD3KrMZiZ6mbPmctpZVWHNpIHCWW1nPF7t316rNL
uuDNwn3j+hmMHlowGhCx8QXaHGLD/koRxE+IdtoBoIWZJT6KJRsEc2CPW/8wl9Tn2jh/tUn+mI1i
Aw1ibej1iPYFzgXTvtDyuZsi1LsA3hoOuQHrvx104oOsx5ZI6tCJSNjwx3MHTL1Ocn1fqdlbN1NO
K+V3/Y5MmJ2wXTAsOdTjaVx7DoAGaQOi8LUbHKEm5LcOSwtLy1B7LMitfexo2lO8aenY1nFlR+sG
ZyrbLp40GWlsNxGvwVW95fpzwqib9Dnvt696c91ZAawo1DnucHB5Gaw88yenZjMtno0OrqTh1AQU
e3nMyq27IJyw1p6pJbux7FtSRhPqHgWZtdCuxdgED5p/aIrhwlzjSzfUrtL7MM6AHxSSPkgM2JS9
7jW1Iv8sgmKbtDx7VjB91kZwg/zR7drUYJJbaFs1dH1IqUjiYJ8mzGizxxo42MqLA28/RtPNzrmh
ErB6Impjq9z2OpROTs7LwB7LejcVJEZXUYg0Xlbx0zJOt1J5bumoH3ygo3Fz9fQIIPpkkaLJxQQK
xG92UUF6bSxhO81TytcGML6Zvib1GK2tSX/NAFEgCNOS/UyAk1hUkuxviHAniNlg9hAZg78r2xqU
4dQe/J6Rh2CTOYEh9kpolEXPGYj0kqggHavRvV50NXdx+xoyzEEkhc4cJ/vaSH6IhCi3BSbPaErF
bpyW4IDO9a8CAoKh+InRmQBBQ4wP5rm+8avJS8E2oWSvfNVSMLGJ90fmCFy0aOC1nPQGniWn3/ci
3QC+KmuoKJEGAclqmoORjJDXeGH5TZw+e+OPrUv9wBeJVTcSdFEs5LzK/aVUM5xauEHzM8yPfA/Z
lwG+JS+Tv65V0m5mUDqwfuYvFL0OiabDQ15GL1ls/7BFslsCoYW3hM1oR2IK+SGLPNorz9fA9JOw
XcdgoYLIsSBwBSQnZtXH2JPq5C/caWhLZEp1zYOVQjNkcgS4PcvOkVGhimcjoDuYvZKW6NSpaU+m
XaFcnr99ndFZiZqsQMTQQkvbovJ/JxABrAfUU85N+0XK7HFZD0z9MHJqu8nWSuQLkrWz43zDhCZj
dtJu7YyuRRQg9L2F159P8EF1fUQEGquHFqrcOieJhz9tbeybxvlFtA83DYJaV4ZDxpAHpGttDvCD
8KB/kIlw6jwDwIk1/+jpgv6Yns162CV/+yg21gBFj6oP5Mb1jL+8AIf1MObUEKn9ZmASjKjz4U/Z
4Lg0b9oGlgkbep72kUXqKsNFOqp8DYMs2NImgxSd8K4TgVNs8m9qjLGLkxP8QiKNcmC6HTK7Zfkc
m+1TUKYVkkaIsI5VbLPkLdAxH5oI6EGpprskNS5QzHZqJuHEDpii2vjCp+RFI+JmzU4xDr0GdJWv
2cWuJTti2LiVTxHqMGgpU5Nw1cLyNn2hXlLGFlaT/i00/9EHBbfqInuEUG9vkidZNM02byTXyJQ/
FllxmWAxbFgWWJ7x01mWuZFdd0aI/B5MEDjThTDZD8UL+sqIMFVwZqQnIdCKyJIcZ6ybnpZvvWqm
nsHx0doME4xu4xp8m2yS1Q3FWnzR9CsJvG91LdlOWMNXhGwCGIFB1lk/sbqe47c0s/+YzUQi8DJ6
mmcXtAplh8xN78nqxNYDjTDCwnMazzpLrgDRat+S9LHV4H1obUnDAnT3ojooBI7z5hn9UW/IAUHh
CnQbxzekm1hqN50A5J1vwMLKFpbz7JEL5LE7E1Hb77TSfxNLFlijF58uhV7TkSlmohdGw8K4bBjd
F0j/eyOC/Y3amTqT9BHMjWvEsja5DwP9bMGetEoRlKcqdHNwP0kffQlb6KvM6hS4/OqS9M4vKA7p
NuiI4528HUPRD2V0ySkLzD/uyOf2ANPniiYRb/Za1mlD/c1cGCV0sRFwKTa+WaKZNizSSM2tW9Jv
+MlE0lMvy63yjqCAoT1BAgop8xsfJHqWZNN5WJj1xlCR+dJ0T6bLTKOx8xfZbzVXs1YWd09aVThV
uWqxwprGqRVLiyeleeyq7qUO6Ov9PiPwpHYgZLlK3yU2FT9H1VGXxNKkyUQ/2CbQLEsv1HTUr04X
/8XjfECo4u0oRbgtD2y2Zwm/Pu4W8CrTxNUyoRpIdCZlgINTF9NpTIt9FatDXWJ+B4TMjdOFEReW
GUI8WPqvMJaydWmOQPCS8WbaE8B0xVDYgsFc6UzzuH0PoJ3Jm8vWkC1g8+B/UmO1b13SQZ0CzlIG
JkktFylZzfmG7whHjrwe5N7M24iD9+N9loqCJzYFN2iAKvMnWGiIeJ0NES9jyLCiZQ1DkkOPAyf+
Uya5Hc6th2zZrIGm+dlT2pf+rjfqKYRTOFdW+cNcPMdqiD+XVIeZBe07WUTvvQ3RFEISxZHRnLSR
NXpZH6IZ2EcDYssBIfcAu3DV4B86cRH9OBX+h0FkFrZgGByNZV5BZQjYwA23BmV+xIQZ+zjyC3tP
t8OgTta/CjmOG7Oqr0ngpNfGcw9tGiuyo4Nhi1+7PLiNtfXTfVer9BjSuIEwLnTY4TCRJ1EE+0mf
nsZoh3pO28i23blpq2hnoK4mvwBTgiPcJPXE02MQ5g1l9KnoAhW2Vl+v89p+a4LhaarkWyNYZzfC
fccLbm61+aG3sUjqZnfRBSWJXXQX8mxPemzdQBTyDAwelnzx4HL5r1m4X1NHFVzsTURkGfNOKd+j
3h25s3mhPdpQKUeOxoZ+jNcIrLFunDeORLTmAQ85GvEZH9oLe4J07WtBETL3f5qNW9cWi2QTxVND
nOXKnqIQrmq16kHUzlp7Rh9ob9SoKLkCSMeO21wjvRbgSYan3lDMPivmkWzeDe1h7ILnYrHi3EF6
jG4ZSpeJG2/SmmnKPx/sFev1FnGQ6VUslgjeWxWaVnPE1tZrbLKj6mNNW0mZmmxkgD52GO/D3q6w
gRHskO5d4W2qOdCP9zd4akfkd5ROi3vk/saN5ioUHllTTq/3R295A4YO45Zu7YmXIa+xJ52oArpK
oo55HHKNYrEjxrQbZHIa3NcuEewJtHz+RJ27yaze2xtZMB7rsUWBZlXnfw3J//qTOa5cWgfbX98/
RtLHwj843h3gd1Py3RIPoY4lqjHE3a4iZMZe/Dd3K/Jw/w3/fd/qCw8KJdwRSKxWf3L6FHA09jQm
PziE7iyGMqF/ABEGvm7V+fG7meXkr1NgpTVAssXuU1oCO/q/3z5h+iaB45OC5mK20WRarIJyJgln
1sDCQNOTnyya4V8t/37/pHFE8TZiFl7NVsQNupMa0R3ZEmlROmsXp+Yq9nT80EbLGp2kdk5FphGt
mghOw9G+spJyXTapvST69OtSVx3c2sXUf3fo3p3+Gbbj43y9W3H/ceXOBEYkdZQcgsibdoyDgNyw
9yzu/I5ZZ1E4fs++RTba3azb3G17XcFvwrL7cVza2vublKMiHBlbrbCBNCyu8PwXJNqg9r2mboEG
te7SkCqOaJH4/zuTQYQimWFd3u1b/PdFN5lHeOFqNWi++UnAYXfwk2yPlhtieBZ/NW6jbayS12/X
Fdt+wvF4f8M8OzR6bN390HjriSgqJhok8tz/8f5/+fJu69dsUroAgGHP0lNohPdZy2zNU+ObzGtW
OWBtjGWCY4qa4vK1ci1AUDM5Jdn0yR0QkOwKARQiGpVDLfZM5ALErGlK/xtXfHhWw2Pun7JIfyMW
g21mpJjy6m8zfe0KyerNHHGDmsaboxK57mDvB4X7FCVqO80jASZmf6Am/lPF1M2/Yqf/ICPIWdxv
cJPK8sHThkcUmG+SlCXkOq+jSwXiqS9Av3xvo+lCrfn2bPsL8eXj2Lo0m7U+rtEsHQq/PGkM+aEW
MTI3TZC+MMkVHSXXr03WgSooGbkrVcfKm86YbWnqlg/9+0Yyj2Lp0ItDOXWr+8dzr2l22C2P93/7
z6cm+fLiuz/k/Z/1vvM27Wi//+fzVLDYO+8fvH/eLB1/qzf2pcoKtkJlQQ7QZOVrVg1/Ie9dYGkx
ag+SD1I5krBl2lTUS6wfFcDKK4LuqFo99LVTkUb+qe01ZKdE3QMyddfsBR+1xZsCtgCRBQkNjdXB
9eUPgksNF370ZFvLJszRtnEW0MOCb3Us/kn6rDZUQlzS2NX4hFbovP/2wEAfahJPynHYOFV7Mbh5
nF2Yw0OSh34mwilQ6RPI+ZSKnuKmrLIFA5KeRlmMV4do13W7zO7ivGSPUXffDTLPXYXkE4TinkGC
CT2xeaHt96jpmp3jkI7jdPrWRKMcEp49b9zeeDbSZtwDm6LojjiLfWqMieN6Z7lXqyUBTzTyNpKK
2EidcNvIPLSOIBvHJxYt9ce9oGWhVERxLRCZ75hE0ut3xl+PdONjRjKLzNgkpVb6UY8VIxp73nic
+dPwrhu+OpKO8WUkebfF1fdb5v7Fc+UjSMGb28U/tlPqJ4JvwzgmgEWo1yEzd3omHbCVGNx0it9J
7jrHVwfa2dei9U12wyzqjGL6qaT/1phWvG2WRYCsvCtXB1wZgd7AiLtVYflbvxNAcYcP7vb8itXB
tkx6CSFeiHO9YXOre/b9c04eS5FxnXVDvVVVM7Bzmfsdkq8/2g991nBOfffFcGNixhLCpvFOvOA4
6Y6OjbWNhFpBEJ73lzx3IPoz2E2JbK21juwxi0BDF9wCos/mZ5tmpXBMY2cU75Zr//ZK6GxLxO6a
vdq0WbTQHdvY0ePnsaJk0VKRUdmzROoB7+6Strgx6qXKpTm3xGbQzH0v+3M5ztXW0Qh10Wy1tvXk
plnGL88StyFWtxQxgJPTUA62II4lIuFxCBpG11noaDrR9kunuWky9zTV8LItllcZShLT6emTzfEl
NlgCl6340azZZLqgnUoQEbPfX8Zi/LRhz66ENdxIqn5sXWYVnfOkD+pd5OqjFAJ08bhPmdk7aQ1d
cyp+Yd1bWeQ6rCyNy8IeqnNVll/89bED2/Ej8T+/qbVmoofFwZyyMzd6nb3SD979c+8Of0bD/tOz
kucG/TXmCNqkQ5xX0t/msmghnUriQl3z7BXTdyH9v2B8KIgdTDOtztVp3Cz5gwbmWxnuL/Ol6yWm
xuVGOTfV70l3efbFnxFwGvskZ1jDgb+KwvrM5mUUYLKzkOptCsyRngjOkPRjLtGOCQVhRgjcP3ld
JptU9xiyV9Z1ivW3zndFmKITZg6vb5vlcdCLEAtqgKWdxuxk+e2z4eN6kGwTGZ0UayeSOlT+YZEB
etR6ZGlhE2R3i18gN+ez5Vks6fnBM0lMASjxl7Tp6l05l6z6m5Pou88u10tW/++Jn0F64VgtDCyf
norIGCKMJ2sB8GnOgxitZmeUJmPQhhkFGnKjHIJwMMarpVymYBjrpx76QNuc3ZHFBs31g4hNTnWC
XrEN2RBpGPK6sXPuJmZX3nLPMh0SqyMBzsUmcMuPGa3ZvwcdGY6ZNuHkGyI0457aV+9ffJk+DXJY
EZNnjLjuU3AFq1Jj9IuTh7sVL0Bifhj/Fc1ea/09V+miEz6kg3zsLe0rCvwnnmEoOiNnu7pNANem
ot5oE8mShAlrffdAKDGEE2dfmUy+BnNTFcMbAybL0/8ifi77gA2BBwCxmp5VN7/XA6k/gZEfiWA4
E9AGCJA/j3LQPxoMsIzkN8KQLLcerQyLitcF34ajy3WiiIEUg7WViY6ixlFr8FxyV1oVKleJlOQr
Rku3ClT0ax50tTH4OXKuSqHdHLBfmU5EaMO+sre+GU2cZgefkh3VvwlDe7eZ66S1dOky/tQ9MrTW
jdhdeQ7x2PJNJO4rWwuGaD0TZELT/nQVrnJl+I/QzDF3fkICgvTr6Ve90C6pAds4Cd7GmFUom0IE
cYReOTNFQ/mmtZy2VVD/Bi3CKLAGeYkhaKv8yNhKBvvrKaA9teUHyyR7PaR+vceqgM1LKXRtpk71
ME4H01Q/UUf/kvXzrXV1eLii0AFA6gzLy786Y1EOV/VIMgYXJWqCKW3gd4mXWf7WEmxHfdbyaum6
k6EiXkQI+rd58Vy0BsaxBlFbBYkQKwMlMNkMU+wllyRo3zGdyhUAc8JHmaau2CV/GywFwKbhHk8K
YlkF9xJbYxGBMKEINZxu4azxfKbkHqEGZQQ6m9a5mpmzgkFpQiX0a7DI6PU6Osa+c/VH135uJrj/
ABbTCnmFgRqPQPmUPYW74bdE97OMl8jg+R1R1JyaWfIUD3hF+mjYzX3c7C0asY2XJaRwWThnoxr5
euXSX+oASlk/y7+ZMezzANlTkgGzE6ZZQyXj8+cWaVXZF/CxyOvajn7dEM8dvER+Xj93acYIxZZq
R7mZbIKeCB+ngwFZOtNjwz7vHNidd3aTxtziLQGOA5ThbBQ46WPDvARm/h0rbOYRPorDyE5sCLzm
3C9v/CrpNqPBnxfvnns0F9/JNOanCu7ZTq/nkiwvGsQsWyZLS4h3m/cBNLzpZcoLY8/87MFNUc/d
3/g9kS1mERaNE+xAjE7HRFpoghjrx+5A9E3PIWrYhI8MmWQ+xlFyvb8xJpR7WoDS3J5vPot7oOzD
4kpE9EkUVHBe8me2uTviLEwJ6VGofs2mgnzHYQgNuofOWo0kVfVSf6ZWVc8emGN9fvadrMTA4Zgn
t6/MxTk+U9oO7UtnjMUWVwRVYpqaOz/lJRd3DpSI6jXuK6jfyztubExbY9nhVxohH7YDG8nk8gpt
E0V3JuV8FbPgXHWpZmodUHoArnPrmqV9hoL5R9pdsrPM1j3nM84qo032Lhu6tdvIea0LxD9eZF0D
b0Q21xOw7oLYu+ZMgte2N9gbUkC7nUl+9qpLZ3c1KMjbU6CxXC86Hg0XuD1XbPknnZlLF1xHfwf/
bnrmUUIz7cgGbdh0pwR82MqokOGpce0OLo+5I8vGwGbOEUf4NGJGUyMxPFvwe3ZPyyDgdUy9vo+U
ddACLEaCciJPjfTUj4oDi+TjoHnqZkswCDTIzmJmjomOJcasXcbW6UNfULu7Pco75DGAWWsud6+L
9tqYzrxImwnB6KZrOJkSyRdbOsxUnrJd7TKI12rmilJ2fjgo1BeIBzBR2scITALjOEmt6B3j3L6R
UXMwGPxRQWkS99Kbr9N73A29fW0naz2W5IvQ+Q1Wjz+PA3Rj++nGsOPpgP3gEgNJvYh0zHdz1z7U
s32eJYHJo9d+Zkr7CezBRktKVFy8yFsqQF2y4IlAr0PrGmUnMGABi+moALfKHWbuv+1pApxQEg+n
CJIJCMuoZOyHghrOqjg2S0wtiadtnDZONn4xAfElCDuLhnbfMc1D4jRevTQ6Lf/NDqdv6hEG1gTN
u0AkxlpTtOCK/Mh8qadkevAHje6T+78FgXKcxCdk86dKaqvRiCOELBkKL1giHK7EfLM7I4qFW7Vd
gahHALUGxg7apOuXfJ/4O09JRQisidHAVM2XNPmdl05woNlngOrCRZ3bqd7ZJTLMBJYWyaDOJSub
JccHS3YcMARrsyODV+K/rJS8BFJLuYPq7Mjcd1wy6a2Lh48movwQfb8vYxq2eUjPQSqLjSrs0zT2
i2WaZLGAksk1CDqIMyummunE3hrprNNCxw5ZxFuzGaKj5eZclXrePVmGuU/tnygLBDU4iuuR1eop
SsWtd5R2iNhJd7HRrNnp41MSxkmmox9WfowAK1fFpmBGuLzG9U1vMRq+8zWmztg2JQfGNPoH0dft
Qcd8lTrgcl01P+ZGfhNN4e7LQJIs4hnJuQRjQUS298B5+KqP9SeXEGldGlpPf26Dg2fEJG8yyTPN
6s1kC7Vz++67TNPh2DvJE6rixW0ynqeUZLI+8emCqS9kOby1WQuafkB1ws5jdBnOunAaBDmWazdl
QzLPvxrV9owVnbPUsQ/YNR2V2XN9s0WOsFKmR15fCbO8+uYQ2Tg2PeYfDziMX9qHfkZKEz9Cd7bx
jzsnn1gEoBERWwnnPUcRYTnKx2GiMHSX9rcxG9q2zHxm6GwkNslYh1HQfd+t8fdnrCg7tcmSB4Ex
CThGmMyvtbPXCfda1b53kjy1YdlWMqxsSsTcIEMvo7JCYY77E4UIc2CGFL6dnmXgPKqeyNu7heJu
9tOHzjm5vMDXkTP2K89x5r2Dov9a20/3z2q7FoVmgKcVTAFi75IaRAmJAko0AX/0CMJxhxDB9Hfe
4AY7bBhUBal/hUxZhUFDkoFdphdPZ2/SuAhHMp9QZcRxlyqQFl8LXqBrtndrph5r3/FUvNDrszOb
xZ7dyykzAB4PuGmq7FsAS9obLsNgCaIpc5Lv0kbEiqSF3OnFa28oezsMLHDLAglTxBVA/iF959yV
O7FZchvWxYISwACOSROZnmY7eBZ+WfWAzRvZ6KaayL+KWHCCKmY76H3mDOPWdJgvZEioNbHaBJg1
0SG3eMbRRQGVyoyVxAHbu2hmk/zFbka+dYbVmJnJ3q7VrbeouEj5VayyUEtGbb2RQdSv7p/pZTS0
91tq5jRgbOzoE2LOS9xN3OnYISFfo9vtpzwcAu2vpciSLRoyLdTMhibDQN1iDUFnReqnxuyKrAeI
uFjYsptRM4szhxL0jc/3yJo0FAIpxGCS2Z2qc+JYX57B/Yi86GslqKh1InJik/u8YH+MnJFrwXmA
F8ofyXSeGl4kEz+VL7UXgv2CdZ1On11PL+bWbH20hD82IGRyWFIKIw2VmZTh8sywjIQ15VPcyZEc
JoB2awacOw9xoVXkftgb4vt+nsxgtvO4PEzpTZnOb+KVUNQGfMl9fNcCTV0+daSWHEv1IWb+dkal
EQxSldihEaFAIF4ylx9swyp3bj0WpzQgBKTFQCD7btwWgibXNynn/XzQXl3RjcfBsPeNrl9n6cpL
2/TdpWLnTgBqfvCycjwsNbCbD82NcFkah8n+7OPBvinKSH00Wwx/+UazTHXLumXDM4fs2spwGMZ0
X/bup4zJiLq/0VT/SwgtBkRVOxvSwM9a3OvRmsmcCg2akBMRXO9i0JDPOpN5mUY92QM/tuh2xieW
7Wo3m/pT7XTulnuJc7L66IQYhXqI9IqaFn/f+M2vIIc4C1X4URDiGHaTthlcDsnlRaUvWAfR2x8a
Oe9h2i3PH+O1ozPhTLOj42wzBOW3PI8BofRdsFt6/mnsvBUCJ/3Q+XuvyYMdQ353hRbhfyg7r+bG
kTVN/5e9xyy8iZg5FwToJFGiSq6KN4iSSoJNJLz79fsku8+p6d7Z2d2IrmoVBRIgkOYzr6Fx1+hR
OentcSlgPF1ht8YwWqFhoo4w8PQIDMYNXkHbSWVqJho4244GTC9p/TERk6PUs+9IyxL6eLAZiB8f
naK+9+YEStkatbB7OuGBNm0zxtKk3UsiGSAOBE2lWzyh8FYBw/mEYecjqQ4A2yBb32AbhWlsUy+h
bLGZm9zXvvZb0iDCpQR0T9U1ry2RcdjMrEHXhYjyCuYtgRWg1892HJeaw2R/XyuVjQ4euX+G+2/D
7PfoS9C7J7htNs2ckdwinis8uv5U1lBhFg9CR7JkipfmoKMSQaQIXsS0QXTg4sXZWI2HbnwzNAjX
MWGZjS4MoT4t474O+7K9gfUC2nZkU73eJ9f9rk1g02wDzrwJY+h6wfhfr5hB4yYwJS8rgWBE6Mpe
jwaKgTBqRhN9lzIEAKYYn/hfzRFzMtKkDRtrACyB9D5B60whE1YdFQXmaoY7CwaLOTUDFizTYKkp
gPv0/TgQ9dB0SGt6pt5RFrTxsjpFEzt9V+T/vivfRcVoAkgL2NtAMntRtHN/fEqM/nVhWMFRQknl
zyGotzS9czjfWHs+G9GI7ifUa9ZHxNyr5h63BfZH/5gZ6XdY9F1UoRsdogpBWMJBsvf2i3BIfeMW
CfVC/9QhsFMt8yO9ZcmP78W6sCa704nS9RJ6yMHgDtBvHBRSQ/ABqF5R9g59qC4IpZHH32sJBEEP
O6DrSj52O7RsQW37rOTdQsJXcLjdEvJBEKFUaebvQbecriV1aCTWRpDFA5NAlslF6l2z3TtP1SlZ
2tddXCuVi0Kca284ZSwyG02898bQQCPm29S62K4Yzjb2ehBxl0YO5fONpp7jH2viMN1oRjHtgil/
R9gPuzYLskyJMY85WrdlDoDCmYKwnJnt/vJATpLeN3ShNoK67ds4pg1sEZnsSg+rTQHnUJ98Vc4Y
PjMKOodmdvSzL/XPeX5KAmleKFSAeK7W9S6z3fzgWGsbJpDVI40CldRxJpSNPGaOOZyseTyKkeQv
MGzzhJMoDtwrOGu5xPsAI3rYvCikVMA3wfYznGskDzaNV/KBUxllCITT363enQo5zbFkPqoR0hrD
Rx8sL6ZZndAUuJ+UqnzcjjmQyPiotyggFx1JzmDQ1qPOPKnR4+gNixRRoq5Wgjko2GZZVKxSw4Ks
ZMbZiX9ZMf7xSnjOrl28qfWQeQLqAN+ONHtPvfhZFs1jtdrf+yX9VZbuAR8OVrUcVUeqGhicU8LH
9/OpIby2JiqEVqYq+yXhrq0mUTNzok5S2FsdRYUU9UNSo1oN4gfXesIOeLf9Zl0ovumsyEGJIXLp
Ha4bdkxuq5u3kObwtUicMoKDvhny2/HWbP33WvePhR3ADjSPGL5Cz+rrj7hDKN9gcOmD8zwjgxjZ
IoTPXAUCq4iGJRrnQHQN2Xz9kaFt00hh88vfXcjUm2QNDmrumnm37gSXM2v+89yz3LV6jiyf1uNd
Rqw4qHBituKd3cBW9uVDXDMZ9Aq2dEep20nsewkOD11VjmtHWNq5u2B0qz0No63Rjof+RhRRr8G9
qbjBy8pGgCtot+kDFjkEN+3Zw4ua4X8VorpOlwRzOQgSJw3sNLVFnm8CCWEY8jx0apYlbDe3EDZe
XfUy8wFBuNbCto5dRcKvjQTCH9IIwmWx79GO5C7YXssChj9qZq/VXr2uIzO4IXT1o3IEKgRkqI0b
nqRNx3Q52VM8RNdzqWM7FjjkkTYywSjzmu7Unm7imcJMGrITjChVpWfTSSss4X0L3w+Tckil0S1x
WWzrgUHhw2kq3ZaHJ9jDBlG+m8K6aQsf+pjSycqz6lB6VBSxjwZg5/K11yBftou4dXz0qVKV2wsN
W0jpfDg1mUos2J9TStBeWgf7UtPdLZHP64gFtdaS3DH6Mb6AMnCl5vo4KzOAVKUQUd24SDZNRyou
SkIEzw8iD/EjmjsQMpBdfGpMJ9sAb3PZxVtVrkgBuJEKqG2TwSHhpK97KBradm1gnxWwNqrmInly
iMsHLx3EGiPTHvFrTICyB3RNbSz2wN2FSFzqewOr6Sjuuid7Gl57lWWVrXfbj9YCg4Jt2kefN0+n
cw63OyrX7H0ymfQtkqlDgGmYWxDWNrA4ICC1hwSIPxjLFUjJigjtdTxOV30kOdpc7dd17YZLR6HB
AME+y8PYVziVSR7ZbFlPflPn995if5biHRmz+TttUH3BW85BxBbE8hDBZD7iUrfcNEZbwH62g8jx
8joE1lA85NQeMDqrKcK4HtJFIqAHLv0n2jlhNaVmxEfsIAoDD4J9ZzCDEGsst1MwvxTDkmJlUgDC
WTpa/HqfhRQPcdDF+0+fjPikraxYprc8+xaYKCY/bI2R1koTrIex684G13ibewDZFqc92tnU7Nrl
oaPitYJb8vP4NaiMFmvddgcOx92PCazBFQuYCc0IA79fqKZBu+utgT02IQCC3IAZU1qtu7npz8ge
QWpZivKbYYG8kSzfEGlGQH3mkJ86MngsZERUaXp1nskWv60AOAfwJH9I+vzPv2gUdP/4d/79IaGl
ZUna/+2f/3iWgv/+Xb3nX8f89R3/OGUf5Lryq/9vj9p/yvuf4rP7+0F/+WTO/ufVRT/7n3/5x/aq
K/g4fLbLt8+OzP96FWgtqCP/X3/5pw/Y81J//sf/+PmLVjPlub6lM/KfLcJMxANRN/o/e4udfrZL
+bP69V+86U9xQs9BgdDDQgYlHl230N/4lzihF/wbCH2A5g7CQb5hotryT23C4N9oHhnIoaGO6LKB
G//SJrS8f1NaVwY6h57t6Z5u/X9pE/5Nq4nzo4+m6z66GEFgun9XCKr0AZGktMDQeB2maBgpVw42
cr2ezpZLdilnWlLAhZzwChgbZ6pVuE35G7+hBrS4v2D+31GNByOJU+d/upX/lTAG3/Kvwg667qGe
QFWbr4me2d9UFPoySHtm4HLQugGdfgiv6DmjiNdPD0tPy80WLfGtt7fFSLGMzlLtEr799xehnsLf
L8JXony27bi2gfvzXyVqeqfTR3Sn58PSN9leHxdA5DUA96XmphC31BA3RGLdg8n4fM9JhrcODNuN
9qYXXGIZT+z9xpNkz6WSbROXo5db6+Wl7C+2VschlRhCztQv/y+yGKbj/O+XbiD2o4R/IJfygP8u
aDQgLjkuXk8c6VHYGt5Gr6y3pmUdyjgRqALQ0PFFdsu+p0cJ0meR3mzwKPyR6XzLXivP08zifr3X
azFCK8vbjemC3eV8h8IhJrcm8YLG9vNspiiCo+kQjvEPbpIFcqy/9SpOg87FI0DHCc9sdrUZiclE
JwAXgwnhUVn2ZmhGbtaDAQIGniUEct3Kl80ic4DgmHjv/PobXQoTJR6j2LmrHcVpPm0XLHfwXisj
MC6ggNGhrIoTVt7IoAtW8BjumjFSeiDoCmHCjFHiVEd7qJ+SRDtjVl6DgOOYUpAUmFWHh5rjQ9g2
D0XLlweDRR26rC9eLWEkOE3kjQKgN2W4foVB5gST0h1HLgGoPc05jm5pzbv5uQ6ExzFDts81MB4F
ZP6ws0H5GEVyW3vW1tD0gHjC9bdW+T2pvOyQpuylZWwTJZnJV5DI/DgJMJyD76R7Mx4u1Dy+S5+I
r1EDPDZB+5UZ9qRaQGAb5PVlAme9EQUUwvqj1O0C7W6/gPmBJVjqPPB2JABsGr4N5eYI4EE4r6Dt
XHBx6G+9Ar1pkFHQDshmM6ukdYeJCCDztT43UOU2GmH2xoeLWAUQ1eMAkmd3gUBipf6DbSMo1XTL
HmQKctGTT5BIU77oYSB0NahtT/MZSljN4b4YLjHyJtdZqjBnGrEubKlzw3QgyH9ubJpTvje9dW5+
AV1xXwPK04Li0hJoWyAYwlhQ61MJcpMCjfEIaRVbChTDgTokc7JNbqfRRfgQgsNs5W+zU1yuvxEG
j2mcpt3s2E9LwzMPBhEOa1mHXbGaGKbAEU7Hlv6ehqPo1L3YejdFFLBftaQA+BKXu7EaD4VdSZBR
OHs33DuvZlo32EN4dXI35+ULSpIbV3Nosw/gUJEao4nTZrvCD7arSaDu9Q/UvuCFgN0IWzSINlCN
75HWhjyB0c9kuNCtbOKUstKPSAbMyE7RcB8pb1+/QZJ5yUZWC5Eb6XESMFLz1mFijtm5UM99pQkD
tPtgt9OdlU+wYUUZagamXQmPTmIWQrN3b9QsS62GKs0EpT+mPKGl3rGiehvFyJ9WhCME0vW5I6vC
scePAic+QQvkDvt2FdlFsx2kGhijl0A/tSGxJIL8rJVlhKEARdQFTTfdrEI05nG4D/xNN3N8sh2W
tdmbnlPv4sanPaItD+NavuaO4dyYk/VuGlAgGmzVdomQL22Luck4fSYDZVtsDS1QFdNrtThdWGsO
7IQVdKEu622OhgtpNaM3QwoXBKl46cUExwAlnq2olkMLBgr5wYBH6oM8uC7jUicx6Kgh79CIgekK
0Ac5FXo+dGLQ4kZLJsFPWW00DXLy1FfMh0R7RXHwY3BQrClt/65tiH1bI/T6cucEw+ugSgt+Dorq
+mzqgfEhg/KyQBNBNXwvrRwUm1krPQv4dJlKtRJOkLp0DozaOOmG/Y5JhaCbs5hbn7kzLDXVMwA/
Uf4welMf5j3br10wta9PZOhZmKcp3VKD/nTm9Fs7s0YsYG59m6ueyxx7xoNvwI0vFdupirEVMWm5
ziWfnk7FXoiYvh7PSJr51zV+93qXcdxzU7D4pE3Y4i31sk7pL5sK/ToVFxBXNVhITkSUwoyeb5wB
jkzDYN9jNvPa+Q2sKbaX6zBhbzChLibfVrPLYFoxNUb6QUbwM59SKhrJ9+sQWSdWs1JPvjpJBRzc
KYW0ZOcbZM5e9i2duEKvrqixtsVuMoovU2cDqjs2jyGf541hYkQ5GuWD41BOHDEN7xLaAwh6g312
Qdy0USEDNL1GKhLmLDfgPaAyTJEmlqg3zI/EolGyZqkI1dhHJYeFwC4l34Hv6eszv+whNEz2W4dH
N7tCfLwOzHhh886S4gt+sQ52DwdG9Gh2cu3eUTusQeO2UTMOT9dRZAUsK7h//bTS4qFt/a0HbRJ0
P48TQ27r2BWkjPYq7hZqgBQAAJ25cDpBJKAL1TK2ISUIOpbyYpZBGaLVu2tHvLd5dKgKOEhQqHne
gkYWrrHRF6wpGsfnGvhdLWo8lpuPKvUChJVKKrYZ9iPQh3zBUryW1BYC7qnWqw8aG7Tgs1dXnXmR
dYGwDGL21aVmW92MND9VFWfUeSqO0CA0UGRRvNUOXhy7Ya02jmBsdn25UitN2HdymiAGfAbDrsjd
8vyXHXPMWDcvHfc29q029Iai3jYI0G96EyICW5+bolVkF4rm1OkhVbPoumMjqFxEeNB+5ikWn6Bf
KVVkFCiEtUOM5mXk29MKFpdrHKDNjPtZZ5vkmUB8M1nvK7BvCvfkUbKy5rcee3KqiBYTviu+inr4
UdveWTi0D2V/t8C4zw1WlzUvvqr52ZQSNFoTX+CisCZ6tQqd70Y5I5VhsyYH7l4ktMyHmoXMXMWx
wno3JWqJ1D0DIvAT6uLh+kW0els0FEpLjV1o1QmkmxbVl3BGOin8c1pwTzPTRJm7UY623Nw/QhAj
g3/ekP4FrGN1x7Do8bAFIxlsvfwB/iqmgBZ1aKZ5MjUKOfaKaNfMhIYeeW+hHJDV4ACRmCWQnR0n
HIPmYAMGvAIW2paBpLAckpJh7BSnFrhgo/0iKcHirmSqoG1U7FHlvK3RyCRtmN+SklJJrZZVI2WL
xZoV7pusL0HCatdYvNG8ByUJ1j9dWc+4F92gF1EtQLxLI85D5LbgMRBfWQ7F+Xy+SWc4ltcpa0Kg
SXKngaat0HMJH2Z7y6/Eh5fp2iykPalISCDm4AKsfQbKQgSppgNcNFoAsQp1Q31NoBMY5bxNbO1V
TuWX57O1OgHjR2YaeKvgi3xj59QBJvFswUtlfu/bg7esYqN7CSaxHQgXvV32q4rjZ7vbib5E0xbN
Y2vhS1YyOaTDcuxMVmXN8dyo0OWuX+AZCe5nkbKAjgtOZHmRPEhXx1VQMGCqTnx0w/DNbKhKNxnT
3PK4r7nzRhHOH6313hx+dGq9zXMD3U7phfaMq+IwvRYDDaFm/IpLps5q47ppzdBAfNak1OwfegI9
gJ3pl6/OL0bgTyD+XX1C1MIV56EtL3lenWvtvZyzBu/d4EHm131UgnJI9YNHmc12iwtWX35USfYh
rUXBJU8B/End3IoBvEOGfpc967sEAaMNXh46hQxCxEKqphurz2jLqNMiIYEprc1PsSZYHft0ppnp
13hOzuJ8DYMy80dJ5SW8Lsa54T9fY5DrIp53bK5Grj/GFkzeoTCIe4r2YiYx8ojl1zB0L0Er2OEM
pohV+c+1yM5z1V3ymqzG3I/ejFLOiwWDJ1kJM4KE3VkoGYu4Kz6usa/nItcVa+zhFgD8kRgccSGJ
9wyMLT8rv/Saca8C7rIrfgSkN6DNCCGxAr3JhuwrM4oLjEnWS1c8ovEE/LALpX1jLO0ZXspODgv7
n0+mDZutRtqktzcqRF3V8r8WaPE2NLjYj4g2/BbcofGDbgmpRTviSepc8Cs0t/biPpVBgT8c93rM
ygsdN0AmbWhheGp32GdM/vOQ0fqtLNbIHqXnxblcd8cVnSESuOEetsBNQwhOQpH1Ue6cbbu8ZCgn
bKS3/iJAgb7HaC5F/GwmfGX13ecpvQuAa9Ms4IkKqndJx6SS+de19g6ZmzJsgfIGX8hQW0CAdAiV
D4KA5q6l/jqr4D/JnJ9m9TlkLBKIJN1WpXku9rVWfF7HPtW3bJ/FWUBplyNKJFyIlcNxIIqphu5J
NO3Jw/Z8UxcrQUv2XcULON89Y4qTczeIhy0XEK26NxiWnJCunCFYje+yvxRAKcLrY17TR2p/YPNy
9LAhE5wTwz9gco4yEmtPM1QXxN912NsQkK3a23dZIHd194EfurFkBot1/qVSpIiaCgva07Sy2l3H
sdqHG9s+6AuXJegjwSU+j5N/NxmPiz4jD5wTIi3m8EmoebFdd9h1CBwKp/zqrRHm1kjNuVV57pTS
FFSOBKR8N5k2fwN/bh+n/o6mVXaq6+JWw5OWbM3fNe6qHTSt+WFlzkuv+z/TILhHhe4M0JCowVDQ
FLf8VdEj3eeM3N1DobPENONztrowYNNp3NvA45j2uspSMomBF0qM6xSZaI/Oa0BJ3YN9jj6VGwTI
FaigUtUAjI50XYJeCVWD9Jp00u1yRRoQ5hEQGnX2Wjjxd08udwPwDXgthBamG7+4bJAb7BhA/RZs
kmtMW0zIbN+g1SMbEzticH1DjX4gHqHUbg0NwZfEeqjK4GuE67Up6GLlBU7fwTtKZv0+Hpk1QxLv
5hGZIFj8uJwruUEisQ6xKjOZUMppVya74wIMq2bU7I3lJ11LmhCMc88bj82YeyDE4AH4on9iMmLn
GWCE2HvKvW4u0UuQEiEFHVKP4mtgL5P7cK0DrxxvCgvXsulclanUQYH5yFRp7r2r7MV+/1UTeN78
4bo4maBI6kRiUK8oa7SSQ1t4gMCzCrWyZnyx1KmvFxGbBCuHVr33+uIQI4QsQWptTWWhVo4ZDlaJ
u9Mhn92MBGI3ntMjiYueE1zsBYWnq/zK9S/dQKEPRtbh90t/HOLDdIX+pvzLrr8C7cwbdTMjA1bw
7wbQ6u/3XH/6ffDvX1w1Xa6cuutr139ef/r9Ggoo/7yk64u/j/l94N9e+9unos9DpYpKzZ9fj6Yz
nzg6OeJyv89zvbzOoy3X98ATrr+4/hXTSE3zRVI11Nru9vrhRR+gwv77exTBLxlk8xGowXJj6BIO
iasVKFwKG+BlawE4bJWvoDVOcXd7NVe9/jvx3Meh9ptdrKzjgrgz91OJ1GFfQb1PL0Pv9Tvu5XQT
43QSIj01hxDN3JvBsyEWuH4PeFkRBq8vXv9qmhIztiTX6MRZ2g1VsIQsrlhhd8wKPpr7N9efWE69
m6xGDhUWycExunMPWHWHdJiJUk5t3qQUZG4wRXs0AZ7AbCfD7NrmoyD0rWMSjmNCe6+bB7IvTyBW
IFBzK1E7mPR8z7ytblpUdqDhwumM3eogg/EQp5iXuxXKqpldV3B/7ZdSc4Nfw7LNFxpsLRD1JPc7
pJbhT5i12DquoFOWZ6dRksofAwfAu68j8dQglbXEsYpBMAYP6Jn26b3TodmUVvTSuJE3zFWLSZ8R
QEBAoZ74nBfjYz1KDxvV6l7zS7zG2wDmsdx62UuiJ7B2ew2q0pCzoPki6lBAQy5T2y2aEv2c7jAf
KmgEw/yKi3Ntoe2DOCwqzErcncgXTZ4Efruz+qhYJQ+ggh6tITmv8D/AcwyHdTCfoLLj/4G9LBud
j0CQ5X+ai/3hVx79r0ZDHm0Sv4IOXihanR+N2EOTniFDg+vTnHoPcP3s5MN9VxtEwWK+S9KFdMVl
4YUuGNWD7R9pE5wwuICRL0lK6X9H0/CrNJbxW9d11taiBU52B0Q55ZJdBoRPb1vGRnmcnYkufA7b
FtTcwywQdmAA0a9PvINoM+BAtVEcBPLrvQsNwPE96DjSqyKzTb/NwnUJWgr7VndafwNSPkNne0AI
pYP1P9Fk6wuTWGD5bqYjG/RoYVpEBJr5HZo0AaKwU2JT8xXL/Sg04+DlyPRNDXBU1U0G6s/5cFRv
RizQuvE2CHpQHLQhjyPyRB3EKJ3qLapp48Ww25gKDPrcwZOZUYaeiI/NaTSo2053dW/5MHR9fWNU
zaG2AHQKlySzjvtfXAH5ihED5LfqW6dIompEObfJ4pVSRuqjhbO39RQTdt1Hiq3tuYx8K7LiiDJO
/5wHprwvVu9u7PGYrInwC/mTehyMDBtTVL13jkHjRdbYxyCL6g9SwwON6ovN1ogkpv8MGwQwblwo
7UZqiHnLqRog07mbIrOMSKzu+/cjtWsGEISHFmWOpsl2pj4eHHeNvEnaO6dDvmNwjIvvlMmmTewH
fYp3Vaf1jHugGL01vaKfdKaM8OLGaCpYLBZu2pylG5yE4T3HMSWR1o+JV7OHTpuWZ1RI30lcKam4
YOE1+QaUOQ2BMJ3rbqaWZUwQNWpa+tmIZnXQvJdTfjAmRdRdrAHYp3sPsQiG1zQyW5CvihLk7kYL
Pkvznq75aTSsW610GQzVvXtvp/mwQyXVujcU5SGp934X3wHyZp3J8B6YtcdOwMMcagqyXcKwjSna
GPfVjARD71KuStxp3eDYx9Y8joe28d6W2SsfTMi2qjpXuWsH7qD5FAEYbJV0rCY84IoqgkAkOw4y
ZKfXuY3W2D23Vt0emsHCDDB97mtxCvIZrhvqrpT6jIdpHE9LPg0Yl8x7KyvakMI3E7WMN07uH1EJ
3K4xdOthgrUzgDLp6HSv1BaOqdPt40LX76oyT0/mtBzR6APFJYrzBFWStdMYttJN29tHa0ReEWAb
bDt33MVpfNZ7DK2GpCy3/eK+OrbzMisUD9mL7PBEQSaiN6fXZQnORHJRMCJPnDkOcBN/v2bdz3hF
bCF/hk2CL5L/nEFCGldqfzJ+82juIexlvvUj9d4G80/XuglGePLmHFrYem0cBEAKmRQRMqZPtQDe
TCsoXg59Jnc0T+lwkCMKen1pBvSiHp9tHxNZ0zsj0tOFBZuY78yPZZd+WDjcZ7G8X/AY8IdlAyOn
bIDINkYZFQawP7/cTw2xij185OlMbaKRqAWI4G5onHccI+iGUWGktE6nRIvQ6aVLBkDUPNWyfu5d
4wJu/2FQ4XvXH/FceA/oEDpqSENY3N2Nvpbe9TDGtC6OJsgD7Sju+hpNs+4HBIzt7GnnrG4ffNs6
4Xf2vGgsG4GUJ3Rp7NF8T03CYLNpD5VuvE6J+ei5zS4BvuFYyUJZy2kAAxKWd2l2P3fNbZEn9AGG
gz1CeVJq5i22t6v5HbLg2SiTO5Q/HkyX+oHjUWhfpYndbw8oQTx6ennXJsRqADrwukjyotmsRgVe
KaVMZStUYel9s8i5aPoPZ5Cmmyydt3nbvmqYgwrqEUCwX9WjUR+FdcuhYWVDxIDF+5T734HnhWTs
QAja8Ufsux+wRJ67yA6AOM4zjio8jgHc1sIcmlbsU40XJ07fnc49BDiDxKVDxyvFo6b0jgnSQ7Um
bgIDReUC6rlrTydq8GB2DGhUBh/UH7X5Mi+jBFkMasVvtkWaRPac/KSe8m35tiQlOaOOwgMVTzu2
FWUk2adr8E0TdChYlvp9WTakqrerVq3RxI1fSla2zHvsfPGzWhPEds4+RR3cHY5O3ly0HKaWlWo/
O1ayPpd4o/kCmRnDADizlCdLc/btqZ+R0NEgULW5XsMpK77NzvJJTeyNUCVq6vqjzW592OohQssk
6Kj0L7hMb21xO+NEjmwXddHudl2beOca6PQEhf+IVMvFm7DJHfrpMLS2ta1gKIWl4Z1tVGfCgVSS
oqi4iz1EZ/DEuXUprym/Yhj94LpvcebytlV5T1ydRCihrpGTxZdmbj5rhNTdXkFuDKSjdWPbCM25
nRf9kNcIgcmqV12mOur9+b0rmne3Y9evbAahDi6fPXWL8qAwZiQM6aeli1Jsv5u76Ssda7GvgCgj
aRvj4I6JZuEkPyaNsTatGKygBQKYHxK5NiYRovoAqoceKrCXdhsex1Hz8hdrIT9qhLlHi4v0IgX+
rc2kVKItX+3J8m5dg8pxrn2jwv2IepIV5iUbvTtTozURV7SX6cbIjW8LQZKqvICBsVHViEkHUy+U
aKIdcg0Fw7mw96x+H4YRv+LIke0R3vkxVNDpqS/Nm3YeLpIGajrzSLOzlOsPlFVRaKnY0+tlvLMn
sXc0dmwbhW0p30aTMTLl4m0IKJwWluvskItDw5RyG5vryVywAIyn4ceSprtBkYE9iT0vgvIks5n2
Ak+Le1I2L9q4nNwMsr/eR57pzcDq2nbTTwOWPs5+QodALCYeHtRNPB12yyRRFEzJoQHQfuHWVG4i
h17XBsWNZwiG50n4LzY1OatQXlcbQaznelSlFkEuXIjsMZ+b/RTbB9usf4zDg9GHjm+8NyudV/4s
4CKI18NhUrTpaec645NO9x0nIgQVYQLT46Uq1iDRIBwoIXiy6BOmsLwNUUa8E/74HY5n8KloTZaU
0XP6Tr5AYIv1m1Og6BqqT8skmXht7Mf0ZzsCNP7zraiNsBoBFlGHBPSuZtybOZ10goP6CBT1NkUc
h4s3bBc+jkhe/RMqQGRlL+t6Vp+boE1h8n91cMw5htRHnNYoWAm5qtmqXldQ/1nx7MuohZVRUztD
V3pnsCHV2MbU/IxTLHhSfla/408dtLikg+6s8QZXrxOkGs2wbXMKFvr7dGiltrGs9Pp/5LQOZBXA
cfatxmBEbDrg/eqQ2vB26mc1HRGaiHJUQduxO1gSWBfKfw+sQ6FBxW7s9S918qpfClqUlHmz6bFG
osiyQCPyDoiHSCuFowgo4VRMnH0NsEwdoc5Xp/VNCktVXavTNeV2FfHFyoKDOnndDtvrF6BxbRXz
kV7yDO1CfZy6LnVaTX2dCm64+u58RuPsE7It9e7U1x9aOtmGoGLCr9spDtXtUV9P3cJ/ftWAqzJn
ojnqZs1KMmERwdFYkzP27eW4Q6BnI3itowO2eFBk+VkdI+n36+67TtqCQtGNzqFd8cfhWaLvdWy/
Yj6uCGJgsD0qCATteOukGJ7zEpL7IWoZMC74nn0WrQMZig4Z1ig/1Efp6GsKg6uh6L607fskq7P6
SHVMIHG6eFBHqGuq5Gd6/8+LSnhRXTD2d0d1Kk5xmpAEr0ie8864nk59nDthZC0RGwF6mC/fAPch
kU70km/dSt6J9rsuaWL5FSg7k8Jim6w3PWxYBAbzDcqksLBNOh2JlX15BNsWsyqfNAOXO7fepwki
IVm5nK8NfFSEvthun7WZ4SqcZrem4jnJTfS8kEQe6JibE9xIN9cZS8o6omIo+ml/yuN43gNH+Kqx
WJpnutkr9A3IazFiqk6DnLgBPCRHae1nTkGPzcZ8JFt4VxBxGu7ewxUGYTcM1BG3MlW+HVRTxG6e
bQld0hRehyXGIknkO+zh1kNqivRoJVBAx+o5Xn3QOr1B3jQh/tSVN50cH9UfETTmtlYwMQUF6wAN
XVHN487wOjpYbCJoh6RfejzKXeZ9aOjAhK2zvPXAyunUUKLWMyrfqFFsHQu4gdV6L9aa/7AqHCTc
pg2VM9KErvZYXxanfyoS4qHVociOlS29u4U9wx5J4/SjN1fOcVEbFsKuakWhSqmISKGf6M/Xcrdv
U03XZIYCX9QKcaepfiWSGNxtQcOkRdzazKzDotnZIWglctEQIV2LovAilnOPtcYmR6gwKQlsXdUy
03sQFF1VfNiQZLYyIXs0J64fUyx0XxF3wxwGyTtd64mYaO4fp9Y46IIGkpnpRajHW4Qx3qraqBD5
K0Dl1gB/LXu3GjRaen+QoT3oTzV8m4hm2iXGKwYhkMrfqCYFOkvZAVAwclGqOUnsfKg8agdVSqHb
BNeHxKW1X2PA3qj7hnlAUWWZlr3lympnzuOtXpf2sW7121aRDJcJc6RJNTMdE9a9KuGXRyG5zCvy
SgIV2+hgV0vmdYYYCFw9atmGakNPBri3Uj4lMUHqdaD7HqyXoXK3rYFTuD3HA+7siFJ5Y7avOpp+
lag7Iiz6zoMa8rXmYSQyOfnOQcljcazjovFUB+jsE8xW+iGo/zkLHhNES7RVnAfMpwKpva7x/IHK
sLHNgnx3PXWD6RIgZS2DDa5kvG1YbSiBgf/Ca489lZzMkve/SAVVXqm4rExWYG4KDlZVp3zNpgiu
861AOJLal/tazn4b1hOF06F0dmNA3LJmcGPlss8W3unlTujoRFQgwp4thcyYWKORqOtnzbgiGfb4
1j+LilJzOnk46i1wfm0TWiH6WgPPNntDp9nfNFQ33Bnn1spIq/00fxBxKpm2xdyDabjtO2ziZvO7
btCcSKcSni7dlWWGtDxM1dlK5Qf97nQD8ibYwo25GeLmPHTpHbTNL788BQGhEdY7drhoVJ3VXIgH
xrYm5hewLkNYu6wBRuH+L/LOYzmS5Oyy78J90EKLBTepFVAJDeQmrKpQCK21P/1/3IvGbjZn+Nus
x4yshkYihccn7j13ZY40EYbeXwLjaETMCecY9RY2I2Bu7Jl/r1PlQlGppIqK20ORt+5EcnMn686g
3vdyJCL9RHmENyFFQnYsGNvEQQzwU26PbXdi1YUPKc2T0wCyVa6L1NKgzdnLUX7c8CWw/JXKBfme
bldXRziPBQpClj0sbngBD7V53w/WK6ypOzJ6QTNVt2ysLqPbbLkc7PTUZeczDSSBeWwEqqHE/7bL
wuusDwxwfVgtAl1caVGVyV8ysYkuQ+Mtr6tblxPcACmUVpRaRu7dJ5Zl2FmZDvECLlyeZjm45rDQ
f8n9mRLmiJFzmF96xrujr5gV41QK2dPSo9lxtvETgrR4raqd/UxiFZJW/9yk2c00AIXXPBfgSMFq
g4/XsdRG5+3t8gnSKkSfuB90gN5c8HsRDJeupwPV57c46j5wBdNhjih5kthpcViikUGE8mwIZkTE
jq/bGdDXIGHOKeFemHcQVgLz/EQghkc1NUqAOMQRRrg4qMAx9LXTYRpyUCq4Di8wc3e1Y16AlD4K
Vt+MDnmCuCPNOp4ONvFgYDlH2y32pG7rEyNSd0FzYsmGLXSYscCj9KhSkNmBC4W3cm6pa/6sh+6H
TtDy1hLUAKWO037kIQhs+otobXje7zUjaYWS+tUiqhsnAN/Uv1HWEiQBJGGlnjFDS/dgD/7OYydV
sJxro+6VgJB96nDPtR47ba//KlP/+bd4auq+l/WXNj0k1bG0h3OWS12sXPnlCRldpnHSpawToyfi
Z1BjfYLlPq5HBDXQ+9dhVN7kxs6VS/aZ5c12WZIvuRR0/fq1M6enDP9LL/uNkRyCNYPghKh194Hn
zWPZaitdsylc5e5sQCVSV8F7S2zFNHMAVSm7zyaIOYRxk2/GPN3/d0Gz9ZfEZITAhmuQA4q02vMt
dOf/LmhuTV5oaGD7g3L7ALyQS1E2v76flhuuoE+YG3mAO8aINq6yFDOh0i6kA3dSCTdOSQN1aWed
ubBLrVKT8Gyo2uqqSSWjF1EWAYw+qveccJZP9/zGfdKc4sjdm3Hv3i0WHY5en9J8oH8bWUcGcoHX
wF2kAX0UEffbf//Dnf+Uk//+sy2PVETPC/6SmYyMqyogBvcH2rQDuMT7WRh3gYd4VOPSDBTiLqu/
KiAJG9NwnFXjG3jkDam5qFJeEHRyqAIoVyr0d4uU+cQoAWCGp18UId9x/VKAieCH30jPqb8bHO49
dRVlwIYRTTsDXbSOZlw8jW3ICwEJcqglX7JsiuXzNJNS5Nni8fittZcCh7JkFBQ2y5Uq62NqObHl
CVe4Ji1RPB59vUkOkL3rX01C/DPx1//LnWb9R0Irzxb+UNNy8eWz3P3LneZ7fuaNmgWUJLEQwOER
FOwoPVkSqV3u3D71JmsxJaZU8gi2LsfKZhwnLy00LBevCiCeOtoLEJz7CLSPEseIidJLCA4Pz10q
2rj8nIGC3YwuT6FYjx8Yk378VrPZ1stosscVtEhS3BBNAPGz9qEfZy6qMRmkuyhmKC1fgf/9OeP9
53PGcjg0cGH4KBn/w4IQkVtmBknUwXzozB1URC2EqObFXCYK3OQIM/AaSjG9bqbMBH0w51Kkp0mj
a1JIEbhUk4dL+M2p4aI13pbD7yBcjrpiPHY1EktVMMzN8jCjNIDYSSNhF7fF554pg+CZgDx+ocG4
BQ0E5492DouJHVGAMUkWrk6KMxif4Fde6xG04m47eSQDRT5KqnRG4ZHPB+jFh1QsSoeUTsRlOV19
dP0GbaG8ttmxEeydxD5WUojlR2O9NnLWQBbjo4QWfB+0qD+zmx6iPYqWlwxpgvA6Fz8AV1fWVZDJ
naxBT84jbqbBBh03AzD72KDE+l/CNU3d+88DzLNMTCuW7geW6/01jdQZNKvOF0Az5MRxQlKs7ns/
nTemjWannO5d4VqAej0upc1wct0GRswYf3FNrgeEzWYfvSzyyVdLnRXkgnMcFHe+E7lrreKbtKR8
wyvPcIH91e9DqTOOtjusurFJt5phftcn8Uke5A3t2Q4W8LMZ5F9+xsFRaE8MPrigtgCspKosa4Hj
QX68S+3hJoq63i6kR2MX+mikjtMOmQ1pY5wAbsi3OEFfJNlJuoenb4E3b3vRn7UGYGY2EkrZls65
NCbn7CB3zTKrOLSsSWJ+9GUs5lMYjC0fKY1jOGF7K5pvHbM6eDM50BUKBInw0VGTo53d1BPjxhz7
M0cb5o3qJjX4XuMy7OTAk8owJWezehTojvUpBbEtoBil6XHb/CsPoh1pVOh/bapApaRSnzcp5KxW
e9DH6KvE4qulFjkA3acqKKOivroaG8y2HAClyFeGFG61nvMswvYi++KoTt69tD0GVfjCSXmTrSld
NDRjORuK8/59Cpz3EKpg5gxIekfM3yJo94whLw2RxoxtqBFENeKxrT6kMIiKH6AayE00jF/2OD/A
pD2begxNNUVDn1hU4SL4XMroFVoEkWwoVfv4exUNPzRT/iyQR+vAxsmOJcIpipl2E2ttxjNFxGzs
dJIqtIxONGnKS+t6z5mGglequmTF2QGdkWIQ8K+M6P08PvqRswr13/q2QfYd5ciLTi8G+si2OSRo
SH2GCF7MqEMK6OyYtVNG2qldcnNNshtxtZto7+36eTDQ8zcdTBXZClPJbolI08FtWA9+WL0ru70n
+OV637wmjfmuXuBxW+N0L+eHOB1RANQRBpjGvNbpDIWwpcfvGDxEbPQSv33zo+nqWBqHDX3PyiF+
yKEn94mXOwYF5Z8R0BYZnv44N9VjnVTXRfomCBXHGQ+OvOPir4dETyV2+EyIZ7YJiYNsLWzuqu3u
NQYno8EoQFDeG1L+WGl8Yzof44TUseg7k35NU0/bOD4bRsvVg51Rbvnn2kXhn/ZWcm65k20B0SQq
y3cwINvGx8iWTSyu2Yy/DFllnAfkaY5WracpS66pOR3BqUyHyoQW6HsFUDIxhjsMaYwsBlCL5cj1
hHzfvS3iq0NvedQyN9/UIW5w358u0yJ+ONliPmWCWXI2XrQYL5jAxEJUvR83HEctWXxez8QpQe+p
x+TgeLV0j2PuTPrE3pVxZ64n0xqBGwaEJmCsGIZ87/YAhGYX/GQFdospaU+narO462uEPYg0iWLv
nK0SBknA5UKkAI/EdpZUO1RlJyurSZnQiKAVCTGns25BkRJ3JlNzcnU1hCwl0AwJqxaBuItLO9ti
gblqgwGJyYaPWYhsLwA1I+h6r8nl5OLdRLvJ6b5mk486GjOGyjSsk0Lsex5hiOot1oZGFhYnzdQf
hOGaO+RrB2hy5iZ2rWc3qMQp6F+nJnGZLyFFmZbGIUZJvtmzDBpgzFVxNqNXhOFqeu0ZycN8aEKh
nRMv9U6t+FLvdPIj6i0cdSxBcSZz7y3plus4aYKWfycQrx9s2wvOIdnue7+03pImyC5zBKbagsMT
GIXDamoBg9FVdwP9z6GaxH3keekhT3MD5wiW3ISk9HOuldq6gjRJ1hHgl3g0IdZ2zl7dSnUrLK/j
z7C6rypEwxJWZYv4IWGl4i8wL2hD19VkkRvqj3szWmLSGiDK9U12AQYYrJ2EX6dXQBB1vT/UEqVs
sDzcWgY63g6F4NkvXpsBeZ3pRMfMa91zLYsQcmjQ083dvMds9mDDFD9MDiQog5FKRt3JomV+DVJ9
J5IFdon5aU1ptk0Hsz3bTd+e59j42SBO3xVzNZzjGgQVCpmIKNhlm82jcfTskmUOU8LzZNoeQWCs
DTmLn8LIfwXElmCy05GzhJiOYFMPJT2kZaXnaXlw+uW+7Hi5xIFxNUln8ZmYoB+EI3+AdFEK4+Qn
J8ENGERE6hBwyz0ip3HfATWNhqXf64VLl9yApjw5mtcxybBWo2CJsk4X40q2RX9CYJ8e0ypEe4xz
gRmhAU+dtjDDZHLyOam58KRkn8qfESHlPUzYMtamBx8gT2JSHuSeVHpUaMYIq6E0KzvjpBTAWYcT
pap6lFlauW4Jn8PeGkPeRBwJiZ0JcDZ+RS56HfRiF3VqlbLsQ179mcfui13ACZPVRTEu1YY92V45
6KO+ex8j1I4+6z6U3PnNXzimxAzjSfoZHIjhyEqIEgm3Shqdz5DOYgxVi1Ptpjb7ATz2rOTZMJ/d
tUchzbqOlBET09rkavfoo3bqVirBtBwRibC4zvEGUePJiI17A5IEL9JuLcA7Qn99VnVSu3D5mKJi
H6fIrfIwaNfaQHfGmMZg4L2GAP0gL59KQ475BVV/y9nPXyFpV48iZPpbdNmNiAQuZcjOKdPbZ9EU
N6mHlepz10KBjrGJVeIs45tvCSZIwuJh3jA1nyIiQBDGkn7KT6pJY0F7demIOWfSgRUnYw9XNwBx
8lPKXHE1DPyeHulz1iA604aG1oqPKJOMiGp9dVPafiJM+sRLdl6OFLXIpr0xTM+iT2B1E+QE2y++
a/Op2ukduR7U3UogPLfYCFpJ3xjR2W896blHSPllkRW1wjyHn8yiv21mQZAnUbFGj/M1raQHNTAP
s9bct3rwHDmCXaV5pbvFG+JOzw7K3SJPvkST81plBTVoz9nMxMF18Q60y230Uaj0erM1l+baePaB
3GWMJs5BNdCeVBsPnfcNtcS3qeis3dih4uq99piraZr0AwYaQKH2qjAsRbRgiXCZrlanDn6qyK2n
XA40a+mugXkfrPQmOE/xQNFiXRwT3RSd/tjhfOG/ycSscvHKcMUidJ3qxDc3IVM0cz5ZoZWxkMFF
FYW/xniiLpbPCBFbzCIpI1epCdRHLlXVsGUO6U+8MX/zgp4MzfYda9oxYr+CrzibwNWR3ZFyo7tj
MSBXsWeqpzKiLnIxDFiDEFh0i1unabsu197UL4gc8jqlWtkqZ2KUne5ZmnZszgdO2+ZN1p5qfhDa
VCKNE21kfd417VPG6hqTDLUv0KBtSu7sJtaqC9DNGiaT95gv1n2j9XeJxwsdwFGmEGp6lCCqZX8L
u4MCUydvKEnvHdNlPs5NkwSYyYGwHs1vOpnpW9Pj7ugJql1FTmKiQ+ALicUp11AtQHFKPT9AaYAx
RAP3rvvLH4NqO7pJcOmlFTWRVqRQt7hpNns61SJq/IjAi+/8MfrUorsKzznT6hfdCr9qTRDgin6y
wr6zmb2KmnwS16nkthLlRv5R7PVre6y+EQa54fTB6jLDOtSiH0bJfSirVC7YW3fxwD43t0O1BB96
UXwZJmYB+brtjfjB9QuwHfWvjAxbQw5ACia/+Hr1Y7a0nyOTU0vexpn6F9QSfLNA9NxEMERpSfdR
gHc9ibY+FgSHrXvX1mk0DpPGSycIbWejadMmHi3MjUNj750Yta41p19qIuKjdIi0sAMqVsQbm6W7
+rAWL6CkjCc/87/7c3DPDGor66V4HLb66INDkqMqZR2qolvp2DgkhwxGkCDfgtbr91kW8UBPVXoL
5uy7H8W/ythtmEbXOKmHchN6IRBVY7fEdPKIxDkOO3wToM1ma6KotvZ1NdDgSM9dpyFpHBtvJ00r
sh+XLYmz0F5Tk/FLMuBR6GeWCoqf8ten1neYphgGpcND9Ud1zFUb0BfmGZkrMgbPyjilHBiGfFKR
yPpCjizoMqpqOYBTc2tTVs0ywSjvJ9w3ABXQlUZYfin8CqmnsqcyW1u8UDMGkYdhBrY+E+6gFgDK
n6Pjc1yFqL8Mb0RKK7sO2/TXSbebIPK6EJFkZT8amo33+cEN7gfR74vKJBQQ7ckx6QzEWK7PFifJ
SUAhJbNMXgbb5cFwzqkdHQ3bdNZWR8Z06rr0Ywj/Melq96NwH/u6DNeOdJVpPXTBzvq5yFM2owed
+ha8d4vwnH4NP5lb8yIqD2Rj1jGSVj1xvS38YrPnUVSOWB1YyqYogy122jk3urVR0uiTweSu1U2w
U07cKWw+yB3Dnw6CSSMVrptLrq6cSGlBs9hAteSO4ozrKA4y8MWQXq/GAqrQxnUxiKA8WrXugTrH
SIRZ46QMolN0sJ2B1qjfYPXUym9qwamaXHPEt2d5l0HL2LMzfW+L6sMiqzSqxH038UJVrtvQY1/p
NPOws37Ajn0OtG7e9DYGtWSGbZrqkOEz97PCBrHrC+9SlxIO6DHIrxfdOlbhDxuS5MoAjpRH4UFh
OpZBW+5M+zWPHBJPJ1i+auIDOQrPX+eXF2bTJ3itEUr07Ktdpq8q09B/ehkvuipd5/k1TVAJ+VRN
lbQYKs+ycp7Eojlyoj0HdvOhVm7LwrXO75cPOECXVBcPYyFgSPpUHF2QSZVCuWmC9EONrdTIOYqH
H14ovs3otqfKe+6bmeCZEvK4+0z2zF1bOXtf9q8DowpUY3i2JNchjMgkL6TLS66b3QazLDde9ZOa
Dq9h0kguiKuMkU9SITiH8dRxvVNXvrRur93A9pht5k46ENWrK7OWnd10Z780kS5lL3bEn1KlzTEY
0NCFPYAkqrmm53hWL7lCbmTUUkMuiobxhwd5nwm43uzz5TW36d0l38tKr4mjf5YDr0tNi3ejy8kZ
FNAO5OTY99C66oRpqRvmZ9EPDfaqWmH+Xkkb7bRCEuVKTxTBS8RJOU9q06seQ6QW7OpThs4ty/wW
rO/gSZC/98yiiSuLrJEqnZNpgJjIfls7znORgvOPvzRd+zXa43sfTg+Mw1g4ZBGA0gNB3xQIDDDU
s4G0unqrXhdqhqCxYGHlww9kPrmHovYoa2ZEm9lGbS7UAqt3vod+/6S8RAHW5pWGqNERaUe4UrQw
SBSv8awhaQjjXUk9zOyR22ozNJSwLHCcUkeRMYJqcogWwIxxD/D6YJAIxkAOVWdxieQTsiZOlrKR
zacFT4Ee9Eja4TXwpbeXg9fIOXwhgmOh0lA8oPamEJoPlrzi+Ug+sXLnV1mPWdW8KUDXSL8gbAg5
+5KVlkHpqe7lNLbfJupOf2bgoyxexosnXEBxmc5ekpxvlIWAG2l9w+G82NGX3PUlMfoU0dzXY7pX
P8uRW11Rs0lN2+aZxv+r1Bg0QXc++Tzya2UsltxceeozttvnXbJXMyBiWa9q3jxHBoJTdhJy64L+
jGg+qj02uPUuxXvYTL3YyRUmUjN2Xj4PS9FesTe/dzS3BDK+YH1gccEsA0W9eZfl8bt6DTWGMe28
ucWw4lXbqCJDscdhIhk10hLnzhVPfz+6KiOtLw340s3raZ85Q4rVZAZ7vCWUGfKV6Y/5jcGRLuiD
1UkxsNA2lnlLSMBthk/PnfGqVhyiAEpQu09L/DL8coh6XZHsieDLu8eXcytpqQlE4ZHvWPI2Zf5l
eeUtKaZrEizYLSND7b9tDyYa2mPln9R8qluz5spZdOVlkTCBAojsrib4DT9AZdM3yCcruHGEJ3I6
JcsWdmRE5HY9UHnOE1nPJRKFQObRtZcORCUbcYgmze2UkXHDUhv5FG5NjWjQau3iCtqWCVE1TDp5
kfPCYu1zcmb7wYzYl+naMu1szM5TbR+sqPpSggEk9uxMy34zWVG/ubWtZqAoL64En1GgRO4NL8xB
3mWcdO96sOxkO5NIb63dFdfY48ovl9/y1Etr8l1TutQMvNmKzNZPOYOcBmpI5eDm+vEawdKB5MDz
2s+wBut4fWSdXjP6HfCJitA5Tq7koMs/IR5nxt6lWDVV7KILf1IbDMV0nn3YyJI5kmGz5hqJ+reP
DuQ23rJaH9aZY96ChXYp53WVVMzTyS5/JK27XjXQi/g8bAHakNrErxp1mosYGE+LDR6fFkJGlzWP
S+42dLw0fzK5OKjxxw7OatQwEvO0UMUKTqhrWZKx68df8h6Vvy22Wjoy6ejoTFYiciZdgIZne1av
HCe7lEyQhQM3UY35dRpTye0uyJtM7mTlJDJKNGrbXZ4muIpLnjusVV51gzFMiEe0MCZSesRbM2DA
hduMx4aTEvizAb9DnNWZ0UlfepoiaMrwT4JXtM5hO+8Yi2+5uTR6LNN/2+KpbObBo3X2meUaEJZa
lzFpRQj0mmojw1JBtwvXTZIvGBOx3pEOh6Ltf+ksPDQwJmtz5CApvpCOMtwNveNgBMxT6MBsabh1
+nGDlizFA5IRVFGPP4H77uXTXZ2JWZrw64Z0p/Yhro7rP/dYKVGCqTJTj32k/M5Pv8ICMRSX1I7j
te+X4Ymd5npqNBfeuQbhkMuhnzg7+qh7hSowpCk+XpjyVg5mqYIaUr1+YsvDwMGYF0ZpYW1bEV1k
7WV77EPrSNzPUxbCJ2xR8XkvS9ORNOm/qGGCmmNoHfECw2g+KThGmy+obbMOtSd+oDHjGPWDmB7a
8k5xXj1YMc8cwcXGNUn26Z6FzaU7y3BmFf6AXeNrsQEgZRrW08ZxnmTkA3k+4jBL/mZZcmHXg9HY
VdlhkJiXwqvuyLaEQeIu3/3pl3Kph02GvCTgPh+Y1fg0qU6dXGKcur4/cikQ+LqCyWyAYCZfBK5B
dxekfI4c8FXIGDLmHLLChss1PFGnOMXGwB6NmHW277rH9HGUl7qpfu05kuVkpSDkh2fjoaEz8kC4
S/Hwl2qge9E9WdbwOk6zvTZ5fLIsT0if4KUcsi7R2NpOYKznaY5pzxHfTjQYnpv9yurquJDCdME6
s7I9KfWVg3rUZR9LUnw3Y44ItnMjwRM6Zx2SLdNDnKFh0kmarV0j5Jpy95yE+oKkzn4opOIjn8b7
pjUF+5rk3vbRYLUCHVwhxVN1RPHu8KpkOLsdubREi0sYh2D61jAl3ehBuFGSi9716Tyd6OJSpKyb
gPM4FL88Clu0ObheSmLJIHRRjeqieC8a3BhOCwWo9fh5c+psFFmdInKrxEOxi5ZuiWhPu5BDify9
99mxlIqhM8bvad+th4Sb7LU3MpEBdiLJXcsrudyJKfJO4rIAaRxw7ZqtfWmkK6gBCg91Q1XypuAq
SdbcadX4JK+bDRp0BvfDGUIVNnLZwqdshzyDl3kX5T+r4U0doeo8K9Mb2adgG2q0lPZbHpDrnjAf
cEcQ8nPb3nnsXne0+TdiMrdGUT/Eza/RH77XDXt1P+Uxy01KtgRV3Xr2MGBa2aWTSW5yjadQIRTj
NeTjNfPXm+zuyig4+MkELNh6skg5X+nRvhEXc4wlHqBjXoN+eWfXwVnTwn1hZD8UlKPQOOEKOZrG
Q7BqpegjCv3noKcCCy0qMJ/jXE6/PKAAStMxifg0+ck7ikOGe/NKjTlrVj1r/IT7YPSSgwJDKaXX
1KysiOuAEg7I5V/mIqL1o+wXkicqo5C8N7vJfimwkONyRQkqkr1i621I7V9pl79IgJG8bOoVZGYC
7j79qrtDRPmp1nWo/fZLV78JnzoI6k4N20VyG5hySs3Q2KO27NjsxvLF1/bVMxbNo1oAGx4bOwY0
SCyDKyzAbyFyvy2mDI7aCM17Hz7J9mmeKe8rgEysJBnmjZ4kWFEdFlLiN9jFnUuO9VqU2i81HDbJ
UQJrMzKeGtZsSBCyOjzuRocSvmxJrqY5QEFEGqLOfg5T0bAbEb/J4G50QrKEcEZ3XXTQvVnEPw4x
6ll57/PkRsTFArLo6wtjwovUKuFeOKjaT/VulXafFGTA+uw0cxcuP75P/F8twkeE2RaAJiS6yX62
s32fum8koWA7icIfsZTUEv+zDTqTFSl1iNUSb0ZPe0rG+q03/GbDemcduP09WjOE8BIlJru0WSKR
8PsRU5B8yJnvWOSgAzSGn3K8XnXPnY3mWrU3vSSNqTXqMBDmbJcE+zqfuTPjKJQ4CdnZyOkocYNf
ZQePwZo9bIm0bDmf9qR9VkpBbKQh6eh/I7zkLq4EUgGL/sx2mhO0TsmG977LF0RaIE0z8dXIKloJ
4LKOSssTyUfzLW1pKAr5h8ayAuiHb9rBbQsQvjPoYN/oHhS/KxNcrhN/h27epwM0Yfexbt26SMO7
yop5LYcEjRBq+RsCWQPsNUz3WU7HReV9llr7XRKtZM/I4uMFT8uhycnW4hZViXMRDD0YIlMzyvzm
NngCW/qOixAfJic5xx3nyrUQ+rNiH+by5gfaZdZJT2wyPMSdpNFBEin2oYVMtzszxPyupizGzMkR
E+LU6e1LxZwf42mCDDCxNvIuXERWc5PHR1+KeaoqtFigIIKh1bLy8hWyrlwLKAmlbDzVK1dIup7s
wdTsiRnFyaJ6ye3iJzFC6ET5m/xa3BW1f/Jq1nXC/VlMDTYZJLp68bVIWpxnf5rJTNZperMcN9vF
rDc57lkGkDAnHw2NIRM7G8Dj88BjajePWPi4oLPGk582KdFmXBqrRlZW8m5WFbEcp6v+epaZKIpW
JL96gQ6HWpySWXWAPXgFnMfZeZEHhbyC4znKesh7w5wikoDpTSin9G0y2Sb4hLz0Yk/XcMOX/OF0
HLxa61Jww6nhnhCy1Pbl+B7W5TeX4ACl8hQDiuu28R/VlWRE5QPuSKeUZ7+f1lQiPEU/XICFhShO
NrGo8o8YB3KKhg951qhrvxOKewvh0RadqL3sJIptQI6zMqPki6ggKlQ9ORs1bMOkrN/76mmxnGdF
kJJFr2uJW14GZxx4Ej9oJSsRRW/9vd7FH7VmfdYP9g6uvrNpax5QWVWoi41Gph1ZJDskkSDmKVXl
QsG874AlrOxxPKbldMQm9Q2J/msHZnmFu/65nB7jgk0ylojnxjQtFolw6SlsVH0L3V5bF+Eq6ZyX
qm2m39M4Q8YqOg7ORjOyfqsg/8kM/idc9i8I47+8+/8n0djgyvQnDdwGZvI/WcgSyvyPv5GC0Mn/
1XXyb1Dj39/3T6ix7//d0Al7hyzroalEF/gvqHFg/N21bccy/owzhoGMXMuDWcxvD8wACnHHdTD+
x98s/e+GF3iUyqYNf9hz/P8XnLFpGpIJXOXgT8rj5z/+hqDHcbDQcctcywps0MH/rm5l3UePX3fZ
MR8rPBxTf2MOfR8UsM8R0IQn9LBQJ0eBezHzD2Dfj9GMV8vpQV1x1lsru2a75y3XrLUkCkB8C8K+
OmK3/E7KA/AvY/g1k4zOMSSqUwbeB7Tm9DVyBbl0S/0t95jheVJd3ZWpvkJCttCKLB7mrVgb71FU
6KgdM4KzNiTHyNQMDz90TKPRW1+tyeVwdqIz3kUU5NchWsRWr7tb0UREZg9sF5aUYh5xSzwQgElm
ICGLT65UBqlyzIrQmIciZ24fEmlBwTMPNfo9vYUX4ydcuwwQiEAzmJloZblLGXoHwFnvudpm19nB
sYOcu9snc4KmL9chnxTRTw0Px8kueottsZWQmRB+xFaa3AdECNwz5Es2PRE6G28OF2LexIQsi7MH
iuXRLiw7Ya9eU5mkGhlEQW2xyEJym82EdreJx41ruhjrT3zwWTBCO8/7O0iOd0tAXe5k492Cu/VQ
ZfW+IODkmseEIQKV5aqUZU++TiJRdRzjcvzVsn8RXfgx4ZiRGMQZ7mk44JkiNpAesUlkMEyFbSWZ
AYFkrvlahr6N1nd5NuqS2SRKozGWwTKa9BSFYwgYazz70zRfhZqyW/Gyr+asOopmWTtCy7FHNBLw
CvzN16xtUrVgHau1+upF0ksqEZzn5LEIZdQduktVfOn8wJRoSbAnbBgnin0mHWnFdQHG0ULyXAgx
EosDf6RuGSdGIvGZUGwUOH3yc4yd9NzLf/R4+uc/WNGzP72rPqu+Tn3J/+ld9YnQTvU9V7yLek9z
2XbgFoMTkQ5E1/zld6ifV6vPqDdFYQe7JnIf/3Iz7NTHzi6Gt8bqitMft+KPm+LwrCbAsrFIH+Mv
+L/ePPW96rPgH42tr5Muqr7jj0+od6M0Ih1Cvfmn2/f7KzXx6rg53oYoW5DD/usL//Sm+kL1awSN
D5gboDwmEP7Yr/SL+qczzJ4YBL9fu9OiX6YIB7iNg3MzLihOnAAGFSkYz2VxcbMx+9M/2mJnF8/M
+ZjWVGtK8HaDeYj+f8I0D5/Ra6YP9T3qo4OP+9fyTbEdI/vkTN1bq+fVlstl1CLFaroDruZYa+7Q
CJbbOKAKNvSCtUA/aRf1lhUXPoNETJE9Cplz7s2nKZgEoZrmtO0b5OQZzlndOLiFsC6B71sXfFW8
xZ76YrN2N62aYjF/Yx1n7dXn2a256M1GbOzaci41Uop014x2Yz3Zlyhy7Yt6q8+RCnQL3kkaL+bX
+NN4YgkzdS4RSRzrkEirzR8f82KmloPenmb5FUsb/mzxJm3yzDrgL0TgVJTuOZ7qnIlZhslW3u9i
ji14W7XfMmhh55ruwpT1YN05AgGQr2P45qvUP7qbG7/fsvyY3LspezddzLpLmn9n+1fsrQLUFRIC
NHLecDD9wDl3Jv9fmIUVMToMgx0bKbM/8SlDq6Tr2YGDqO8YKL+Wde/uKVKKXdcEJWjUApvmAJjE
EtV88VxvJvcwprstKtTpy0x6OP8w/GZ8bLQB+yi+wmyv0yiAOHDSn6AI3MfXZELGpoXoL/URv+qM
NyVeyviSyn8Yylqnjh2yPjswbyyNJDiZeu7xA2GJIuROsuqOSaxroTMV4V6f4Cu0HcETE8Oti0Z0
8AW/nrh0aQHahrDgWPAh9XExsS0mCiHdqXdT+cxXb/1o7JMV+NVlyY+T5se7BPkJdwcPQRlMNDEQ
Pr+Vtj4e6x4JmO636PgJfR3HNr+EZBZeIqGlh5G5Dc7NEcA5MeX2BceacVyK6WBXvVuD38yAJ9To
QCwtcva15byqJ1ZrsYl0Y8amkGvyu8auijvRjay47aXdqXdtret2i80aZNSX4q7Hs7lB/k4gdgtC
gXHPKkkjWrTi2hIksUW4AMENADAEVJnCntb5cSBaaD1rHcRBWodvnlNAabbyt0Qr84MVpsA7YuNg
SizarPhizO7Q1xMmerLlB5cwJYW9ncadgICOEp8ZBpoUvmbq+uqk3vr9wT/eV9+Y6mRE//7Kv3y5
etfk4YGCNXxTv9oz2fXWCa21+uQf3/CnH/37TVTXLx18uF31xy1Rv0/9elEU3DzM36gZiVlG2fOv
G/Gnr29Rwq3NqIzoyAwWKoycwVbIf3yNF+0f72YmzLu/fEx9diDukbYsznN/byKZX5Oj7bLx8+6t
odlqCwjWKkx5wbk/mjL60YcQ6PWi+eEK72bM7YgkM0XoAd5yn4p3h4nbzP16ZOXECwi0KxICJolz
au9t0wAHFGbepp6RgY4m8ZW9DedFJDWSoXw5FrXxpgXt0QWaRyTOxsZcuzJjcjcdr34cIZnF5fLY
G9O8op/hb9bib1q9NeBeoTK3kk1dEb5iAQNlOjBt3agw1jZ505wSIqXVcS6AO/oDhMDOCysSXU5B
yhxHTH5zJFgLbd/oMlfhx1cuBkoayK0Tme9TmVbQovH3Ae4q2kK/80xQE03fPRsgesvwDSmLVL+7
/cGFbb7BuMEiTfj3adXuMkze67jQbkVdkKqTOAH6I/8AL9rcdI6BeBgz5sYfk+EyFFxqOQhXuu5G
G6Oi40111qW0haTCBke0zh3kJ5HIedgx62M0fJOTbMNGirDJuDeTON+YMPBJm2HfXPkWoCMg0ASe
wBhpOsY3yNrIWOphBgQzWQLd9JYbVGAgZGasT96DxuOAQzo9IDdKSCqIGAQ4xDWxjeZOmPLv9dgh
JXL29K80m9Zn4lTxrtDZHs7pJrLru4VJ9h7ixLsb/Q97Z7IcOZNl51eR9VooAXDH1KbWIgbEzAjO
TG5gTDLTMc/z0+sD/1LXX9VlJdNemzQGkwzGgHC/fu853wHsYwcLZgiYbjLRhQ/SjJAdguE3kYbX
SuuTpxIwB968uPTb2X5Xc68gbRGnOnB5UovZt8lisoE26T1/cboUmFFa7gataNaZ3r01NhM9b3R+
Do5eA1nEbkB4DF31cQXAGxTAwEzBXEj+alQ7euP0gjhRm3pMoNDFcQcC50pEapjrDsZEz29I9v0A
AywldheJyOs8B7/Cztsj1yJagraKHnX2wZuJ5qDNdalzRbP0ZMx9emm5HNvI0zfD4HFoSMcFtkCg
n1UeZUHXBgA2BhaFr/W3IyHGMBHWTwQbDUP+UeRBtCFHF1sIHawpw9Ab22e97MJLrqeM43kFhT2u
2xyloBcxThG1dxIoJCXMIqib4p2p1HS/TBPqMKkv0cC15NpYWDzajlbLBeqWkCW0/jHrjpi7jZXH
BrcucOgTmUxH3yb/CWrbsxdq3bZC3reOYxgQgUh3EQRyIfhB3XLhK8YZoiAWnU2ixnMyOIIOi7cL
adXHnusbsM2MynmR6ERhgqp9X+tiD/QE3rIdHZ0CVHfu4LbNK7Dux5qc5m1hFFdn4jFaoD1yS60M
V0o/U3G378SwB/HTiYAqG5T/Ruj7nr7Gi2e1z7aIPkZ8aGiIcJvjthO7tLuDnGKvtJZlxYoSKhAX
uhHqTW0zTZbDpNd7JtHyJU6adtOXqbdVNU5l8Ko2gmxvRhROFYaPGyBOkHEGbJSSpzi52ovhugqZ
GEQ6UMkStTmjcCAnEWQtT70FiF8OQzO+DeDNtu5AZzVy3PMCbnLb/Grprr5t0zbcGENr7u2RCc0Y
1ikSrJaxSWxusonHHZeNQFyURdvMA1IVh7pvqeTFSkmfM0O682YZamvT4/XpJhi0ItZ2kPYjLBEQ
2CNXoXwJmstS4qRqWKMJS3fMyhD5tY19jOxwjakU34s+zZuu1C4z9pGAZT8hho38a0Be8P8D23NP
Rddvy5S5UohicN1Plr6xUR6scuXeNCr5HKXFekSNx5DH1lxvb7GGaLEZUUiBnzN0SnlkOscSgSYG
yN8mKr195GSgz5WCVY1K2M+7+Gr0hDLgQ6lC0wA5kGY+vDuQK7wbsYXgSUTl15JL3v50l4a3HBfv
dTS+c2IF/dMbMQhb1io3LDBpo1/cz0v4Ho4trmCBNsmJ12a8ZO9Km3ttdGzvHRNez+4PrYcTaUjo
ec3Oj7wnASaSTMxxaRB4skBD2yp+M/KalLgAaQn106xo7EOfCreabGmxZ4sp1wWJUbuO32vyS3VH
MLHBY8OLvlI38IbBKZgU/Uklf4e0MGhOR91ewPdA7XZkpRrClfdD1PWhTkOO6Zp8N7U6Pk7GlgMy
Stm0+oGoiZ5d2/4uI9WtM17oFesqdo3lOBqawyXUQhzyafRUY2SBRoMtrB8Ig9SzT+wHyLGYLhq4
uRiOZfF+yBlvutCnYuteIUYWidjIdKh3U99hZjEi+qZ1TtuPaaqR63dcBWfhZlc9ch/yIbko/QEK
wUWHL1wh6w7VSoFjzAELFLr8QU7Gy2DxNtjAvbwx2sSperHmnlgaWuO7Pn8ol2Q80h+pNssCySLU
0cRFj2kA4naCeDvl9rvMuhY3h7eP8V9DnPo046JgOEOwhldFJ2BdSAzpZW76guBQeBidfWsaYCma
COGHMSaRk1H6txKTOzlw9iOj/fsk5+OnhZi2k7z5SnO1H6JU7trR+rTnUH+Q2i+ohfuuUR4+KRBd
M6ch+CE7URn70urf6pjCwp1ug6mo/DP1kaMPWKOd6ldZqCiRZ5JX6cSX0udlh5OKuWgzl9GvoZI/
bLgkiDZZxuMySLZzzI8HwSkljxkhoMmbqDkA3XAjszHmzCJYdkur+GgzF2cK+eyYzsMfDmBuPNlg
F0caW7CZngB6EzbxXGaMxOYSk5CcOr+z3Teg0ca+CMkLMudrUfC+ArIkpxTTZ2SN7y3qeihWU7xv
WtoI40NUAfxR+acN1K3GjVOV3Ku2n/Sc9i+OaqslKRQ+zJEG+l3vxtGhCXs02glUrEpO810PaOTb
+JzTo8n15GEa8nfYqfE+asvN1E/1rp1qi06cenYJBAS3RsllJi74gpoN2og5nabL2Xe2vApGFaOH
Su2k4fr5YF2E1+u7tNIK37NAFuEYXdAIPmN21g+9ZsyYMMdu5tdi0ZP0sM7EqDfrtC296+ROiFcs
cerJc41Ewnx5AGZQ1d68G/vA2zR1cPPS8Yq00sLK5Y8ZYh1gkNJ3Z+ykWRa+dp2ScM7lY97pL1NY
i50bcoSPu4uRFuKkxNES+nB4T5KZFEm75mWuGVFL92SOQ34aTSvDkF69eQ6bamY5v4iI/KVMls3A
xilIwipROU0Rb8PMLPw0uCs8OVynjFaHtiC9C8npM3SjA6RZ5KbunpkrZYQbE9xhD+25vienVN9E
UWxsUreYb90s79oKUaNTuSQ5lrN9qsrweU8Wz3tpb4kaEgdtQPwoFWH1mTciXlmO7I61KxZ6SgZK
YM0+GVBfB3vTkeo6CLFJ4I02WW0/Rp38bWZ6vxoj3JJmO43Yh6Il6kpvztR1RWL8DCmaumBMtqVT
I0GpHNRbHEp9gBTjfOkQQ1V8+o/QjOg78NSneNwNncPg3aO6NjMUMnNDPS3QCiKVcy3rWMz1uM1h
4x9wxF90TT3nRQUDYIbsBSEn3Dh29kOzpkdIXhE7baVvLY+RjzDsg91gRfRlYn52dGY2ljmD/RTm
Cx63Uz1P3saoBdlY+jVdaHeTkbPrdrDAOjZFFP2tKu/6picwWasprK1CbkVZnU3X2ncxHlcSYzfT
CE2VRN5uZSUx12FFUHv4oHsy27gxKWeYIZ50RBNG3h9lM5P4Oc7bzMR+li36AMeDHqIyj8MLTuVA
YzJDq/S1CZqt0Q7LW8EJBzj6Hc5umE1lfLUzVM4z2txEWTda7ycray9GyMOhqLrwOhENFFzNUJq+
3brwWBuLoKDmpQTgkJTypRIwS9PW6ze5ljykRoe/sJyIX98aEWke4Xs6hDhwnbTfgE7E+052aip2
0zg8RESq7UsYzbpbOae5i+0NUQxZfARLMSWmrwsgVZ1jDr4wOMfYNYAv5FJ3XZffpc04bhdMQlkS
Darwq+wbuvyhP/TmmwcVCiBMFm5LAQEihyTYh4mglFbu1tPMr9LWHEgEIYRKmv9lTZU8W8hyy0M9
cnekvZ401ETkRTOLVJb30tO7fiXNvjyOwp2RkqAmyvMvkT52VTJthGIk3LrJQ2SW0XaqoUFlbA6b
Uv1abN4Au8gUyrt1F5fjRncya0skCYevOo22YJVy3sU884s82o8Zm6Id40PRlhZWu2d6n2059dhw
/yL8JJDkKtsj3paMVdKs0dCwdARVn6z7EAGFDK7KkZckdnufK9k6BOPwxHD3VruNuw4mDbm3pz05
nmo2tl5wmG4OC9bNQ+QkoXvCTtzP4XRyi7Bd9TLI2FrN85zaJKg3sltPTW1wgjYtynxapMqdnR3H
yoNs1e9A79N9lBNDWEcRvp0OeIBDuSFn71h1UN+kzRrcsxdukVwzyPVwwXUF/OUGWmATcughPts4
ZX19YNbAmELXOBc6gMHbzq+m+MmwRc4W3j6MOPO3iqy3VdPZ9OJQzKx4rD1BJpsmYHvvnGPfNbnv
YIfyrRyhRcoFZYhy75hg5ZVnTdDDZbadBqw+NcgQ1BRkUHizifYAgi2OK0b/1i9iiKNTOagfUbxH
M4vmOpSxH3bWewskDCJdzxEDUWLkOB+TKpHHph11MJzWrp7uPPrNRGjE0JiQZ+oy9da8YhxtyHOZ
5mHfj/ZTDVdnY3Ro0spWBynA0l/q2Q+lRkqV3H1RQd3xGud0azytWouOw7Oeg1fsymqnmvC+NOYD
9RvDIx2w9Fy9C1rWRvNSpwxjZYf3dY60ibfoLZkYHKta+4nfgyJ7FOfGqKotJxLC7Xw3q5wHLQVp
Svf92OZjSRtwCmhDyF/erF5Q0MICDEcMDhoUZVMMH0XZZH6oxy/ooFXcqksd5sUtShOgd9Tm27x+
yZmVs5/QyHG01G9l5VspOcpqzI1VkuHOqshN2/VD9iRU0G1HCK9I0vLXRtADnpG7zMn8xVFwtjAw
5QyNyim9x95OQoMRs8/fxEAJ3er0IEaMv51n38sKiRCejz7rn2ptcLYOAmdwhOUMpE+ifFX9VnxA
5c92WmUDf4s4kM6CeBWM1k8pJ7ODIb2HbjaPuTPuIte81DCQd4uChEqes+qSeIFemOHkC13RYiVl
+9AuH1L6kXBeU22dp/I4tCo6DYhufs59vVxqcNKNYWJMJwIP0AiKsY605y6UO8zbexffFHYrZ1rg
jRlER8fY6Q6D8li+DLZCr4Z0CDXy/HseRLNtNckHH0h59RmofifC4RGxGuKA8cuaO2zgk3as3eot
GLEi5gWuuBDuDPo473eGQ9MvK+t9FqmxZ9vEkpM2E/bf/spl0W6zCSevKxDMRJmCfb3sjkjqbzqD
2dUCCm/UuXZLMIjwCaMAgENXGrSik3tdl09kIXB5NU1Gz955rUwE2rHMoZ4aWF4VZ+D5pyELA/Z9
fQprDyyPxVFR1dLEE5dvU2nHZ+xYYNsIHRmGgnBzovV44A6gQBXSPU7faiHKbVgaxCgummnDRINF
j0VDHuJ5+6zDIKpnwVE500HUDqW1vomV/MJo/FSn3TXVTIuoxPEjR+2+MggM3NoCyFvbXGhPbjTV
pHsNiE/zM64gLVZCoLTKYSAyezWiDoO53ugHe/yixowfHZtpo9X1p9ktDl1f0wUsPQ7lA5TyeJtY
Foe2qKN8XrJ52rSHwBY5v+Z+RqQprTvToSKvmobOS34zPQbPodQg+tYDD40Vu3R7984ThbG3Yp5+
qouvRHW5b9TpV5swAg+rLtg4FmS3qSOxXFJegqUlxGTUSCRIWdDIe4M4YOPOQauZ+WiZLro91Yei
pj40BndXumrHBwhM2NAdvcVrTcid70aYyVCFcGlU0/PUNrAKyNby8RIf2qiKj7KPN+QEMYMqXETd
+CJWBQC3VZ8b0VlqlybumarU2VXGzXnKaR7WTlLsHFrHR9EvPE/xWgSDtQVKxfzBru8iylcI+CfZ
aXLdasNNiwxyDgQVSd4m914Xs2cOdb3thrbbNJkGrtQggFdgPSWS/tam+g/bWmTOYeH3feGdhf2c
YilYpc1yPIpdAKIEjrM+7QiG+uBkdZn1gzlr7nWovLuR0F/agtp7W9IL6+kU7CY3E2uRNhfNDjFR
eXG1nSyA7kUIUsrKIft/RRNQR2s4mA37ZiM8PB6YV3pPfpIznwFnfhQk7XaTTpNco55FmrgFh+hs
kcUEaJQnOHl0GTTtwRX7AZncqjYalDFJtqEJRN9cv7l0S3c5dksuqIGiPhWXSNpk2tQ7y227HSzs
GhbT7BAulsIZDekNjGc7oN3ZdxbA7tK4z93pZMWk2ZRkrh2idLyYLnzZEqAYZOpiresl3Whsv80Y
bUWU38+J+cFsylw5BxNslg8TruAcGtGFxg9Lk+BnHXrqgbX5NwYWmii4sBDIm72fclACDHmIXCe9
RVlxLtCTJq1Ci9ypYxNo2cEA8LSHjXFj8g9KKYZqS/QZVUNg08ghiefQV5guFCReJJSvYcWLNrcJ
L3DSkcvQjjad9PCFSgR/IBe1qeuQ79PoMDe0VCcNOkvjB43s35zJ3ml6j7WE/Ku1tPHlTeScrEeU
l+ugdrodWuv5iKmMNkKvuh27OO3PZvxwuBIYSOxbnZTToWrQO8hUrW3zbInBWGG7eCbvND+2WkWm
ThPlR+s7Y+dvt7+/qpf//tv3vn/FVZqLd3v5ne/b31/9w89ETLFxNUQ6HwXugVDPaGF3xKmvuaSS
LH/5j7v546/+07t0MQWv9KkxN3/80PffYTdkCP23P/7HbzpxfmoLADAMfDlTBsG+TzB4rP/h8f1x
P3lrnHVP9/w/3W1ddyfOTHjZ/vNp/ekx/fGD38+kca2PEP/f9vuuQ1pPvBTL0/njF5ff/v657xfu
+3shGDAIPcGEI4v//dsrqltGToYX3KoatlKPiBHKWUj6JG5Zs9Y2oW4XG8Q1Nc07ZORgBDi59OyY
o2lykkzYdE3DgOPAoZia+f7OFrYOdcP0DrGId7Yu8YC2dMKmuXtOWeHi1tyQhfXJkV/hQYyRcFPg
b2MyCkQEEGnwGN8DSNCIpNmMU0M1n+fPXlftJ4GexYof0v5nT/wvApMM0HeX3OlLRF2G0XM1aU6O
IPqMcfsEi+pzGWHUE76ruCsvpZg/koZcKlxOZ4gdOw8tCTkpK8fyQZjciWxkvZ8B44pYoQntW/zK
7CdDRvSEYEGNHRQCwoq46gf8XHMJ0DOkAPSuNq4fZkXgfAsLWKV3rKsw20ZC4kC0dx2z+BWxV6Rv
42+wbajgZWaehjb7Ode8vAUjLlLUtgo+Ox3D5rnFw4x/jnENUKV+JdLxwMa210p3RyMNaxdOC0Ev
bxq0N3Q62hoY9RlpDhRtZEk92EegKfWuTJphG4bCt5rpB7IcTg6tH5DOgcAr9iXRStsI+yKldfmS
pRhnBzFu+mr6Gpys5YAIXV0ISFEL2IQiuyU3ZH4LlflUpJS3xOLQBOxLZK+vnU4XdJzJYjO2JgLZ
da1F1n5IumCbG1gX3ZoBehxh8cg8d1fpJfeXnIIgMja4/5u1FDke1pbVtMdJt+ocwzi0w7eLrHur
BtxC+I1xvFJX2IRrM+z5MROxQCPNYRxV/5w2qkt/TmxqWw2Jh98utE3MmmenBvQlrceKFmc11so3
Haby2UzkSqstdniQVa1GUmNm8eAr76jPwX3ZwFZEAldsx8Z+GQRho25ur3MtJa2VxPSADQGm1kxE
dkF+pPfSzOXRStqPbIxu88TUUoYdsP3O3loGKtagdRz/W/P07Zj8k/rwrzrN/5Z32Y1Ys7b5j38z
F8He3wv6bNMSQrpSUCqh6/t7QV8YyCmNOppThELjZ4eleHQSJguRkd5SHXXHQpayyorAjyw3mc+E
gQ/CzoaXVxi4Mw5Nbe6YoZBQoVR3IvHLu5fjgk90smvChVA4zSNLgVr96wdu6P/kgdvk5TFatYRN
3//vHzi5m7U90aM9MAhODtoSHJLTzltSHZfE4pbWYExSQZSGVxh+0XESpKj+Xx7DP3nx6H/Ywlik
kC5V3t8/hqiKYnsMM+A4XTtdy9Q8JEYcHqj8jLU3k/hepIPrB5wOtIqSodOP9hXgWfnjXz8OYf3X
1wKpqPSkYequYduLavPz44GzE2+58d+TYppknTjq0JXB5IduLQ9dy3heZxEcmvitn1WxK1L7yXBV
dXETY9xHNFv6Ejx10GiXHmr4mYIecpw7XGCTATAjgxYrQjhspWKZRhFqXAJHncBJHPGhNJdSA69V
OszDwflXmzwF+VFExoftkh80FtUu8YjF+P6HeEfnTFDx279+2v/k2nVMT0hItYaru46zvD1/etqd
3rph24fqYBsm1vmGFJrYS6atoRwfnO46lHN97quBs2U/7y0TPsaYM99Poa9X4znPVL/P9IGcRSvr
D4Eki6WH/Lg4ivpdOocmxPjhsQsK4X8/8v8vj36aSkTOH19kFqFCYGb/2f5Z5iyEIbl2/8f/+p+f
47+rX8V/kUc//Ro/mn/yG38VRnviL8xbXVe3DcsUrFjc2fCraf/j34CN2H+xhWnCqzRMpHMmn4Ec
nN4igrb/IuEee66hMzbXjeVj+ld9tGn9xRWWxeqncwG5nm7/v+ijyYj6B6ApmnkLdIcH05QHBGN8
4b3+6ZLU2Q36qij0A3P0fm83/WPVN4gHYDOSKGlfbE8EKzMoHzJ6S7T+JkpybxOBFuwnfsRMy7MI
ZvxbjOQtt34QVvYBIIvOpO7sy2Km49ODhDDQFXi0nyz3caAUrBcXQThbTHk4u+ezfE6IMF8nutlQ
K9cfy6FLk0hviQscI5OZuLMSkUFODHpc1ox9DWfb6ZrXOU8szrD5OSldIMOVdY/O9M6qR3dd5ERa
wM0AUlYJwEt2g/B43rH4+tbYnsyuVeT+Av3WPiHhK99OTGc11A4TNnMFs8fcENSCd9nItrODWCVk
V44wALvJjG29e8lgMM5Ggs7Py3eaFj01SyU5OBJ/JezXGQM+nvfR3OlqWpdd5rtB8w5E2O9qee4c
JtyjCfvN4fUAxuL0R6M+Fr0zHb8pc8Wg8QBMpdZlz8wuA+16cmL3j1tyrMzL9/cNYE0HgE8X15HG
3YzVlsSLyNsViRI8C9mcqXjHUwMrgXnBbGxM29OuuVWoWyBmdSsqbZdDujuT4hZv67QdN55V6Tc1
W+Q/sWX+cbMrgurGoAbupOcLcwq3EXzYJ6enGVtwQMez2ockOAavig7lFYhF6XeKCY2jucH1+5+a
ntC1NItHMuGYADmEbTiEILipPd9lCuIcMV6En2R8T6+RhAW8y3Gk0Q4VGZ31OWk4lloF1hv6vhCO
c4ceDJc3h53EPQ+541D6WqtQG0n160fn7A1FjWkpQK2Q9uFtrJ3oLhpSwnhIrqY123VgvcxxR5V+
82xdw403dY/NFIW7SaHB7shMfcxrS94b+l3vHUJp1M86uNJnXX9XYg4ev2+YSCrlUPQ3h5LKGGL7
GbznCvZ89KanTnoSej+vE8hob3MJpnTSLZusEfHGYGR6Irn6BWRp/zMeMk4Gs5T3vR0Yx6LKwbsH
+rAeOx2MBNe0oyntFx1ILuCR2RAVHqcTgGS6rogVzYFOIWm98+y4vbP1IcLObj6OWjF9uVUGX6uE
sIr6hx4RGOVi4COeAmpIJEIhd7QfwiHBCoqXeTUYhfs4xVZJfe6EfjPY1LN5Px9Serb7ivf5nnBe
xjSJa727szqUfRL87MlwCbTx6o3t8Nw4BRsWXA8fUWrzllBZpkwer5DLcC0PzDNxmdE4mQb1wuhE
+iU0hi3QJvWSJSQ39hbQ0u//xTMNpE0CqZeOu8RuT69OY7xOiVbcGknMzEgf8eAGFto9pvJf2Ydm
lMFDMiNuwZB3SrPeu2vGJabSQDtEpLl7Dg0T2QYehKfQ7nYEBcht2hjatorn/skN6uZo9+Yz/pSL
LFP1kWlYN4lYnG+FoU+XMAlbMpJGWp582Bhz4jIfXQYWaeqNj4U2jI+5yT5s4aEamrz34+X7zLXm
bQvrAYcjP+E0tbev+wZPKIaL3smm+6R2xntLtsMlj8CL/ee3eC+TncK2Fdk2zskxL1/1UmQ7uofY
J5ab00Q0D+dvHlWmTghPkWsbCXEUSXNPczd5BjFF/MXwbkNBvQxVmD9xKryL8oYp63JrVANItDBV
+4TPxAjw/AnOZYToZFLnKUr010xX0IYt64lRXHerGXJZEFihFqcPdGrS+7bIdzmdKLoljPP0OM0u
zNnTiwZfqxCABZALISgrR9isgfkkGQccC5o9fuEE1mMp7Xo1pUH1K/R2XRX3lECOucFi49EUTvJL
jtL0yvunwQzow50zBfle94oXhdz3UcuN7NSxXcJwQ4rlYGTa43a/Kr2PvlzXuLqprn2OPqSRQ+qo
6VWTuXVEiKevv29uij6Um7qrzEPdSOct5apKQyN5xdvrnZwZodyUZS6c4Rl3LpfXKhpKwZhAFW8d
tCmnftPnAXlFVFVro2x/96SfPZi2cS2HrH+xNaH5emRkB9jEFqlRIBIl+LL73EA6jzS+ACfkOCgz
K3mr8WACBuYjXOUo4Dov44RImMHelmH54hS8KRm8Siwk+V1A2/g6gGNYh8pRxAMb8bNjpYxU0+nN
BNnoG1JFj5ledPcuk9yIUNPHagAhZwV2ubcKiIpm3J6Tyu1vMsFrgiuxe60tzY+jIj/aWhchYKsp
Rp28OZT4ZZ5NFGzbiOaA//2/tCGcRKMiyOaDUjp2bNup55tld/eGmrvTH99bbuZ9XGzLTH8Jyrm9
YPdsL99fDQQWrobeCrftmPSn0TH70/dXCe2SdTKXtFrCYNziY9JXTIHQ5pEcT2oG3o/IJJY+xt69
IuKzuqXGsHeS5reh6wZO8mXSLEVBfcyISNpgyPJA+YZLy2XmReD6ceGvZJAzwhQLElnptjEckkjt
w1TviLmJiASO2dgHiyqndoIzrn1USm18Zx7p9t4yrc3uNVZZpiiJ4Wv2LwOeNxpYraBXjHMD7igc
yoQxnx3pj9h64rUB2HQ/i8DeOG7tgZQoD0JUPxRGXEPBXh77ZCC6kjwro5jJVNW8q5qYWNgF/hkn
iS+9HD8komDZld3asdgfugR1ZTk9RkTk+mYfyJVoW/4scwWHSdNROJ8O09CZ8ZeH/gfEHjznerw3
rBlDeV39pinBFLPWN5Wt0y1tjZvW0j8XZv8lxumQ1iPANKLFfYYC1aqQcbV3Y5KMYSO9zcCS9biz
2EgZmTI5q/whKpnkh/Gm9MpP1RCQxKf1RWutecWnxrNoL06KgVXkvYjK/OT4fWkd/U7TwfZ08odb
hrvBcO+7AgExKINfTueEcF8zot4i+1l15HigGkGPa++qhcVVToArQM9bzNG6diQ3p/zsC1JLmEKe
KDUcOq8bHaxeO4JEDcN7bHoIJnx90OEs98F7AVZtlX91kc3F3HZrD3frTjEaWeu1sWtN6RORFK6t
1KI3HqlPM6kZJ2bWPamHbZV+olF6m0EWzmm/yycs2ENExqORHquhXPRFxmvR6o+BA0O68zwfW4R0
9N8DgOlhegkmsS2xApfKQjylwaVtr8CMj/XkbLiathhw13N/wxi4hpY6cbFqD73QPpKhudeVfqC5
vYk1ez85xT5Z7LGuOT65JhrtgkTqVdIRIR6S+LOymWohIU769CF3mPJHMI9n1yBHPK42fPrHlUce
KGCx0HdNPpJ1fIDR09Aa1NcjHcEVfc4z+jek19Uz4Smr1mOvF8SLV9dKyR41cHOmfkp2rGp09+mn
GOOdmQ/eJpUDMyzknYFFNrQeMPrxnCvOv5WoBVkoCBfNiq+WsjvSWWAy9WZ1AboNr//hZNWpmPPP
vNXLXaNNTyjRCbqsMYdLR+wzcz4PZUUYa8UHkaSTNQcxh5yEBdAHkUfESY4lMqBBzdtTh93jlGSn
TMfSiU6vXk+CiV5QY74aGbV2rh1uZqW/6IW4S3R6q6Mnom1lxT/mSjjMPXneDahlL4q30F3JXm36
lyYTP5rlfgzD+gEyHkdDMKwnF4zJFP6qJJ8RoVWffcnUvemaeG0/O5n37rjGz9glB1zcghr+nCgj
5BpIPxr3t5tNPyVjA7PFlaLnGVE3UXdLGmtgn7QRtU8fvXBfJkP+6u3h1xRVZ1n+ahqJ0bHIzgvo
wGp4y6GQfoZWdA98lOxRq/wwCrs4A0Rg+5rKlc5eBMf63Y65ltkHdq41ouMLLxTMb3CIXlVnPTS2
feeW3n1qToRqCpRl2fhDd7tLUTVHCZib0ggPQB1+hQYOpOUCzOSEvK5o/L6L69Vc2tc6sQElTlvU
WzYQAgUzoHCbW7CwQIc65yKZLSwVUJuGZYpnxLe4lO+41W+K/dfWyIAEh8SMrunOqpH7qhfhtqEz
rYMWrbNb3wclSDzIz4qGNyysq0LH6LehX9dJCEEEaXY1hJvSfZcJg22iAX51LoK1Oqlgat9pGYow
IvXWFA2w4GY72Yshujap2e5so7+5iKxIf38PvO5QEHrqyx67e4rZKB+jS1eR3962hrGzIwwVstL3
kMy3jVYguLe7g3RGgzmiZt1x3velKmvqDdJlpc35mGC35Vw9hheJDn5iJnZz6uAJ7+hvnEgCzpEA
EUBcgZTup3qIH91OPNpeHj0lhXgNCDyGnVUyEAyGY28hsaDKag7o0HD3eUTjzmZ+lVVLnjeEnaGm
vx7gk/CTYUv4dcVRbu9pw6WpYh09x1OEZGllQrwBzBXKdddfOfkR0Duxmqh+nAA2Rkc5hZ5v2C7D
yD62dtrohqzd9ktIOvTWcvOrk0wxuWhdg3oF8RTv2knjmTZteJhEr7Ywca4gXs1NZTFIHdxmD+nB
t2M8fIasvU2pt/PGZelfY/l6t5m5HTgnHqwwXBgloGdrK0FkU5jHOuMUT37cl9GSuVpCfcZbsKSB
CrQbgCX91GirN0SEflu7TGJHAgMzBLOkfn+YAmirKlj73i3NxIZB+23foqxgsSMHthI62OnIuQ/R
tXCshV0F28RG5oYsRrzops12WdOW12qEX617baz8fgpY4J1UvzQdsb45qrWTp50Gtlc389ojjU4O
6CXY1obZlNajK6696A3xfOrX1nAZcv13OIllOBDl+zLJFH4aycFaeX7TyfJY2/2SkYSPirXk/9z+
/qbw/jdh57XbOrBt2S8iwBxeJVLRkqOcXginzZyLxfD1Pajd9/pg9wH6xZCVLYvFVWvNOab9kumz
E1yvHwrkJ3Y3/b/3u96cqsmB3VizvT4UkQN/KM2If57yeqMaUhGaIz7X5SmvVw2N9ImOhq7mcqIN
SVk4qg6QlbRAuGQO284AINdWkPtoJJXDDyMK/MOT+krD44SYV1FJmFDEvurErSlaRPt4IRMwOcjA
Xq1EfmY1eKd0+mmMlvHVhJ7DM/bGMPzMWchKUMVPnMSORbzIwjCrFNQKsNeIIzL1nwmWV+bGQCq0
UzUxp5bfM0yVTZ5zFpCWdtPUtm8mCOmq3lgCGTw0K25Nmh0k90O2/Lj6eK+X5hzihxwaZ633GEP7
Qf1r8r3eIxaiwORnXZpsJAFETz6KOLcPqsjx9pgN21VnlY89tiNdeIRGeQOmykj1tbKAGqz3kEhc
t+8O199r9viHut9lIr+vLE3d4stEbdVVwyqkmzR5cXwgcKIMDJIB0YsXLzlJFIxZjPLQzOBNyjh9
n2kvr6QR6UdVMuO8/tD/95JN/49SCrZ6MxbZ0ZV6tkfStuBQHvMCI2dnnOHpfOs2PTj1UejRMxKa
Ixy7JfDs5FntV9yFFycZdzSeLX08F7Y/ZMXNYKiBTr6EqfVbmc4nQxsq8sD1m0gBDGbhzUdpmlRy
m9B3R/qfM7rDq4DhFi01b5aEhIhsYcA6UO/XTnIva5Itpj4Q8HyFp7w3WsSZwSnPyeh915O7Tzr4
nZQIlkU526Jn8fL7XrOOTtnipbhnxHqqywbqeLTxkLBrKhKNcPCXwUsGrMxiytf08bs2qyejwdDY
zRHgEsZ3qtoCnTZRUJTQs+OHMtPDndEPZ4/sSGhfFFL5Zu7Mo9y4Ngk0mVLfmGoKPaKF8dNonPf1
Wx2XKJ4lorNTdI2YKraSDfVKSQB7YgmMAdXkTxUcQ7PKD9biKcmfGIiwMdTDF02RWwTK7C/Gg6ff
mg4RzmouPkMX1VKbhvho6iVTdW9AfEbKUv/J6mnt5crBndzuCJLoYNl0BNySzc9Iim29wCSgrRIS
Xe31klFXXst631lFMLo43EV/Q2jDpaoZZKtmdot0ulpX9e1klu62Nd8mXCZKHiOm7OJDld71Fqgd
0TENjq3Yom7UoN6Bfy5n6ssuhalQvIRoLkYN/CDJCnRY4+SpNrc9mdColNkFUHDw1cdvUbePM+X+
yvUE3iDkqYuX9xJbLN6mbBe24VtM28Gdg5Ad06pouy+zcg4CU0+QJukXiU8waDMq1mxaDHgnM8vf
yRZtD9AGbNxjbWAO9U7YAAuL2gSTF8bf02T058SkejTqFdSPcJ273kuaYTwL+/4pTRY5LGmQZjm8
ohBBx53/DHb3opnTNs3mL+GRVgO7Ge2R7rAyhPBt5kfkA5BE1F5BTg0NQlUurpN5jEarA0hB8Gi9
dUTrAJ3yoXDU20hBWiSmexnVyl4Tr6bZ7RTx0jvJwQAjNPTAlHPzIS1J4FUd7TxA2VvnDR4WV1p/
WsU4QbMIqia9rcCDUaGfcph5q9mYDHoo5y6XPw3EKtiYhta8wNmq/bIuIOSVtrEZbFY0yxIbOcQ3
ngyjt76uvjQ72xsdnCizvw2jZ5cD0ZBUIa7RICsL7zVv9PyIUsTWusemU19MqBPWWD5GeuF3+cA5
Ojti/Fx3rfNIuCcq0uoja7AiEc2sIWT0IMRn/VtseujyZvMzTO1i5bgTKhWreorj7LGY6z8xC4U+
N39qBKxqKO5zlTXH0QisD2Fsl59zMn6GLAqaVvxxPe0k+vowOc77hIYDGDd7zNbvzLKCcErvX2pI
2GBprSF2QBNBivrWmmO68+b5qXO1x7xBB20GHF2XSh3uc9d9xzSTrLsEV/jQIzh06Jq547jzpktf
CHeDjOeAaY8vS13+EYrYqnqPmCk0Li2ngB7PuOmRY0EOFFrBclPNQFoStoIpOjpOfRu6bfc5ydSK
9aVzCqvDfs03+M3Qzj3Vmz2V52oe9mKM7lM5P9gmRdlMp7in7WE1vj1kd2aFmDlJlNtRFIfOMrA/
macEMeYqMZzHJgWl1E57NEc+HV+X7rT2NqjeQxzXiLATgKXUhmqkz6uhQXjh5Py5VU5ghZoRP6NP
VNA5rmYKHtx998tH3Bf1k5d79dpmRcjseKOL+EthX+ZPdUWZw58Qv6Uz8FOvK30xaXhgUu+ij9pp
APe7KrUZ7mPL6lnM1t7KizsXcklnTSczYXxJDtNrnuRvRuIuWyvPd+fsuY1S1DGXocRuZxfJ7fVA
EqSDKfUfio9LkSx04jH3U6GyR3PvGhtvxjB5dNsVXV87qsb+o1VWE5Gojs0fpYfU7AqWGTpSnCYh
oeoa+yI7u2E8xnOhhjH4xnBGbzC7hy0SRfWTtAq0G/hhBu0zdzAQ9V5zF2mC4x61yVTVHJU6H2Cb
0sFettvVJFcq5IAbu0ZhrWXemf/+XpZlAv6WdogyqkRRm7SNMv7ACEPHxLljbTt264fWxWrs99GC
BOpolzCmwSGHP9S4z33+iGiUyGziAsIBFQ3fLRhuBpQExk6cVxJXQf4XR9SR0yFsTRaFLPtjDTYM
Amb62Tg9RDWvn/ey39Q97IVB1z8L125AgB5SFO0nq++hrGIP6dTmDCE634kuwaGoHuEQzYAB2Wh7
qFKLfrJouVKXdjSfVHcVS42hG9iNpKk2cQ4znTM6tkBde5u1j2JInydGMNi8Q/oMywrZdG/KKD9s
AyWXO8SBXUiNNDTq0NwtdKI3eXtjZaF3It5hDDm3yrGk766bBrsza+L8g3QRMCpjr43d4zhrLYTJ
Mu+1gJY2YbEpKtsa8dA2iaM7R4lt3OEED6MNcA842jdD7mhIdOJLS6whK1a7aYX3MqukYQ/iq29I
KBrNeeKYi26d3LvvdLqkwngUzfhSG95ZRswy8Ii90rG1VByPY1yVOzImkIjHCedZTmhJMn0m8QSp
ETMn27w/sz2XqxYZbMqcj6BmlPHC4UQweGlAf93bh8knbXuHQ2immS7Ic9DfuqWbwmnje8TYaxYO
/7g4w9ZXr2WkOQ8ruxNyE+vVc2z2QSV4AzLGpyNbusrEAgdaUUU3iuX6PVr2lVYt000JXqEpjG1j
SmsjNO+L8uYSzexyu1lBXDRLapLpzxiLL1ScG1JzqF09wktCzWYDSTBaSWS2JvpnzWP/1HfAfUnU
CY9kvTb+VA23CtEDfi8ZBHfwdIkfhpKe0Ywi4GXbm2fHbsajVHW6tFGl3cQFIrE0CuNndWGHN0Pk
EQIc4jXpPszZbtaRxE1OAkA5mjhb3JkPLh5pr3UblufJJ01ny9SGDRbcjkQZn9SsPjkRa55XsUHL
4mnvePWHqTNOQn4hCLhmbPmDVX3LXOUFEYy+GrTiMg7ZtEkalS58TPK4Xe/LTJ3xjU/nqep+YLSj
nSNsx6TPr9XPmmAubScklZPp9lkfx66QBxfjilLjU18MUxk61sn96TuX/j9zvZJ2NfF1rACFyQh6
AE4/kbjVFBBLSM0C8wAIoQbxWereiz3yibeRxP1JqFsoAk9DviYMeFZM7IOuc+7Z0D7F4fCBt5Hs
Bzy5RumKrVCNt7Zwpm0oelQzY0t2Nf0txOhQ/YF4wrJABj9ptxaDQov0ROhGrHyk2Z6UOtnIMcaT
x3cyY5oS6CGndEr2etdBGqZksylBc9xY5GhNvQUuXyrdxra/B1NlB+PgAO4NTHaqZvupjVhSdul3
w8hsDeHiycnZNut0AtYt2cErmyYgr6wzEfAlYy4I+N27FcYJwbcUxmqoBx5E9rVGUEAEfJa1R1fX
gzskaxuBst+r4xe2L9SRhX7n9nG6dsdDxOTFpzHGteODsPo5cGJkBnF1lF63q1uiUkPbxYOq4REv
DGVV6yCJaLk/TB2EAtA4kV83pQh01y78IVEXUQHFpPUSOgZiMXztYUKX0NVcH7PNW4Uw2Ouf+5SI
mBhD4y6XJKMa7VYrnWZj6qi72ycHAoUvWWAO5KSfWR42CWN9+xzmHMlMnoxd6iC7R1UMRNOQxqYf
OcnUdjtx/tF+EjZ/6xiPQ+xZm7aqWLJXClQ4IBnTTTx0w67I53zxQ+wXvymrYbunlr6veoY96RCf
FGIAFxX3Psk8ZnQwBCKQHLvZpQyB4Ld2IB6PXhdulR5RbGokm7KjRDBBlrtyIeEmAmKBzYZ87pTX
qnUOSQMgvQYQ1VRHNSJOXI1oqACAxVE+pfpB5hLiQDazFlUeWB4xfeqIJ0456kmmZ7mvFg9JNM7r
RnFOsN5GhrQcGJEaVFUKoz1MHsN+oPDARUd7lq6dacFs1pRdEmcbbL10F9r+gX3spldVL9DSBbKL
H/4gy2o7J4dOL++sksECHlYQQG7+gF7bewnFgR5OVVvKN905VOL2NpfEkUycZkyvuw11YuCVFJ41
r/cRy5pVk/RH4RSM48262hiy/FzIHlWX4gWKHdZYxRDBREfEjEiCwnDFKfShduy9dErcHgITyGhW
FQAL6s3QXpJwnJ5mm/OF/qfcodtd0Cepi/MSSHtFfGWlk7xm0eEhEmAVOdpnic/k2NfKbZPhhHGc
C/EGzNzDPLvF9mEBeKj5k3ZRFcV7tiVHshpM5ge0Q5BG7LNGB8JrzpBeirupJ3rYIbyY4Q65Qd1d
0WaMOgwcHbojOTs0CZ4EETFcYseEIwZfVfxokJq4bqKy3+ZJrRIoGjFKVIxL41UPMsZU0DcxW05p
XJIQS5dJGKzJ0HEvtRqGnDcEMz1/QnQKwF/lfJcrZ1MR5Zbv3cnIlDOiApQfY3vWZ0lfgj0c4p2E
aOJZ+Wji9OK+0tA/5srzYGLTqdjuDZFl43Pj1KP+GIMcKQry56xE4koviIlD/6Gy+bJrFELIG+7x
d9Tk1fKfnI2RytUt7MC0FcaDxvAidZfxW2lsUGg2iFvmXTrV93KKdLzsXknEFHYUo7Jd+kjuOfZM
iViRak8v41PR5s5ZyZxjlFqIoIyM1lr/lqAe2k61i4mzCGlU4P+L3+gOshMR7WIKWGd6DwNCuOXa
bOOAyYd5ztFUD3g/OxfIWlHo64LhMj4lGxsQsdos4V59lAzp1nUnP+3KVFaWiYzYkK+s7TXzSe1b
61w4Tg6+0MJQMZd6WHO3Lmh8tM+7UCFOcsyof7NeAvSAINJQxvYJWyqa8o1R6iD0wWKwpyPnPTPD
AJIATPqetrqk8W3ZHufnMJzOaJgdztnFcaw1ucn6Rl0jNdmZTvcn0lLaXESwVeQI1vxHXGkbgd0k
hx5JDOeBjRObn1My3HqWctC1NAgXObubyIuo0scUJDv/svQQzsMFu9Val+J9Sj6EJeogR4cSxOqS
IeqUG1jQYF0mla+6HJZ/U/ogjAKxL/ofTevvQs/zS/5rbPeLxwzX6qqe43wrKydaiyr71mOmPGj+
n8Jw3CGbeOsZv+MZYSHymu5jTuMdlbTqzM4ujyTz7qr6w6DqeQbvpbK7M+nawg7vn/GfnToAwRsy
1mJG2mS9llWB+zf/sCdDZ+XUj56ufoc2MR8jtT/1rfuELDmWhr2p0uFumpqz5wnMnkm8Q1jTByEd
V3KQ9G7rZt13poF9ZxxsrHLVae77xiQF1fKCQpDF5xAykmv6I6GfkqkKg0IV924cvjCYajdL0JSL
/YWGk55i463bNTwGfAnmtE7G4t12HXTPy2nJjUfWfe+Qch4nZQlWXiG7QOGMCYZo8OsFlF0V3Q+j
uIrdB8KriFgJSZ+unDyyOjXjAHFmUw0Mu+hommtb8oXjqVkZ0s7ctkd4V3Q6TO+RDGYL8UX3jbSL
TVROmpNuE/U5GQagz84G4q8r2yqh2NS051lVvttoNA+IZvdQzbMH98Z90sa4PHZQT8hss+l3Ro+2
8WPnaXdXpfN91AOaqBI/HOPxDGiZQ4QdV5e16O1wrk42ARtqcwrnQp7A1rRb16hhKbgRAUO2KNdN
V71Yrqq+2p310BrWZ2Vlr9C+wq2ZYhVmVZPOg0WDdWt4WYoXGVIgW3+mYaWwTnbBApmZ7po2U+ur
DgCRyHL3Y/2SdfO4xy5eHVSr+aw62RwKAkn6sL8j01ewMFBiVou1uG6VNmhhWkSRtY0FEkmA9VHQ
NJDUlfyMR5v4PTlNt5qTwuER7SFMWryGs3pL44BudjpvwS2lZJ5CxMRUIkxC0JJkABFEh37dZaDT
oqGjwB66mwqX/XdcMGIbYZItsCXFDvNtyHzJV3Ul6Jtx8GmOAAkNz4oScc4y+Bq4+OynyX7UwIE/
mHm194bW3I6R9pgwi9qNahlRmpIlbdmAd4ryIBnsHzTXOymOHvrqqF00OoQWgY2bLFRJrCgH7aAb
7kda03acWhMTIT74yAKMBK2MXYuYA83sl+Q/EuDQd2UQzJNnbe5in7ipjy43AUWx0pS2UvhTS4cs
jMU2M0YS4HLy59gIS9x4XrdHB6KylLznSCoIRCuVDbP3dl0njIG4BHshUe+6pgCjO2ikpOYf0mq0
W9xBwVB8hqqVPcPsuU9y49PK7UDUhUIzFmxRGwbkh276eHggd2FR1JLbrFx3vwpBgva3aMWL0vRe
kNjlJnSA3eeVbm0x5Plq3X6DlaMw9RzcIqK+BeXEmVJinazBgTYI56XKbqqMX4YUolJmIO0rvHA7
LjvO7wQQ1NlMkre64rwMX+cIvZCIjC47FHypd4ZrHlSUSXsDBjkrzAh6N3AMyqcpmt9hBG2w/K2x
nmSBWjHFSMRrqLdJ4GXirdPbcB3SwsM9K36Gts63uIyIRBei872Eph0APwZYw5QF+EAKhe/rPPQd
olsw/GrLm9VL4HRJQgh9mTKGcI41i41TmTPdYfVFpbr3HSlhV7Ri1SxtYrNKar/H/V8kntiIjkTi
MrQM34p7sr5YnGSahYfJKjHudjGRiFax1isT7SyOwXUL2nhDCm2KpDNugsiYPlpR/BHZWCOUcu6I
aTO3NlSHTc7cYY1whThjSsBhLp8xqYKQInbUz53qLNWGHq8OyM6thydVItJv/ELzp9zgGkJLrGzN
iGqPzXHkDzXjo1eMBUc5kS7XS/RTEGv+/6/T2b0DCfvfO07LM/w+TU0ptLabWJRHUDbN+nrH633q
xl7IbcsDFwTKtP59xTCruen6O5GM3HR9wH9c/H3+v7dgIidbnVj3//kT/nkXf9/k31fkfNfNwX9e
E5lh6juN2edHuwVMfX2a66v/fSPXV9Njuyp2vy9cgzgqdte7Npk9t38/v79Pfr3291mul1SHHLVA
8iUlmOM9ss3+4BZdRZ7vqO+FNlYsM0l9uF4K0T78vfR7HUk9RB/9/p4isqKr9r/3vF6KlpX697qO
tA2ips3d9fq/z3C99e+Df1/r93H/PI2lLLIeDUaSZtNHD7B7a9QN0e3vG2l0hQnE9bn+42LV8V0N
fp+NkGksXqN1ya4+Upmp08bt1VuOwvJw/ZEuNsl4+fHPdb+/Xi8Ry3BDOJq3+ef66+Ov112f5PdX
qOCCvQ8RONdbf2/4fbHf6653yWlk0YFf3to/z3W97p+nuf6Ky6dZaZ0Vr+mAbH+f7++fe/39+lRl
X6fz+p+n+Xun//a018dkkEa8rq+3dmWLQ1dSlmmmItl98asTJozRlh///ArwAEbFPzcP6iadAYt5
S8dFbf/vg66PvP745zq1kgtVC2LT7yv88zK/j/3npf7b/TQPeCKqzv95t+gLm0N7mK9XXx9g1gMz
wH+e9D9u/+dFrr/+e7PiFfVuSvvgv34E/+19/denud7x971e73O9LkZBFgB5/OmhPUEMjpERaozQ
VuUgGH1ohdGKu0gMEAivy+lgPCtWl4fzKdbry3U1qGjhHWL4bXvTyJyYMzjdhyLQs0yhpciWzTYI
oPJonnLAgTvDY8b0tz1OyJCO1nKJbl1rssW2CaTSMgtmc33WIaEQ/1E8gUtWdx4Ow2yUT02f0HJU
aGkSPsUYsUP919vRBifWLQk8J2vmxBH21MxdMd1Ntfw2Q5hKMXoCIxXsPZjD0gNsFrnuBEKzQZGm
AzcpNPUbr/CTVnvEnDSIIoqxQlwEzWzSwiQAVDVvouxUVMSotokK6WCu4xsbFdQJJso6rgzChafi
XGhoARhiW75nlwgCrsy1tg7MTGD5bPo9aEa8wMOs3puure9wJYL+ZLs6Oi+UJmxtRKYhYafQ0fHQ
bhKxVGLMwGXBVp/P1AfWTMcmvYW4a6+Z+ShBqBDdt/RjMLUg9J8vhpnvy7o+odKt1/jp35qhOVTV
lG8ooJKAfAF4kf1NHDGRSmPabuzYKx+UE0iPG7oS7DFS2oCKWnUEf2or1WAKEAoz2QwNn50ljF3o
xvETuQjrudZBHeD39Ws25p073RJr8Kdz+GBc6b0xU2c8Kj1SxjIstTnPQyDDQavJg2R2RtiVGiN6
Stm3tPFLI/+kIQWkqlIRjLPlbuH2OEotdkJn/A0sF58paS6DSTu97pZQ4HF4ppYcN12jVlCuum8n
uSsihvboAhd4B63kraGARNeVCFXLoFCZ59B0wuy9k14M7g9hU63QIADH2kKD04atCbLSRaMR6KRD
roEbTLvMvR8Tr925HW96nNF8AtpTDiSp+bRXjNjxMLbijHQjV2VswLEkdHb2sfJHhAW8vfG0fIP0
1BYnshN+GGFTJneMBxrzHaAMMDi9/2oKfSQ0x3XWyADBrk1I5eKYfFpTTU32U84NYwqyvfCGmB2p
xMTxbgwzU7ZzhhnbFiAqaMgyw9HFS5hguYSLukKzBqmwAITg8lq4jzGpCBzi/SinQ9tb6OiUTQHN
937SxGpu3M86By0TqdHHJJWNcDEuDxp1mWac6CfEx7jEyuXF3/Ckl7jEmL72OL96DYmUNh5J5cfx
MEbriZHsDU0l2SJV72cRumtjyv0wlk8TwL9Y9W56l+q7Isdtk0mCI5XsK2u0fjM3FMY0HmsACs/x
UkFbKSlZbV72vilLeiGExc8c0utBkHKaaNptNNKdKJi+9uqH1ZiUPZMDt6AlqrC5IKbP10AQAtur
3zQhz8zQCB43xCYX8rmC9LQ2u5TOOLFNNGnw5M7aSMJ8VIXIpxh3pE68s0yF9N5Ge7BB/YBtaUxs
a3nOHqkrGtUv0/pguFoUqFq/0wwElyCvXyJPfoDUbpkaV98AtGc9G5CpxV+EKDC71y9uE18k7oMj
lFhtMxw9baPa0vsQIyG/tKvGCTEenGmxskOyanP01Kr9lg7WGV3mi8y9G1PnbuRinoD+FSsxm2kg
kbSIursJ0YfQmpq2WUyEaDKX8W76tEF0hvkT+UXvWl8yFxLTnZkq/tDjGbTpJGKSYO02GYQ1skQk
1dNgJZAs4juxbqsedVz6IfmQcL8ihMFmsa9HLFjYtJq1YI8Yq9TsgHEhHR6NetMWVniPGkUEQ+il
62WEbI+FD3qMhUCh40AM4ICt3te8fFHG046ASvRSW2CDLDH5+Yj/P8qG2bdblYbMyEQMlX1AmNmz
ner3clya0y/SZurbJBlWSgQRif5dKRnuU/2rawy6HC0qdxXwcO8UOGZ6yrUizPCuI6Rxc6Za8RS9
aqgUxgJd5zBVj2ranBtwSyQH3NQ9jc6OhhWk6W4d6xuvw3qnCr0NRoXs3Vmtb5lbrZLKNn3Didi3
RuMe13vMf6QkLX2DXmQhANjROtX2LVN1p3MwD+XVuchobBnOvmnsj46c52o072KXFCpTzXex5sBB
CwVR5kAJNrY7HAST9cguTb/hrAs2OV1AlzLzbYXZDeI+MiCtcvShLH25DQO+UI5bIzGYDAxolBwb
ql/7ZGrz1hGFua1MfWvNw4mYsEs5qhtTyxGix8hDpiZ/Syy+Zkr16pHjdwD+BJAcg/8DGuAnouye
p1nkvtl2T3E7f1Wj/aJX6GpoDReAO+1oPM2uT/gjHf4OKStu9BMosrVbdUxSK4YytglqPEShArti
SEhSSFCqkXlZv3tR/mTX/c0IAo24dQSu+Q4ozFs28p2A/7TRe2oDgxSOGRHRhM9NbWlqkYJwlyhk
dLQcn4B4rXzHrhv1Yc6sLxlsJPbVBDvdep/E+B51zASdHEmoW9EmSJj4FtnX4CQXoxnfZDP/pAxp
JZFXs0z2vVk8MV9lIqdWDzWu0j5RmI5nGj+M+NGcEaRUcyKDTDN6v8DwanrRR+dCPOyx5dDdDEq3
QPohnJ8OKqQvOMOueoGEoYQXyJmWY4k83qZUSz9cPEKivAfPzi4JYUSAKWoL4mb/VnTp0iBz99XI
mB6TWrQm3gRKcMK5WdGPTd6zXw4RtJuOvlt01E0dliv890dhfamQxzN1eO15U3u1fknqrAE7kz97
rXJk5XtM2rBe9b3DRx+dtZoywdK3Ih0w6gNh3XW0kMFFWSwSSCUSLFergTHhezwxGOyd+py4i3pB
dIFKpIA/ejdZVT3mvYGaQS8xqXD0Dm74k+fjocoGC1Zm+4Iq5Eb3xF1Phq7TD/e1iN6tAjFB79GG
Sof8zfE89AeYPaGc0dQyTHrDM9+NzFTtFYvYS9OCl6rEGLgGkRnYC004NXtwKGFVnPEGoLbBDIRn
hsOlf7HJaoWnCWSqi6rbPKVBgsuHT9NEz2kU0VNl5z/1YlwpBKmejddfEhrxuzZmqoKgx8G1gMcA
3XkZySPSrXiFhvEdGwyZTz0QzqLZENVyMlrvJCrIJQ1wVyVP8HwxWicud2Jy/1JkqFPdiHQhY7Zo
8ht8yA4fo+PgIChQWfm97nirDg87fRYmq8Ujemq4KxliJjTUK6trkwchAxHa4okTHJXkvfcND6S/
0Sax7kRlkeUknhRzYjfn9e9ofonRUxbAXf/edt4mki5TjWTiViRzOU2alqlIXlVgGlSFg4cirEET
2BAHyvqpIkgtsh3x6O7enfMXh6K+5gzeyxodOLXxNHB4VmBG0wUsVm1lNNyC4uLr0iQPpPc4PgmI
6E/DjDFhQ4A8qPwuoT2uMS7PjEvYuWcEJ5/aiCplbjtKb0xCIYGOjHthyTZHm2IxoskmvehMCbJK
W+ukJ9kztfYz/A2iRCMNfbQ+ftGVYtjiyvHsEusZ2pOfkdUagQBLHfteiVLa43aDdBvEdQ2yr6V3
a8mCaZOdZ+QeU4PZublJifCTQATF0aq0dsXcHeTLOFysagg0HXLmVCicWx32wXZ/h8mUYa+S3Rn0
xpm5ftISK7eM2W6bZmaKOcdyiy7X6Jhva255QUH0yU65WVtZg+xVY+JPksxJAaaufyRVtg9tpoNJ
LI61eS5q1Vx7MWLivKAQnS3iiLrMXXuYctLZOrW991QopLgrhMWYN8kIFaee/AmnNDT2OhAyuksl
YHm1bN5GEOR9OT/MBs0ZWb835oLZ9xCNkURyqU0ko2MdXtwBAW0DzbaCYQfcOMUA7qLlUEEIIE5h
vDLvpD2Ra2h9pH0BuWmY1mZk6xvTmJ50FfNSyhEY8wlnZhItkrMfC0GJn5Ojwh4x1myUIOP7PB6Y
+1xyh6O0IIYyKDQ+J3Mwz9FIBhlW5mWTBIpn6k5dZr0oMAZMbGTIVeWr3h0VbWOrI2MAS3k0K3Mj
TbZjLFJgH1UXH+j07C7e3SEM6ixjYVOMoxF3bzI2PnVbmTahLh/VKQwmAW9+isA+Ji0VoeXx7a+U
yQsoTCKOEMBm1PgiQdJXZcYfg3HFyh77H4ba13VzlTTwRCZdvU9Q16/ixvEzj9m94vEtcSz9w3Ld
n4T5ElbBam/o4EUn3WPyoD00lod0SvMQFRtY57LKWh4QJIklfARYu9HNGIzr01pDFOlo0qUOSOu1
5iHhQdzxmmrNvg3FUUGg2FSI/rq8vqR5eYKtdZAkoM4V9fMgPGbwmt6Qg75Y/lJ/RULJmVbAa21+
T0iS4IynPgMrfGJdf++Uw5vTDV9JIXYkUKxtXXtH32n5tTFAyp+bVTjCfcaKy0CAL09tPhLye98z
DF1NaXGSOJYUZpSrKvXeUgv9Cfqnp1A89KbKIJSt+5KxmzPqC32GSqfcMm9MjclnBkjOnsHLt6pz
W7PrkIAl/JipANDsiy6Vi+rBV4zi6QGHm1xSQu6XPEBJesSerdar6z249NoRmRTOqmSOvBYipcCm
wLQdfEmpXvnTYB2Qja1k22+FE6MfwvWcXxocoAc1DXd8J9dtHRvBmJJKityOu+pJGSg6JEr30EWY
LrUOn1+UzGCv8J6WTjA06quS5we37SEejUtWXbipZI7ppXHIF5fiK27AQBK6Tn2BJ5wCAzyYRVXJ
7mu4VbM9lbQFqgjliUw8FDLS5mXsgHpfwffhvZaNgQbPTb8nJ36NRRxME4ZkRfbGOvV0RFfTS2Um
Obnb2xwMyaqUcPs6XC12ymjP7F8zMsYgi7PzD1P+a8DM0cIQSOG2pNJ4zo67pYv4ys4u48jZm0Qa
d1MPlBzShtBPyMqKIUCJSMgD2fxdQ/wha7Y+iyjeGJmVYHodj3WmfwKC2IVx2rNpQ4/ciK9kmC4Z
KraNUsEpbTjiwT077A09DqVh6M4lbFWi4sh7JfGmEw2Tr4hRaEX2ahMGZi7rVYrJzs9DeiFJ8l2F
+Y3qoGliCwZdm+C41Zx0u3isxMqlzl61lf49GJg68gshmuUW4du7g5rFmYETTl7xf9g7s+ZIma07
/xffcwJIxtuaR5Wm1tA3hNRSM0OSQDL8ej/oPfEd22GHw/e+qZDUUqtUBZk7917rWcdcyK+aGdDO
r4uvrMDqO+hh19jJ3QwdbeGX5+t2md+b8w2U4sG/H9lNuRXvcCp/pHa0s139FyTLHYmBmujE9mr5
altq/yW0xvOkDJQcDaf4WqibVg66MqZ/PtMrcqj3xtIKT+R0KVyTIIq06ncpAkaPYfNKyuGFexQ1
iCURuQyOt1XxtOfngIv1JLQAkbIK8xceVGOTMv17cWy0I0MTPXTJVzi+NoF4RT/z7Jc91SbUFRed
xboFibZC1IEiCS0lMGhBwcu9iWYXHlOjvJ14Nz0b/4d4Gcve4AVVjzUvHk1BQYYQOO3OEW9khqys
eIDJhlaLdyaML1gInuPZO1iL7s0hQ4hSeEUF4HFl8XbYaM6aXpAgXON61PZ9mMQP8puFl0R4nra4
jIl+KBxOap6y0e0M0IMd8y1RrU3YQn3nFsPziE5hNyXpfebriwjRkQXMZCE+kuVgNpcBm/c4iSfr
Ayn1h49zuTW5MHP3xU+8J5uQEPz514RcgLzDglJMp1Zxt8RYp4Px0Arzre/cT8NfMHsg6DFV7XDj
0ozJ2P9JZxLEgOtj09/ljXdtWQBCJy3XqrPeo+XwGhjxZVZoNaz6ktuE9xi6/SObcdEKvBR9g5Yh
Qa41ANQxTSIoyoirhSqmr+rwMJu4qVwmyHXUfVaOfpBJT8pR5nKm6Z/8wjkjsmjXDCmoqZDaB0ws
eWKGsYHJ/k0BYDGUgWroZPWfpEwOmZufFN5iM3e/oH3Rp1JKkgVixbsx3duTvMs9KN+KgHWpR/wk
ptw2tfuRWy3JPUxiSSTcZjn+26wToP6rB5W6W57CuU9uPjSEdh4ulQH9JveQbqTgLwbxGHUk2ETR
37kynu3Fs4Zj59nIf2s0Di7wbiM24foNNtrOUm5EZ/3x++5oh+kTRJz4WFf5VxctL3ZS/J4s/ZpX
WFUqgdO4rfmb0+FuyodrnaVPWCg+KCE+zEXm7Nd658rpdy8JaQ0gT68N4gXXyVw769n2kTdD6aJT
Oe5HlsyNmGjNmql9QrVONyH5HWIJWmaqlxK0LSroxzIYIOubxvscDxcTal8SVlebJRwoyr6rayQG
g42qpoNvmL6lhXLWfxtX/nFF8RlJELW9XT+UBjGG4OTxtuCOiTB/eM15roZthO3Vo6NX5JY8i6J8
Qgy5qsjcsSvULxOBJzTio9csQxXr9pBf5sE/p7ND8JNETG/U8d5rqmENdnQeicr103w3x/65qAHm
Os1vpOM3XUbBNuU65Q55xe0Ay7bfhFUNYg6WsK2ytT/08dYnCkNk850RgS8tCOVtXHjdPaQftjyC
tSGm29xdqCj1wdUozBc99RhgsVv+KClIU/Fp3oBp4lRORcdVXF1F8QJBZpMU9b1KurcE1juARrmb
p4YcQsqjXexxodDLv8Put6cj/hb53R2d21vURianBHtgdbK2bibPxJY/dYn9Xo6ew0Evoawd5D4I
523idGyMVfqEeoF92KQpQ/NYHjiNPXVT+Sa77A+n3+ch6Lqjjx9EVHO0gSDw5soLALd3yoP+mCSU
KBF2N4I4HZC42O8R2+egmOyDMhzaetkkKBma+FJOxqX2pXHHWfN1LOntzr2/UxLSGUoL4N4dQhwM
NXTGnSI/VOpa1QYDAv4DGFbGH869q6nXz05KtMI4G3eSU/kxLnOamEF80unAodFQOzG1xlpmiO7J
athPbWmdINlbuA6bmEmEz0EtSMx9GVn7aQqbo2sEyPGnMFjjACsfjalFUwOZY//z6T9fi8pDxn3J
+GbjF2mOFlja7FUdkS1+We8Lsj/janwLnPTK4KffEZE5YfacjrVf5jgO/N8efWQLA/XKF71x4O/Z
zRaFau9EdPqscs3R5mUuVLvXVOhqYA/TigZk2j3Jsf7oOxBQqcfuMxvD0bF0uPejv75PMP1UMBpq
6BvPbbME46EiaPGmGP1EtpWgtPcG6xs3MDcNFXYZRZ8iI+yAFlGwgarkhFjkExMJlvJYloLmhHNk
aZ4biDaDgx/5f5LQxvzirLKJRTjqo6OY04vp0LHqQvs1zO96pAh4hK/N8uvSZQIjPIKFh+T3EAYv
gQMRI6gIy5yRqU/ZZTa9x1LeZAaGAWXNUxXjcMfIdFTSoaXp3/AwrpQffKnRJa4ohuTlFg/ZMjoI
jZK24ajOjhkPuCAEd0RYTdve7E69RvfYxA2A8gnJGkI3bmtxrDSEf9Pl9AY/BZ14Q/AgCroI5KIv
W64s4a/sCeMdCKmbyvTbWLaUQ2OGrVGUf4d0bq9d3u1j2tumy0lZxHAuuSiZDwi8gYn5lk7+NYz/
ooIi0FgtXgQOnDINKpbH7KkcXiKBLUUHnNGSGHlsjfV77GpUwjXKjDDj7Owjy4Mhs89S03qF6Yj9
ogNSl9NigQbl7q0UaDjdF087d5yxnz2zfG3LoNgaCoOBtkBQxHB0y8Dep4sULkORyZsYc2g3Dw6d
Q5pU6DRpe2L8nQtmJViapdGcCLS/G90836MM4qfss2AWtjMD72PGkFgOtCojzXBFE4qzbhfGWwdc
tjYEhKWqCNa5B1M2mvUzUT8UqqLBWQzpZyVoWLnyi1yUexVWw6EgmhYtE54R2zl2Zdcj3WEw1c40
n3w//+hp8rHb1AZmUzpmRZ0c40wvBbT97nr4X+lWxnu+W92bJZqlwUbetoyeot8NHRaMSwa1a3fB
OIBpEENlXEDToxh5iMC8AJmj2dmbRrjXd9pYEDRg9Ldh5SpqfsYenh6CY9/Q8UvnfmBexgUTijiH
waE2iOeA36m8f2hKhkCt2/LWDPWZvvw1duEqwG2/jAVy5IG2JrWUPGYaCw2nqX3SLAz0PjWvHWN3
HKUsYr7t47FJryTP3kLpiL1j9s1OT0swd4ZBIycd2QaTPsdsDqTsteeBfnseYGnI8vHFq/CBmt0v
pma8/9UMbI6OLDHc2amoaatzbi0xvnpnJRZAvVDroanSS+czP20UTXspRuOsuIphgAELJOZnzQHi
LQS/XrlL/Vl37nnWRzdnJS3S+qXyZkG4SE3smVNPJ6ddZkLKNFa9VeLb8nNFXVu4q7qnrUZoarA2
Bsc+M28sO240jlmeC8IY25hvVdE6IKrZhhLhEtKzdrhFW0lkpxfdSKinAT1xC4uC0DnHcQQquuaC
v/a183htI6vzoOzlaGi47Tfl+KI8/uLG5VcSxUAnJvZY1hjJQEl9JdraQgpeXgKakue4fjBpoXBF
MejmXdkmOXF2AiTCNuJ3W3LaiYYl1FqqLJ9Zz9YLUIKTG3FwOLivTKMkarB3qj3DYpG41S5EhpkQ
MNf2zYfpEZNR2tFWZ9MrOIaL1L6GmpARvYP5EtQOI6IZgACQab7J+OuUBq+AG39K4fUbP+hPpJTM
NA5DO1QALGibe/KLFEheoim714tTN4iClyLRwQGfkt7GjZSrDg0q2abNoa/OquJKdgnMoJFH+76S
V2fqWG7Gyj76Ns5OygqXa86R1tcYux+m/VeP81dfNQ+hzLau29zPrWee2hRjeRuRgAJziVGHh6H7
OYIstRklS2ZBxeMZg74bmDF7+KeyRG/bxHgPlRMgVSDkhfUOSYFj+Ftyx/8kucNMh7HXGmUstcZM
LTJRsXKu3dtE461L8v82bNswyaPp5GHFWaUcfZyqp5iN63FH7vy+kOlTZxTmTgX3tmNQGJrTix4B
VLUmXeFR/eo0ExGPJDyif8lEHoiK8sZi5tnH16Tt3guPEZn4C2f+PuC0zyGYXVHr8dWxOQ70+NVW
ZF9Rsx9U7Sa3uMaVUJPK01CrDC163lq/A49A0x1d835JUe+/CMntqTZowevYeO5oCtR2Ea5iu/Jo
fohfOuJ4mBXAudGCfBgc3VXiT5DDUudYZtmD4UggNC50G3+W9YqUQTqcmjMf1Dia/7L6NsXw2WmT
isUj8pO1Z59XJJLWxSeOcpJIXcwlRsDJ2PbVI39RxlWFr0hJt9gnBLkQ07bJSbEuTdhCKhL3TRtm
pxpd8lo08JHwAk4yPHMdVWurwWuTdMNwJ7FmOQohywg6K+k/pqm+scOSiFGJFaaSFCZqhQ5EEkpe
txecZXT9w0zem7P8ylq0IF2SPdkm+WxJQ+s1qV0IfQ2NEwx0/Q1ed1oaf+i1D78NAnCcDBm74ZAh
xphtHqs/vg8f1Hc4Gqn2rlmcOZllzvsYqt0tXR5cum+wsP3Tz5fwqfzRLp0HmZP7ZLTBM+CC8VAi
ECeYgeBkLI27wAAD7yk9bWTDOhxJ6znr04zrwHxtZTJsLNv2Cdw6BB6eMWcOX+M0ASqj6GnXLYkn
KuIgUw4ztdBKgWA+NmP7rH05720MSFtSw+/GnNxyFjkc1qpo9tw8uIgDLEpdgPfXYhJHCcca66Gy
5+QF9V2otr/TMngsKl7QasavKi1114UEJuYpSEp+HgG80THeaIbspqKJJj9tRhyFn0NvwST1Gctn
vfUivIaU7fa3bKpon4wYrGvQZcq/LYHFGyzsyIlRzkfS2GlGrFZhtBsI2t8Zpq3I01jD61OueqIw
ygZ4WETGU3yNPc4qHMvQwUp4sQYpwLWFHjqUkiJn/GbJBcbmB/eWUA9Nn9OG8SBxTMw/HfaluOg4
CeDNjPR9FuEaT12hN6Dh451RgH9rrOCv72q8h93L2KE0cxTlhk+aiN9ixRdi/nIIhlYCOmv21/e4
QOey+NOMkDRMv6P2M1D9V1N8HoT8pXLEFB0Xl90+j3l7DhUKH3yaW3Tmv6wcroFPbomjSfryhQVa
LrSJbrT9ix1L8vfIX9ExOcZIfk4yG39ZMxa+WBLNW9S8AL7zBTdg35M0i1Ok2I1kDG6GrHiGEMHc
1MfJj4wcDd5004LpgetE78k9ChRWFUIJyKQgN9PQ6gp4rNgjyzhOOrrJlgGxTy8itwgYoKdHMNg0
vZaV+63m8eqAN6BK3SRRcsaQTICC5xkIgtpd7uDTIjF85LyCeTNLsHTnLYZNLQ6N2x0tiEl9OT4Z
02xde7RAtnTZBtIDXAqX4l1827kAZwwrwqiXvLI5ZzPgdbObddkgelJBcu6YpdFz+7DJWb2g/2S1
D6ad0S38dzjKoZNwtaQPBWjydcxaX6t961hHb0npzAEkbwuLrApvCfMdsSvZxnfs9h+5k392EJW5
+u390PC+OOmwxgeV77y5BVdLEzLLyq1hkF7WC/x8dg0SxMHFRoeBia3Ly6zRLCN8YoU9ZV32i/f/
0f9U+CU3Mf0C2rQ0/dvQxHfIscqNv8d2fGxt/1sW3WswtU9MIaCQZqDzDb9j7oy7rIk4DjjWot5h
jmrgufYc8EZmEgarvpwbjvwmU2fSmM6ysT6taACzVKETW6ZZVRcjfCkCYGGVPJJ/dtbqNIlp73MH
Vaj3ShZu4hLfRJ/+VTZObFjW474G1DxEuOfVd+W3r6GM6UZX9a0hLDVi52RNJ1kpPJSOvo4AJfDO
DgxPtoQKIKkzHbmLKVQb6Rdbd7G5sPh8+fY3A81gm8zhdUSStqks509Rxg+YhZMTDKHT6M4/hvKr
BBBG4V5ePECBeUU0X0em8RbZnEt1AbGx8vbWMMaXtpPNLm6bR3xgW9Otuf1z56Q4lMZdY2CUBz1Q
hk3HCo+RLPtOIK5hWuiOojL4u8EpEk6zQ+9NpnHuxVtjGrBAJOGZzsZ6bImuC9yU5Cy/ek6kuhe9
2ECTX/M00s2Aj3YT0C1fK3p+HsDcVcO4fE0EnrX2RX7JvOYhhnW7skfJxGpkiDGWGc2qYt90BoAS
SRSEaUFt1jtcE+DVcooy2R5qstrwrsSbdAmP7cZqS1rONYVfvY6SptqasjvFQXaMYhOhOoojCwDj
Fn7Na8phsRjxu+iWEqCL4cBR9AOA+IoZ6DUZYIUwNoinmuwPr2tujtkdyrCYtp1FvVt0uEOoq5c4
tRrW9nDfxeJTOsSlsmqO6eAzDvsbonGoHRdipQ6//an7oPnlNMELE5T9WMXMSvIzaWEwVSkjxti+
+dl4SwYk1UOP2sM6ypjgaIv2gFd698S+LFIeylHZmCe4MqDNlP3ajvBuSDFcueR1uJ0mRa7y7qpZ
PEUie3RYU3YBMUK5mvehtE4RO7kTZOu+ZkBGliOZSHQjscBlWCTsZhQbZJR8FsQL6R9dTAvP2OzK
Y0rI06Stnd91VCU0G8OKVDtpFBdnVF9Rpr/yllkFsa1W81g0fc9NM2GFqd/Q3X+lo/vd63obQToX
Jmn3pjEyL5sAGTac2r3kk5YsA3sMZDTPjJuo5+fE9V8yfzyYtjhiymw2Rmdf0sFY8LJodHo2RLfF
a3v5i5Z6S/AJG0ar1mRb7dyGHdYcPpGs3xf5pyMWwEF+pKn7gCXM5v2rX2fycRXoA6xO1q+wVqiR
wvekx3XOpPNigElYIbTrEc6OF7cMnvBa0eAug1+m0hdiD24/KP//n3rwf0k9sC3XIpri/5x6cE1b
8ghU+j8GH/z7h/4dfBCE/zJDptK+7bme/Z/Ug9D9l+9z4sJRyBf/nXfgmP+CA2B5pu1D1zPF8sv/
nXcgvH+ZpmObPt9gBiIMnP+XvAObtJX/9j/Fx5ih79sW4SfMt4UvXPN/SR5RFgesvomTE6AsDs5M
fawKZ1hs1yCUAUhMeeHu3TyiB8lnPw9eYm2VaWYHc8JCr60vN5X16echqKeWWdbyuUnG4Rpu4V2e
lhuiObAbdgWH66D+3Zl4ucO4UhdrdjecIb49Oh4xgTBXkyU91cQUTzDxwegqStQyu5DDuIlHrLiw
TW5RiR8bHVRzMeFgVmqQAE574sstTjRBPz9pSOQAleZz30Nn8XL0WdGyrTZBSQ1OnlWbAHnxLDIX
wqJcUQ/mN0Tw3uCfGmAIr+Z4qho0M0Cx0Vfww1X02UrP2yA8vcxIf0RKC7Zl2OfNTbmpU3LQ7WCq
NiRbAHDox+FkQxOkUy41SkR4RF0cikNypCxchoApU7dm2NlGSh/LRO7YRkhewxwNUTzuLTu6jXHy
YXHGXfUKWdko0Tnaz2FrTbtsqpapCGYyHKEshy5jtpn6n1W8iTk6E0Er9S9a14AxIldtqVF2fX2W
Qub7LM7+epn/iPkdN1DOlqRhX3TCvy+AwgRyOqKywJ/tyVOcNzUbQXu2bHzR8MbaYObESuZuujX9
mnzGqT7T9ZEbbxqiK7O9RYAZR1tcVvf+UtdU0ACxl7c3hYQbLTChozrnGfszr0ce5c9zlfWrFD31
iaC2U1k/ZlY/f7T2bmyG7xFM3bGM6IuhOdgMkyogaplEI9fFkwtEVwbYq+uqRW+5wATChYdNW3Pc
zn7EPBMu3K7sFDNflD/HxChO8/gwBQhtC4qzFYX2c1gqjh2dcXR0gGUd6hgvzdlvauscu+Jbz5zg
+qizkFfz9hqucZ9qniZ5aaif9iP7zUoVJNj6qvV2IZ1AErt0doigg29iabYLenU6DiAXt7myHubZ
4pCX2clzQNeimmgg2PSzGbSbBFJ1HSER4Lu9PI+PBDC+j71LNLLpBQwTAKNZXrUd6MMMrd4EpGUh
oSmQcXFIOVUtCYrFA7Js6mgMT7d5oP2eGO4vKBM8e9tFMTGUzLiB1mtiig3bgpki1KMXZwySqMWT
jvssUAOvuOtOjxIlQR84X0Vklb+T9tg2C92oBHPKTmbpHB3IzDknYKBcvaNDtjZRmjowEKN519aP
sZzSXQ2+LRTAWxoGBcflkGpTpxLjVO7oJwj86JuQKd6mIZ+CbVAnmzBB1U0ps7OS/szZEO0Sg/u6
5OZpVLIIjIh6gF6p4NrG92L0GO57OxxuiPJIxASsSSmDNsDcd2V2kD6nlqYmSwnq1LaiJlwPxH/J
gniBHuyDLUK4W0kO8iq9UdLVWwcbsBjuyulX1xrz3pV0E43gYJdG/CT49msWZETNBe8+Krt26JuN
ZSD7L5176sAecVSoz5KmsUm6eTrX+KiQJqwvqaTcSfmY4tMMj3H6K8VDAuxKJbu4bB8ii8hjTt5x
TFKTmGt6WIhCaPkaGI2RIq5K957wI0aGbftm6OQ1cxAStLRJtwxksH6j/6j5P6Rbf6oMOQohBDs0
lFsbfNE2BuiBxsn8iNFhYkWNSmYETjTE27Yr/yaFBvwvv6J8iu7sgOHlQBA2wZnIxtXoe8DE52Rj
m0awiiYYHY3qUC/hXKejR/OUgOlOBorYgOHaGenBnQmyY4Z9hhd8EykE4tqDl5P37SfNyHqHruQ7
bZy3voGFZ1ccLoj8vlkTOvBkpImU2DCtBTZsIoGzDQo9sZlS74hIhcTJafqYnImIEzkfIu23B7OE
tIZc/ypicYZjItiJRizbwGWYvlIA5uXJVvrQFql9r+ytEuSn+Ga9p5KWq3bCKCjj6Y5cum5+8Ufg
UlFrWttgDr4Gxl41SqzWivDiDM1948fNIUOE0uj0T1YF2fknp6c2yLNIiODo8mCrJs7VbjDyQUeT
wZ0/VAr93FIgvVoL77gkRBPRE/QNlRbDAbnv32msa3gSznVoQzhLHQr9DEymrmZjiwK3ObK1PJjO
E4FE7pc/vHhp8db5ef40pChEwmVO4Ax4Jwtz+O7CUj9UmX6MXFrUQYgUthLhuZ3JByTr6HeqLuA+
r1kVncwaVxP5gWqk8dgTr2IhgO8kWQlFFIcb3xKYLCSvUqf1n9J9jcs4fjKT6lC3LatKeTfR1djD
9Lcg5Jgvon3oaUZtvRQVbRoy9xjxH63CTwt2Mro5Wl7BoPdTKp6wQuR3Nj1t9Hj5oZOjv/OtYuWM
8eLCZ6Yc181vPEGc2wvbW4fhAO1Ay3xNOJnYJt6IMnN+Sx1aQ15KiOBAE4Tr43cN431bm9175wVg
+jxEK52FDJLu9g732Q5lcMXNz8DABWZEvC1djIn8q3VopW/Ct+E2esYXUbD5NnfNdqsyMW+cANO3
GzbNXUr0wWqIo/Q6hByCB30Myk4QgDIQJVPxtlKwL+dYxGOYXjce6FYvb/XJdeZs62sE5bl0gXBQ
bBTNEv3e4mxjr725TXKi+dZhBK+Tk2kXRM9hkRvjUF6kr5h2uu2hUXG1zvvCQwdlvpC1+CaQ9VS4
U7amIGp9zHGRoHr8k0yAhJR7Z7SSOBY75/xpMYrzWM+JBzr6vfHI2OJ+4DLiWMIoEc6Bk7bGH/wf
whmM59DMbrHQ8ZVBwh2kuaKbu1OI6mmb0CTgppnfcsnN69g6PMQxzWhZtW/sOu4O1D9CwYDNzHfN
gbbBbGB6IZdU0Lhl2YxvUKHoN/eryG+rk8HsFUWrdapQcu9MKCw77cmjGtvfpGeBD5wAfyoXzlNH
nRHNFcq3Jtu7frxrBA6OqQ3MoxuX89Yta4/KDtENHV3rniYuqk63+DWSa7+kLnJ8x0d4Rx40iTMh
XRcf8Nolz4x8U1IrrJM3wxJvPMullzOzVltG/NK6CiZ8uHdiH3yopoikG73Glp9s89LNTtxeS4Dv
UDLtmQGTMnRy2a3xNpasYIG4OISvIDRG78aNRBJDygQUZU3+UEv75NKhIMks3OWlhSLBiqlDPW+P
XqVvLffQQiimEW/dZRDmzuYYFZvBdb5UENa4aHAZu1QsvfvM9QkXaaCxPXlmjjS0PGFGXMQvnMvZ
vLkyRLdpUIhsg5BhcdYcBKa+cyhmMkL6hgLGsL/jnDz00vJQoTuEi6mWpkg+HHHKIDnAUZANzrST
wF3Zc2iOGbG7FVnZblNeTxhwqz5els6CLh4Y65sAUz/aXCupo85zSIekzN3fVVAsOKhWPxMFbG7s
nu3x51OcTNYCQsEg1ZjsIGF4n/UUpzjrjx03x2ZhiK2zAt8PXkvGmyn5BrC10NCip5CO1Evvi77d
UD82Yukn5QWeNd284Js7jZ50t/hYmZngIzuTE3vNOgp25hftmiS1pnkwzEFuiopgJzefBYrumYNB
k529yr+3OGMQ4gTnQfCWlwBx6ZynERdh/aKb0rvOUXoT5fwqDadlEzacs4UfC4p7AFMiGOyBWAHX
IBk937dRTzVcR6gT7PxzzBZ/TEJP1yNMYlOE9tlh8nihELmFCYAZxMPexkNyLHoMj2nfXL3Unm8t
2vzRa7Z5y0w3JB/V8/WOMwe5bwVSo7wszlOYLjyY+qkeBayiRBDRMBBMbNXeZchn/Fn0pRxMPiHE
FyBPj6Pdv7cpY/PEf59AiUM9TWCv1K5g0oQvamAZHS0AFWEmdloSCCHoPdjjFfUk2bvWQgueS/T9
OMmCtgWx9RvRJAZGuNERJxgODm8qcLJ9a7Ot2p3eszT+SVXpQH0tz4qhDjNxNNfdiFpPVt7JceUh
PiUMWPZJrP+4fhBcLTZ2+mUZwggnegJG9gVatdmNbtptUjJAQGO8JK5Xgrf8akGK7vpGjZd5ziBk
2Wd7Os0OvRtgu6FbaiI8b+YcplefaMlaGwMuHSbzSmmarfOb5l37mDKxasa8+rtIjPSV9xyNNR7C
fdjMNwmlct0nQbOytW3vinFONzNsk2HLpeQefRPed6Hs+Kg8wpcClFy84WRz07+2PTr+GIKIhfVY
GRvd/oplmx1I8YhxHmyTivayDc0rnjG04PqtaPGtFmDNgRnIsXasae8E7aNhMvkFQOx8lJm7rYkT
SjOj+rIzQICaSbaSDdKjolrz5nAncwbexkNOQvt4ieP0pjq7eO48ZCO9y98vLQMR3KiLtWFHx8IQ
7lZVOESpwyskgwXkTEJ78eZYTAfp4ZGIfZPe8NSnCVtkKuO9aepLxPTp0JZsq1PNIHqY34Us70d4
wBft4IJO7Y56tnVwslRLYUWDOnIqbkdwuLAOx1XSTg82hpt1ZRYvkD2dncfhflwmxMqdum3l6+Oo
pYf21B33fRkPW8+zXzvGwaTDDcPRKNCmhdafNggK7tPyb5Y3u0RlyKa0vtkctqkycb/3md0edUQS
Y26hY4Cfs0mYYbJg+huy7rpLZYO2BwJfEIEcUVrW8ZXR9Lf0DG9bJx3SO/8JfBIwbGEU25zkStC/
dADCSjbXBofCOKgX5ceIqFkHdqMDZdoytXUN1Ep16Ek0mLg1OcXrsfCdbYi8NG3TV+WpdD0b+EQN
034CcETtqP0TudbDZvZ9ap2ltehjvokXyL+09HebWr/aMXaOKL2Fis9m5KQUcxxhyBVZoZ/cFJrF
RIa9u9jUH50J0CbOI0xfLX5SAx+7FzEwZDYEtjBvT/7U48jKTQ7n9QIIzpnbyo4QCLf6Zdfp94yP
cFOKieOx4OYfi08q3w/bdjM6Dt0lHri2q5q7zSyhRTsKhwxdYYvl6OBNoEHxv4OqRUVp+vwJVQy+
n27xKyAtnciY4n7CLdSomxE8p0PubsmM6LHT9/eVZ9unxjTsE+sUPpifz+e+Fqefj34e0BFGfQX1
hOTO1WQ8NKpmpEzI0+nnoYFVBHeJh59PWbwRXdm4B6uyIMZqeUiKwWE7Usmd53nZHp2MS9UW3nsR
IJuf39YuT+HnQQoyXzQpK//1JMzOxExT2C1jhmjm33j4+eh/92k7KNBYRnuEx2udyFBCGuF/1GZl
HX8++fnyaI/jNtfq21RWtaEE4ejNvO3084x/PhI6vRWU+bt+RFH2z78aRN1z2cfHYnnRyri3/3mR
RIZb2ILzvHb6LDh5Xa+XzHEf01Fy33VghgmhdDaTwSyhVxVkLaim9fLw81FIf+6fj5hyo+XkOyCq
OvYWCFIKi9vB/K9IjKBnQtRWG/crWDTDxgB8i3k7G/qTWH5uHFsOoLxNThSaB6VjBlqNPs3EAv7z
MHZLKs1/vqjZUbhKCIbmrHtvqHw4RRDEKCP5KFwe/vO1imr9UOEP8kYiYDqPWfLPQ8FgdJcH6fPo
Le0233qMG0A2dP/qk04GC6+gTjf2qOTpPw+I+PGPLw9EawybwIxhHNReerRCTE0dw+rDxPZ8Kvqi
OfnU6FzQkjwyhfQNtBchAQGG6p9PjZyMwLCH4OIsHcIMucUp5048Wt470dvDybTiat8kSL0EOFO9
PPx8PSC8tKQPqo1VHZARW3cwwNc4S/QJRqE+NUXYcz3n3Ra6x7uVXQcH5ko+ugVw1zTrT8vIFwXW
MK8Z68B2+a+Hwh6J+PCmcYeG5+Hn6/z+7BSGCD1nmEpIwFokfH17khUOP7p1AgOIJfFq+CfhMqoH
SdavyxZGzH8equWXtk4HheXni/di+R+sJu5O6fIfNssT6KcCE+3P54zve6ZUYMYiVT/XLldV5hAT
ZeAyiglf6LBf0ijlmFRVGEuDeISq3b2Ei7wrBV+CQc9BxN4w0s0H+iKz98du6M76mTgOuXGNdHsM
FCpRHJ4jyakYWlwjnxetPxlmbvQe+PVDnKi9NnEW95n11IjwdSoXMXi5M9Is2WMUv08nPXKUbrpr
0i3JUiB+M1xtod1sxzIJ0b8SQeXGF/Svxa6nWl+FyYDkeMLvPhZ7mPlYT+jSZXZxVxiOi4dxZR6G
Cpd4xaHhkDkRYIgA3TvpSzUy7ThgGu90dFGZsXV92HO+QHzlqOKplgHZY2X3l5KuP/YuVamRv6Q5
EBAvY70095ir0Zi4XIJwJolcsYmDqSMsk4zaboR80iU1gpouZX1FrlcxkAenmKnKWxUDxHZYJmMv
vjp0lsV/Z+88liNH0mz9Ktd6fdEG4VBj1pvQkiopcwMjM5nQGnCIp7+fI6sqq8rmzkzvZxMZQTIp
IhCA+/nP+U7ns59wmDolpvYmaIpbl5Pj8q7CnR6MwUYSEFk5vvNO9L/N3XljNw7z2owNl+kRv3Nw
I5eDe8QXZJ+8BG9EmjXOlXKSY5rIZ7+QV9ngiKiXETx/GWS2ur9re5poFFCVoreyZ7GcD9oLfqlH
rS/nvdepXWYh94YW0BwChXu2i235Jv0c+xykteyUF81LbGf9Ce0ebUPDpWYYb73FVdV18NyXxWge
w+E56YbmESVr5ZgDreczpXcZ9ssajh02NsKxBZxPl+tbTWxo6xr9q7Q9lns1AlRHyEEX2Ycj+7fC
hU5huNFHN7u4IGfNx4bGi6GFPfUGQ/HBE/5iZrDNM3dHwweeLKvE+Gt+lzkR7wGfAKC8MAzu5sCd
NmOP7ukb9r4jLUEICasuBOw93Yus9OEoCsYbrGRKH4KDc4sHNtBHZ2PLQN9bpZvuyeNh0wqbaE95
5KeVEsy2WJAzW1Dqmryfa20+GCaINrpfNqMO2M4g4E6YtN5Yrf/EDoEY7cgWs2ONELdf0Qq+DiN2
k9AeSxyyIZsli0tJFJd3U0HGhuZBXNAe05AJfEYDwBbcDEIV+ipBreicG3fNw2zyh2MxuLIEf5st
j5F9NRlsSHHtYP9wxhJmhpXiFzSxFDdX3locXbagPglzdmjbbyKP80PRP5Q5MZ7RGp91IxeEpruv
gQawQrP1jL09hxnwEJQLKrn6UttFUfEW8sKwD4eziVV7l3Q6sg07xpb5e1PgPi8mXMhGrYZQefA4
T/ymATUxO3CSeFPt6Mqba6VGGRnJmK3wJmx5uUtpJUyULCZSRZ6LifZdlUMthDhBYJmnGy3GOum1
9w6ZRr8EpSzYntu3lYkhz05oVuyR+iZHC8918nUSnoYdirQcmd8Gg9g6jjLj3gjAbibpV4Rt7KUh
7qqhOlaeEZ45t26LstuziNtGDaELDb/1KnLoCo0Ui55r797uFMvQbB4jBitsTb5rGv8GkTVRJABl
m6vXptUBr3qZ9s0W8BBcqf9ohnY9zKPxXMYDEBLTTzesjR6dgUCHk4LgHYO037p0t+/yYNTXk4pD
YtDgnIWW7CN0w/7HiU80OyswPEXO04BZ7k4/tPW2LTnygqq2j2XZkjLXnHfanaBdZJuUAf4mrfEW
QsbBaSSKNbXmchNPxQEPkU/Legi2IcRCGHI5jQfO4H0kd143XUzLvuGEZWIWYHNjEobAhbx12Fze
RNmzLWObSHn9bM5JcNLwL9d+SG2ZEc/Pg/RK6A8myhqlHI3p3JSThURr7iqrgWFukJ2npTOt4oYK
RQAdCiiFHpIT84ivMg0VeQVidlaBV58+Qg3WRBKM6SqTziMLzxc9sjRkrHHv+lz/y6jZyq6jZCMP
r8Af263uv/TQcnFIZAbvGfAaQYWa7J50CqU2WeUbeyzWXwaB6XjS98LE4Zcwj2HDZ8PXD2nXy+RL
zeRgZUSwSF1JVH0gLNYYD+1IMqgztVVeB8BuS4JTOH5v2zz7RAwUZC0WCByEGgBNATpuWwbx8RdR
bvnswo7LM684JWH2jK6Z7AhxDaflhpx8xQLolHs56AF7KsJD7IibgR403W8eKDQY9iE+k3o4ZZJY
7wI5W25+4eCmoAv0dWTAuG0DY1PBjaBaKK5owa16TZ6nQIR7j8GEZ8xHPO/hNkaTZEwngg3jTzLP
jPxCgiAnV7TjgSTqNc+48Ph+dRuNXMb9xPCMdTE046nKxDHV6bcwRTyeRn/A34Jwu8lU4xkXyZYV
CotYx6UoJQGhuHy8njNznw8Nm3rvvka+385QV4c4fRiCDhuzlfsny/FZWEPJ6uz4VJmq1iyf2ZUy
yjpiw26poatDLqr2sMW3BLxGJ9w36Vl+tmYvO89Gn59FOKCIsL0Kwa5Q++KApKjD0oZZzmzGMdtk
K0KWnY66We4tN1gF2VItd4s+LE8UREZ6CsMIYWhMLYP5sPFZqZ68yeO9nUEfYGcV91SMtt9DPaEs
TIOVZ4OCOS0P2epVK0fDYUnp63p5tX4R6lw5Q+RKmks9uvXGM8lAz02SbjxyQwj2xJh8Nn/Yy/hR
YizQzmm/mHk6knC41/NY21vCUcEnkouwkU+/bqyCpWJLKWtGKoy7y2cm6DWByX4hTaP8HHXhzKAk
vimi6i1VxyS9NjVdN3Fz1YrB3f3pY53TXqUxJ7xR2fk5c0fK0oRXqzCQhvqvyz3m0d2xL56HxLFO
nDmtUy5D3gnpSlN+BuEDzlxusD1Wp3mmWmsVBd3Gt3K0GbWL8BUYc7m33NjJaBLZKGkEGNr4TDR+
nxTo1DTkWisLPe+ktfsiaMMT/DK0PGukRKeqCd1z0MmT6IIQz2fDMaaW+suNG/f+zgxdmubY1nWx
91lOqKRc1o/ktePeiliGs4QrYo4d8MWUhITUp4BhQzZQng4GdqSaR3zRp76irMtwJgdoO02Gv26g
tmUHg2z3WKheRZ5XQhwxiQLJgaMlUf3zxv/jnoWre225HKNklT0SrGRwLVoFfrpF+nqbwVo6QA6b
SQ4N2F4OnQPSUO0Rc7Vb9G1S80SkwvXyQsA1xnwyL/70xsUizvga5aMbGOKzJK8gmzGtLuwzYfsz
/qcGgTIfYa3ZQGHDhAQ67/dD5HZM3kL6mPb9JA69Is3mVfAAAR3gjXrpB/rheW/Z6pTXtoGgZmK4
7zzyVa7bs1YP8E7bAsIdoaiDZ0KiXzZCmu1ugUS8tlRpn6zF6hLbSNC+S5uAR/2gusCfavXZ5aEo
mg4gdnfs1CZP8hXkunV9hc2bE6Wl9oJ+VMdcOXp2IO3MZChi8EQK+wxo98Mxp4dkTmArqV2oa3vV
KUtpi+AiyOMxlGieTcxzIcv+7NKIdqyQFRYLzoj9DRCm+hVLdXw2raXwJARK1C8X1a+Tk+EpUw9w
abMhsszu6uIW3snUhPuqLcdztmE4C5OGH1Lqk3WMnMPyLYHkcygtd5cbPY1//mxGVfVpuTHbkV/0
12PKEFqwSvM9nRpfiaoRpoi8fStVLaepji6OEGMmGawdglGdXNTHGkElk8sUYrP8xcLtyeEsz0Oi
UbktKB1JRnob1NMRXQrMOCc3651T17brckitn+/N5VeUU92vnElBHtS2vMm9j2AqnzIlj7T1FNKZ
g5SiHgVT/F0CHdu6cwDslvHhWkSBsrdL3irq11reL8vD5WZWnxj6qN9IH819+c3HSat3lmVe/Na+
CUWGu4RXN3Ft9arQoV1ZuzRmEyiH/ijzPD05Fm/5HM45CvorVzBtRSNctqdenXD/LqurL1bvWQc/
7W9oNmD7gB+4YE+zGdFasPA2VwmHgxUEYiRnLjMjXddIKlljWi4BtSBf1zBiOJBPJpCdlVnJbxW6
JrGQ/MGrzNekc94cCh1qeCcbdpQCQybIQde2L6Ry5n2VJFzO9e5kV+W5das3u7dUay1dufSfr3IX
Vw4EAH3V5l9DnwaVXpr5lmTNuoBfilICqs+Cl1LH4qmfzlYdXMuM7aRpD5vY7G+ASn0t24zzrLj2
Qw5MNC2/Ice3DxKtUhKBa8ZoesgC/dCxHvNCouKsCo9urXVknPRg02TOFZn+ziMLsHLvDVIa20qk
9G878e2YsTKOqw4P7iS2lsnGmEUqC5VuOFZN+Y13JFU4GosykxAwV+YWFFViNmuvxf7AtKA4T7UN
EMGCyFnU/Uep3xH5Et+ioJkYTagRD61XvczDjTfoz6HQbn2Ei21CsdqR5NAPUg3YSWEpjHVrrdtS
o8dWvf8QnftDkiQM36DpDfTKLWcRvzEBGC13U9y3x3o6YkPgvDZ1xq2RzdoOFJd/GmlQPP6v15Mt
aDf9d15POoz8/8rrefP50by36ftfvJ4//9NvXk88nZZBdtAWvu2Q/FXfb/hsu3/9QzN08U9CgLZj
UWfuWp6J3fJ306eFs9MyPd2hmVhg4uJTv5k+hf7vmDzppOEHVmU2hWVx/P6vf2DqFLZuG8LyXfZw
Nr8an//2/hAXYfuvfxj/N2MXBEQpkhfCyt3ImYdNwJVSgZx6hCA/Lfd+3fz7HwsTvovvkWoHRMJ3
/f9+60ZESEEEtBrAg1ae7JafVS6Q9uU/SYE7UBJem6ocb1N2HyglJlOajIs4UyPSpEqtiYbn0ivN
YwF8YSuVouMh7eRIPHwvQDRK9SmQf3CtIQUlldqUvve9hkKEZGDH2DQdjI16hB5oEaMd/OoRcu5r
pXSmBsGpQ3jqEKBypUTZSpNqlDqFO4k2QQSrDOHKQ8DKlJLlK02rU+pWxW7DtBrUhgDwVEUrmdEE
Gig/8lFh/uwikg1KLRNKN+sR0CqlpOGY0GFNaW+5UtlypbdhA4FGYH03EOJyBLmCn8PAxUx3Qql1
OrKdr/S7VCl5gdL0dKXudfEM7HWOVKaTwTms8A2VcEoRTJQ22FXFs5mEh9axqWHX5A94vcg5Q/El
ZcqJVoDGGCi1kXgLFWgQ2JQMyQu1db0T5TfmplRK5ag0S+PAYBK+Ft6PobgplLLpI3EWSusspu+B
0j6lUkGF0kOhol24aD/7IT069AbVW9k8FkioWGN1MLp6d51inU60MgNLUUf7vtvNSoFtkGIlkuzs
kMsRotq3bn4/V96bVOqtUDpuEcKKa3oaj8iiofIi947Ivh7yr6V0YFg032RcT9tBacQxYnGiVONA
6ceZ88z2GnOaUpaF0ph7pTZHyM4J7XCay56lMG5AXRP9HllqCMwTaUWrJqGSlIv3WDEl0f136aAN
FhUUUpYUKAFdsDH0b6WUxSax3zU3andQgatNDCN4atL64klFE+UNuTLSBghQlvLq0TNc5T5NvV4C
PseA/Mcm+pZ1r4P1lPWdRXYD6xGb3wG38OBR0+mQn4Z7cejZO+x6CSGJ2vejk1vbts63oq4pfp/t
hxG47yqMCDplUAosm3W/NQIJqfE5Oi5SzQQCkLl/QDbLgYqpE3bM8RCqFN8Bl3i/5leNNkbtfhC0
/ojqfoPlWK6kcB9UI7CuaxMNyOygKmfr2BNbBYBKLls4UII2VIDp4g/2kf3690SCwLO6eyFJhmtJ
uRnZrN0b8DfMMPuawi3WjfFjzuRbNNbNAWcGI8KueMehnIBPFMBtrSevCmxaNXitNLNmSghgzf8Y
jYrGG58ZwSR8XjRq3GRx9ethPHQ9sgE4OYRYoe+LMajOXRD/cNL8gdPjdvbDZF+yaYYZ4681B8/U
QInkatiK3no0i+qxSYvggI18TQFwcfp545LtysULaZ5+k+AzTBrnPu00f5OQ7cFjhehi9J5+ckyk
IC2+c1O5H5gY4GrWzzNeOfRZcRpL3hMEa9JNU3g2re/XxEofu7z/lvDuEtq84wRg2caDVvZsGPJ1
jqX/DAkBUMaLPbNcmbt2xiTAIHNqs3NGFH4Tn8LZBO9FtQ98zWG6JGpBzRmFam9xtXIagOKAQ8Mk
2l2LddiNd3UWQkFiw3hwc0yZbvo0aUTAQ7eyNhgOr6HrfbDCGy6Nrah3BAACMF6J4z2UMWnFMDNR
JWsXQg0QANu6ZaTvrRLpMN1PvWmr2XggqEGb7mO6qW6D2iYfsKn0mhGFmbwJX6raHwhcGAAZHlOA
SVBsHQHrX+UUSSkHOtDVzyq3D6jtw74lybU1haCgmMbS/oplK6kba8Nyr9pUE7UUEeZZEa96o3HX
Md77tTn0kjYrO7+xYHQaTr+uJ+Rqr2/IAszaRy9gtcyVYRIVbBFKMTZvUKHjTeX5d0UAqkILgSDM
zaqzyGC5YlwZ2uRsI5yUGIvRiiIYoHPUbaxeWOsJG7p6a40wH8CIUdOSJt/NXD8GNsG22YzYfwMQ
Qp3+rAf5ygmJjybMaHrjUkbg2ygO5WJwaUJEAVLwTLpEdu9Tf45R8uInU7lphh+xCbmkyJtPMNFM
rgNI1mb3YwomhnBp9Jh0bXWQ+JVLI5x3ndP9SEage5rnkRl24VHa1WsByCClAY/LXtxvQG5wlANc
24KP/zF3ubUqIlA0qQyPbScPSY4TSkMuN8BQceKyb3UXzIfF/psS16i8wpz+GEbzoaGLsQvZ3URy
Ki4y2LEFBjtmZjSFCkbYqSX3XYERIomnOy8onmqdJFmQ+Lx3EnD2M7zKCUr7ykFYVTmDDnBkS66E
OBuih81sohtdhnSffly0SMZ0vRJ3WeuzOPtskkH7jm/dkOr7oLHeA3CvgrpiEG/9j8qHPoj0d4Ha
P1/mNr6f8mdoStgDsjtX0P7sEuvfppPzw86wqXoWA2JpSjjpDU+T7T7wLffEkTnpDTrDQZVFMczw
kg61dpF9dNYrnyAi04uDYO2OmWrPF8crp66ns9c9DJUaa7XNRla+u84zX8H1A2KHPQpfXAJDn3zQ
/YbxWUsfgwjVsINTveY16TgcpT98eDHtAOGgY0m3njHLMY8OD9jEJ8aEcjhPcbzWG0A/opENq4vG
Wxu0P6WtkW28uqXPiBNbmMfnOGQ6Qg5ebea3VHD7ayuVd6wjccuOUYynJWLzyOl428bDgZz5OzLt
uAIY7e4w63yGJ80o3UNbwKotZ+3NTBIqsVq3P7NWwIibCdojGornKkP5ESl+XGdp/WFkaonndXTw
OelF0/Nz2Xq3U0ckdEZH3fShjn9OM4gYC3rj4cJNDDwP1ojg3lH12PJiESmBPeNR5q5PCSM+C0me
5w/uqld/9j0nDMsqoV3HLltirZpW+WREN7UKzcgaDIiwCHdDASuvHeRQg35SppUkPnXEYnaqOZFI
sp8IWpyLDvoQfy94JeuZ3K+Y8gG0C0GgIfOZpY6k5ge3sXYUJMNg1EzeRpq5nWoYUQNomXUVugQZ
6b/N+Lk+4s8aB2+9w5Roog8W2abDdlLao35PoW61EnXU7RosYnuZRA9F1aQXUKakq5mrr4TTXzkG
WINkx3rW020dAgSoCvndbdPvc6J/qMr5IBozPJIjS+a+/1pHs0exoWefiBR1qHpmBJFjeqLgNjk4
FARdYTc8AiuuNqTTKVQ0qFChpWP0t1oHFJ+Teguxm5tminAf4m504vJcWP03swvtWx8BMkf62DuV
9pjnXnXPwDQO7CO4c7Qtqnl2oe9d6zKmf83gQj6HldxYXqHzcof9pXXHnZMA8amZGW7QsbQzBPE1
dpz8liKrATsXFqFpiHAJYoXahbMmHxl13UI7ukkJMB0MS5QHnaoziJNrPL+YBCKs15iS4pukRHEk
Hgl5SXltHC2Xa70yePOW8DXI9SKiOvgekwL3huHE1UUHzIIOVn/SrVef28Sqz8s9WHW35OiMo6lh
QyhdHBHgoSdWC7a1DsvhRZtykirpdBF2b99ELm9sXIpUxUz9ceCySXA1K/aQC7Uti/SbMU8t5gJq
2e76xGgtlnJmiUijhcEV29O4SWRFIt3G+yim4MCF4tK0bnfO0KgObTDfT4kMDmMauKtBd3EbddaK
oOp86mjjg8qJKS0WEIuTWn/OPesuMQSGTtx0qRlGWzNxCc5BA5t069xXY3KtA/JQnEh6QIltOet3
Yx2tLWOKLkzO3zq0zpVOd8shHcvHup29c17VX2y/wiJYuORlHlrdm+9mfaaFfoa47RV0RPh+Wexj
rOgYSwJ3N3gzjiNH+6LnkLUDdha7gjZJBD7jpTO3kpXbqpH5cDOYBNWL4RIGDBFmj8XpYgrK/2oX
+tvHvDT7FoesOBaPUOVJLothH2Ci+eUSYtq9yZlrHqqqGOloDPDfZEWar349ljmCpmOq/YOJVUXm
E0miIvzx0xqzuGKWmzIPJwYV6LVhbb3HndXTxUzP10qrmaP4fq7uMgM7/Xzc1dCurXnrtFN9Aiul
JjZcaw+xHW1gtzDUUZ9YbmIAKpoM+0MvxkieOZHbBzuhMXUEEkJTOIJ+Tq0YdDN1F9VJ4XHal0gJ
6EINNn7dDEryXx5OGrY4YdOCCc2PbhSA7o4SOZfvsdzonNjZgLj7Xx/6+QMaWnkMGWlwPNHPl+9G
sBL5fLn764OQNw+lyWwNiHnxs6eNtVZAu6SS6Bs/nI+hcckXJStatAOMIsys1V1CZ6jnaTyCEtVu
YWPzh4kOUmvXjg6ESG2XKreR3wc5TxeMIzrqDPhcyl2EPYj9xmIvKgNy0a7SYyODp3650dSz5EB7
tyMTrxQrxkDHhG8y9/LVS7XcG3NrNrYxMHCu2j/dYZYa/Sw+sUq35cwwy33tOYMTUkFzxvZTncqq
n8vDRDNzqCxtiycsQmA8AY3iBV4em8oUxvpkPliatR7DknFbbTdo+NwTTdofbLff9MbQnFp1s9zL
yFxtOxMOrPrSgJ6RLo9+2qiWgy9WhqrYU6MyCO1AqJMsXS9HW8hax9gufzgvkjoQK0hBsAy2sfqL
GTLUpL/ssToMaMxRAh8SwEFN9JMbW0nc+Ovr09AGJyz3xX750Dy7JR3f2AzT4snWJDMwS02PCI/R
LafuLQ8LUdHBYfVEavQO5nB3X3cWw5ZEHZkJWZff76rHU5TE0LgBGPaqDA2mAcdCq+4uj5eb5SGw
FCYbDUS+C6wMJlpqI6bP/YVNHEWz6sChaAPAUJC/0qzC6KFRf8HyBy1/y/jQl0Z6qgkw8Jos0y0K
nqsTVsLqlKDo7x0GB4vTkQwrqNXYz2gWot0UYvODLQaDoiI1FU7UkHiZCKe8UTaYTAm8qmN9ueE9
/du9yVFDqF+Pl0/rywd9mQ5bf2KP/Mf/I8Whz9vlcdebefP6t+82t1Z+bPXPEWSjav/muPt5V9TE
krhWsDZRH0wkYnvexJznf32lbJnKjOpmubd8oRy5DqPeTOuf017azCpM9Iflke5z0Cz3fKt5rfvO
xaTNgdPgdja2ekjf5jBXAMc18B+0C5j0Qf8+N14myH976BjF3idjux9gowAW/+Pb028Lm0ZUeNHV
c7s8rb8G8MvHKM9UjsHfb/72JVE52wdZcEYn5v7bjIyQUKBvtbChOBrBk222yG9LIhdc+3D96+Qt
M7zVnF1cu+fIXO7Wk3kFdUOed7wrJ5uYlxrlBcvJCXBWcfKWu8i4UNtrrgldea8tr+YyXvzT3WUW
iefw4MZUC/jLSfLnpLH0C3FIsacuYzHLkd6WZCC2ME4lv3795WGsBmnLveUmquq3eeitLURe1BU1
nPs5p/v1OBgwhni9xkyNv2yZ7C33Cs6fI4T0AzJxszFtzN3Lx5cb+irovEGD2gzhxA4PsGekziq8
gaKGrhvuEmKH5uV63TpbrJ7KNwrsmxdL3Yxhww40V+PmLnvHSiuPUllQlxsG3XRdLXcHQyP8x/T5
rwehergYGZZj0kZ/2xmDuPvT8b3cRdx3VimjEaoveJVBz6f7zDDOf/q65cjWO+PGsDVr96eDf/ma
Xz+jNug1LnJwU8vHYrwz7KBhpm1jAdBr+QWX/9I6Fdnc0XErmJtUHdGmCmNgscUsZpjFFvO3h8sn
mMi76/+dyPyPJjKCXMZ/NZG5xV/4l2nMz//wO3lD/yejD1/XgWbYCBKW8cc0xhP/ZAqDVoZrxvuN
s/H7NMb4p0+Lg0OlA1ZQwlDWH9MYy/unGqQYjGhMx3ANz/t3pjOCb/Tn2YygI8fwTNsmVesZJoOf
v85mgkELZVSQd+NyxAhTTLeBD5VV2oxT89D+sPqJ3eyHJ42Hyi/1deZDWZSt91pjLd8x7JHrjmjq
thHAz5nyVg2f96FG43WXd1mZ22tjGINTSe7xUHj1xvab+8qAFFxJD3lyyM31HJjpxsrpAo4j/zgn
NyVBOkX+RQHQ36BsRVu3oO6mfSyAERMKP+RIHeu5NU9G25vbP716dz/nUv8HlP5dGRcdAyjzP3lK
TOKPNs+KaSE2gT/587jK770mMAZfHGfNJWdKYd06zLQbxsjTvtS0Pf2NVHiAeN+Os3Wjh9HBnNOv
mgFUL6lYFU78pR19kQA8Cv6a8OJXOhVFCcbBtMTjKHHIhb7zShql+jk2/Tb+R/hZ/ie/u8HL97cX
1LMs2wO1zOzP9Ryh5nh//u2DiMIBp49riE4Bcg0ldoia9wCyaVDp/HJPeIMdzUsRu+SkKvxttVvD
XG68lzLRhr3RhOwow8zBsU+7D6wNwCQT2GwAJaDuWcHZG7ONZ5x8H7LimmeZkMzVbApPK+NqOwNa
TqtETtW5Yc73sYGbtdCazxzc6qqiiKTOaKDARXOeZPgizPmaDkKuotF7NWX45FadwDpEBGVmvSid
o5Em8dnx7pgd2CrAC3/PT5/mSyaD+aBJ85hrYIpib3bWWkvHXUUOyR83Kc5VdLgPIGyUejry28R6
rgbNmvP/2C3feprRbNtQaxDDJfan7jvBcLLsLJgY3k9H4LTtNjLzQyacl3pAxqCvjOKrFMy59sxE
z1lLU/vW9eS5MPvYt1HWA5HFe6bjAWfbv+z69Es9cLSQLEFP1N0jHIPHwuxIx4xUcHZ8E4Dt9ZqO
1XuRF99A+SUrk7S6mxRUN03Gezo9jjKluX4U7x6tDp4VgXft7mLbgxJN0HpuemXIbs9p7qGBJ2/k
D7Z+kEWrshHwEgRqNtbgay1mi9ptls6w9ve0pL7P6eStHTtHAQF/0MvmtbLJfJdDTEKqZ5ZW0z25
Eui0Dd5pn5aIvIPhaCcUkMSZZ92aQQ/0GFxVYFDjWff3qfbFw19xIHy49RMP4yH4xowGgdztPqhB
oBxknlUZ4S6Ki3fNyUe+5UDRhE5941zO96FXYC6oprdcPjXYZdZZXTxXk/jadO0H7iKCGf2r66Hr
y6743ibxvRk1KGcxkcK0A2zeyxenrt5me60JGB6dO2UE2pgAeP0GXOG5QiWgsEO8unG8HUvzWutz
swaMso8nMphpw0SlMsK9WwEtZ22fruH5T6xrp6Me1bsZ5HTaydtJ9vvI7C4KB9hpydobhyPJ1m+u
eW8xR+j9/Al6Q8aKdXzXDHurYF+plWxnLPWlh3+5ZLI1Yjti8wUXbnKpSqMVVIv6IxVnAKgJwgpd
vHip+5il8YkhzIWoi47Sn+SbKAl1IkZ0luWQGGPQNU77XprtG0QNMuPZDus6/TlR/7XzDlZBD03p
QqAvvENrGLTR+Kh1OvgM1w84sTqPBDOIJGQfxBZ/BPwuTTadCmG9a21UEZnlhO62TL5GHwaN/cr4
7GQk0W0axOeUUHzX1E8jkgHLvTucOt8Cmz+gEO9iGpq9azDoLIIHL6muia+VrHyTcqXZD5lotkiO
bOhNH2Zu4ETrOZf7PDQ+C955Kw+rOMu27AnVeodnjx2bo+jGurJVz2XD9JCUdwuhp3XLB7ejwhZj
5noGucBZAytMlVm3ZeFsSizYfOf7yfXu4jG9T5zpxscJXbn+BlAdGzEW4Fscj5yufcIG7c2Eh2vl
hNRDWIz4iU4fkyaiTCn4MO38ohXRF3aUzZrc0hNMB3MzAzpaBYN+9/PnpqQ5A6fcoR0cwjl5z1J3
o97fUwv9ueGtRNHjMcgYQSaM56dmNYuQ7XU5rWY5fmLHrsE0EsTQLLq5jDswrvfqE4nvvlJ3SWTb
/zC74CF0YBINWDljfGGW5331RusSeucgPbqtH+6CWr7OxwnjBQxS0mJVsKffdtzGzLuZnpIjI8O7
0itnX5ro/q7DIDaObGa4TvQYDLYBiLo/mianzKhz/HVLOYghqCHym2PRGS9kdDHfKre8e+O4JZ2m
zTmN7deOYPnKmwnzE01x2ZvVMUnouKBQ2W+2+IKpPKBPwIWKTeTNExQjuI9tI1GtDfir05wcwepj
d+LytrbLOOD69Uzm+5BlxoAnlDirJazbrGqeUZjvHJcAZFi4z0ZLZ3Hafo9iZg4+g0YL6A1ZNVbW
3CEfSCNjTp2s+hS9CA+V8C8FKf6p8kgFR9ZXE219puJ2kzThJvJJYmhCU97Ohc5OVj6d0Udn+QNh
4d6hf2kM8w9HH/UTpWkDbnOHCTOWxDAem11pyWpnTvZt2FHOM+X5scz6x1GDWx3ixtjTA9QSZAN2
Y3zLa2zjVlDSikl7F5Q0Ci1bWiXoequ04KWJ+qsV9MjKVlnsxpB4jXBIT+hXeATliuQr04RmIhEO
K9BnS3+F8rIfJu9LYo8bzXNfc2/yV33uR5uvSRW/T2Arese23m0WIkkX7eAwYOIQI5jHGHNa2rhA
+Bmmzj2HYtU5dzMe2INuhSBRKs4sQwptqWuYbQLh1zsyn3FAtUpldbdAdMh85351dYpYP3dt+H32
9Md6lDjbep95JQe81gIhdJme9Hq50W0fwIRTfsZ61axIeOsr3NjbfEr2oeHjWsUzgeUg2Hr2YxfG
IXO8oztmEpuMe6cLfPMEjb7Tv9OBX8JOP5lPUdMWe0HsiZMLeFXXfRwcrqChB2VO3hCSEhG6mUIM
BHhZPM5bwdy9Z44Dd4lD4rqzM1KMQf8yU+7AuTh3GPJfhk58yUZ7A26ne1NPHVWd+C94PQbbfg3r
/vus8SbOaUwY3IEZTAHGVLgvoZF/yV0n4kA3iJ0Yr25jVjuXwTBQ+e+ykKCLWW2jbBOO8usz7M07
5sRfBRdEukKs1cBk0ikmSgoy4ER1XT57IcRuK7uJnPrYT86DxlAgqRoYd+mjSmxo/fgYREDdbUy9
JNN88qIMLglMzaH9tPx1XB4ZIpWrPGOIo36s5YidmfpfvMT5bJOR+PLoPldufC/5C+lk3Q4pNuTg
Bv/qreY3/OKC3jWKCQOcN13jxbvR97O7Xn7MMmdqD3dpT98HoBFr6+BLwo4w0IwwucdupCVNDvm9
VaIhcKo3JnNbF9XT0E1vM9nsUz8Yh1ET49rKJhPI3FQiE8Xuumti3AoMR0UM8ZtCT2I+TbmrHKEK
uuOtqPLuXPrDXeaaJt1gCbVShckYkwCU0UTxtskzJkmyuqQiezQ6T+4Skx1MKqxvXpcY54Gix4lK
Rnoo8yfqlFgraESpIuE9JgpzUzB/6rse4kiqfzFIjRa0vgV2QsIr5O1vDEfWJf3BL0BNhQ1Fi7Me
rr2EJz7FKnKZzNlkAtoMK96HZB6DBiJCrz8UBfgMI4wpYKC0O/U1jWkafimZ9y2TMPJeWIrC1tto
WUtLlzIZeA62WxNygU4cjJSJfqxdRlaCVsBJIksXodg4WZBf3bz+EkVggZo5o6snis59ZqLQ2Lw9
tDqXnNIcJqJBREEryiyC6gQxsWxtVk8DSQOpbnQPyefXw//H3nlsx61tWfaLkAPeNCu8DxqREtnB
oCgJ3nt8fc1z4t4bespXmZX9bBADASDAMAjgYO+15pJz2gS6wB6irVwJOBvEV55XK7ny9gTjIQXx
zMiI4tJ9F3JuUud+4/TKQ9VR6gUj462mCgStbmAlmm1AREKK3UcUg8OyILNJDybGyhwwcqKLFyR3
JB+Wo/6Qx0gXKlHNHPsaKaCcTVRY9oNfwoBy30ZR/s9DvAm5RYi7g590X+raPquJasWzWW2jMYdk
UHsmUjUvOHD5eHYAnnfx5H+BC8LHInYvdiPn5L+Am8F/kwtTUXl1TW1cNT4nJjKLqmw32Ug5tAz3
NWTBU9QEzr53hnWVBfWijLV879WqStgG5VOCdmawO+KOybCAkZH54UbmfOSQCQEZauF1dENto0yw
GKoKAFOKKR2XdBNfQj9I1+Og16sywD+N8f95QAC+HCkfPjlBgBI77kKgdRmjuRTraDAIg66NPQRy
jPVoQaI76FmigcyHJjVRkl46mWZQrQ8XWUH8DVF/wCwiEeiYxOo1CZW13RfvjEeKvRl40SkK69c2
U0ZGiWjSUrQTWlad1daYHxRw6JqbwReZJ2+jaHQUE43/31iAl4feeqO+8DnXc7Kndbvj8uBTfN+k
RFXuowwvoqmU5lOoYQ2fum5hWST02A3nh7zkUtFmGBmb0ErfZy5IyO6gD5d9fazEedZ0e2NdBfVj
ZoIE0pHirGluPJsaCJlh5mZKzaYGd3OuHW1KHSE4n6s2QsbUc9RipW/um96PH8HV21hjMYDmTv69
b09zoniHwuQC1igZOe0aI7G4CsCpTLDAQ5IQVpojsOhhn35znOCxEOhtPYkxu0d98GWY819Gxfl7
aAjrHOt2D2zMOEz98FYlGSa9wZnpg9aw1Ih85mY8CHa23jPGdNzjYCvOsV/ge4mfppYkYW65iRYC
N9+U3nQ17f4hSWJvm3TBd6top31ZmN+RkYQQ1vtkPWIBW5VtFF9kc1oxBnAwgaCp6/ZhmqvpiyKE
DwmiyhUwiSe4SO4XDIX5nihJUI5Qfrmrh7c81YiXkhLLSh8zYs1jVz8RFqFj7jMfCNHsl6GnJWs0
YvpL5NgPSTlku6gbzw1qiAfP8y9DrKU712ibYzAO5LymFMQ94pJn58Fd5XkXP9Wa4Z0i0K0woBeI
X6anacITQMKvdhhK81tko0xVswTutWW4+3DEUDnYAT5KAHVEcHzzGY2suIgZ+8aKvX0KY9kEuHkp
iVVZmBnoEjsFMW8ZDxBq1J2C75tbJLD+aaOjtf+iNRQeZtM+E1cXXIlQgH6S6sV27HFOmXm+CTP/
R9sn5ZM2qqs4753tFJrJggAsPjBtfuvrMUHjv4ULVKBPhGgNleJoceTWsDsV1XjJov4Q0sDfO8OI
XjbMv/qzljw5BLNqft0cB6QjFZY1LI4cED1UbYZzwTGgKuNg0cYn3eb+cLFG6iWuPT5GBLZuCmsG
N20m1k5FibfQLJolbaMbC10JlaNvHtueHnVXl8Ey6LqfhHiEV0JC3vzMeO09RjLjDEgb9uljzZEb
VkF20IKCVLPZ2EOw25R9CHphIp+HsQQpenX0biAceqoC2OctAYNkdT/GZAlCBenhdbU5NyAZ7hqs
yblyLF1Ei0KEvTbn11lNvY0XZzTp4/RAtZTSS+uMFBQWAXFXR3NIuuOCgl79aEXZA6hPwk981xy3
NioWBHQGDtQxV4+hMl0ZT8ebAi0j2N3tnHTeFYtjz7U6VdaBM138ZNYPNdFxHDa6t41az75Y9sBZ
ps4nSEL+wUQaTXtx+NbS2z3XX6taib50Y7civKd78CWGnQFjplpPakCiMElG5jrHGIvxDroro/O2
LmoG2QOUN6PR16NFu7gZXdDp2bSli1IdSW5ZOdYMBrIlop6RSBm4lNZs84Xs0XbXW9AaacAA6Im9
Xal2/bJu81OdvODJOJPfE4jEFf8weUu3LY9ZQadxTpujXjTqIzXLhdtwcJIRh1lk4VWed3DERM5F
xPcAA0cQoDjcGonZsT5xC+xzdQyVQwBIFggl3kivFCoGakkA8zDZpQq2pQnP2DIjsgaDXfWLlMdp
LWk0MfVi+J9et44AehK/Iag0t9lI2BkZ0GDPrfZuPqj+VU9TYzW7NHtsxiXUF+PNMCYz1htu4EGo
YtuxnAkMl7kKnQ5Gl4gikIvkZGq815HG2YYcsQF9j7Az0tvu/5pNCoxoKt5kCbKZBNpGzunWSOO2
J6vq9rid0milxiihpV/TrFEpyLmc+3BG+Cb9YXskMoV61VKu6FB2LIsR1GktBi6VTetWj21vpRY1
0n2xzJdDl/tqm2v/OmiSd07zNqFnHtmz/zxX7kBO/lh2fwjrmn7xUMc6fUTuQe9PqRzGsxAg5z93
qLkqT5Eb3ma1kpKtFQbZ6v7s3zaSC13FJm+vATr15zuQq+8vSD70XA02FtiSpVwRVqhrEQo4y/s/
+OMZ/24v9020kV9u1KrA/jgeORES3meOhFcVkTGjiEaW2NBAJaib1bI7pg8ebzImFSjAfyTdwXIi
LcIUT2kSysduIZqEDd62xE+LNSwfbt7sLINW2aPHrSblOc3dL7aXoU4XRwC/q0+Pks/aKiYsFBzi
mBfFodDiQkxxeaO8cvX02WvnA+SBaqugxp2OaVNTFKCxQAkAz2Nsqu9jPu/rfvgRZgXAbdHv88+d
XsLmcUTPF/ZCOFk6pwwD9RHHVJQyTrf6FzMhU6BOyucocn6FqPI9iywjw3tARPthE6uDDia5UIn9
VUNl6aOHauzgLXaRsyrtaM9t97c+QrRKq2BJYuN3GyidKPi0C7VWPjp0BPZM2EQ8lzulGj+TDI3t
XI7jKlQ6ROuBiIxsp7NRKL98mwGwpz3ng/kC3+ZLWE0lQS/ug+wg5H5EhTcdPtF5wyfnzsjWy6+1
+RP3Bul2bn/N1B5V1r5XqQCp9RCvwrD9aUIeC43x6ITJEcLxVteCd128Z5QpJc40XXOPDmwKBogh
/21YtYz/YpJ7RsiAwIrzZyXJj8PoLVscCQmxQLllXnWre40ohoUU09PqlRziJ5QAgk1ubttI+dG4
prrymuiqV+MzHv6XpOjHnWYinSUu7tTWAIsA0eHfXSUgwg+YKIJd5k1PZWD3l55ESpSJyHyTCNEt
N8h+0ywa2zhXgZFirCCKh5MadkVkIrWJ+HPQuBvwYIEaLtIIGBbusWawtSwT11t51CGA+YEU5pxE
8gvDf4Lpn9rqZUqm4ZfOrSmNNHT+75NC6vTo77XORzs67LzeO7c5Wigw2gzPL6obfzE1j5iVwnt2
EOxNZ6AVy7ztz5WLWD2aVl773g+NSXlT+Ry86pT0IOqLwHwt49dSj7+OyIopwnbG1i1jgfQgV2kA
30IR4cnVdX/l2uX3wsh4yY237jmRbI3YIMKjM6LNUNnWhqOHSES90tiNR9wSzSTR8lp2JU2IzCiI
3SutcWdo/ApdV9uYhJIsAnEjYxeFv6qyHzWs9OWs97BadoaQUYaE/y2zpPEXM2Ebi3IgVcubuBfk
Tv3g9t5yevKUSF2WMJNBP1xNBxSoDhRk6UPZBJb/CBasXGR5gnGKEaxroIB3LP8lKpxtrjav3JTt
uZfA4dTz3ZkqZqHAtB4igzdcjige/Xo+Ihb6WUQbbCHPRer9wleJd6goD1CRImTJKJBI934X9JIF
ltnVDKF2aVJRxeiSL2cHm2usmuPKoX6vfy1SrDZF5lAISlG6Ww18bLgBJb7SItkl8MGhti5Gs3Ph
91THweFz84Lk2+Sp+26MlhSKiDHnIyhzhbi6/D3lIrfRxW+ttDNuWg4l4FbxR357hFqCX8tEMg2R
1vFGseovHPCcaeyQQ6vGuJF0LuohSnZVSpWhnrk4FnnEQGgEIagawF9ie1mEMzaTtFhh+uno3tgk
I+jBJaNVwNXMQQCvQp3CL2aTUKpOyI7TgCt3OuQUit8ayj3HpkjCzezCe1HHelwVSePRvsVd5Sbf
asojayMjENGoq2dgj8S4mek1aWbKTcq3bMS1Pw/8rmyHgp39rheErlXig9Tinv4XbgruVuhq+c+9
Ob03lvdZUw/h29De3W1QjzoKfX8Rz+PPlj5knSRPkVesnYHwHd8OXkRDmm4XvO02bLeunW5rMhLW
dobY30mAhg6VOy59nyG9Bu4KN3IWL6ch3hsu6vQ8y0yU7+Ltt06Esp2Reg0KdvTQL1Y+d8wm94Oj
YfMPUeg2lvrQKsqw7u3qU6/CZhuTzoqDa9/QSKvTjENQN+n5mb96l7th2PdWr1xHUbBvxS8y7/YE
6gQrvSPGIffDBZF+n3oYn5K0+KxFPV0HjEL3oy6OZ9cLllbv+YgUlWjr2DtvbMu9r0+fgCjcmrKz
ommvfUTppp2iN3/8NSrgD5PcWDVFfRk02rtgVjGcLWaV0qlq/0ooGWzKktYBFRkA1/kutMAjc+cE
14WbGXz+LqzSOcywClKDXXSR9RZpdI3j5BOqNvzqdKYiGJcOGRzD41y7nwnn0JLEAGjJR0KoyoWu
6Vcl68mA0syPtumwBXUp2JuG10QS1ypX8Af5uX2Nk0yoXRtv4Y7til87n77tYjxAhYbRga/C/EJj
rVz6Xp1xopo4IOC9bDJPeXL5WS6ysiWOoO857H1vOxowhlpllyo/a3ST1A3o7EAoHbmIBvwGxuo1
Sa9p4c2raRZom2BJOpF+7jpE9WPpAJuH0Z9X67Kb1kjTz54K2pJUrxqwK4MDwEE7KVb430yc/84n
bagGiTX/70ycy8/+48e/uqRvT/lLl6NpWKENwybJhuuCrXoIX/52Sevoff4W4ujYorkweKaJVpSW
E/Kdv7NwLFZZNkuhLemupdn/EyGOZpnOvyo3VNQ8Dmof3TOwCOq4tP9VuQHVb+zzujTOYIfxrdXW
GkNHjFSEBlQQdjTdgbgtYy7CZYiZGFh4m4TWqa4GZzHr9Ytf4EMlCA4jg+KD8ybyHJIrIxp6kTbF
VBq1wgdUN/zqxw8NYlWIrH3ddY22HEx6AyqcIWrHu7TTcpCMzkvNOZ5GPjptT8sffK4mW81FgRkA
tJkAtxTQ6ea6nJb5HMXmQp0PjRESZhi3kCLGCqOeyVU30DAqwbzUaorh6tBjRNH7vdoq6oFCIHSz
bmxeGVp/sYzutQZF/9UggcfIx4vn+s3e64Z6ZfQMDuhZc3Yxq2voEKE9WUD/rUD7dBQvWPt0maEp
ONrR181DqqL/UVw6Uxq5lx6JbsfOrrjhj9NHhRN5m2Q1EDr1K82hTazNR89Kd4UflG/QwDBTTWfU
J+Fq6BnP6PlwcEOdW9BaQGnU+TEZ3iwfUw6HRIPJYKCXOmtPXtAzAhLPsANiafH5k/Ph0gBF4emt
7JDaB210/veIfqKO+54mwgOVzHLbFlmzBtBLLV2DAbspKpMPu/zVddqBqzNxKnjouKlAI2Hk/sYz
f9jYZpYN8a5paNjHgY7+JSqWNtkXU2NdB3py6zy5mhU51BWdI+xLwy+nGaiAZ9VOEbWDmFsFgqvp
TI/OCscU4v+Y+/wop9UwA6OxEhXFCraZJfHV3DoW3KoMOuxkZN1Log6IEWw3eZOsdbooB8qC8TYi
pmJhgFhfxbMBiETRHsp6SM7GVMMcrL2zTUo24YKJwQCBakLfH/yHIFaicwpgdiU+m2KOSZll9JVq
3JAUIPShQfI7oFYE8zPHWOlQOHigenH0KWyenGdyBmizNwUu4u6XVff+GUzr9xzLybYBz7jRYw+k
pBtCbC3Vr4HJpYI4CKo1iX+cGfGBq6ELpgTmogcPczGgtgyUXY8G3oeCYcfXpHQ33GDuotpKjoh3
Ye95xjFGw83l15xX3D5M1B+CF88eSDcmVOfitWq58jMVtenYbMMGBomvjf255lscQChtwwioR68k
48qujJTOagqdw1IXfkP4L6+ahFacwsGQWmtEUiDckvwrOKXm5ML3WDbGFyMNu7eqy5/TIH/B+tyv
ij61dl40Nqt5PI79EBxrTSn3U1hjd4EmAmhrmEnwIMPOCrgH5Ap61oZmWKWq16xLjXOI6/c7TVH2
dMPUSx1hcfVRwG3cKPuqC49apkOoA2gkAEVADWkZGRc3c0+hiUpKnK6IZcmMeh1QpHhTU+3cqm73
s+rK4uSoJFehZt5g67SQ95L12ah8BpMe0gFW2uIcKa66Df3iTbdKHydLNGKXB8xnNUl18F1MRaCi
zNWsjCkKxaTZ2TSd91FppmcjZfzS5b27DGoCiqxW6ddW0+irECbRurJDfeXXubNW+hGyKMkG25ox
0SrOBtIYfP+1bc34S8fNf1GhO0CmbC6TDBBqodImC5r5gffZTgafhC60VL0+L4o4O4U4am+TNI7P
ueXvG4e815yvXLGRLmpwK8GvjD/pGVnPSRCZqyzGOVtO/bHLR8TiLYUM1eb+rjS3bgCMvkTmDIaV
NFxSGFdanjWYGpgYYtKFzQBa75/Hci5Hwc0diOC63dZPE3YT+Viuvz+8bSkX0uBiT3LVb7Ny1YhL
eNOMyE7ELuUmcvkfe+wQGB+MRH9xP2QnrtMEf2yeqY6EQhh+m5WtOflYzsmN5OT+nMThiFjI1RQs
efp91f0592Xy2XKFk6Y0LSDP0qpKCWGSC//9K1Dk65Ib3P6d3Mtvs7enyf9ymzW8+MjPHVuKeDN/
7lo+lvv4t+/1tos/3qd8zlj7xXJ06hrA0t/7vW+HBuYZfi+56/fPUT7t9gblhvd/ff9M/txcbvjb
u5PP+e2V3v/j7Zm/7V7uFAc++sT7KyzxHXOnmkKVoCMOU0l813Ji2lWDyUE0ZX97EXLV/YWWCGnL
1Kq3nALfAqsXfXmecNtqNNHU+70QeJBbk7Q5lUzdt84xsaUISgNzyT1WR/WjfMxEFY7UcAprZUrK
H9mpHC5y6X1VixNga/vK4Y/l8qElniz3cF9720sj63q/7RF8Ai164TyocF8O6joW1pOod6Ehylml
QvF2ezxFlBPDPKI7f1+Y+0m/T4qvt03kCvk8P5y0zagOVz+JPM4DgncIkqTQBPaTUz835qnrHStR
5MSmgqpOzNXCcUBgLMAR9G0rPTskxXyJPH+EKcjvXf5ES3kqKPWL3uo6n29xJEyQy1XCd8YYON+7
3HQ3Tf/TaX5yJoeSn0/vqVKi/YMVlB9mMZmE40RObEFw/HcP79vJp/FtwNMlMwyeXwdavTyOTePs
zTJfAFT5nodevalrSJ8Lb8bhahoDHSb7ufC5zBNMRg9csOGwvFJeFa4R+bAa26Vpt/luGrYGQ5yD
K5BqZJvZB8+Jm6U/dh3eweAvRHkj5m6c8ixDdmcWRPQKaqFHU+Ogijn5sGxnbQtnda+MdniUk4GE
RTCXXM2LXlPoI9dufmxS9OkM3dyVdBbKiUM+iz74zq4X5sPxn0kHmrDUoGmWRVnA3PaNaGuP9gP0
2ug4GTO9dIVQrbF0hR6De8sRoiO3zHtTIvuo4xiLjpIubT2Gjq0R16tK14DIOY1xUIQ+ORtilZhK
3HxxraNKHQjusPvqTSvtc82IhMsZn1s8PmUaMtWwDFN9bSTE0dkVAdBDaPt71VhbgtovYweAdzgm
7S68BQz9pCVOOBPl3ICIvca0zl09Z3gwlSGSLBWSAfctN46/TEDIBKTOo4y05Z7g3JdGD9ad74Aj
u2p3QUcPgQHAtJSfvyO+hKF1tX2VPkmnnioMb4607/mpsVOrZiAdktcwCZtoIgl1g5iVj9M5Z2jA
ME9a8XRhLLVwCWc7nJWziM2jDiF0GV42goH6ZxJMJHkvjQwIrJKTygsvi09eHN/WhGGR4IUJlgS4
AVMce/cDUM79sWxqATvTWp5RuXE29ByknEqwaaSTzxBmRWnk++2x7SA34v4MqDN8RFFv5+Rzezvi
jUpDq3zLXjkg4JkH4qvEMSXfnjzgMomgvH0PYo3r782QRoc0sco3LOfuE7msTai/Da7xTfoRb+5W
8Z5JBhbKduEikwuBiNK1bxECyF+dPITk3H0iPwP5kKsJw9XY3FnC+iX9qIEIL5CT+0OQ+m/oFIiz
mKhyRYM1L13hiLvNGnj5F71LZfpuR43lUS0m0p16fwhnYJMZATBK4TuVVtT7ZFJChjvCoxrobrXl
sDi4gzGCehz0n606ITMV/E85CTFqrEfK0YumqvydaebboIG/Aat+LV2d8vO7G4XlsvtDClyHRq81
gUyxtx2Rj31CsVWZ4Q5Og1MjGrF1Sj9ERMdUv1F/WlqznbjmyTdk8pO2Cq1ZDWqPqKfhJhCdl56u
dKIm+WUBAtYVSOAmHA5Vv5IAbgJ8cexDNJFlAQCclnOoQs814lMQxV+GoY1oJZbpWqsJy5AvtksQ
9gHp44Tu6jYWO9RJt1+Boq6QF8KlmIntGujLHzsHhGFAQIU8OoDIJBsYnV8kTej2TQtP6/1gcPCq
HsznfITjXxMRvhrFvZGZfowazV1PUFAdMVG4GVSqNkGwiwdTUnwDxLAHKm85ciT6cJW7i9QQIHD3
2pWeAs8zJaQ8NVAn92ENLFKzThgOx+0cDvGxNfNu6zTlY5Uo9dKcyTticKig/DELdGJdt0IzhUAX
q/2id4p83ZBrtQvJ8NLKZm/E6B26HJCSbNnKLq7pC6O4fKz5CDo8CvorDwWhcG335Cq4FWEZjHlV
McAexVXV0emvkIT5amAQhlh/SYmoXyOuhu5Ir5f6KbrSrcFt7/K2d1O0gNPEd2/dZLgbxrJST1lO
qo+DsyKjqq61LSMdu1hlDVEttbi6o+IGHaoJCkqrnUpNVUnKEMvk2jkOqbc37Zew4xo6z8GLj3gc
eHwAAtP8PpvKdNCbgMppjA6X3Yn8tENU9QgYGp2gntyHkdPSfEvmZn1rbrtxAw1GPxVeca2pC6zV
mX6k8its2GmIcFxrgmntDu3aJ09n07uoV9GI3vqasrmZK0pAB1P9aTb8Ft26p5yvPgNIiHb1b/Zk
aVSWxlnf02jHIqzYO/0VB0e8jkP0IzknlHVeE4p724Bf7z6xP5y+7jZtDDuqB6rZQxoWsCeuL+K9
hSWSb3UcXGq9XEcaMelxTRx6iiyrtOM0M81fi6l+DZR25mablJ3Zob/h2MlrG9p4lRNypQwnmghk
y92VQS3aJeXgdnhkk0D/oiigt6AUHnl2IAW52cwOcs6VnMH7QpKCCb5rJvqYagicm411cZaVc/eJ
3IzSNFJBuVA+lntNojzcAto53pfftpObqLqNgMq2f/22LIuHfZST3Jxbn4madesiBaA/FG2wIl5J
oWkaP+dZMp89oSIiGXHexcNTXHvK2tBJRagdUUJTpg3ZUoiZ1HFhTd73YMhe5xIp7pwO7qpDS0QP
qsc8MVc2be3ya9Dl28xF5EJ3bo0qHblDHugL0L/+ijYL4tm0/vRHUGBD6b0XGQjTYqKm5PeVszSb
Dom4SU1SUZPxMPSz8gSB6lOLt6NrmO+N4arkVA/+1QmD+uxrCqD0JJo+nDo6zWNhv+jUvnaUmLqN
hjjmPVGOcj06aFAw2pAewHb4z5XWvdjjPH6YYUP7KvOdC0CG5pI3JPmJkssHWLWnXPfVU0AfZVFC
h9u38wAiTqzERKCNXfLR0N7bdDMGvThw8hdcZBe5Vz41DvXIMs8E3Q1Xi7owjgz+Xesqb2FsZs9D
WROxaPoJEnbaZWrHuL5A2BqN3vxWabCc8tzqdhVpj69DGe7lm5jaQVkiKTVOZVNpD9z98INgvP7g
2jWn+YmeHG0L/9GZI+3YwaClusarnakpzJ6dfMuUet46Y6tttbQLv1k44uSr6qaQnn5s67QSYdxZ
5A/dXq4ZIGKK2sh46INJO+XGRDqz2OXkmLt+tPTXKYc5hP4BQkXTDm8ZgCK5y7BwY2AYhnFoLCd5
Bnv4LperKXrzLPDHqz5lxnm22wFSBZ+MFhYXN1WrFyqDxb4ZacRoih18WOSsiS8YWZC5JoDA3veD
2n2JkvlJ7nAo4XmRdNJewqkkDaFww9sXaLkkgako0KoxSddN1yUHzYrH2xeoNkcv1If32SbZI9FJ
/dIx5r7MenqSe51Dh0hOcYh1vu1f5WEn37hZqZ9Uo/UnU52iY+hCk5IvP9cYXupkLkaFTRtIBQxS
leYeQqP3GAcUWL3JyD/zzjzQ59G/ju5cbbhRDkCB1+NjMCK8kFtAOtlbthJ/UyIz3phTXR1KTkiP
jWLRMydO+DMaza1vRdO3Lsq9dWjA0CFwjTJdQePO4ECT+4H1txnNNHxjtKWv48BwD5rnNw9T61La
FPuxomIdD0r/lkLIWCv0Kxk/5OFDXQcRpAW2CLJiFai9/9Z4DgnJZTYcwRJpV8rEGS123k89IjRH
efceTDpft69zoXez6qoiFLjtw3bwgLaW+45i31uNpRafcjqzlzSc+9sWJH8siI5uPtyGLOU4NdtT
BmTzYpF0fPsvI+cAfIIfaeGOqxyX/6mxw/LiNDSD5Qv1+p3dGOlJbqCWXYP7oo7Obet4ZPZ0BBSI
t4Pboown53vf2RnXdKc5J247cwhqMSX8Jv1M/3pBhUbQjDkYZ+Jmi3PK/1ol9aB9p64p3/VYqe6y
U5TwQu6mf4qitltVhpl+z5Sj/E/aXBpERRXtBYGxeup84kR9Qhk+evOr3KCZxmlZq5V5abWpPJkN
YXVt0KqXouPr6XvK1EpZ/6ClQylyaFWk2WHJtW1udtmc90+zSxxir9nVjwZbRWp35gdBJMoyRRkF
FtuCeMVrXPdxpLwqbfB025sXPpduYb36ChJHulnJ0UHUfeFgQgkeuv6Hy5clN00M4khBfFcoY8x+
V6CI2hnEOz8RKgabXLw2wvOWOcXZD9NBrVMmVX3Bwz4cE6uB/dCXJImk1YPclF/Pl06t21dKK+BD
+UkcqtkNr0PhmYx88ua7gRkM8Xb9w+CmFpOtrTxq06TvGDyhzbSN+JmQwnqRM8r/kXFUql6vvMcK
sYzBKlWaAIDViFI1cDGuZfy8zNm8yI/H1t3XXq2jV7NpCeIMRu2gIw+9jo2iLnWzFCOjr3LLmXyO
Rddr2uPokxs8TFiZW+ThY1d1z4NDl19uNqGfL0xvelfisln1XWud4c6EJ4RV9Mh8J/yGG/Qs34tX
et/UvjNenFDpN3PutgeiPNQrgu8BHjgHnNaf5QdUcSe3COa5fuybIdkD45i2bRJYz1EPMUduggRh
49KuevdVztWu7g1nR1eKk29q+dqKmvablqFNF58hlbqPKCTVvs2gEmO8ybYaFLC9jWnp0Z6zieKr
YX52Wb3WvVp5S0hIXA1t0ZwALIbIxZIIml3afs/cx6nLrM9RQaPSe45yRdqDdqQyww207+5rPUxn
ua+wVX8pcRAjHEkdkJfdSAQOl24n6Aqubeyjj7zdOPnaN8+a+/Vsh+MxnvPgmjXQAm77EC9KPuwC
T7nQdx+Omjg1yaeJ58vNjODwv73x/x9iBZTv/xJY8X/SPwHit2f83RnXPeATOv1J1zFUk8Tyvzvj
wCr+wzRVNLy6pXu6J8jif/XJHe0/DNNlc8d0LViwonn9V5/cYpVFf901DMMxVd0w/yd9csPhvfxG
rBCvh4BIy9Rs9Kmm6M3/a5vcdXrslJ1q/uSu9lc9TsEpnK3o0ndpiqhJmz/QLC0SrY1/VHlHbigE
mcc6buK95jj9tqgpwYcDV+awxwbZZePas6ziGTFM89ghZvTdtHyWE+T1IH7TzMKRNJXPAZd9cq/d
B4d7Cbz7vUdyU6LSxBTPgBo1HeCkIQZHDb6kUFxuDIweNJJp66XF+T5xyr44uzD/8JpFCjXZAbna
fbWck9vIub53lBMG3ftiBq+vNUlfGzNQhlUTVtq31NEuhJZ2P/ECHCExdW9TPeYrBnL2JQ2SlPOT
kZF/1EbPpooVs0IqTbaEiGpBt0xnz6/OBL6UO7/wX+6L5HI5uS8jIAays+Ud5HKFEu5p6B4B9Nh0
o6ty5ALFpEmC8SgfcqSlO9Q3/2k5nduKMMsyRXkltpaT2+NiTFgnd0R8zx45V7dz5PZYA8SzMMzt
c+QCC4eOH2j0pnkMqDzhaFRgpiPtP+JUwU8ZJn12TCYg1f9pFkMwQUelku4BjjrJGr/AcL6BKMXc
TGF4QkRPcLdYK1eAfw22udW6GzXGMVYndfUWAS+By4sXxPQC91uZLCnnl2+eTyjxSE6m43XjBT7v
tBgmp3zTNC7JeW02RzfuzFdNJzd+AKw06na+c4w62MjNhkh9LArTeIIGNfz29Ap48lIxAm4YnQ7x
BdLk6OC61cPtIaFH5oX2B6UG3ybpOicqdmG6V9vWfX4gAC+JqVRWlem5V0crvKslJh66gRClFSij
v5d3Ye5T/wgg9bFITjjte1eTTv0qIgjxto8QlN6iCMZsQ0bhcOrEpFet/oThPiUIjuPrjxVyk/uy
JoKua4QNqmwndo6NYYZbMBtf5aNuNlvaA2LFn49DJWUVZQ3nmKaQdBl+44n8Z8u8zvSQKEL9r2fK
NYQzrP2KbjrlhPZJTiAZk2eoOJcs79qnrtTaY50LF6YX/+g1SABqmH0YZaRhKPOCl6nJIFEXjn7V
y3Cmyk+AuB8P5dGJgnFrFV7HKLFUhpew7fwaZlumXEJUCPgsJ2039lP0cJtAejzlqYZR8Z9FYk5x
YVJbSeCt7yui3osefhDCG/71XLFhFjf+GkKIuYz1IltUbeWS8eF96XlDT3Ji6nzPOPnN9X0Zrhmg
zYpxzrqxfUJj2Z1UV7k9yScIhgwnIk+mQjdPXjfnpwTSrXgQxXOE2vk+G06NeZq80l0HtfHXmkGs
jrEWERAaEnoyQTZa1I0aXly4ueqiMs9xx3kPS0t4acVypDssx8QDqmIi6uW2XTf7f62nQPbDyDQs
ccgyldZUnxrh/nJWcv42GXSyYBt0qFWVaE9y2exwdkz8+lSIRXj081PrJN/uT2pD7i7+2CmCUrF1
EfTXKtAMvsYwf3DhXM+q3p39mUe3RbiaN/FAPpJ8CKEof/AmPbtve19OBl2zyRSlX/5fws5ryXFc
2aJfxAhakHyVV0lVUql8vzDaDb33/Pq7CPUZddeZOydiBoFMgFS1DAFk7tzb4Dd9x/Yebm8TgEof
6e4yAIrznXOHoiTTN7VBeVJp0/geSUcmWL9Whf89wYpWeQEl6m9QuX+iEVI/L7Ku6hq6Jhz+tyCa
+rzI5rXQckjdrZ/CJasHQkJFFrjSjrrldmJjA33YlmnzougaXG6pWbClDqd8W8zvYusoK3QL4T5o
+dAI1uR7dS7Zq+ZB6Qt84hs2+l7ILYfWvYY0XQoDpbPPouhbMlnBEsbIbTH5X2Odb2jSlcMj8uac
57Fk03dIwrbpL6MIj2owhecm6JVnq6GuT3Xd9ihnFsi0U/tVIfY6Xw3d+6IW+azO62SnhCPynTGN
yrpI1Oht4mDjB2n0Q1PD9zhutReORcYGUSebYlbnmAYoFZKvUc/A3extlRjhnVd32j2SlcVaeGr2
omVQ1gf1EG8pLYKVH83zO72H8TjoOvOCErV5AWQ4yy7a3n4cotnskod08o/SktMcMr8oLvLSI5iS
y3XavtXgPgl0A2YrBIG2g4iUrduE9otlqyfqVrtvnh/D0KS703kqga63rg9yPx3ybxRa2lq71lLU
2KakYPvTxOLh3780ABU/7cxc20YP1gYpicKM4wKI/IN6inrqISX+7//obaqdkVmMLwhvT48GROaR
TjVW2cEAMTWcHp0xhVq9biBBGdJntUjBcsENsuj9aDgYZcI3YIKuR5Yqshd1Fx45+1WZd97hNiB7
0ifnSfOT73btp4F/mnzzscPUITS190moZ+siNK17aP2VvWY53jbuzO4MAb2zDEzFfB/t9smlhBa9
0jmcaPjf2yDVgKf7hnXsA/TArDmV21cqeERpU4YFQ5RM8F670isaq97q6G9fp88XSj9U1xQVkhs5
9pGIkBNT6z3yWtQERZSdQN/svjt5cxq13PsZKtlW68pij4hHutTcXn1I9HZa91FHPKcDkpY06YQu
7twdkhLWCEH0bJ4nXaMn8jX4dpa52E5ZGqxvICDcI6TCKTRBaQCBBfXUXqTGj35MoxaNio9dQWXm
8aNBKO3RQVhuG0PDAo4fn5xnKqWyS52ugRjiP9f2TqncUVr/fnOBgIWxgAJTg7d8pVe9vmN6RHwn
Nl7iqljCYyYOsjGNEn1sUmiLbF73bwOyJ3112BI9/afhtorJ2ulQCX+6rtF9IAnEnL4SBa+OwvV/
msmgPQxOa73aCVABww+ftcnvn4IxX6eRpVwKleN64ZKG1ppA+yaIoHq+o7/ZU2ptgs5P9r0fqE8s
Lt/lBD1OfhaWVT8hX1DuidhT86YYyhvo/S1qE9o31/MjxPDc/iRipziy+kwrOZBs/Sze+hMoAPiZ
qMzwJv8+hkn2fhR6Xq8gFqaenNoMtsbBU+lBE5YHKtRfIngiv+TuIrsLlnJQNp1SnceKEldp3WaU
8O08yav+voecAUWtd71HE4GY7PUU4g6vRGbEIet1d+1GORhhxXDw/tYdzlM/Klsbjch1aZFU87pg
WnGMs3ZAhpVXsNqIjTusBnJUUCWCbrzyFMSZcunTdmvNs7psKrf/67H151MLTar5OEkJO+Sj4K7d
T3R/XhAPoRIn2c9Yd7tzToRr0Ude/a2Ig0MXwza/iB+0MIW5q/O7Y9TYoN7a3LxrIgX4nzNBm2RQ
+O0VSb6RqxtJSYLjY5AAECIkSqquHzeTTapSxCgK/fufP/NH/n4ctlXLEI6lWYatqTaCkPNK/pu4
lqL5ip0ntvHdN5SDqCC1XpDc7nbQwRGxl7YbBsG5LhFUGKIm312dTukU95R4r+1mjJ1FEBjBzJou
VpRHait5SROjWVLlaAXwS4w4BlAymVX6SFGIiE7SJxuRuGJbk3tcyAFrHoXkxgdqM3lj/z82J3P8
4c9/MYEEiCVhzYTtzuFz+/NfPCZp6VKE5P1Qeuji3Sx/HcaMgzqgB6QLqI/pfbA2hmG+Rypn9K4r
OUIRIngu8xRsM5wBaISHuzA3nLU0vTb/kRh1dTYcyMlty3+6Xl1k9gbRIcSg5nuXbv5Yq/dmiLRX
/yUcphrkVlEfVN4R0Nlz92o39q9ebJUFWlbFWB8aaMjW+ZgB1M3zqDsFaO9Q2ygWUWvxR5jtPnYs
2Kng+nMOYWLb1yYaSARTFYrdoymxmqArgRUGqSO53psgucOmcd7NuSB/0PNh7+ZF9cRT44ecUPE8
W9iq4lymKbH3Hglq0J1uTWoAAXeIFL/WdRBv4oGHumRpmFxVBdZNyZjaCf3lZpqj8BeRoUBlZPr3
kRYG0E/Rk80MFlw4jtOCpf9jIJxgDfj3L7yYGUlvanImv1eqVuFkZa01bOHK8d++8Jrhj6pLAfaP
rnYqKveJW/udqO6HVD0BIR0viJ3S2C6V45CXbKzZlAOJ0lB6IMbrNL/uvX3gJ4S9QcO6mronBQ5K
5hFBVu8xrgL3QIDztcsd79EEn/MIX1e8tXyYB7okt6OlmvXGMhaojcgr5MTJ999YoqyDvEL6BeVh
3FU6YOVx5F2lJa+Qd021QF/e7hLMxBqRVYZbOS8EigW1yAZMunWnxU0MM53szo3syaZ3AusO6gsO
cbLbokWrUou2a+M42/z7pwA17H99DIT6KCs1TCI4BgHDP3+FBNsTtMgt/UdSwOYVemV8Sqvkggxf
cmcXfnySTTdq8SkKjWiZFw6sV/OAnCt7VWMb615zu+WnAZhymn0XjO+f/ONQxQ9F//TJHc+vrvvR
scnH4HC7v5xWKxHIvcRQrq8ufdfGgAulbhvl+uq3gZrC053eQGdw88leVvvxvc+J7ua/vRisNlsn
05SDHJT+0GzSu8Cpku1vihEN5CIUpZZoKn/uTvCE3nlCY8Ln7m9zAyOH9UdO+M0r7UYplJUoUABr
q8G+F2ri3MuenZIUgXjFitqncPCfDL9yjmVeQz7Zt/nGCpoR1dE8cI5yRBB4PUpzJCK3afqwXMQR
ADIAhP1LrWtvk1v7F2Juw4Od25QeK5P6kaQuErVdrB0niDyfi0Q/SD/hA9gdGqfYpUGofejiMuqw
jQricvtCq5SVnPUPd9Wyclr9+xdXF/+9fLiaoauOsHTWEJ5nf35xoxwO/r7T0x+EefiEBVK/KA/q
DjxR1abxqvggLThBSe5BAAut0ug3S+n8baSPdoOXlNT+cWkzqqG6MnUH9Rbo6Fa3ycPku9c5dRGn
RyS5Fk3gtVvUfFrogNptqA3Ngzb1zqMrHHZ8qGK7duY+ShekKfWdacE5a0KA/KjPTTEJChgjtJSk
T86LG6ddqkK0W+nrE/+QsgPZS53qTOutg+zdGukTQZBteERTrCSRXODXUDOau7L5dJ19G7ZiKIEV
l+N7CI/Mp3mfzH+6VVmzJI7IDP7DX+aS3L2Di2YuzxmUY25nylH2wrB+7WKLtOGf/mE2bz6jYs/v
5ua8GSNyfrv+07ze9ItlNeNdPw3kOfSbFMNx19qHgcfhr4UF9m+nvKMgKLhziRwGrWXCudmb4K+I
FU/uwYcItt4oDX456AyIwi9SI7Su825XEG989Dx0Sm6u22XynoG5Db0n4tkqYsNZu6ZUpn9tdOvD
mIP98UBymcjKVwH9EhpcQbn1iNWeoW9eV2hcfnFQBFklY8WZqi3tY1BThgtZj/hwCU3JQIdIwHUo
QAyfBh1aR7sE9JFFVL5Ruwy/77QrHLt4hbDRPxVJ84Eoefka+XFxbMuORPJstmFg79O40pfXuWmr
byuqE9fxPNpXe8U+pmFeLoOs7c/GEFWwkkK1iHZn+NTnBPEzO7F/qO5H5IA6SEo4gxErnC4OueR9
h3gokXZjXtHbCdbOmTEgqpSd9FkR5Tlj6FwvkC7SG+0mg+F05SPGfpF38nzj0S3y4F7O6IacfyBB
vbXvocUg3Ii4+Fj5KBPMD8BxsKgTsj3iXqNWErzgSSkbOXp7Mt4GYtYWyZ92c/XyJrcH6u2Vbj45
W/v79t5O28t1m3wx6zh4tGwh1/WrPS/uo2aRxdG8+5vrtvxr/7AbkPNum4NPt7tdy1uQ/Ho1U+uD
/7FZMOa9wB9bNmpnLTH/Bx6KzOL8SP5ty2ZUMzUK5Kzfzcrf6wCsj0nh6Zu2jH4OFCmoG6usi+O1
67tvTaHYdzwp1e++4j2TlBevWmCoa2+w3AOQlRnfUVBNVeWUzMdlcLBbjWpUgID3EyXczyLVN2Gg
Ou8ZkjC7jvLf9WAH7ntjtl8LrxbQ0vvJo+/6H4T1H/99fZlzoJ//rZrlmrbD5kjVxOfIqQZlhz7A
gvpdRINJnecgLl4MhQX0kWdpUU+sbzMiF9ApjYhPpiJ/hEOwuJejaS9gINFTaDtd29xAsBwsY2/y
DlAse9C30SuM/tSpSLlLi4ynQGJtHpCNNdYrMY3qXe9bHkkJ4d2VCnAHWEvVbYdwDHoGA0suUYhn
B1avZevCIt5WWbAMaodyA1Aj/tEXNERSwb3MPembTD3at7a3vblu0+TcFolGAIXzFUo13ysMuwcI
8coXNmHWxnbmEtaoVF6bEdbxxPTqO2mahvamKK51kpaKpPswNa8wpBjntpyASGXR7t8/Ju1zGplz
s8sXku2Byt5W1z4HKz3EsoeispRvoQLVYpspX4ykyx5l41lDQoImOvNnQqHA6V+9R2FxB9dq9hha
UfZYtX56Qshz6SqlB0DM88U5dOCr7EI41VrAbYp3kvfS5rs6Zksqwawebq9hhXymDs8beT/pV8Lq
xdeyVRNDnN8WfsvH77mH1rO0Qx410ybxhH5JohRgY9/1X/tG28HLYf7lJP02SwTFeD3yvr7l+k9j
NDWbTsu8gxrbzbqrII6DuuHhlg5CZJI/1YCf7+YLK3FxXcs4yhTR6KIFm2jlP14Utg0I7PkCe75A
3kNxhvZ+fpUmSDTE/2Cy+e0VLKWEtr6H/6bMm0ualihghdVDGKvNRbr4UYzrMkAiSpoaLHSocCX+
kK9KxBKOVEb+pAY4P/dG6D7CqvPU86t6r0Q9bQBFlvyqWvFewpfcdW70NKRBcqp6VCaK2d+lAwyx
o5PsM486zgj+FkpP8/xgjskGtKJyf2sCVfwyq2Z4oZaLGPtToHcU/v7d6J5pHJLWAhft+bW5Tyxg
/bNPThmb1DgAQdW2scrJuYry9k3/Xtmd8aY25XifliqJ69lUlGLYVMYoNqIKjbeKBXLRd5n/8Osa
9AHMi+YHYhv0QfngGMjlJvwzvtfiflIL9UsIaQiMkN0RRFz+JEYO+2qUfUH6cVxZoWJCptWML4Af
dik5ly8G2Ze1YsRQUrdh+A68nM0O89NAs/l1UosqTWis5os/MhS1dgRy26uezP8vVaHp6ufYFb86
25JRK9fRHYDtf64Llg9YNm2r/JsD6nVpQGp7gpJdnMoJzHuTqtFG+vq2qEgmqvquclgnbvMCp+gP
oOGPZW80B4dQCPLZg7b1xxbVbr9fRxTrfo3cdC7AcPyjmXvjnTFme1/Rq3NmCRakDER6ENZn6aIS
2N2ifaItbj45YCGqAElhd+95XFlWLgRZaa5tLFXnaJQi1nYgXQCuKXBMEs/gSKTp+wVCsqIa+8O1
K71C1Lq3/G2C7BYFOZ8oGvbSaua7XWfPV7sV7M6RF4tDZyoEShWveEKUDwVGqAN3hIDVi1+JBoJi
u0G81h43EWxpR9nA7B0cx4LqbBIZ0JvPA9Ine5Ao/j7vk8+I+/jgiefbLDmBHNm4dBC6WAVFrZKC
bCmvVkoV6qPELhet8PS9NR9WvPkoI4pmU3saEJXZBYoth91lggUSS7rqLkvuSEwki1D3orNu9yz7
HMuMvB4/SipFdqZvwExfiPEjCIODznbq2Utik7SfUULTzzQ+GLSrnTh86DPPuHSVeZF+0DDwDI22
v5emzgknmtIPC3kKAEwLN8rjQ0S5OBKUQfDczE2nkYB3m6erJ4AbzU8GSjREZZ1idJsOgdUc9KGF
RnZuFJPPJqFs5W7SRPVUB76KyCkV4HIUOCzoBnUs9oqjIQMb+eEDMBVE9oYkR344bi86RAQLDqze
N6rnlmFjej+FKN9ISVdvlOhbMBRyURkoNQRyItqgkw0ztV7FHJRk1844M10bhTz8UnYN1fO2RYS4
FjHs0ljplumQhULRxmxidVv4GdTbSrqTuR2oXpHmAee0lYkfNc36PQCYOwdUzhubiGQ5TG5y70FQ
/ERA8yGbD/K+l1lQSynwS8AQfwePmX0OzMY9gu7bS6sscvsse46aL101F0DBQ7ISzrCJkSYAlTo/
eJ2QUrxGDz/kc9eCiufXgLTTCVqtsdAPn57PoWVc+nYAdR6FBWsUOp+Bm/ePFOcBb6708CVxSfTC
9RF8mLn4YVNs833Ix7vOSSEDdPtHJQar3MYYoumgNp8bpxTpMfLEWrU7SjOlT0E7/AFQ/ns4GSSz
5YDSujocsqirZa569MaJxkm1ozSdJplasA3YANvrXWlDdyvnza7rqLT5eajXS+Q8vmJneauhTk5h
BeeWRlHBcorU7kk2GqF5YF8XkZOBQlN1ps6Pq60c89Hsvi+07kVarZd1T2UVfbMS1Fw1gxBg4Vje
STZuGdUrdGBZaf/2tSJWTr3nbvy0Fseb347t+QzX/eSVlJOulpzAeJbPWtuWtpFOORneimiPuO9D
bOfNHiBI8j4a7q5BYOYpJ8R6btvom3RHMztHnDbtRppIISNqxsPsJDLPeXYbBSEUrm4cm5LJJIxX
0AEm7/EQaMsxDvuNo82sDCLXvuQKerl5wYMgo2TrXGQp4DDKQr96MWl44Dv+I9gnYAtGD1EAtBgA
77twNXhKc5BNrAujWNzsQZmypU+t3Kqb56Ry2I+K9hALvTlohZ3sZ/70dRkp2RnF3HRZQw77g4p5
yi+G7+R4B6rBwvaUR7Ugs9qyhsWJ/Tqkw6OcGerqawQd3YsFEHqjJF5y5wbqp3v5jhkTWi7ONswy
hz7R7HIju+YQG+VCdgcz3BZF6+9V0wEg3H2Hy8Ze1K7o9rYvypcy1RpKjvuQeo6pelG9sFn3rCAb
tq3VSz46vJFBra3lqJv2rPuepa7kqO1U8b5GRnYpzTrlkWZqg7KQZgCZ47Ht2KdIM+MDs1FJuvgT
KuBm1gU/XRd0FuRCaPVSaENmwP4SeSi9hpqTPU11rawtT/P4bXTQKziIJ/faUm+XGlopD/BLBuve
zfVnE52RRWMX49e6UQ9tZShfYh1+dpQonkUdOOfJGNckDCgIz5X4wxN1eq8rUfCcqyEUIK2JKFVm
ZntSsOMht1hhxvQoG41837UnzVaz0yNsZ79GpU/xxLCGwplQUOOPGy2L1irwzoNsiANDShzAbrxo
HEF6J3WUrVKZLQSHaEvJJnfReemy5uvNJXuTUkF/GObaTknTZhWaxvgFHuITQJz4GQ658iD9/uyP
VOWkxOPT0FXGoQeys6r82IM0lJoawqs5pTH0VLvKH5Ju/DU6zqb0yVE3AQrTQ2X4Tq0eej6jaj0Y
YqjvKxJAS4WCo29dpSwnCAQ/Rr+tNvDVdHurKPWnwvC/6hM7YOCiu8Btqod8jKoH2dOJfq04ZFMb
pnMQWSgOw3LEERHJLajTeBzjuw3IiyEogiXIHrOtHJC+6x0sPYRtP/e2pl4fXZYxELrhCXwdOevS
Ma7mWPv91fQIXM8Q+mNfzfpyUzUemqIviY/Y8Xkqup54rMqfznF5ISBvPteNHa1ijTIlNMeNl8yx
SiJ0qbWo/jSVSvQbbyTIlX71nJwvcZkaz6qehx+dAel8moEohohBbIayMQ95olJz1I7hNnHU4hG4
hrGkZI5wcBjkW365yalzzVeUItS9MVvSFWY+THIwG8NbFFUbSsJUk7eF4TSIy7WjzW9sVd47hQgu
GuVy20bY6gZIc/sRpBApT6J91sLOPhZqAm9tWnYfjU2JLCSww32oi+mp0alSS532AxHrdDMg7rCT
l4PfWShdFj2WqM/LxD0BCoeqTfL2soGA3L325EAuM/y3OSbMP6vMKtcaZLFPOtVMXdI1bwm/T8S4
U3/pmUHzFhl9sekDxbmO8lFqlGD3NltPRqkNWWZG6jybTemdsxJcXzSq97nqwfCb5N6ZJGV0nwvJ
duidpUs2WfYxoh9yMgEKnifFLfZx4p7VeBYa0tN875V1/aqnFgoOaWUfpJno1OdBR/8grczTd6pa
RhdpOTMn+NA+qakIl3AGUgyKkE899uI4Z6xmemC60pZNiJghtIJ1sr5NlAOfzNamQBoSr9/ud7vJ
p7n/dM+mJCOo9m3APiSxTq3uhzujgkoyJLASQ44NeyWFZOlajd9GitBhoOdnZRqhvyCYdiqplv6o
XatC3d7wL/38be16dTyMSUEcOu+1jTaq8c4biPoO8IccrILkdMVT5ItvRafKV4pn6Q+D8Jc/05KT
xRbpondfmzQMIB0m7FYUQ/WtscoHOxr8V2q72KxnnMHq0RlfK+IPcoIikvnpbw6ncIy0o5jagt+H
X3/LrHAxgE37kiqCqtLIQccZ6lBKAGcWy/neThT98PW0eEIBxdibrZ1sYIQcPiYoyeQEo1K85dBM
Bak5034oDEDV2Xxln5i7AJH1BYk++BoisOASEC4bif+WUHHZuw18mvfJlJPLMIiXEO2jEzUDzG83
+HS/22vobOhB5k0FnCdqvLHycdjV5dh8OGhFdW38pRYGENiEjynSnPgLQZ5l59kjsVBjAtFQlms5
LYX0zCWI8uyJJIThQFGp4hwpZurhIgjVuD7czG72xY7SssGZu9K+Tvz7kpsPRcYedcMKHop/mBxQ
drer4N5fapCchLHBt0B3tee2jr4HhZXdm7NVjY61jOF92DWKZyyUkCUL8bkmtZcyoMTbY60sEXq/
hZycITyUoQiuQSbHJfIW1eHbNYJ0u+BqR4p/qOfJqEOqEDBYwZ3SqUvyXYg2wAH/qzf7FDMq/zKN
AuKA0T1CBMmxZG6keWtyH+B7o/28eT7NmszBmmXlemBuLfKmeX2JZ2zcCJYIOF+DsN9sag08DuZI
1ahLdcKzgEYG3JXyEfUAckpjcpdhDiWaosXqiqry7CMpkYWPPfFj1lkyhN+/Zr5AU62q9UOU2uo9
RXrqqk5GQJFFqkAwkoLQ9jQIRQyhnIQJLaxsBtN0Fj2nlq3QEv8sfY3SNye13UhjhFLMXthj1W8I
2t3VLiyy0C0uDF+Nf1KVXwRu8hdKOyhwOeR6lJhTATqN9wGpqbtq6tPt5PTFBWgi+nos0N8SaNnl
ReyRzgjliHe1NiPoBK3x1AqA5MZgrrWwgl/SraEUn5pvJWSTM+I5LB0bSbUyfBAzqg/lmv2YT/mj
qST9Qjcz/VszKaegib0XrQnNraWa7F9jrXoxHe9SZ6L4MszlvJR9XpBLyy4qmrXo2RnJVppyQIHI
O6Um40G6FBuOOlLB58Z447QMCkArfmhx/Qa7JcUudt1sDNcfUHKPpxNHw2EZIQP03cwPzhSXP9Ku
JGXravEj7D0ljLwholakj5+DBnkpOaUeoYFotP6DUg6x8ksbsjtXd449y92q7Sbkwrp0J1+XgDhf
VPaol8KqxLqeZTsGMf1qcsBOh9TvKKf4j9+FKoFgUgTCv+TYRCH+fybf5ow96QKoySF6iK3H0FOj
bTSUwStbPbTFhgAhB2k6NRIKAf8IaU5aBJuol0xQBzHZig110dWqeyCYhjkrx5daXN3L0bDx3glI
2w88SsNXjsEPxWC35+uNSDv7qR9f5IUaRNhe36SPLYpl13U7BXTWx3A0y0Vb+to+IodYifubS/oB
yfUl0eRG+HsOfFFzMas22ALX/KpB04vG25iUaOlN3wEOTztqM5FVL/mhlLlBKnKE5SGGXPrHSMpV
H3MgHKVRP7REkr+EmZUh6Vm2F8+bD4IKUFvh9dnBJXgBAUPWPBJVV5cqgNNVMjneSngjyJYSrHUx
K+3Ixm2TvQou6OFqIef0UAllj4hFfJ3gQO4EOXrXLu0GMmd4khQrHu5l4+lNMsL+hD26790Ubaba
915zqksPfU1RmRlP7muoo5GkZzZqTbOJLpC95Ovl7uVoZSQ/isx0HuSlFkJ4rUq4jMBHcTES6zpJ
OAVKPAbEnfIaxMmSXYYey1ptoEo12ZpMvVkd+3x0tc1Y2CVaqIm2MKIaanYo1+qjGuVUpckhWEK0
hZxvyI8AXgNUohKEm2s2QiethQA0MtJHaeWW35z+9Ks6UlPs/ZgLeWcv5xqBXl+ngVn97R7SL11D
OPZHQlUvuZqu5WGILJa+7loyyraehm/DhL6qPDypUHzDIl/t3dn/53zp76o8f658jhzC8A5t14Ii
n3t6ihKOnlCro8QEy9HLmnZ5OfFgmregsrFMkhtTXx6k5diOe5ZfWRSqGjJ8+7IolYr0Sv/2/27v
5IDeWD+LWgvYF/2xn7xtBdu4h5zMaqFVEe8ETfoPIuDdDnU5d23PJtpbJ+KjbISSSL/3a1I90m/E
Ll/samJtU0X23LHPrzhv+LrxogRpSJEbYpxKqlIQrCtfKq+zEKk1YvjjKg4Cs184bOQ4ms+iSG63
1vNO3KHI5t3x1SPQ/XfdRq3ZyTKJx5nii9IO9hvK2dPhhZktWftRRLBrQ409rKQvtS34RKK2XmtI
jgHN0M/VUFlPUWIXK4jXyy1vr/VE0Fw9lMKIF36hmE9yyt8XDIAbOSpHABZdNX0e0AaadBvl39mK
0eVY5mn0jHb1tIB4DhKYibBd1gzeQ2qnHmVG6XmwoNwi63+XJUlz6HwEo6aiuR9ncJps9PngFVv2
u9d39V66ovmAFsyNIKi1BP8Yk6AhhadMHqQoij+6qyyHodfwhvurKWOFZlzch4XQ76RVTToPVMcp
qQHztmyCvCfZAHB8MwZRUlbgek9TjJAfm3d7Xc1m67FjMQvlixk3NnQLBVKirjae5dw8dF2EO1rl
ejcjnOPO8LFSS1oqT4be6U/T96FXBSyiqJcgQYm41ND01satXLE3o1c4dMy/VEQlkatv3uEf8FFj
FT9EiNaOHqUcr8O4IYlhigdVi+rHKjOrRy1ArmB2ZVnHeXye0QyN/SAH5bTZ5XjaHbUdxY4zHoAy
yoGdo41uVrUKtfBJrdR8x4YGvTB9hj3I4evMUpum1WDMDIe3K+Uky/d/xH2Lkh1htUtVG48ouY3v
k8pRn/BRt5Em9QJfEh5eZ6TJr7O0hpia0wA7Dzkozg17Gr6MUweM9m9f5mfBngxpSRljYyoLNZmg
HALpOqA6XvZQ+HkzVaA0ZTPlfkZaCTbMUvL9SaeWKEGwkd0YRIpYyq68stmQ3yx2TS3KXRJ09cUv
A+pvTbv7AVCIjt59UxMVMEBl1KfGa/s7X2N58noB0A4yBFIT3Q890u+8WHtME1WFhi9t/W3bWaTQ
YRtYOVkV3BOrY0PVtdPZ6NV+rVeZ8YJ04zFNUBywMtV4GbDi2ZJjPRU3ckydZ85jRRVr17H/vk6O
aTMi+O/rEGoCWx2guVzHBaIrQ0ZGbUQsGcx1v2UZKJ5yw62RngbcIxACMIkJRqJZt2lofutBCS3G
NtXPyoRSQR+X+VoDwf6lZG9WTMa31p8/cpVYRteF8QOgS30pBzRUKYTGiQnijmld1QEiU1bDF7S0
WQrneydRfxp8JXwNNMImeq/lOw1avCOQnphNr2ndRWVq3dVJ96s3iHznKX2wM/J0hsHMU26jsne7
LDALlXoyL3pgu74YSkO8+zbCs0UcD9vBTbz3IdXgAzXTryxTzVrX0vhO8Hh+5m06Cx58kLl7iDNF
U/fsVQFQrbhVN+6odM9KFA9Ezmv0OObRTq2pRyQcYWS21xADg5u6NeKLRXntM3XyBIJV1CFvd6pt
0Nv5fCnzF5SnVYfKi9tj6rrG0u+QZIHtE7O2+fDnBmYvdHNl9zpxdsZK9KrxTdre5sleOfmPYM8o
tS+qVx779V/VHHOgsuEHW17YBEM3eS6E7QMnbYtjPYTqwQwjxEqU4QFR4eGxs9PxcUgqtkQABaRL
NhYEmXpQtydpEcEeHq+j8oKgYofQqc3ydo/K5fGdlMPd7R6h6YxQ/1Sv0pXyKHnQih6Q0FwKDFwb
wcS5XLiZm5uJ+NBbqDbh1pcVxXIAlLvabMy5eljasqlnQaA2KpG84Aaf7/qbHYX+pdRNh4J0C4pK
EGUrzVbUV1MHhiEardt6foPohlYiTewOFowpWrIf5+C6r4NUCrIw3yRZkL4Etjtt4T3VVoHIkpco
K/W9CKp6OfZq8tJZcXAUmVEtrmZAlZLu5i/SKhWwrG5ZNcvJjctDFRnlQfZujRI6pEikHZHLcq4z
a7g7DxFqMYuwaLW1UNpnz7VSiJ2a/iWso/quGpx4Kc1IWMkh0zNrUarp8JIHI0Ah06QedJ5sD4pz
7GaN+0RY/UsfOtY9lBLfs9nKCHc8RNH4KscaeABPblic5YWx7xnn0Q8OciwxQ+uxtJWNHMuLwr54
PkwD813cjBWvyX7KocEM4hcUxGuo7cdlFO8yOzWf5bxsbBdRRURUvrbdmxDeD84qaGs4GmapP+//
ODuvJcd1JV0/ESPoQHMrb0ul8tU3jLb03vPp5yPUq7Wmzz4TE3PDIBIAJVVJJJD5mx7VOUGpEux8
/joF5Cdzt36QfU4EKFaPhvgkO/mZp8vUrSL0eJmpYMG9MllR72QTlZR+nQ2DujEj5G6qwjlmXhGe
i/9+GNHvUnu0/ubw1FYFGWpz+j0s0sjDIuGwav1w9i6ex6iRwpipmTBn0Kvr76acKPvl7KiN1I0X
4GtIRsY9FFavHlgOkHPikQ2kRyTGyWjxslEopq8az3D5V83Bvqw8UJhyEGrvK1OdSC72+nS+HyaM
rs96ZCYHEH57bW7JThmPR/LfMMTdattPZrCQwQzJe+TS58vcJudhuK6rdl7QKL+6AnQbJV9wq70W
r/LBSk7yEPjApLsbW0kenbZJb11pmT2Foz3rcfwZI08VBT12mz92bo/DJbbRaNNDf7aJi+q3sOTp
jnuhTz6GZqWXT1OsRo+yZaLrOhnd+Mzqha1Gfop9bGP6qsxXnk6BPJwUY75jmdegjMfNGKb+KnKj
IFqy1MmwpcjzTWzynVumNpV2X6VudmtrlXsJUmc6paZuXuV1nIIHeGY8TvP1MKduHtBNAoDNS8gQ
9KPpMMbNLxm6xacEzZLArJfyTcgYAsbQeju/XQedhn2G25usmrhHxpNfX3wsimLTM87NvOGq5oOM
K7M8kKYaZznULHvEFflL3WL3YXLWn7EynjpjedKwZ8PMKxy/4LSBgUiufgyh3eyG1m02Edw+Gfc9
a/pwqqnZCRWhPtcswwULleBkllG/bMrS3LZp1z2Ndto/BdoucBrzKiOsUPQdeU5lYU+ulyyjTMUr
whH1XvHt7gm/XvNRY/9/6wUQBBUnRLxXTg7S+GcHsHaFhW/8hvPIfshS/Wq0SQyx0ILGwY1CS0Pn
Nfgqg3XotM8VMpJyQjaQrsit5ij7LNb7F1cZ32WfT7r2rOt1hu93qD85nXjzp+qHjkzSS1T61nNh
bWoFe+All3tVXE85m3OfldSISsZ5s5NDO8dAoK+qa24W9KaT557+XEcfa3mdCNmyxz6EOowZ1MWY
d0blvFsqMuNZi3qM5uaWrzbkgpqhXys5myVUIquHebzszOcRai3+Hk/+tl/LTs+Yqgd7NC92GgBa
SrxoMTmDc7AKgYlYX5hPPKTMJ+QKxCIaMchoqkA8ZZruX8Yi3MlOOSzQBnOFm3Wyuc8S/XMOdesq
5+iF0eK/OorlfdKgVU+Op0dnOcdTcufgzC9szq/51wvLph9hbVWFr5bVaZdKVPVKjQPvDbmUX25l
TD8D4yVXjATmNcxjzdGnzyb0W9AqBuAjHjObshIYaOceiTWFTVAOQvIa2mOz7G1HvHlFuvOzDvmH
IX2u50Pl41XvKiBkMuxqn12HhYQeCsTtaMkRdlnjuuuazV7Ocrs0OlUIaNqmLXIum8/WjWULUsvu
97CB8bNCbPahcwZ9n6J+CiIC779KHkPP9c+a+ilH3EIQEeMH2S6pMoGMU4/aHJJxa2JzkkXlgN9o
211yo84XURKXn1NtIByuauOhrg3vva9enFQvPie8Vnd917RIicUlOcgEighCsNxC0Ukr3aJ4yueD
6TXqIpiCYi9jhqaR8GUb1Dr+E3S4/AnfaA10B1ZEsk+OKhB6gKZQnkXfGRdjPogM0+de4DYnY7UW
GxfEJIyLHdhXNi764R4qjdZ8CLWrXrMuWMjpBVBxfvC4BKcxBJMfkxWLkzwojkuqS57mXclpbvrj
KmV3tLwPQp/s93DqvYIV6D/NwG/3A5XZvelF6CMGPwfEesh7TtMJL5KQX3DePUP4tSnnq97XzLK3
mm4ov0SHW7mvlt9GyzIWaZOK5zGI3TW+KNYpMmoNB2i1m2HV/hXJBTTUfXBaYmUMtf2J2LOz0SIx
bLW5qVC8QyVJvDuGZ++jTvPXeUyRPQ+QpEgmz9iJRDHeXRxdINyJR1z9opeJ6qoM13GAMWOQDUvZ
9A0kPtMuRZL7f5hkFHG2FFMFeovkdKEF36xA6Fh/Nwa/htG/+Jm/oFF8sK/8NFVQNZ0pxBNK2ScZ
rjSYxCPy/es2TMqPLLaGBUaPFgXmIXyjEnObPeg6aUQ7bR8TJz0MFGM+ScWg4AFOaJMUo/9pjMGj
14PJU7iNXkjjY0wwx1G70Vb8MObkph98ltOmj0TxEWQamv9iwi00H1B57PBWBm95Uj0SKB07xnOn
6eFSmavbVU8KaOyM6AxyNn7h8XKUZe4KtT08BxuxlcVx2F7LnirPWwPq/TgWFfLTczHdgAsDC6zK
LiZKHtdxFB/ysmUep2skkIAyza/Srp3WKz/rBD0q22qitaysd5P3SWW7J/dZ19xR8VuQF50KJVwJ
0AH7evwmOjUaF5oxPkdxYOwKapP5NtCdYJfBADpNgjpC3DbuVm0CE1pD0zUPTQeFYYj6I8lVTeOb
J2M50pfILudzS5hdt2E9HO8Va1SOVZGjo9Wn7kuIoe1FuMlJtmLDnF5mzZO5y+n69pjnaTPnN+DW
QFg75RV1+rCFzedppsq3Kw8+Usf9XnRC+eHhY0mxIgwWDQsdp6/G7+iMILSOuPsb2jHhDDAqgeYO
3boPh+p5UoYRKa0SyYm52cHTfXRxhBo1rSG9bYDWzCAsoG7qeQ+F7nTPPtAqbuRP4dDT6NNyFRuI
HMg+JSiGc2CWUBbpDOqYEbH2I3bH+BRDKdjwuhS1ELVcFijLn6cyNS9Fq2o3EJg+4E+tjin6ARTV
bBa4KwkO07phk7Hpf9equtgZpgDzNhjWZ5WTcq3rr/yKh3USQK7m1vpL94IRJjva7mg5VDgj4mKZ
IaU4u6jZB3mAvgEgU54ykNN8tOxDOR/+7v/X0Pt8o2m73/NlUE6/dVcN+YIy069OS95oKOLuq60C
C7FVrEFj0IpoSwDUDi6hqwRfdR9557Iz3ZeqhP8MEkbFgJdqvAtTFAW2qj4qUR0sDNVKMGgX3hXJ
qW4buAEr5qHxrjLWt9jz8l02Nl2mkhhOOr6HCfo7WTEhtw/k+WOsrK8OCkuPFRQGxKYNZLaTkt0q
ZiPxZIFE5r5nrduBJBEohvbk6XXvnMcCGIOLJZsYKUBmYD+eGkASOxVR5h24G+Up6PkNFaybXo1Y
c/jV1Cm1Na96n4phwLlUxGcxNxUXI2wnD1+R/AFi2tlPMtxkg7tH0DZYeawV3nnGe4DyjW4nex1X
/IKk6qKMSqcMySYe4kcT/vvrMPTTzu1jZ232rfZJRuzcdp541lEBPttB/RIPjr3IVQzSATnw4roW
bdp8cNf63ARjV+0qL4uhZtKEmKAcFI9KOAJX4asRFv4DfnSfjSI+szx4V8UoXuo6w/EN7+l1zR/g
xfBmJK1doXWMMvCLQ3HiwSyi16THuUxv+mGjVMapFXb73M0IzwyBGgC+UXwcZ5AoalL+fkrQBpe9
clzUhMuKBeBVtvpRRx0hBXLplO4VkHBxAGdnPQZAAfje1sN3rS3ZXmQokqJovGZtz/JGd9SHthD6
Uo4oUJVT8uh7Q9ZqWaMO/+BNoDrsytbRo0a2qW7tRa+gmV2GJ6+qsw87Qno3UOP2IAwv/ehNZ9nz
GHptbat7QAabGgJ/iA9MzLw1K1F9a1RjtQh88iOIfvmLSQPiknfBOin5moc6whS2aSgPEcjOA+LD
6obfv3jRffyFjbIorigkR7vUUJSz22u/D+jWPgk0Ofb3eAPyMjGHZj9mvQ4DYRg+lSm/tGCcf3kp
ZtyWmnzPQjJ6Flblz3AQ403Xsk9UsTo5WhMvrOqp9dQUOBLqCLd8swt9E+li/IV7Ba4zvfql1vNq
qY6+exIi8hdKXCELDtn4LTSy6IA0z7iUzSqwrC2YFap0c68eo08RpJ7YgE+r3ijc5itbs53dOPda
OgkjyyxJ7sy9LIZg8Tb8JxSSE2+TrqF/VsRXeaWihYOQ1/0LMJ3xZTRwcprn6Iae7bwity7Y334F
0NX+8py9qTb1T4rB6WKIteLVgk6zrkczO6cayX0RpNl2JM97VYFLLsdA5F9jp9rB0Wt+4Va770m0
fInQ117iezJdYz2E4qykuHEUwXg21ThH7qLVX425VOtA3fxptUvWf80vbgE/UitW35okmb0J3Zxv
HAxxtO297YCOwaNwQQDrkb0RNX9HYPzdQcleAI1q4b60m+qIWg0We9NoYzwdmXF1lAfZdW9aegio
Csndxb/mZAmsCq10lR2Pj/yhmg/4AScrreq7FZqT+QP5JSBsslurnfhfPSF7OlbsjJG9sFpeXXYS
zbDPHZ7Ft4PIfVZHfbMp+wS86tzRlx7AjKzWPxHM8vatbFZRhE14BmB1HqKKyUQe08PWrtPCIxXx
Kl/I09HX5tMpq7e51z3cesrOC49d55XBRp7+a3zgXEYSLFfXrDch2ZH3STWyMzVFIGVzM2x8fLcN
bg6a1/nvaqsbK5Im00728qQuMWRs+7PspaiOcpeiPouxLJ/nS6I9r7zJS4bthOHx3JSXxD3ZWcmm
z/LmdknZRCthK8zS3vEbVA91Q7bKh46FSJkaLu4xedbb3nQQfTWktx4Z/GvMf4qxYNnVbnOmwmNC
rX9tihR6tNE5j61vO48OhC6snqbTPW4Og47ZNZgJOYL9rfOYzKjEhkwsFap/puoVfxrdwvJTjhsO
Jq4jZ+7P8bYPWudczWeaE/0+kzG2Sr97/xr3n3oBJaArMF8lT/yzh5prHOv2oRngE6JEBEPWcU3T
XMpT05xYdcjT2wA5lmKevgicrr5NlbFKzpen/5pEucQ+4GLVrMbATiEKKNUu7ADqYungP06YH8PZ
0FhWVsB0ysyl+PinY4xt/wEy+VIOu8fdGI1Z7hfA7UlVOwvZ3Zj6GVRxf7yPUyI9PNTI3g9C2PvG
c9WNXasY48TucOiEmSGVNrcnJxkPoZp75vrej80Y/XKoDN7G39q66evgAgGBovq0iNRL5mTTVz+3
qrWaZM0hCMP+WdeaDxn3qgIbjHGodYjqLPMS3fevaa0pj5mDghpfdgyma0th2REY9Y7So4pa3YDo
7FQ21hGU5W20nMLi0r3ExYtsUPtjVi+UjUuJ6yxj8mAkYIuB8HJXUQNv0Tn1nDydWbKLvs5Mkjyx
yy8rUw5dH0NN9cdXz0iba6Hq5TUp4jezKMYPFARQJ9yUQaG+Nq+VZ3evtdcZnOtx171KrPPvc8tA
eDL1pws0bWcZWbm+6fGvZn+FbBKQpZ+V0donPUyGl7ACoRmo7J7CyBteWOriv8UKfCV7lTpPzvXk
fpOdSWloLJGO4BKSdhlO1UYz/IsxdiAazdI9y0PaUuReCG9stp3iYnkl2/d+eWaX7U41E+zr2lht
t40S4gWbkV11o6I7io5cxcLzlPYo2/YclGd/xZxER/yKzCQLMQNBDd0E7+MY4anpbP/SOv3vg7CR
Cx4iHBv+6oAwgOpTOVuS/JlBfg9VczPD69PJln/F5TW9IH8eUa7Yy9Zg6f0Jx8eVJPRIts+k9fke
CyO4Wv/QfmRcsEmDinYnEjFmbzDuHrqdObCH7peTMXnNP2Nl6K+r64F/xFGg3uFnESuwmZGuEF67
c+M0KmAitCNluj7H+9mJ51Pa8ixDKXVhJOFJDwruPrZnPCBoZT6Y+uSjqDOutE4pHqzRQ4hYCzNt
FSlRBuh+7jVZP/Sdu6gnvihglfl01Ri+jzpfo8zs0rVsZpj4rpAyKffghqN3Q4t+6jO0SXbG4olf
if3KGO+RAuNjqSnhO1hG92B1yBnKQf5QVtyuSh10A9fnZ50swUPWRzl4CLxzRTn66lgW9TS+EzJc
p6JCltYKb29KN9nLKV9u0Ici+yxjK36UkAbWKPWVCAye5PGOdACD/lck1z6juIsfAQvXN7zE//86
t9epxcf9Gv0AWQy68qHNRuC1JJqDY6V6o4V7nwI0bD7AbGxW2ZRwn8gwwlh0ShudUgirJ3nWyOA0
WWzO9SZg5zYPkv1hrTe/x99GyQlxSkUd4S+guX9dRHbfJkV2EJ/aQ86O6Bi7bb3tWveFBK9yDMxB
VGd5GvaZD8OK4MgPkpsGpAbQfnYHxg6iI9+D0CMbEnnKMSQ7ssizh8H90ThetJrTiMVCFh1lJfI/
FyVlF4CA8ihHKkawafoqO5jugFwIBNVSn9GkFfvzmx7Zrf2nu1Z7pX/40xxCdKoXUqlMQw2oXiXx
sOxLae+Mrdb2rmvWGOPtBSJBleXhT/N2BfR8BsRj0h5S59RftU9LCOMqD5Wlt+fIDIDbB9y9uqBW
9qGNzVmXtcY1qxPzGpc+jBEFb/V7zOUevKpjm8LrfCnZkdsVXuc6FcZ7TFWtDzeemqO8koxzX13V
4MehETHT0PLoUbGr2+vJUOWYGeXZ9knOiWwIt12jY0nhD5D3i+FkNNyvOs/tWKGW0SJDsKPlhfuI
o1oJil3zgNHzV0oRDQd/nljIQfLU8yk8apFTr+8LsWpe2d2b/4sF2/88pMaKCPtqpO+Hjo3PBL7B
b/3q4gFnRm14Plj9oz+K4dDymBcA04iVuf1GBtbcy5YdV9UlM7TyYrvlj0GUoKr/hOSIUTcSkCRT
sRsFUsRxVyhnVFaxYAq68T2ZoFMO+Nk/DX1qrZNC8c5u02k7U6uTg46A86l2Jn9r5E31qJiix2g6
TF9x0WLT3AnnDYOy7qi0KvgoCiQOME0Ofjqkp6I8alnonnTPp7PtzN+dcoSuj9HJ1IOFysZYTUT0
mM+FxSiM7AfH6vAuoSUP+B1bh8RofnSjH0fAUMN+W7hlDWPBs1a1lZiYdUI298NA2Zrj5Lx0SsWm
NdOPjQBTSEn70Q0fbCFixBA5xDyNrw3SvaljNxfZusV998BeUDlRgJhmrl39xbNCcZAj1CRJrg7i
ywtK12Jn2r7qLyFoAEmoq2B7v7qaIgTaZxTO77G8xshmMpJ0JS8jL9iW7bilrM4nmt+UmA/4wTX7
IghybPfmt+CqBmsDS3sx62n0lxbKFOeg6bb399xaRvaIf4+cfvsU86frhxEBmRTQ/Py25XB02G+f
7h768wnv7yAyHUoikW/tbi+Zsd0AqMLy4f6akW2jmZlRgbu/ahcq3hoq3O9PKC9YhdnvT3j7a4WB
g9Tv/Olu19aFz3qHT3d/3/IT1siI3d9kP3/CtLn9/25/lr6ABB4Pvz+dnI0p1kHxHVBR899Rzs7T
7EukV+Jwv7xN2XExVEq0AoZXPoM7mvmuanEurNZ5olT2XOu2+wn5BsW5zANgqXnle67hBmwp6UOu
u+banbASwBvowo1JPGc6Gblg8rjLhDFVz8TUT4pmfJWd8lACxjCEO97GVx2k+YYE6EbWQ/soaE9O
Ef+4j3c18oc881lwOuqqNRTWeuUs054Ow6qOHO0p8LH1QlHq5AyNco7m1ljaGAlG/GllpxxmeUjW
s9oOUIVkiIdV4EVzkDyeryEPelMM67TDM+se8+J64+I5dbm9yhjV5Pw9fSFfRg5rzBBXEKtID7I5
aGP9ALj51pKzhgY5o9IqEef8834DvQd9oDmPMhQh+LBDTCJf3t8vmuG/cjWpj3IEFo8BzkH17Z3K
ENru5EGHOKDaxweSMeMz9rv29icB7F9s1SgFxm98Gdyz4WXZQ61oEFhHP7zIM5HgKwmaqNjJpi0S
lNxLHQRCaDbR6q/RbqwO+wq24/0CcoQ88ApeNv5+hXvYiosIMv4/r3DvSMr296vkkFDQj2c9pHZo
JKtBugbKTGqbRcdGF/iGOY0f71nOI2Y9ucORqrNDub0qH1wXq4RBDZqrAbpgRT3HelECx192RjZ8
iLoPMPwzxm84VZ4rp/N+uRO1miwYWBPiX4ZUOqrkiaMDn1KD77ap/WxsX/kIUtdBnavNXnV4PasU
tdEr1CW2poahPvB2ta0VdPbRVjpn72ZOtR8UvrlGbksbFlZemof3YT+egGoVLU6u81Fjyd8YXbqX
PYPhzoyjjFryQu/S8XSL2oa7GHgQ4PEGjydaNfyXsyVGUeT7FQ3XQo3lybLM5mK1ds3i2nwq0R/a
hnWxDystJGfq+hfVBQ8CvlhBjrFLlrGeNuepttSnSK1fZdzxY1zbpgpzKyBqcCqNVVbYyid4Vm3j
6p5FIZnpQ3/O9RYJ2t4M9vw0tLUMs0M89uWgvkRXMQUONDAraZBCdeFZblgmkoSk4psce7zsjnVd
NHCU59NJR7XCEdqh1/yc/GKwCp2uWE9jlr5iOG3s2gFzBMe2ktdCwVbBysF3yGbXQrmKcvWXbE1K
46CQ7p7lTDRfxBMq6UuUgnkWzwcn24EsaV5ko4+LLcrtzVXOTaPp1fRxqpMtPgm6vF4QneTQpAcE
2JKq35M+UF5S9p97fgqFujDxkiRXz8EYtHCp2pmxnsLwd2xK4XOhcF0DFBak/eTAaND/6Z4HWu1U
HLwxB2/8J47nG4mGTo25kU5vMW4rwKrL5L3DQRj5f578smkU5DyNyJx9B83knTXAmyrK6BG6+vTW
ipUcpGVucjGKju8xV3D0CD6TpbESmKckjqCcr3igBObeEd/GRW9Pzln2TtS/wSH5ryPoqqswmoeq
SdJ3U3PC49SEFel4JuXdlG8sMBYbOUkUqgLKN2TzgMPKEfV+b+PPjEl5iKQvjxviw5PMlj0yaIAl
JDuKFMzkV9VzRFprjFv92sZGhfZwGK9z/sIb2dmPjnehznhryVDV9j4GfSM/oXm6S0n7qDWCitdQ
UIBEFvRVaf2IbQJXIhHs7iPIBSCYf2mi/oayA7CfcKaJm3bxGJul2FreNHPmBkQAFR7ZbmvVM7Pa
XSDtXXytbehT2lxG11rMooAufbe8sljEaa6+FoFFqcXUdRLZJs5zKETtXWWa8SRFuEZZNX+tE7Zm
fCn77+TXVrcrlVm8L/rO/BqbMBUsiOHPbUPWq0nC9GyoOZW7ePCxU7Y9bFyNfOVocfoeWsqP1LbF
z2S43q6D6dVVwWrlsxV9A/iqU64uqg8YFk64NA3J64St1UuIH8RLV+MEFdvZkwxFtTktYG2ArJ47
yzYtNznp9LXs5d4YnzoT13LZW6Au/NIc79eiHjdnteLmJPttN03Xrc2XTPnM3LZ7Gbt0VSJn/N4K
RwN+ERoL2TQKYW+soMXNj/3qOzsxrJziAfrEPNhIvQ2Fj+5Z89LqCWrVLTxYaXDM8hkdPY9Kcn5z
0EeG7ai24tgrTbIwhdKfZ32KlVoHeJJa03CWMXkAijDgBMlhihprhaUTQ+YZPUK2I9hVemRbVxEs
vXfLmOxFDg70VGYd1TqJlm0/eQ+15dvnJreH5WhMzldScAd/8Ka3YsLAIffqcgsnM/zwzQlvicT5
qkBoxmF6wmun06LHjPINtF7d/ppF47uG+YRPZWMReFkPrrEPH+8Hu/HONQudI2TG0lnEjhvvJwW7
ZjkkCe3fg/0QDWJTzc6xBbVpYZGqW5Siqfn9yza7i02Z8ucJRTY+1giaHfDE7aAVzTyCMfleTSgr
SeZAQwtIT4CaE6yC0Q2/q1YbPkh2wNzXzCP/D/PkVUwx7B2tCi/qBFUAA8hh7YnYfQpE7z45NfAR
x7rKyKiS9EEmp1nJPhmz8Hwd3Ga6yFYi4nhX9yiXBZjAZUsLl1REa4dzNF8s93RnM+EiFerCegrw
WEH0PmVjYjTWk55PzjWxgbnQJyO1JZS1B599leQ1qo1RHK2NIs/PGqhsp6qiZRTF1ZuWZ7/PZAya
Vfs8DsUSDEX4xe1/GVZefdiFle1tCG54YBP2/PDo2q1JsZe7FdYxSBmkffglmtTvUPa7axC3+cNo
jPZCjq8zA6mI3O4fXENNr55u/pRx4RYe64DSQraG35nrlCcZ596KkfeQtvtIpP5HZFKcn19X6ZVk
myDBtpVN3p348+76HsfNfH4XKMwcy9b+/e46llLLXvc2NVIqUdnnP0tbu5CRzT+mKBcrKx7Us9e4
5bHMEXvs+zB+nTogCuRp8p+wwZdxM5iX1tDTVWsaHlKXPiYg89n9kLbKuLW6+OTO/uz3uBxrquab
bzrBa9eZRy2x9A9vKNEhy+LgjPkz9HjVy9c6xs/vg55cvNDRfkRG/gQqLn03ZiPRvsqVY2RM/Rl1
CpijOEV/gpXf+6y9f2he8QVrLvNVrZRs4xQk343Ze7X3p3AWzfQwnvbXcihySDg6uUX9ksP+3nRm
6x9UqOwX1KOGpa6N/IhHs0OKe/RAtU2mjTO9u2ODES9nsaD3KauaRT+NyRdRhN+KtPa+kUl4yBHo
+Fnq01rlth8s3O6M6EkeLVoL+RsYIwuoHxszT6ufbqA+YqbWfjO68OfUBWKnWG6/UXEeefYA7+XF
M3IR+XNXlWxAMencyFg3mdUF4tguy/v8NgK5QnbPiUkaA4e5MQ+fgixyL0UoQDHPZzDx61Wb5OG6
cZATWQcojvEfcI+VTlGaxyv7RlHGT7fexoOXFDlNuI5txIsod7dc558ptxh/1dsUef1Ay7V1NITN
JnEwHY9wsr14Tq8fkxGgXOzn1dcuegN/bH9LZuNfpLe1M/8w62wiO7ys5o52/J7CQ/4aWX209iv2
AdYIRKVQe+TV4sj+NpkFjIw2+Cj6uNuETqTulUKoT04UYBk1jxg668WAg/kaZqa/Qx/UAbxnVa9t
qj3LAUgSpbgNl0DO6rra6kqo8yegXgQUE3hd/WGDyd4pSVpsKoxg7DYO3tC/1/cJ5sprZ1DFF2ts
V6Gdje9eNZg7R8c3RMYr9VszhMlni53btgV+tNXc0PqSpKn4YjhkFIZEtbdl2yd4P3+TfTEc5w3b
amOHZcv0Phr1SsY1wUY1qlOdnNcQvJFQ3smXIL9jr0Il3BpWoiwrEWB1xl7iKM+KuXmPyQ4zqP6f
Ib3pmvApWnP119wBpP0BVXccLZH4k4cqAqdchrgm32MZ7rUX3kS0pVKAF9GfwcncgVq/g+q0+PFX
XG+g3AZ+c/4r7vl5dm5B/HexNS5rWMvLvu/fM1FX13JmLjpo+Bz/hGC911fMaW4hqmwVSSRYsQrb
2sActVWBo97Vz4WxbswBwZPOdTeFYRZnl53eDlbscFQb/p+Uxb29b7nFMc2Dblej8nkWHoo6TVxQ
wVBw8YvRQn4MohpNAK/yn1OtQyE2YjEa6Zg5zx+7sgx1Y2mdt8gygU2xDNbc9HdoJLAztazsImPy
zEtccYAZ9CBbhhv5SBmlQXmuKUiFSZ9dbrGoSrEQTNVkFYyj+gwZ3D80UwWA1TPHkr1esAQA3V9l
r0iacmWH2IPKphE7/akY8295larPtVm1D4gtnhLfQ7VXj0IquiLeyaZpav0iKyLv1hv209Z0Y++J
6qn/0ujtSo5yJtYvlck6Hod4BEnZex1HMVEn7L3oFFRm8xaa1TIeDeSYbTKFk9m1a9lsm/gH3Pjx
0Um7+Jqx9xQNxucg24x1YZUNupdMSnGryqmY7NQcf1fbEvVT5ZAFNpPw3KoYIsaNCM8dD3/ZJw9+
31TrVg+qtWVpUwIQun00haVufRAk+yz00os8aGYZr9TSwtDOyLNbLGymFLaSH+ACagFnnAfLmDyD
wVnt1JYC5z3mKYG3Qu1FW4A8LKZ1lwzURmYNntRt00MEqWmb0H5kHnJ2Xdtyg3JfXdzrf4XJgQeG
8zMqvV96O6hvaaVMwJLq4IKxs7NDHz1Ea9EyH3oN/m5hFOWbFhUh9Y2y+wmWVxiG+8uoopfoJatU
kyfUaN0OTWqjUNel1zLOsTT97/Fu7vwrRm4D/5F2kYjgVyn8Wn9wwTNDyVCntQmw4JxPhgY2MvqJ
JdGIqss4HuXZ/WALDdPquIVFjb2bOx8C1iGwHufTyKheOp0K8d3oTcZ1BZ6+jN0G/xkne++Dh0or
14lqejsFNtoWs9URtJEVvuuaoqAdqIp9VPvhexCnX0PLrS88uMN3c66CJ/Wb79kDqeH0WU6Zylo/
UDLsl3JQwg4W5BdsD7KwPFNGHhsT7uELMdjGqxWZ2iqNx/qSaHqy09QyBb9gWKcySpJNUA3akw1J
bNlDJ/nsJ/uJJPsM5Gf5RdFq4cFkDz2WIYFpVEvojs0TzvHFJi019aShVXvIHMXfTaU6XYogG1cj
RqZvfc8uufjgnpOeTFFQAojqfkGCS41XwFuTkz/TpNwWKuRCtuUBSF4EwqGd8GiM/+mR15DD5Zjb
HNnWFRRb++5zrM30GszS19rQ56chKy8yFM0hEAjiHPXNVobkoTf19kKuYCHn3OPyTJ81sW8xRtyG
/rk+0mDb2wXVlDxdGtcXJ8jykxyvTqGy8cRUA8Qy3K0gsXWcyqg8NHnvkoJvg7PzX6yd15LjuNKt
n4gR9OZW3pZUvmtuGG3pvefT/x+h7mZNxfSeveOcGwSRSIAqlSQCmSvXqjRtA74tuqJkZa84uAyP
2WDUJIy1Ynrm5kgVad7Kbqg70yNdOcLYAolBMrGFKGUdbYQxVFK7uF3aHgzNLtG04SgPKhA0hfN0
5jXVY9vFIMF1l2B1IidbuekgRuxzfT8kZbFPp8hkCCPjZnTK+JpLIpStek+6nCVLU66KT+gI+/CE
ElpsISalmjNlqzxs3ekQtQBYuG67AqoxN7O2lj0sjAnw0RZScOAAjt7b1LX8xl1QLyGdwjhpX367
NRboQrunYibztZ9ubmW6iJbh5rCasIvVzMkNXMt7N3YhJjiBMT5FdV1updgmuR8N6mNgmuW9zy+4
WftGsXRVigJaGAkOpROrj5aZqrvMM6jkn5xtpF4eU0p7Jlc9T7KlAtZtJ1wVuY4PjQRcW3R1q0bw
0inUXWeREoI2SH5MfJg1DceIXnKPU08zquanOmQzzL9f+RyNUEn4tfJNSlv2XDFE28QqFjZhrnDh
lVuOGYiugqdZV1FS3EtSpS+rhlLzMmzhaGoSQockAT5TRH7O/Ia4RWjvvDKzf5Cfe3b7sHjLEyNf
WlKhP2ig5DY1PKpnM4y0fTMk2g7RtPZOrAjVTwoplwtrdtv7n8uM3SnPril2fFuxSEDvTCvqrZMv
h4mkUAcWtRdnnH86BX2wkRErDn5CaHs0dj5FimGm9yl6M0OyTuAfgqVb0vLkPqjz7Lloiues09S7
wW3TZ15lBrjRICIzDY5SBtWdrZUHMWo1VQh/p9HuxChZjwJ2J9dEn5O5hGGNTUWsu6+aOzA0Bfh3
LX6zA/lkTBokpsXxxHOdT6luTnSjQXPnhBXAzFZxOZ7XFIRFRbuoNKv+Pm5cT8q/l3HcAxCBEkvO
uzdKO5yTK5U/m7qphnWcxdriw8CHrllWnLYojhT2McjgDnGQEExG3Tn5NWFoyNc5tIYGJ/wi6L+x
I4OQue9+wHz4gqC4/8lJ4Ammrqi7hHFv7Crqcqh1sfNLQkJ4Bc22uTX1wVnyeONtn5qGAoOjqdjw
yPUa8uLCmKGKirD0EJGZNlyeX2OwCHRPP3VV5T65Xjd9UdQaYUa6SeuU67IxkLyYnFEJMLejpkO3
MXX9xoHHGTHk21JW7jR3vtQ8i6kjp+IHCI+W1uRq1k23ZOsTbGLOE9RFemO0ymMOnpkm9dprk/Dz
U604N/T+Akhyj/JDAOmAscqjofsu58pjSpbxs9ua1UK1TOcFPa9hieZu8ig3crCGeProJBY8gf4A
Z2s4ZvseJA7MJ4qULeuyPbDVsMGzM6pYeryVDDteZZGbPiZTM5BZINNwLyyy650ca9zLDJ1933TO
qpIZI7rdlE/LppusgAh18kqMlwMR4ayFr7hq3HNIXH5Z6L29SH35KbKovjIr/u8D6aeN6ablUjAL
CeKgcCqArbN8ko4H1iqPFYqIsfpi6fx5dqReRE8mhA7y+glN1eqqwDl8KLO0XHmpZbwNbfbNSozk
Pncq6Q56aJLeRsf3CJ2HKRp5Tza5+pL4zTeD9+yNh0uD9iWwgFBrgiWMzVfU5ru7jCKmdWDbIIkd
C8lMpav2pUe5tQvf5IB2DnI78nji2/KXMvIDiQ4I+m91621MB4QlfG/BN4d/jFZKyi5SQmlHAPDL
UEJsnugQkBfwof+sZYEhMlVz6xUdUXeL1Em6NYu8uffN/By7g4ool8bRv0y+yjXMLgSd/asVFved
5If7vg/MIyTeMEJOjRFfvPxzVvi1t/A66kWzoP3RqRtZk7d9UDif/Mzt1rUml0ebA8TF4yUuw4ZN
lgaDwwbVbf1Sjo237IhFUi1UhDBFO360qJvIouxTvmhKM35WJolVyFPShWvlOZ+oYZPJ9qsP1+4X
2w5gVukoOOOBEm7NEmYUVza6V8cErlXqfvvVM4Zt6RUk7hrtqU11hyo96d4z012tQ7YwWJCODJG6
rGtEprvEt7cRnOTHrK/6nWlLB3fM0rUyOMcxrtqFTNCDQEzTb9pAMzeZ23zyrbRG4d0OFlU6BF/g
ZbraRmF9z/nyQOWMBiw06BtHqusD1K8Hh/rmOxwmMXMqFO7SAVx6BAyk9/zwXjQQlClHKYKVfjJF
kgStWGIba3I7yrmzBuUsd/mn3s6vhZkSjc/KJ8rH4wvEzvJzJikvsBRad2qYV+fBKK9dCJQnT8Lw
GDjfQ7lJTzKkE07YD3vPggEFeH+mn6Q7t6FS0TeTtw5UxhZsOtRMU1cazMsU2Xow1ba7a8yawnUJ
UJsuhcGqlBv/qDrNWakbG876CXE4ARN9hyu2CN+i3AcjNUBfIOyioRgLPL1wEX3Hr/5i05/Coj08
92gLXYo4fK6VrLoj0Mo3aezI8HVV+yLbabigyCLZlkH7zSYTco9MsHbue4vSRt0Pluw2shNX92IQ
0vjuvu0t4Mpj9IWwPh6dYgx7J4jyxa0fqFa/GCo1BlSXtuu8t4uXQgubNaKQ+VZ0Tc3k8eMo8Mt6
I/VvTj4su5oyUKJsWnq8XVqcWo+uTqXfcgJVHCNPfyAVLC39DhFC3zmk1XAthtC42Amo1q5e6472
jXNdsZDD+kunG+11rBPSThk0n2XwNpZ8D0NJXQ5NWP3o9MfOtmD5iXznVJBmWsBC1a76iOKZJkSK
PJAad4dQHAEnvs7XBCbPazpdkYa+JmpcUMSJSQy2GYVSXcdvpejKqp7cSUr5JQLVk6H79VRGcssz
CFoo0bUCbzwPNsEynnNPYD67h6TJlpRBmE95JieLAJgAifP+vbbaOHXjSOOp65uf/0laTXiIAYfH
w14buPtvBTcLpuwhiH8Ubm4f+gLuR7tB34aqm2QX6FRYUZ9JZXIJNxlH7mGj5VpxGe3SothSbojh
eFenLrJdxlb9mNrk5Xy+/jueISTnMqgUIDwcL5AyZ2s3COSHZowsVIY6+SmP78uSDegk13vftmG4
a3UU4UPPqS9DMCVfnLh8U930LBd806O4R20dOBNRLm1pWkiua42h7xp3lHdgpVEyz9QYdnCr2Csm
qwHunh4ZXUFmmn0pVctrVS7N73aePCoDMkFVJsvI1kjrzgjzH5zy7nx+C9+8llfY+VEGRVPQ7Mqh
vrP5Km0j1e62vWEPV9myvRUc0OqrTIJSNZPwR2qeyWQBHefLfDX72nqzfHhOi1apHkgwNZsirjOw
LiXYaMJY7Lmqa1bpzTKtrOhLkfVLPyvj77JfIoKQBvGzCTRw00J9chxHDZYWAyyv73QKOf3hrNa6
/WQ7jsJP9oYoV/E58A3KO225OLh6Z4En7L4rXsQPpW0BxTcqEyB8Ex6hIg7XRG6Gu8Qx80VrGF9C
JfeeKEUcdgrEqVtIT51nzuhQRabeV2gsABCmyfAwJHpH2U8pb8q0bV7hRT0Ij8CsR6rWiM+pXZVt
m77ayZYX7+GEMPcK+YcT/8uI1F9tXqCecFYBRP7rpifoPqjBcEoJ+y76wHGfDF0nHFT2hwl70mkw
BBc9aMG+js8BQD0qasp6XRrIVHu8lysT/cs9DxfppQlHf2G3NunvabRqbBRnDP1JlicuUjdjU1Tz
IC2BVGh62+2bhuj1aCvpmxNb3zuQptfCCfVrpvnfEGtPKYB2Fjk46iV1fDAsOLK5R0Rq2PZtlD54
6hS5zprqqwl5VhI0yndOOd8LObCeC6if1ooSvdlDma/IezrXZGrALMOkSu5o55qSKsHvUSmrsQSz
5LulcxWOjmMCzQ9JYs+2XOpNor/8sEyrCLeYuNLVvq19Wyw2EddpLn3bEWyWPH9tZ3l6lrwKAYIx
hvip1eITqIu/LACT50Az1plfPUJBHSzVUT2NlXPUE+K4lmMr5xxR9+U4+MrKqOt+58SVukeHZLjk
UxPs0oGQCyiDYJd7TrDSzUZ9NQf49Mu+/0Ex3Oh3nNihtXouibcvqtrJ1h0ESfxcxt54IIOw9HXJ
QCgq13byAIgtLkyFWI1n7dxISpd85Pm+KvEn31GhgbERgdHkfDiNFKsuE410dGhq/aozIiL08mBR
Utc07SKqm0fIgpKdsM0NVWG/XCpb7dad1WkLdiNnnVTBq111hGEsPXiZ2ChXbWJo18jxnY1Pcbab
GFsyUuOJAqN05xko3nRqAeNPUJ+7UkseYVRgX43KHtgrvd8Lm5IAfYFdFjioZF85CljfFZUw1DjJ
kdkPnsYuGbWJz7IkDQdfz8YDeGzeHZcMRkBR/6kBe8RGMPokVaQdOopw1y0EzLuk6O17GXlP2VJb
Dj0ozVP3Sqw04IzjB80y9pLgBGY43QcjAQsbmMeqsEZ1pfmOC7lL9+ARDXcMkxT+GErmuQah6FKv
di9lXnbPXnqqdkY2YjTZNXmgd59NhACQI/fZ5MV1+YzKF0H0SH/i82OC0VnC8J5e7WbSFW6eLYqR
r0Q+k1tTkJdeFTCErYfJSwyEReXe1flX0UHoVF6TMI1WllWOVximnIWm1D1ZFm283myyYW7V2NbB
v+IiBjgt6BcDiORkybswWsoGAu611JSn3rGKU9PEP69iqBZg6IaGEdJrQMrC53bJLxGfq1huNzFP
wnNpoO4ryUa+TRTHpaqSho+Bs29qi/h9Op6N0uQBkIT3dSFFfP35WWQHa6EIC0M3wiaUkJSGdS9s
tZ0RaKygLQ1tlWNS5ZKkI6oL6m87ymm6yorhroEO6CrDbLDUXN+793nVW0JzMdnCDtZ8b7zagIlO
fOmqTlnBK6jzmHb1o5OrybYO9bfWb6Oz334jCF7exc2QbxzbhS0mQIGociHdFFdwKkOTIy7nprbu
+qIfCJ0iP9KbsonQhAVftRS/ubCi/GUgb7EwdKl+4fdeWdah6z0WdolSW1i6F1PmQxFEkPYE0dFs
0OZVG4NHy9QVTQepB1WQTtZnCzGk9sSt024ldbF61aqHQJ/ImWQzRp6HN/jG3SQTjttTFUb6YqSo
hFOvOoX6EHATBEuiKXyFbYFvNhvFk7UbgVNZN4iR9ir8QhOFk/Dr0LWCL9o8RRk8AnnoxavGUvRD
HVCv7wDmelJ8s3rgOL2Q+yR7gvlxDUxSup826m5TKa9a7BSnMgncW9fIk2QZDl24gcAFjZW07aU1
4qXSNgam+1Dp2VdKJ8CIpV134LsWLDoyVfdGFoGXc+JxazgugKtSevHRtnrohmSpN2X15A1D+ZQl
9jWHTPgu96TyydE6Y9kOQ8MvLF3bVtwtKYpw5dbunZHl3bnNB/cuRWwdfs7w1UvCch/Ifk7hhhe9
mhGxSeKQwU6MRtRRg5EnVSZGXQnhqjSSHmVblx94fuyEubfa9BT7GcgmDpoAJEcf8gYymIZWxSvq
IcxnI44g8FbhDqeiynxOKmLfAM3klT11jUFWtnnG412KLOM5oUoJSKgSr8Vc1Wm9LQzfzfo2twE5
zNNeg+EXZ3Z41SYbXQ+eNJaK2j6AtJ36L9FVEalcw8wvb4Rz2oFJ16EdvY3KXpQSuvHz7W1u37sr
CH/krXDWKKZYlb7t3kZjs2pWFmX2O+EsBx2gp3ZKw4r7jr601Os62oIb3RmW015ab7A2STDmJzs6
ZkTonlD7ahW5e5oqaZ6Ssn8hP+ecM5gFdjA8wK6v9d2lqeM9Je3O0dIk2FiErVY+FyOVWTdTq3XR
nQ5SwZVzNYC6NNWPZEcOdofatPBPyyBecX4OkC9H3cRKO7Z4AXliOYyRrSN3kSj91zQ32s957qvI
hGvGhbr0cBfAG1WTDrs2RvTcyEiFmU6qHoipt8vQ6b3XktDxRoPnYCNGlQrZj7qIUReZRjMdSF+V
tVcvsLWX5nNVJN5O9TNIyzvCdmFilqtKKsotyGWeW7Y3DgcHmQpjHRrWr8t4utSVpFCX7xzeXeqJ
km+iqdrLMx7cofNeTP48ipaHlQQN0IvGp+3ejREimnqS0emX0BseRC8c0+yuAJ0nemCsjJOGQs8i
mBjTxxKSJ7vv4TufVkWgU9tM7Fqr0JS0y+DKPxtd2lsSJYezmQ1/fohdwJST02yPdTgX/SEwlx8G
Mi+UF4WbDNvZWbgQj+CsY8I1//t2bsuB0SgV5Rlhgg313cObPZruaqyd7jQoqXyWVcJdjQpwMOSM
7A+QTQSTjpBoiklWSFzFmjHxYCAMO1ooCgmb8vsqzqYkc4s87YcB4SxGYe1F9GNaWUxD89eDRwEi
i/UIiPq2akVsGdgTSalmAZJ5FQ1jesiq4GdDbWB6IPKdHsTVPDD7zQMf/P4Ll3l54GYQ3ov153mi
O/vMd/ovXD4sNc/946v8493mVzC7fFi+8qRfL/+Pd5qXmV0+LDO7/G/vxx+X+c93EtPE+6G0A/qO
fvAgTPPLmLt/vMUfXeaBD2/5/77U/Gd8WOqfXukHl3+62wfb/8dX+sel/vMrtT2/ZHeoZYj2Dmzt
gulrKJr/0H83FFU+s1JyhLdZt36jR9n7/m3Cu2n/eAdhFEvdVvk3//mu86uWO1Ro1vPI+5X+bb1/
uz+HGY7enR6yO5/veFv14/vw3vr/et/bHd//JeLu9TBejaJrN/NfO7+qD7a5+/GF/nGKGHj30ucl
xEg8/cs/2MTAf2H7L1z+96Vsp4Q6t9Q+D5IRHBupnRgSAZsd49+NGImGoTio2lWYhUVcVWLC7Gu6
ZXgUwyUJpL0TI8umdd5DpjX60qsMaqtqQ7rPghgCtbp/4hQMke3Ui3MqCVvwLdO4mDMGunkg+/5D
jAu7C0/UZixhxBI20VQ9bBmmDgishmz/BF30BVKP+FLYUrzvbAfB5446X9uMbg0MlfE5T2Egnby0
KEJJTowGlgSczZNPN5sYViP9O3J0BESsBmoZsVTu99Q556q8vjm6sEquKiOw4Uk2qC/JRiR2ONmD
w0RMdeNHaLna8N0Y1M93xUUnaEDePqS6Z+oOgVVcCiUuLorSaFtPL4Cui9mtVg07twDZ8G621TsA
k9PmDXJBVhQTKzNHlsio7+e1xNJ+p1UENb3jbb0gKZpTmMbQ8v66pXBL+64/q2wsbm76yBHNUneO
XPYUMaMX5E0K9TexeuiRKVF/J1zfyNRfjUO3Nfi/HQHleie/mrTsXYNJwiimz8MFOBFHcvRD0jWg
Kuy8oOg0hekjs/Z5Yfm3jqMEDmiYyZ4Dx4XgiuDVbYYwztMka4yWJD3q9bs5N89qKNddnKTHjxNH
ZfD3TSjdf1hLdI3MPBPpNvZKZaBVHyO0Nsqddxc0iXcnrgB7eei2lt7WBTJLXpvReUD4dc4YnUcq
SyfXeeZtIa19sO0oJm4a6AfRjITODigj6wdxhWDasE+kZCEGk99uouvqupdScMKMjOJoxGalRevI
wMtQG/MhHmsK9a6VJOVOWFvE5NZgarWlGLiNTu7iqhtlQt6qdxK+swcZJ3Mj5VB6gNf46TuPRor/
iMiQSsD2b4PamOk7XbU/z3YTPKEKn1aakeVx5a0YmW/moGEIqq6DwmR61b9f162bUqpHqaG9Fi/C
sDyVd6RMYNiy3YNojCxDsf7WztYuMrFm1IQQLZx8E5AtCF8PKN+NcSe9W0AvcgIGcRdLtwVvk94t
WPZwvUowNKxUmNGP+tSEYd4cRVdczc0HG3V60MZyEFvOA//TAvO02z3U3tlkUNulHHzK/pRwREQB
WU2uvuyn19BIOV2FCEqIAeJtERrUiNROWpXw0toHSgHGdCH6YE9/Gi3Df0JoQd4IO+gx5zDPmH1L
IWwplhFzZ58P3dzrqcZw6v0oR29Sk5LJyA2Y3PQwegwAqO1ti6CBzCfstWi1nfCggMvhzO34V2uC
sacZ1XW5GZdAqiwo/Cc4STvBSZoBUE8+5iapx+lSGOtpRFzNPmJK1W+sHvmm2VWY/6kbCIjKvFIs
j3duWw/3o2Nc9TrpngoO3IdcV8v1UMbpZ083SCkBsCJ0NkDyNqWg5Mj9VBgAV6MC+rWwrt2FVA97
ATYWKGTR1JXtLg3DSdazTcCWU6rq1gn4raUYuMGTXccNt5rNR/8d6Nmr22gP8+KXm2NDFXcVwJiL
wJV7cArHOXBy1dOFuBQNXOwGEIIKTfubtaRMuy9UY6PNnpCdushwTj7kjZCJnRox3S7qAIAlYYHc
rHoYQ1MI1eXRq5HNCaq7Mof3WVyJJh8Sqm1THVSHW/0ciH5fxR4gB5ic9a1wljUNOejIhxO1tqpL
n8YvoetYkA/HQE6leEA35JctJJV1EQP+dPUne9KnL/HvNaL2ibBlfqqdPDrD/R+dm9JaVQ6hT0i9
fprE4Fh0I3iSSsn3kNCe5NEeuoXwqToQ1OQ9UYZPnYj6wGmtpK2rYCsu48b4bgdqtn1nE7cKf+Tw
gp/EtUTItO+1BKI73TkkU9ObCoyUc19coROMLolZ7T7apdY5/JOtN3z3ICH6hKb75HNbVVhFX8wR
TTtQerIUI0UxyDuyyq1hKldd9/OXmnizLwNkN2NffybqUZtN/uJ5qYyCegeuX85eFCTkL0ZnPooZ
YW7H5zJn05jrRGvNhh8anZLro5/67lFcJV3+1+DZ5kb0uqFwj14FJJmH+y+X8PfVbOuAmaKG46I+
MY3OA7fJYh2x4ofb1VTrrNI6mTjx/zZvdv45N5BRobCCjewH2bYYde9ekktY6Asn/kT07s3odeUH
4tqOoZP6tb3wMbai+s1pI1I6Yes/+KHNb6YRSkezNuPjh3UaSL+OflfCd8OH+KTIlbXvpJz4E7QD
ixrxnFOAvMRwbmAF3LQh0EuwCGb5GkaSs45h61pYBMpJmCbRGt6x5tRMDcm6981sEy6KrKyj0pb2
s11MmLvCTdjSXDN3Y+Sg1fa3JY18fH+Heb4Wko6ok+TqGgaFUDHiDhas5FvRjeU8uXOS+A6AbZQv
mxQ1C89HbcvXani+ehS4FC3oF5BqdSTO/9Zk6PWi92rA7b0QQ2GnwGMtLnMvQQW2IKz2zugWmbnW
uhCUm1M1m0CJlKnkwH8UTaNDIIHW/b3oeQUEOLNHN7l1eATW+MuDXRP4RwV5b6VIqxVpR+9cCpKk
oo7ZtrtZvxZGqDP98yAIkeLJSRj/7DPPmX2qiXZJDISh5u1ksHowCOXaM1whkavkz22FEt2vzq+R
QiqkTUp1FMUw0++e5mXrECqHpfgZnH8VswFmXH8amG2339FpQB9cAunTz6po5qXmgXnavNTsnCHY
RLw2Sfldr8dHav37hU3G/TBG6MWoieWRa6WkKLbcplhWcJX4jfrQT4MQY9jLRgGZLXx7yTSOQTXp
3WZaW5BWCY52qQYXMRrk/EfSBBpz0bXIzN/pXj8JCcmP5bBuqY+pQNIBWZjkzu1MW7mN6e9ThC5O
iQULF2eiPFqJS4jFh2phZyA7KUMtN/WQ9tWi0OSfrrfxeaq46oKJg2HgrCK6RNmpZuoB4UVS9mBT
bXzn1pryNJD0XGqRpe9BTSlPfmnZsN17LorTOVRhst4tzSn7aiD5uje04msxyjbH1ckGptEDBNaU
+3HKw4pG9xR9H9T1V9Frppyt8A0o3flH32nNebq4EusqmVTuYemKj33UFdSvs59SeB8ueglgRtha
hWrN2nGd7Vhk0l1One56qFvU5novX/ZVohxG0cQVAKdskhNcCMO7oWk8g+vj4CXtzyvh8s5bi4JP
aSaXO9A75UGVIZb8rTYoJAdFNwuyI2kR/yhMtVAlrBJSZ6acThT8v/QJhXNpUjkn9SrQYyQL383o
lfxomJZ3vC0gRuZVxhS669XvlzG0FYny0YuXRpB/J5WaP5KBKh4lKf6LXH970qeeIhv9DsgkUlaT
R16oxWMWNCuoz8er8FeKESHinhIpMSgZZnWv1oTup+likuvGCoAjtL5vN7Dj5JykBrX9Wp4vO0Il
CzNysqNwBkUw7tWBSiFxfxQi5P1gk5aEuNpqtdemKrWzJQGPFV3Lg1R5rKnKEd3CsaqFrEfWOfUk
+fXnnLZVtLOUwDPuFo72Os9hExteVRW1Px9Oy8CKvyRgcC7Z1JDCVC6+mhjrflIvnW1iINEzdBIi
VH5EVzTCxdeDxx504mE2iStqRnuT4My8DrlD++CmUP7+vt3NU6XW3O0dsK7TSxBNb+kwqKf+tnOl
+mhw9sxhG1Dro9qXO7Pzhp2t1DX0tJhi1dSoWhF9cSmstzliulmRRASKW1RrfwT/3NTZP0zIZGo+
o0DaKQ1HCNHEreeCupr6lSypNyPlLj+HZ8cPtnGa0ZiN83OyGNa1WN0q4PI/Lm3Ejp2g7fm3ZXNK
X3baAH8jvCDxKkJx5pPSOB1PWh2RTtPLPin2M6TI1gvUZuW5CpEMtPo4/ZS6Q762PcrLOWJD9FzK
CyuTlZUzIfORgk6PxoTcFFfCNgJEB1Y8jYgm+30lutCkMewYMbQ83fTgzbq9zJ75BC91c1X8pL2q
iuGuug7Fm9lmyoV3rnJ3K0wdRZewzE6Urtpg93thFE0IMcTWBNAx8Vw317kxH8Paza6gMy2OigZF
nFlVOgDuuWERmvI5MUCzUWK6CqHX3OVkq1+aineoCg0khyclZup/qa52m/qoT92uBsFKhbB7EqOm
7X/uBme4E1NBwF6SUi2uYszW822jm/GDGAukegECJ35SHMV57pAfhuHFMaWnAKa8K4DN6pi5IFKn
XgK1we2qcWJECJS22ouB3vDKq1PazQ4mLfYjk/M80PjSXlb0BsEL3IQvODZv03gAU2ZfsToickXk
+7fZtzG/BI4hacpa8jx343Q+PASxl11EIxtIQ401Arqii6Dxz4Eqr6CmkWVvMzun0yiSE93Kj3Ko
536vEvVKdvF81Vl3TY5A0O8BMcPoiNqFkgUZky5tTJi299zH3KcKqjETOaU8Se0hy4VWsKC1nPvz
MMKFEF6K/lDXxa7SKV72o3Gbkf+H5clrr66m8nmbrrToHKIBeCGn/NMSulk3RX34BwmHaaDN65IK
BsCkRIvXrhRTpx868ARCQLvvnNq6DlNDVS4qwCXRsVgJrKufGNbVUFxrW/eRtZhtuiIpJyqcjsIk
pgpfaGwWdar6YBRZTQwqnhfcbjPb5ts4LRXHLdw0R8e32j2F2RSnx/n4arLlXiV6Qzxy6tqwUVG2
r9/3rVQ9Rrq19WR1BGvSescYhOkyEF3ditZx41U7MRoU/efQnVL1oHOeCz69wgtuFYjvORAiWsHS
RaWkG2g5gq3ojmEBilLxnbPoKiWITyl9TTW/ueNJFd8moc8C8zBMDWvhlWuGtChL8Pyim1oQdqoI
busFH1szz1BagA5oX+VWuuVHV3sk2cAvOUQC3wIT+m0I8b/AEdgvLaS+Lx98dXgC0GLBN41ReWf7
uKJ411nV8qgd26kRV6IJkKI6WoXvFnCgMyIBt1q0WlRDuEk3KqsHzanD1y6qnfApT5v6NZeb70oT
bGyrKO7zTlafKEsHHllW7BQDX3vqQXusPKNzt2I00Dnvo1qiAcDAeUD5+xi5wKSiybkkhnilBPwg
BsX8sPga25yGhMXPwzevlGC4nrylHGL/EWJ52TDkVcxX7UE0FF/Jhv/QGW3+QDHnSCxJhuxydKN4
acccV1Ndhxj1t3/dZlvNN4w71VK/uwmCZH2nxJcu45eS7STs+KARL83UiIE+Tc291yfPtVn8Mk0T
0tTOz6UZLm/+jekdQn88N4KidCKfF1dzU/+DbUiMf/Obp4Uhn/9MqvuVHnsRWGkXxp1Bp2J4qjlV
K1+FMYhGXLU5eZKF6H8YBgsa7PzAPQn7bQUx5YPfbHvnk8PVseH78F2RC5VNBjd+d6d5irj6+GpS
ndhQz7Zu8UdHseK8tvDTfMlYF/yqwNSNRsCys2GV5lMb5Rtj4pYWfahNAsDDABpnW9draBi9608T
G2EUc+amtK3wkOeddA9w0Hhsq/SrlBndSfQIuaobzmbGquVz84hwyC6Isv6UNraCSg6VGoMZquib
pupF2ETTpgYkl7aarUU3l0awu0U77onZ8vlvSv8FNHRAhZrSoBWYpRvdGZpzFFUOdSqBd5Am5lcW
JXANQMgfSw8MuudfxJWh8rTJlAZ25L8PoDJG9Ng1XoXdHJMQGorJRYl/VB2JJLFGktk+5BC9ys+c
ZKIgS23obWHhWw4kDNyvMcIkx6SOs6PVh/eBbiTb8LdJ2Auz9PPFx8ueinasvNG32WL8ndPv1YTt
z0vmrvNr9Tr3toCc7LXSOem5ioMWogUqDXJqTBaB2frfU2CeFBH94D/zSYMb63VUsnrlKnZ8yTKY
BCH3U3eDWSgXkz3aymybfEnpvkPyoR5Pvg48e1P6lBJZldWv3hnFpWg0D4B6W2sucC0w22C71fE0
Dw9Q3DeLxuVtQjf58zwQQA+LqBqal3KSPfC05ecYOlLRo1JCP1bZ+CZ6oulyffrQdOVarYbsQdjk
ACKYcrT5cmNyEc0mVRusxZg+maA/UbejpDXL2ZYktb0YWsDq80J99MVV0C6/rUo52IEyuXAh1hC2
1IFb1o37cCNsbI6CZaEG9Q6ekUuWD0h8ILP00Dpmf4Y38xxOPcrki4cBFv4NpGnjSnRFQwz/O0D5
kOgkbnFlOBeXjLeYJEw11dZbmA3aZQkxNHXC/QCSzEWasc/VSww6Xs/H4K6eesKu+qZ+ZO9wED1b
HnVQiupQbC0ktxbCeGsqWb24KlJhWgPTnLD5/0faeSy5jURr+okQAW+29K7I8qrSBlElA++BhHn6
+yGpFqW+PTOL0SIDaUmxSCDznN/0qnE2x3jRZHW8tj2lOkelRXYWad5d6mjGmf+3C+DZ0V6ETQJF
FWb4fSy1ZYYYCmRuYR5yMyo+wgriqosqFWJHirJOpso5mSiUHLxGNbcOQZF7AR9yhQSL+sUqok8y
XPVPJ97iqBFsuM/UWwf23H3n6fayqALa7K7zFgV781PXegfZaysJivfpyFccr1F7p4KF3KdY3KwM
vbZP0OZ/IKkQQqDQsPSem27Frc1Go31XqB18c0bIdmUYS4GW9T/T4G7+/yz3X68q2+Z3yLlLXwcg
5es5fdnORTdnXmUB2WgVA/g93ZrkiEAftU2nq/xB57GyTc6XVYigj+Ddrb2s3daFJZOjBbItoEsd
OmDls81y9lyJFLKo8xUpe+/SkGEbm7zaFboanfO+hf1rGfYD0SCcpzwfcSV8SBfYYlhfB6t76hO+
wcrQLK2eHCen/ONVX/UPqVV5OXqZvq4rE6rMrKyqGxaFvJoLOWSa1Vm7OWodTdnPSS/HC3c0ZK6H
UHxCVjlU0Cq/BIgbbeGXi10V+TE2NuqnxXdsl7sO8juFU7wOEJC2njuNa1lthlasMWrKt7LqT328
Ui0j3suqp8/iVxhdHEdula8BSlbQjZDeqlRVucP/GVxzjvxapbr6y6Dlv6r1HG+VVS/xfKTIxK9e
Wc3uS3M9BuoPMU0eyq+2iutQaoL1bfMEdHTPCcbWcCzhP7PKFKHeyZossjCbhSz0H3Fv5Nl6cPa6
TaCfsIEBHUY1rlfzZh1iTNWTBIJoJjtMrByuvfzUTChK8+i0tvR1qfdoz/7u9irLKFdyxeuyMGsX
Y+4r6xarmKVIRXGwkgyfQOxiVxP480/VQoRB974qU2+tJy2MDl3t5k9GYnxi4pltyyAAp9MFxZ0s
XH9oT717kZWxqapudes0lEBbWjUWS0NX9TsEDV/9vIJM6NX6wtMd5dzOhiFkA4JLnqK2ZGnGH+1l
lQfmoncRn4zajrgBw+QsFGjFfhI4XZK+iN87HY1K23I/2j7gQZeU6MQLeBld3wo0IwrvA5mgD60U
9ZNpjMmBrZK2RuK5/0jYHqeG92ESqSNTW6pgYXXt0ZzcH3Ie5wAe39BOHgYYj+QjOpPnbmRdJcnU
4cnUbO0rjFK8O4GI7OXRURYZR6HQKXlMzadJWUQVtE+1rTAIzx0XpeFycu5Kz17JQ6gbz3ZtebDU
/Fa9NEmsXorGf6+jQNvLmixkZ5z4ix5u3N2t3dB189SVxlRhVak23qs9GdOd7UfjQqiYCk6IzK09
fXC3spop1guuzkvcWPHEmGVrTC0O+dT08CSvkinMmoW8DAI3aRa3LtVtObTUGshwpvwx8Ncltn8L
s7U91Byn4RTPRUAUJl/VRv/mFHa3lR24b/lYn0TFF9vMYRyWddjwt+5BD8nLcJbdiWdTi/mBc7oW
s5LPtX4d1JFy0/D6QhBrxkxLVHSDnpvG8TN08BhFl1ohVIyf66Tv2tm7pwEuz1M9NnZtpusvqvB/
9SJ9Fx/GHmc49gnuAi5d8Dk5ybaOTfMnCvv7Ju4I8iHSwPHR39uNU9zLQH6qV9NCDfLwKKuBFobr
SkWazE2cl2aY8EdKpq+275abtB0IPnpO/Ta3F5U+foUyiywrX2HSO8sKhNShUIfozXQTxIy95rkb
UYHMIvFDNrtZH25LY1hY2c7mjHZAuRul5vnK/Ls6KkM/2xfSfb28Dg+BW2Edjnju7zn/Wuc6WsNe
IF/c1gw858GBB7Gtc6c/KUHRY3iPlZXVa5cOL3MTM1/aZG+iDv1JFkWdPytD4GyTJrb9O9mGNAgY
Gr2sF3IGIJOI8PS8apVPyU4j/1Ni/orXN5ykMu03yW8yF39AZ1rIXiuK34tG7XZTq+mwGuYZUdiS
CSrtCJbe74GSBYakjw3A7INjbJIgbSnY0JRsQuqWJMZWqRN7U6Jnhtq1rqmrIGh/liWhfCWt8AmE
9wKz4h+zd/6v2L53/a8OaQB/bZsVMv7V4eYO5NfbMnK0dIm/Gsf/vf5/LXNru9rH/56RWyir8Nvl
3UTzu4lme2g5+vZerVB/DMzcWGhKU62IMRT3OIzl9858Bb4AApN9kS2ymEJc5Oredv4Y6qXtyHlo
d53ye4WhGjNuY363ljPl0qarivNILEs2mZkIcbywTMLIURhvptgKvIXGc/WudPu1JqtyXlamBelM
1dyoAbRxaH6iO0UgQm/vTL46fF+HG/4ktrcOr+3EsSHoeH0bpjqbgCkrnJudh4ywU+cRKNWtyn1I
G8+8A/dykH3q3FT0DkIdxsjuaK7Kjrbs+nWted5Kj9mHLznB+YuG/tkN2rmO4Y96sRHvOclVuCt0
D7jZ3PrB/rV7VF3uHDfZuVFnnVurSHm+ZqRAtUYFooOywTmeTOssr9ygNvZB2z5dx8kpQZ9+z/18
2mX8Mwh8M8PhJ7FrGyNa2POqctxtqRkXOjplcbi+pIZWRgQra9XP2cZedAEUvLLcySpe5xgBW1CR
ZNXNkPqouycMA9wj/hLOtfhXVXbINuHF0aYcwxjlQbB/RtynC/xt6gc85uqHKCbnZZY6jK9+rPmY
KeCZ/NkmB/MUbFdpj1qHrMpxcm4bs/cwCTBf5/5rvaYJ223ZwMXWcD0/moX4VXidc+zZNECBR2kJ
MtU/HbNleYURAnKcVtwU9QbtcjQnkBmstCpYyRX+uJTLytGyx0dBhB8a1kiTinkU5ptYYpYZnvBt
7J2gTBNk6y3c0ss+U1fXOixU93QdNXoBChZ2+PlHjyUnFfN8VM85fsMTZBuesl8xa185TrAK2V9R
WEmpYMNM1g9BH107JEMZnSJ4rqjPG4c4SzcBMc5d7ECrmsrKOpCztXeB2T8qRg/LGlXkhTGJdsMB
avyaEEWAfzq+6QGaCHxD2k2dimt7btfTtb3P9D/a5fgJOMl1vJl2yh2uikiyDMgn9VV1rmd33TTh
eNyWY3SYZu/d3sFaQMNAb9PMZrsGB5cdv6hwJXsDpFlPvp3wgJrnVvlo36tKtOvmsVgfuAc38F+R
MJ0eGlsYi6ZGtQctOGwcLOPD0DrsMQIRIWduQnHVG32Rxl5yFlGZPuG4dKlQE38HZpVv7KBREFjz
yncPJjPxoxKyHx7tJPxxTczuoGjWd0hXYyBUYQLUu/W1KbBDBIrI5Nd3Wq0QS8uAZ8vBcozskFVZ
lA48dj/AkScIZ82X20B5pcySzkX/7ba8bJaL3Nr6MPraOe/pUEyb2mgCbVNNNqRFhePaCiPSasl9
tGEbNXdZcVKdhs7gLp55cbohgJQt/tcssFTxwfCM1XURud51kJmIL5pi1LvYiKPzrbALUNT9uLy1
II8UndGxxCthiqxnQpLBXrbdhsirpnSnpa9pyurWoY0u04iaBltLZPAO5xe7NsrLogbZgXrTykjN
P9+F4RCK68ruw62T/hD4ozh4qvOrkG2yKjtu1T+GxJWSLv6o/15GmXxz6WOrhaERC94m/x/XcuZx
SluGOzyb90h7TNtocMJFPUtotSj7IwXglqtS8YxjHnpIb0mprQTRqLuE/M5ytCKCvX49qrhcMkct
+KOMk36UQ5AfiFBWwoApCEprN6SOw+6xVt77XtvDnEONWw0Hkl+zdvncXk3VDyNBqSOKQ/1ctuah
CbtNr4hD3FjFZ5i5DU9JQ3mJYrNaDY3S39uqFW0dtDWOLtYTyy4dS6ztdMTv2/Yja5z4xSgV576A
SJwj9/bik495LoKD7JIF0g9AmtUG30BGs694aBpzgefutwqv4OfE0Hl+GspS1izMjJ6dgR+Zm3Sr
kb32yjEWthIlT0HYiadkyOKVm/ntNs1s8aQWRXzHHfBVdspiCPyvLrvFk6whx+FsGxPuZqwSFlqy
mDsv5jnhr8WmJu22BILvxq4l4TcV7GFmER+BQjaYk7mK8snaafVtlaIGFEVKz0P4HyceaYyjpQ3C
zhb40ltH1ZQf2Lw4SCwTBVCykCzTkNxLpBUow0vVZsm9BGHNfc1ck31BHF8aNVUXY8uuw7HaknRh
oi7A6pePTmEWj+ylIUvkU76VVdlhFPCE49g5y6bGEvVJb53n6/h5UqDMdqkBh550FHG67M32M/aC
7iiHkMlwL+1kL28TNLVdqtwkT41mLhKHTXBSRsJCKjj1916mXOI6UDgsAfw8Y1kmzlnfkP9XU0gr
PlKeW8OBs4BHUb31fc3gQ/SbZWWFpMjmh2mqJ2gbx9j+zDVZyM5iHnEb9n9vGwUufEMDuTdR1oXt
ok7ImdpFbmQ9xpl7HIawuuBRUi1xac2+/b9HZKwx/L1Gp1V4khhFsKuStH1qRuXN5z2eirlW5124
m/pBWyqK2TwZxdA+JembbqbJo2yx8BjBydDqN7IvGj3nbA7oJAVN+5DGOrDmyjxzNsWZOxPis+eR
HVpK/NY6nrFpPCPaF4lqnztuBnbv+seax1wNXZfLYfKUtVsCgMT13UUOc8JsaWr1lxHppWtVF7b+
0gnf+aN665WD/2tuTuxvh+ZtNuntSRaeivIBD90CKcd/2uSV2qF4QSjYJwuSzwDPMcNWV0VZcnVt
7GY0adw5u8w2psNUoo4tRdk7HJB4JjnPQpuU3Sg6oPq5Hr2rlbFE9DP8BDgJHCxyX3QnxiKxBIOT
CIRdjehs9Yp+TlCQgdzEz+SUBeX62mnHrbO3A/VLCKWBVI//WjTcIjx76rYCA5tV4U3GcxWazZH0
h1jIqo44+H3UJJj01Eq3NIwvml52T7KvRmAhUarwLGtaOZZL9zxF3Mrv0cBxj2OiJEsAANiLjPZ4
J6rJWGK3FH46hrNhp2R9EW2JqoiOQpY9KuFrORuCzQPkzGQ2JqkHFJ3kTLbW0edUWZt8dKwvfd+X
W5GswwDp7wnEcP09qvA5HFtNebVF/1lbdXKRNVV/bbpWfQFS1z2QXLtL0wLn784nk6mnwVJW9bzP
tkCB7TU4vbcMfvy+qu18AmWvTLsS1LWeEhpS58IKBzSnfl8NGUoZHAb6jeyQhVam9nWcg+DHEdGw
5W1+2pBEwf6oa1CA8MONk+OiNbgdJ+N6TM5ep+rcMVPtEaXmfpmUjcuHPgWLxqlN5LiMYVm6QXG0
u6pyr5eZXxZHzbUIQTsliozKt85AnZuAW4HV0AAMfOQpVRg9tjhd2z/p/uwZnpnxt9T3l4Qeu59Z
LO5NxKjep5EfjGlU5X3rJeVO9DYxQi3Tz0ZcqatQI2GPZveHnDS6+xIVoh+O1WeLUM3rl1xgtF47
vljUAQ7g5AcFiqL85prRrHdtYnfPxCRmrzGw7bK3LsKAJI/5TXY6ReA98cHILllgd/6Kf7d3J2uG
3bhLw+1BnM1LI138n2vJzkqZ3L/XijA8MQ3NuzPnyXKtWH8O0sxcybCbsLoUd6Oo/RWv+6MuBsVd
Zh2KQ828t251tD8m9GB2aEVYz6kWO5tK5Mm6nffaIq6RvlW4A4u5qg7GdCZqTd6XmqKV+tOQPMiJ
cjHHKvc4ePQ88+jHIKiCrZV5R7mWagz//UrBSxlEPHqMwL8Wgd5aQEfDJNp0oukWsscT1a9uWb2O
UbNG24Pz2N8mxyUniwD9oIU2GtxGazBuR93G2wwYK7nAlPvr3OTPsudqqI0RtkxcXkdnEeBaRYsP
ExJ5qqu9W2oIzLjt/E0fFONXY0J76p/mrkJpVzarzn82/zVaLpLPMb2/RsvmMI6/ewXaxoPqih0n
J2uboEb/bI7BN2HX4zdEQh4VBIheTT22IFdZKszNmuNPN00LOQKZxU0vPNicflgCaO++GLE2LA0y
8HfsJlFeVZW2uJP1Dtx4P+tCef03ttbYdhXmzzwoz/jKuO+9XuN2VBHVdoinbmt0dg5O0yknITx9
PRV984yweY+uXDN8K2pjvvGYPwkMbVEdXnS5Nz0LgC3ok6hgvOZPzaqBe/xHOx5qd61Zqs+BixZs
b1m/xkcYRd3G39rn8WIe7zuMl+vLD/Tv8bfXDVjnX+Pl+/l7/H+sL99/Pb9/ZyzWAwmUZ8OzfoRG
13/rUIGekhR/GHcBky5C8N/Kd4QM9G/4p38fYtM5IHIr2HBa1g71oHjju/74Fb02pNhq5Yujo3lc
ze2YF49fUeRZmr/bc4h21/Z5/OSaYkf0pF1kGK4cGzOp60WaKfax6g0HAw+hr2SPLGTHrSqv6sZg
yr+6i7g7dOEw7G7to9ZbRMpC9QlbZ3SZskR/L0Xz4pJV/YnebqY46I11U78b8KhZDsiwbNLSq5H2
o8BPqz7JqryShdKTLg/MtkEJhUeSAkWrnNo7WSSl195FcyGrvjVYSyRe2tWtrTY74tiyHihTvDHM
YFrIeXKK7BhLVGXhdNbI+zvqu5gMrN7q4KVwregkeke7to8xEidDamOnqeJIwtnAPIse+ZckzQ6V
0+GinoLm2no5xt1otysnAr3w5hyoyJMx69/l09MQcbzxCo5bzviEO8j05OJdAKVUYL44t0G7GTF2
ZcMR2dD8bP0ectv41A4eErjAMlA+9upqGQwujIJUP8teO5p5VqDE1poRTk8dQlzzaZjNZLs0VMN7
i8Pxi4Yu4c80uXdQMgwWtg0+Ypp5gsjqr7uUfYteADsQavdVh+HWb3GeC89IQM1HTKPHyhclrmGn
OiHIAA1hN7UqD7I2EBq5yKvq0ohquF4rPGNXlp7ymQ0AgeDwwxrKAqjnFczEuzovh2Jbi5EtM4J6
S5KTw50FbStHCwqlH0N8+k2xHMrRRO+2VNaBmkWHROunx8aKkZxFWG43qJa3dtuw2bgDjrGaEgyv
bTILPrZ5uNfjbngd3VhbcADM8WGgd6oSnigY4JlZNOBSUvHE+F1gAvmryvkoPihehR49WkBnaFDi
pXG6JXsRsiaxxm0jCfDEmavw7BG9E/kqHgz+S4Yzq2sWYIkJwa/tstHfSmX2EG8S70LCrT6aoEvw
hlIEfMkw3LB4u6ha2BG56+oPsmBzfzFUDSnDAO2yazuyA6ZS3jcgtx+KFGJKpE/Ibv8zxYyqnrhh
+HZrmhDp3KkGAe3bMuRJMbbhyXid2iBMuUynLl9pPkbINWCcu2TSjS9I8VeB2n4pLD04u4h5LmSz
mug4aJj2m4aqJfl+d4MFO7iphIDiStFnuLKa7+uk9pRVF9eckYrc3ExCyy5uEuTXIsPqBGNoJLBt
oCjnAmTlVjXwYbOabrxkgbBh32jOVySaN6UZFD+Kvn0ram14NR21Xyt63JxweOtPRVtUq17v2mdR
Zf6KFHm0a7RoeiW+AIwmqCFf9Nr4GrrdVwWsCTRBampgsb/J+iczb81nFewUf97pNceZ5z6cvEc5
qJq/MnAetIUTobSs591WUYdkU5no98F9GV4M4Z0UnrsftosOpjEAzokiXCehZKJLN/TtRzVCoSuc
1H0YUBY79ho4gBGk9kdF8M3wnPILyvvpLnCCaNu0Vvs+p4zkAFx60cAdc3Goha4/6VH12hF33QbE
Anb1LPzaepr2PCOONkntRAdMfyFBIma1xOxL/xyUn5WujN8BlHL3gy/+GHpOtDPKyNi5ja8+tAHa
3giPTd/BDyGgpXyrAzcFd9Po94GDbXUjHCxngTrkRRMfvVlBWhb+OKknsD/ZZpyhFbe265WLyLTb
8oW69ljzwFDjI3YMk0bn9zp8NjZGqNirVWU+HILJIbT470tZl4VumsNBhUbyvwepraKSdg764WDF
FasAYAzBCCGVoAIyMyJNnIM6sh7KehD3sfcRmwa26mkW5qdg9B9ln+O11kNYCnVX52BSeygF8TKx
QnMtClsjhzXXA1Rml9yaC2TfGO6ZaDyW7jarUPkbS13bTTUpacjsDvtgjYxPM4H/xsBSdPdNEwH7
V/uzrCF4292XtkuEOU/0tWyTxayngFeBdsbIhKVkW+vrb5mmtIfrCOtNz4IDEYoJLVEBd6sAa4F3
zIx/rHTngex9fElVD5OZ0H3IjMp5yDOrPeCpHS1kNXAG/YKbIiE84U4fjdYfBh2ki+Il065VTHPD
pkN9B4CI/KmybwblgciTeBicKjm4lu4tAj/4aZbJvOWbPaytJ7tib9KSN1sMKCi/6Emcrhq/anj9
FCMAUIJ3TsOGxXGgrKtZ7R67UG3I2Bbi4s92BUjEjk9dB0pwNJXsLQiwbXYchOpsG3UBeN4Ppd8k
n7j4BQuRmRh79EiqJW6jYwYRA81wRPaMXCxeWF3sPHQE/tbjAPwQ2ri2aasGNgbAg52d68ZRsOnd
B4KP0VXne4Rqtztz6pM76N/ciuwhuWC1yGORU8DDOJuZVEE5PWFvphIewZBtcFwL7ZVBe8M/IYFx
yI/aQci2DZ3qu6mO+zKfRfh9C8ZwN2FxkIXjwhaa8zLZ2ONGXc2hOqhhSOvJymuC+g0EEs4QRoH4
sOHUb2W64CwUvI2qXZyQEkmXclTqwPk2UhfbkXkSki8rN82RRdUbcbYav+Y3bddYoVbKqxt6kCI9
ohOFLp6sQFmq4ym0ziItIzxrhvygY6H0zSjz75Zqxe+qBnwxil18ZTWbvGuaTgBlbaQusqA+S7se
HdF+x3ar0liofSMu7kwjk0xaybgFiymQwxeP7kzHlU19EqDOkgr94Llp+TTBXTxgMi0WVZ2I3QAm
boM9knpJ2ihCv0I7yxpIWYApc4FyYbtN0CfmCRmY8boyen2hlJn9iByLvhgH2/8quuqCC4QbLHjU
2rOgLa96F+UJzJEqjza5UfCk7I1EARyV4umqxw7EjNa5I0xlTKsAwhX7xO50rVbC1zethSCTS1qa
P0Mcb9xEU9WDmjT4bCEzukh1v7qTRTYnb2o++eHamOQ71GvMk+xUMxP1EWJk68rCzCN1QYW0ZhCf
UyPb2ArS9yM4MH7GhXkfC8+4DwtRnSEYour6T1MzX7UoTPrD6Bxv7UOimEu7EeVGi5IAnWgMO3fX
5bgjgt0ZretScmEsR7tTU/c/tWZCW38Iix/Zuend9oeSWN3CdKvxya0nj/+p2R842Xqrvi0+2QHY
uGiQQhZqHpIJg2Inq7eOa5XkVeI1+d2/2gezU1cxutorOexWFAUhDDO/ly2mm5Xuahi1bqmbXr4e
/IOqB+JRFqHLR+vrQt3LKkrlGoq/KPEMjXhU+BY+InOZbwPXxV1+niXbUNOEva7F3kGO61uIL8nk
b64T5mGFHuabZvLHlZzV16Z4rGv1FUvS4iSbBhevWdHEZzkJ7F6B20i4K8lQnLWeQNyo4Vxp1D3B
WGT5uXvq70qQBRvTNoIDYWXtUZuQd5UjBqf5JLqlPjWqW+9rq+k3fotXsFrE+6YoLQOTF90/Vy18
/86zTqiSIOGKl8DKMmeRKqwJV8jA1nvilu6bzcMlKh3zNYy0+NSDQVuWvu2+GWHDrVCtY07ZhfVq
+difZG64bAsQ85rmJvsmM7QT+LRoG8dxfynatlyjNqo+Eq23l2bTxK9VFWnoy2To0tvjVwVDiG+N
iPdlYhg829xxG/mTD6+Eogu5OXv5qHO6IRpv+wjrp+O7b6Xusp286VglwnmJUnsdlhPt6K9stQnd
VCs3hvdcJyotkHX1iUTgQm6QApmnjwWwsLAcyktXTvWDH/Yfcnrp6vYqs5Bl18leJ1F2R7DZ2Hse
UPOuHMTZcJx8HeK2+2xVmgWFNY8+Ghv3aHnkqft9JHr7JyIHL5adFO9RUVRLtdH0x3wYg41csefo
cV3RQbf1rGQ95lODXTxXw2AB7deiDysUd3qic4hixRxUxXeNjNf4bfaeMfTQfbcjg79HbxsnIwvN
p7AHhtGnzntvAGVRUB/Ym6hIP6lByikSgYKpVHMMvfIrii7Ize7InaNbShQdqNZuOeafvltFGFD5
7rLWan0XeFR7kSKW1Pe4JhOvAUPdmttIwSJc9g4JJ7QQSPZS9hoVpHYHaiHeftZR8XR3hWZx8JmG
ax7+2mfVaS2mXZl6sqImvYyKmc9UteF5RpiVhb6vG3t84axfHgI9DtcSWPZ3ezS3SyDa3+0l+4X/
apfjlaGsyUhm1k5N42CTeVqIBb0Rv4TCULZdgv6B48fJS68r5cHWMb+UvYWWKpw7Rp5Ic6/n6bip
D+ndpM1JnLb5lHAPUxHpoe+RKbihP2Qb+U7S8b/RH8pgpgfZJgEisqOxyAs0gEMdA6FjD4e2O3cy
SCMrsf5eudzZG93G8qR8b3G8fq1nAX2CgCiczUPTH1ay6QpQjTJSYI6deZZX+nyFoP9lUKb0IJtu
7UVut9v+9yzZQUL811S/tf6YpYfT93pqzJ2uafGlyxJnVUD3WVklKuuyTRYB1IadXnq4WkHiuTS1
6Njgwv2D52UuxZQI/oe/p+AOtvWqzj1ex8m1fB/SZDsTV/5oVFTfXjkTeIfOaiJlJcyi3tUI3S5S
rwkx3JxfIeEV5Npynevs+RXMUjirzNeIOxmd92BPGkw7bai/e8aPsoiHT6vMjSUfQ3YhtWwdQgzC
Njp2u5dQSyw80hpnrWQeJ0tN5K+2KmDnVHq3G+ZqbtVILydufZC9iDkIoExhfxrVKH+1uuyrF/f2
GU53/mrGHOX5VR3akK+NmvKqzaSW72D4kDcKzfgcK172BHPoItsttyhAaEAannBUenf6cjV6dv6K
7bt5LPvo13Q/Q2IsQkX9bNjpf04PALW821NxnY4Iu3kMHE9fOpkBGsOI/GXiEe1JjJGzgNvFX5ru
zUPU6KWtG+U+SEmkZ278pTNC90CIp8XTpky+DJxaN6rTgJbib7LwFLvZ6qOPw5xRh+ehxZ19QB96
14xYJCnBKFZtWFqvU2T/LFPcKar0AWoyW+yZhAFfYxHbxdk1zOEknXalH+/cxPcdOw7rH4ve3011
hWdhn8U+ENa629dp9RijTq1u4QS0f1Txjun2WEU9Vp1anMOkhmHoe9nKME0UEOciy7qvKXIp+1FU
GAeObZxdNBTHl7HjdBtZlePUuSMbdZKItZFfF6iHeuUZKSg8YYzPg08UITaaNxwIKzLko7UCjTQH
FBDcRpM7vRt4qL1abbpIrKR9Mw1bPfiDqyzlrCDQu2VmYRMte9W3EXm/NwIt0SlLcVKD492ye4+z
1dj45aGJVHtFWDPciJQnOBoDwobHyAnMMa+XBULdDYDcE/ghoiSC7H8SNtnemGVyVuy93UXb1zzf
0ShbEn2MX9w2AZmFV+qPrAGp59vfY2AIhI2d6cnIsaEdBjM4mhZ8NqQiorXiwLm36gK/oolwM9l0
9BGtz567MKnBAGlLbBO2g186e7jb9rmJvGrljan+VuvWRb6QGYW7BC4k1nA8SEt1AmpQ+PFFXtlN
9V1RQodE4F/tVd16GNjjLp4R+twNCgdOoVriJOymP8mrLo9/XTm9pRzVCKg4A27N/xqKO3p/7e3E
rKtilwQmE9JmSRdmOw8rq2varOcPdFfp8ZvsLGe4SBEtxtRNn2Xyy1HMD7ZK+Z3swj8gX+n4W2xl
J1uQ9LpWFXnKIRtIJ4eJHtxjYmetMGoC2hTBZpdt/nxF3H2tqDrpYlwKr+2Vrzc7QfZ2IUfcJqQR
0lKeM1SgNP9ZJMp4K26EyM/8MrJdzkqEa668BDty2fHH6rygeYlitXzgKNG9NLl7F40CJMhcc7Xs
RVEj7yxrTlN897NZk2PMxIuDoztek+V0suZqCZ55UZluD3SCmSqiNUs98MShaybxkohwXGb45O3l
XCLeWEvG5rSTcweVG/bYh+b2+h40FEZ8gWuCnOuS5Np0hppuZG+f+BbQx9lfr8KCs85sLBRFX776
drybVN35apuKvUoBP0AeCstn+IP313ZUOVYJ5/mTOuTto2vqH7JdrhONDeqcXjvd2znca9FO7teh
MzXutm19CaPEO9u6ZROG0NAQbLNh1QzYSlZu2N/DwuzvlZmeX/OYnFQPyNnvdku3whWJS4sdGiNk
R2BpmFXkKLDMTUGpKh7CruMlx6zkKNsyM4kX3DGtVbVvY8DfGrv4deXp4z4hsfncF9NDW/f4BLXE
AkenEc+2AxkRh4BTP9euTSFqJjWas7IWw1fDyzztj7I6+nG+DtJw3PgJGES36+xNLpk7auh3i3K+
xDx+Y9YinLcwtHUzu0cD11uu2jgEhDPjcLUp2WbedMhLR3lvuaVaGTtyjtY7REb5doGIfG8zb4eJ
WvHCQ6I5ohA7O+zSjkbQtxHXG1V7svq8CFfjfVhV2jFim3004Mm4HRFynZv2wuqH+jFXcm8XjvGw
HeJ0fM704Ruhf/tbbHMfQS/hS1Ga6cYFeXEgmB7dI4GLnIyd2N/c/NFWh+6z1bH4dXw7PXsaoICm
AfWqOJl5RBuhWfjse7jN/Q9n57Ukt5G26VuZ0PEiFt78sbMH5b1p3zxBkGIL3ntc/T7I4qjI1oQU
sTpIpQOKXSgAmd/3GpqicKNO30+BGeD+U+dPVUf0ak2RrMgPo/k4jdeGEs2daavJ8n6OIYF7IH6t
24vOkoNFIEnWoklq64SDd8OeJ+Ru8fNi02qaBb6GAc+oAIy2Rg9JkYf1RnSS0bJvw4bvQzZxzHbW
o9S1aBT0TmTNHB/wzjXWk7EUFl5DnfA07j8wdymxaQjHB89hw4nIykm0xAFkD+VFP21VZSlvEha2
zbyIq/Iipri8w7ZjppgzDTXgB2MqPBXxDS+NnK1oaq0Xn3x5A+P5AuWesH75YqC+4M0gzj/I/JPf
fS+KsEsKskcZ7spSTrAYyFFl2Vru6G/ZLXmn2AnwQyL28uh7hTTjxq+/tEX844wqOZD/nLFCN2vt
jKm8xCpU3ehKhKZFWbpvCDF/lKZWXnyYBNg9Oi+ie9BkwivJ6KztaVZuaWtDDZQndtsjpu+qwbWm
v0Ufd9GD5d7hTFW9pclC/D+ID11vamx5odNZWQ4XO+5/buJuKc1IQpnzZBgxWur08hBKEE5Xw1Rt
JysgUVRKYeEdwpwcAZR6JjrvczSUe9dGnsjzICXsKJyBFXXYpDWJqpB7cmaA0XwerFglDzTCA/Yy
b9mVtf1Sm9MvKHvFWMw5eV3wx60FaHNTsdpb+HqTvQ5FUvNoddOt50rBwnbddiUV4K5VB6eupOVN
5Xbtmp9s9pYietJMgVsdCswiyiPsPxGivRqeFc2wNhu/NiBJeYMl8VWNopj0qQdb8U+pRlETgos3
VcbbCBttVrnu6j6vDbtkHpiJNk/x5uuatLsMUxEXNnF0L/9oEjRAREv0a14Ai7QYWIuiv3yb5sRl
cc6NNzHr3l0PLHAMNUs294EiJ4AVWgAYxdnE51Vyq4B31dLoa955S51HwymuenyumiF4SMHyzFUT
FOpQAmDo/Kz4oij1C6aXwUeqkQ1VG566jrJOGyVnC6h7O9WuMJWSjA9t8LU3pxh8IjhJ/6R2Ub9I
80K/tEjArNQqrI6NCqNE7fSJ0Nm1iztevvX7Zm7nDhQ9EmZkWDq/OorhCj4ozjDdR8UGcV0QDkaK
J4uwicuuY2Pio6MA40qlnNh7pGL+htEkVzuodw14vDeYeWJ6SJxlG7WVPy+rLtvwlEJ2sQr1hT89
cEVR12Hu39qRUablTKtgkv/2r//9f//P7/3/eB/ZhVCKl6X/SpvkkgVpXf37N9P+7V/5rXv7/d+/
6ZbCapP8sKPJjmoZii4z/vvXhwDQ4b9/U/6Xzcq4c3G0/RYrrG76lOeTKAwbaUVVqrZeVvZHydD0
bqFkSn9UsvBUOWm9vc8V/XKuPvNDJXZvu1wXo5AhnvXWE54o8YYEcrwQzUYx1H2J+Q5fOaMgE9yz
5oYH0eoq13qC9g7e6DaqsbJE8vIsBjK1h1pVZOia2Qh16W28bGotf/PswN7aY1wvRBOtwXRe2kl4
6PU8f2sWIKqTt0gjGRSPSjwXk+SobRcOodCtngbPqZ2exrovL4ru5hvHy9qZomXQx0VnWtjQ1Xz3
IFqEVMtLqUjDMq2caGEXSXnJrPbr318X8b1/vi42Mp+2rSuqbVnqr9dlyFFDITRbf6tRzgFTl13z
oWyvnZQ9C1N4LQVTlI6GuRIW82Erv4hZ7CZiNtPsCDwl/cgnzowojFZp8PSJPoDmlVcuOf1h1Oz+
nGVMkZI/u2TP1FHllZt57oX9S4xuxeiSLhAtsMGQUYIXv46bh3S0IfMyx5Pc6hQaOlGRyz98Gdrn
H6mmqbKiO4qs6Qo8PP3XL6Mv3aT2Osv42rvuUpvUsJWpYP/UsHijZiBR5IIw+E9nYff+oiTJ8VOf
mN2Q499HmaTDGZ+OFm1R83vEgeUxIYQ4aghE1c2KGEbMQsCMTqUfx7ei7dMQ1XPRATlWlpFTYJZo
e6UDNtxr9+IY0X+bQiL4GVUSD12ESpFnmZHCStCwK/3778m0Pn9P7NVsVXU0W1EVW5Onm/2nm1kF
HDq2bKm/jWVVrxS9SVY6a+gt4d74Oeyys62H8tfUTkhENUZA3N8Pz74TSzMxkNv6MxrE7iO07HDX
Js6wjPoCO8KyfsSkFWvPMfYf2jqMt7emP6VYRJ5FJnC9bqQQgx4/buCq/jkicjEDuvdRh6XbPTMj
aqqkWcf7seKo+0l/mszx4nPFjHu/2wP7RWKR5wKQl32eDt7egpGf3dq+ht0n39ZajJrTlPs8hAT9
2xGOOOI+HIdJas47TfX+4WmrqtPj9Nfb2tEsRTNUawoy2Jr56xWqZKVC9x0SfCsFxapLZAeXJXSS
bAfiKeEY9u9YyJ1Ct2wPee0gZtBm9ZtVqcFei9v0GhhhelViXFLjztG3ou9WtDBkPD/HuHWaJ/oQ
AU6I8bTNWjSbwUyvXa7aBJvjejWID3fdnOR3VrRLqDMuciHQuSNdS+tZX0roV2sR1QLmAaFku5pH
lpIfnDiHL/RTtUaYeROO7sWVK1gBYco33sXGhmeYeRj7Ilr3nRacszBWl8Bru2vIk2OBYWX05LWE
8ohmuC9S3kHF60fpPfb9b5IMSF9S7QO63OMTnLWHUlfqzQiAjHBwE11UYsIXUYNT9J0ToGD5Z1dW
IwYZ1smL7oy9fTsgLzwYrAn42fvxdQv90iVcGUg8tbJJGG80syL6SvgJAreFGJUnF9ZcNzr8kFUD
evRUi6wRSXtRrcbAuXWKJoB8fVf/YUTkyL05mPZoCpvGS6f2gXqLwos2uj1IW5LAEUrfUqXNFdvH
KgGxgQNWAe4hlup2T1weoQBaot/0SvYaP1UBfy9RrR939zmZw+J2Idqman4Lda9au1m9DeTcf/bl
Jl8Y5CgO2ajbJ4c8+lybkgJNMhlvxsYbr+JsRZZV32JcTh7ZbcjrluZwozMIBkPvelgZ2lBeJ8LD
0DrEoytgWWIQkHJ47kp0EQx3zOd6mQyzQQ6xCZsma7VDOjoNvliaVR9Gp5NPoEp/FGmKUQ8xAWvN
fn5UZ1WbyKdQAb6IvP1KzDOVD3mo/bNVR/ZxSLGw713T/+J0sGOiwWBb1lbGxerRu3MyLfhSthkE
LdeOwRHp0iPpuJPeuu4zsat25oQ7cmnDSXJL2Vu2eGyS/gVu5xT5WZPgVyDdi8V4MhZ70ZeCeUUT
VMnPRHSeuxyNjZKdurdkK0wADAzsZkDM2VvmBotbKQU/Io4Th4ia44cQjmL+mvu5Rhvh/JibZRn7
MV9sCAZvqY+uv7DYViyVWmWFg7r+CTZItjfc0jxXlmqehxDU4d+/OcRy4pfnkmZammMbpu0oqm6L
ZeJPbw6jCHE3lsz8q6SH6dwiKrTOihxvUYBM762Bgh26di+ZbTd74snoF0z9dohSopwb4zkeJffi
Gfr3LjcHfGrZv7CcqHaG2suvYZHPRL/vasGGaGi+Ek0lxSIUBMcTUTvtoPt9eTttoeQsyGs5OY2G
n6xiVekwXoiDlWp7Ns+UyHrtkDeKJlDsp/7Em+t5k33xhshedhgDbWN0F18DObsBjEO0Sm/9uJk3
rzHxZAH0/TQ/pV8Ahp1ACtFx2AelnT1OeclFngb6SjSloc7OsFI3EfGuHOFlFYa332bbsMnyRwyy
ybDU1ccwSMry76+W/Zf3PO8Qi0SYwfUyVNIYv75FyqLSbLKY/tfWb3CCVrLX0azca5gU1qnLym5W
G0333jc++AHPMWEr28ozGjkrLLG7d6Pt47XdqMHa0JN6WfkgXTTwJXtlKmwya3vRFDXR5xsquRrL
2oVqlF54jyPpIrPgKvBCviAWiF1sz03TFXJ+cJWhO+SYZTzXg3H2y3A8I0qUPTuq8UG+oz6Klj8F
Kevcr/aimTRBNy8dq9uW05GFx1bNGzVrLUYDcONLLSmrleeoyc6fIGdgIJtDO/GJzEk7vpnXVVcd
QO0BtRQ9Yuw+q+hUZMRtdgtphdJUE3bfeZiZU34vUU3yY8Q2H3g+55sorAimxDIhjEhmqha109Sq
9jaWCzmzcgbraCHlNs4MPbOOWamfyswYtsU0IEZFv1Kb1j9ceHFhf75NVWKUhiJbmqyzWVM+L/A6
pKjbzvG0L4PqlYvMzEHUGlJ3KyJ+8KiROC9ZGZorthTh0Sxs85qMCO9aCCyKFnnw+Gy0OnBQtsCT
qVS7zFw9mKUVuJqhQ8pMFGhFpSfb4pnm1brEIgvPcRvVKUIt/allqbf9+x+1/nmRrxqazM9Zk2HC
apqmfFoaRbpR2JoSKl8sxX2tIDUfa54yPxV9hzoffEeFBcpozRLEpY+gRrqFnrrOpUjUbBWxvcdI
CQ1SI83cXWEH5k4GQrNp43E8um1frnKsmS/Qz7pZpw31Pg8UYvF6Xm0AXYMSisel7SbuVge/txO1
XA4h+E596Z+1/zZ677vPI7EW/cOj+i83v2o4pmoruq0ZzrR5/7QZYmEysmcfyi9hknyk6ZnwvHvs
w9A8BROWR+BzDDWJFigeGYt7n6hFja0eFAy2bgcUaNTMRDUcJxCxVgwrcQIxWQygZDNFP9z9QNJ6
+AH1blEYKPzBR2vF7o43+Leoyn01STUN8bIjBgruAMKoCqAHbphanS2hYzL1WUGjHG9TQH3dmto0
xUNzZYbW7IAMbJVeyip5Um1D3wmzIZyI04snG/XGQEQXAhZNUYi5WRLd5ibg/e2ZUfjNxpP6VReq
FXRfu1FmTV8cQcrbX3w5xp7eBoxHhMRiE2u86bXnfDE7q57DXEBdROnsSxkjxqpOA4gNEQ7O/PQM
ssY756OL6OY0kA6sXWp3wAzc8LNj08tTeIiBcMxfdQCRf3+bWOI++OUZYLIbdgC2WpYNCFH7HBlA
sjJW0LL9YvYgx4sqIPiFu8AylDrrpdDdbmFUlbnxp6bUgeGWtTo9ilFe3bj3EhUecsN4Slk6ie7B
BDvFy+0baqDWS6OA/7AzXZ6LQUfFhsXlVqGYRu3s6nfdE+5ExckoDOtoeIE6b1BW/gbMHUaVNryN
VQ7qD9eUbRp4+VMpla9iQiul1cxshvqK3GO0970xXsZuL32tg5mYkKmps8gdf9i7eergE+/y6p9O
jZ/eE+tb84lVjLbpNQk3MkG8tBOTsJ/XcX2ROVrLSlhdh6mA/vOjr0z18ioKpFJ+7hOT78dKYVvd
5t371BClJNYUv5zr8/kLC1QQ2ySV7PmjZcknH07Ie6xhLxQVfbrNKsl660J04yvrva3h0MWtXKLW
5JrvVoEdOJRFFqYtuBIMRhA5ox96JdSEKjUvbdqjeR1DDXWcYtvmJP4QCom5TTQPu2jo/iH0uXLo
9iw8Ov/FyepHWwX7ombViwNB4Djqtf0InE1bdg7ibgFuxI+DV7bY3OF7FCJdMWfhAsK8b85ibj/i
4BWXkgtrlbmeQjKszMZ4JkZvRVbPdSccrzEbooPRK9pa/VMoReidfJI/uYusYKQ9rrFivty7xAGf
jv/U/HS6BkbfojBUcyaOFTIr9/MlWI7t5BxLo8yql22XaRcjV2oSHHysNtX6qU+Myrmj3mp/Py9D
M3zlyOTY3Anjbgq4u6h6mfusNaZ+GyA2rRwcgZAXo/Y0W9Ty3gOcwryIHNGoQYIYWYuBopbDqygy
t0bMwA2S+YSmufXVhj5urXSCC0/zmqmQ6wZ+S6Se74eGViOd1LGZd+GgLlE3etZtZ7ha8ljNla6t
1qIpij5VmlnX2sm2rfPxKvqUBHiwBOlJtER/PjjbzM6H472rMUL085vwkmpGfTHSD1chVVzFOBoR
ah3esPX6IN/oXRxJ0R96xT/Vg9W/GYWpgaZBvQmHlJ9ndRFPGqiVpyHJweXDGJyHg5YU89g7uUib
PTiy1D9WXsgumpTh2mvH/lEtBu0w8Q9tp00L4pN4QIFzASnI3DaTbMgovJyU6FHlHYEu/3BlG5g/
yn3SLE2lU5eiOThRcE2HYi5atxlDocx1T5XWMJYJnXnskRH2ssqV5uraPlBbVn9dusEm0toYutlV
WzEgirgD9rlyDG3SsurKmZgtRmpLPvpxXjwoDuLZRW10x8iylZPbAEgCRFp8ixEgS5B1fM2SJF2n
6CluDDnLn7H+uooJXwLVs3a+VUkBanTwOpxaP/a23RNTGfozFNjkBBlgdpuhsJLZS5F+uM8Q07w8
xUXNrEEm67LNYrm02R37WJP3Rj99Z3G5VzxE5P2EZmzWLHnSTlui1lCgrEmgwurd5JuGgE4Rmf13
jIoAFmOp+dCOHvI4SW1u3FAeePba1m1KzD3nmNbvJkllwa64pGkybHkfJyhWvDYwvTDp6xEArLIf
hTM17315onMZJ6LlCoSbM/PJ5b5h1TcXygFJaaG7JwPEDIvMOvsyr2WhGDAO8YOVFOoh7/iWx7xD
8RnVxi+jPVGWFKk/JTKhKh0zEVVnkwrye57XSvEF3hDoI9/J4NI0zTvUXDNOiy8jIP+1W435WjRj
dZf3LvCwfig246BXK3EwkpDzDJ7baydJyDu50bAU/X4VbOpQMZ7zUW53cacbC3EapbROckwYzE07
pAMadCdjw9RhC7r9u46N8aywhEHROFwxcv8i+hUP7Db4bmFs0L9F/d6fpqu1JG8cDPuWYlYuG2e9
Mkn5goA+amYuodjZ9e+DUSMBUMwi/NbmXWQbz6bcWLO+rsa32qsi3J6C4asRevDWS/W7FqYb0iQe
IEzpjwxuZEig4lywY/dnpLlXXZaUH5GXXKW+1a6jF6Qwpo3+kgKbn0OYcFdRpE7avlLjbga1zljr
9X61dMN4VqKfeHYMKXVnmgJDsOQrXUWph0p++K76ssMOqyilo9sp0rG30AGL1GIvuu79oiZ3bscf
xYLz04Dua9Jy5MPWZW/i0DVGZzsOkO3RJfd5SLUYRLMjXZws967scOyZBoWDTCx9ptelJ0P1r6Qo
D6GsdXutV/SzXHvGGb+QaJJlW4ouUSQAbbBp6ZsdqUgisw1LBkdW/OcuAnAL9CUCRdIEzyh1WOeo
LXheMWi6Uf/oaR9ZEQTPuayWC3tI8Dxy+vrYT0Wuhsg7pOVGdtP6KNsWxVQTg2JaoWv53IDEtxR9
n+YVcY/tpfkEaUc5lKo87jsnKTDQqcKnsScN7gG++Ajwzah196M1/GDmIj1FvtUblx6IsdtBEPiK
VRgrMwOo9N5SEY5VYKS1CFZq7UbS68utiaq8fhgq1GFm1lKHb/dcpxgYlDm3SWgk5XMBUXCJMZi/
tj2zeE415Cx5qlu4xdBUCx0jUTtD9HJqBpZlbXy0pOeiaTdtsWOBGd6aKCo6e3iJ4I+mycloykc1
977H6pMbjfJXoOC/h0A03/uqcGdeaVhPcalWi8w2/Svsv2wVdr187KWiJ3g9yLt44CLFZo7ECn4+
c1NWmwsM22gj89/WVIb6BCnPWHjloLDJbr8rit/9wa0hlXH8R8jKbhZhjfBSBIO/LHMgwn/YqZos
IjPmDpBD0zl0hbrBZpEbINfNl7RItV3uDsNlahV1zjfl+ekzKOB4JinaiIipnDxbng4k2pPKnRh1
lBTNRXTtgcQzqrZ9h8qdM65Ek6xxuO4I6C3HIU2e0aPSZ0kjRQcnq/yzqip/8DBsXwM/yTY5PJul
iTDlq5c5CmG/XEaVhVGn9Q+qX2cPdcoTxPAQtpm6rUIv97CZxQO1fa3Ru13mfSWvxSg/FlTu4zIG
n8Upu25RAlN60ZHRO1ud/tPnQgpMluIYrelXKvaMptxWDziOZUCTCyy7IjM4eUgtLuwyqV6RS3+F
mcTvM+zmZLydb/boAtSaDjLgnqx738AqfDrIt0Fqadgav45+fDvItLu5Xeb2N69LEKiwwurBmz4p
Uf2fPwkQXPWalt6rKXnSR1K0P30SrN7NKJkznqUGKNEpGS9S9KIok3r1D5u8KdaRiWT9LStPekjV
ZZPAGQCkv8Z5mtTNfUmGT2GFvobwZxPt1TJVXxI1fB+9sDoj/Ke++FoEgrUqn/qCpU83uAsxCS42
tsZArW+H+PWwC3VQRaI5ASbXqNBpXDhOYfdSt0CbRNuIMyIRCcoij0g+TaNDEJ4jLGguCrvyHdGf
4JRlbrrxY3wWWK0h/GGMwcFz4mzmh2wps6CHXZr0OGPF5pOY4fWvaL61j2Lcx3aEz65PohUovIqS
QY53g+O/2JVjIpiisRuXzbVbatIEJLQPcEuhB03NSkrDTRSFIXgjmk5c9MhrOtZGNPXahBma1+re
t4dHHsQvqm2mD1bUpg8RWw6QmETo25x7Ye6F3LxBmuzFKIiR5vj3V1DR/hLOIsPnOLJBrMaEJWR8
CmeFFk+TorI7dnj9sCZAOGpkJUcejG6COFaNmXZ4bAxZ35tlyo+KvxWinUsC1RyMi5t+U2U7fMjL
LHooMLHe2pFRkx4LIZY7aInKCBOvKzmQlkOWt29yy4u5SbT67FU2aiv5uI0ltX0b227cjAYwTh9x
uLdCQ3ljJAR2MnUccsCH3w6HHlJv7Ypbp5vOljcwZB3bLI4d9iQvA/BscXiVj9kuJzuMARfTiglO
kepJeUhAn77aPz7TcapobzupPhezPANBP4Wn416cA00kknXDQrLDft4TCbyoKMxdcswXPB5vp3uX
Y4CJ0XpE20SfKFyseFY66rq3Q5FzVg56Yb7KmOgePPwVN5mWoPc21e59/6329/Os0PlxPufP2qez
RIFjrIFOk0OUr1UruevQD4I5G7Rx2qWNVyXx45XRtNni3ucpzbhoG0VbisPEQKurxVxPrHZ977MM
G8G0QS1WRjd+BweOPGalGNx5nrw1NMJYo9GhVF0F9gP679ncTP3mXW2NJ/BjPiAcaUkHBCbZLk5a
0VZf/v73/ZdEtqaxRwCQYcJCJ2wrxn9KGKUmm5xArf13hGqCaGdam0pLnyB41R+m3ayNoVK+yJ5t
zH3V0s4Fmvrb0h/NNWT/7JChfj/LAA7OQFjxI58KCVn/hRmBBBVNtapPf/9P1j5nTTTLMSyN4Kap
2bqtG58CZ6Yie4FPVurLOPSL0BkroA8Uepzj+WxZ9YZtcjTrZPdHn9xbWHzjZzdTE719t9JqD7UP
uLkCxYo0AuSpJOnePfD6s8RI5GOHZtijNCRnM5G797zkAqlYymwSfwFtOvdS9TjUJaHNXsdfO4t5
yZuOrWCbyIioiUJMJAPf4VsVZP8AQdDsTw8m/nDbMhFRNi0dPA0IlV+TR7DoQRikk/2AyQPTiIvs
QH7Gm4y8qVpTkahednBzOOcEsLef+kVTzLjPFX2xkaHVGut4/U0n+TTv3rwfmzkQd2A1hWjC6t2D
hrj53jecd4gDxEAqfcCgwfKMla1XjE5TYILOe5jzF9EFWqvf8iQd0aZlUJykk7FxquxA3yBH1z/I
edEhpnExwoxTSi2/Ta9sUG2ZDhAnkdzCnwEL8PbiJDDMhlOEdZwYNKomWrp5p4tEyT4mRsiSk/R8
NBWiVld6NkNmuVl+GkgTtNpnYqLJrTJXFYRkyya3kNOLxrmvBe2TFZvDiS/koUla1L2moujfYUxF
j7dxk9Aoi+TqIMYAZ6hpWh+yGM8bs6jRcvV8Bc8GTT7ESvGjJvpEEU2jnyaLPjFa1bq1NTzUabrR
y/ey0xB8GOKroeQ5cfH/FGJwtBG8X2X6kO9F+z4sh0gakzToSdI6+O1Ko7TSpjevMhUyuIxQaZKT
Pb2HgYdEx7FOz93tNQxIfoVZa0P+fRqd3HyQ4EzJJIIWECdpi0S+Gs1KjIlZQTKWW1RXBxYq07v8
v32q0g7bwNV/fGqY9PLc7g2gCMk4oqCLQWOM5N57BZIFVlrunCFu2mfR7NRBelc7ovgaAgyHtlfT
c5LWX/EX1k6oyusnUTNdnR0gLhlmketsE0fAJWIgZJ+PjURVLEXzXogjSnRd710yyYdZo0TIpNSd
dATgghibmtorXzalo+i7F77p+XMvD+Id0eNoj4YXDoBTTRSV5A7ZTFTJVcUrtFHPYePHh9BLUcCy
83RpcxkWZZiXywSZDVQl0IMmyNVDfGv+8IoM/YyuTR+rmrh1N6jy8tasmubqYBukarqbzY20JPRS
5C1+dEz2na45peF4IPgTHz1yeMieGvbMrXXtte9Vc9kY1bgWzQxzwJk+DtG58CvvpWTFojix/hqP
Qwth+ZejzPaSQJJhuVmHxAXU6ht3824AtPbqmlm5zjq2P1nm5yhaBg9iAkpvw8zyXfPSB067N/IM
CeHeyb+BBp1OYOeSvUgBBO0RFlIvzaCPMzEABOpKpKR+bl0vR10GQdkoBb0e2OpOTDAKNKklgi6t
jZ9qPo8SV2+fOodNq4tGGzvncjWRcL72C4QTAQ9FENhYMmsbN1D1F70CcjQNh3YEmttkv5J0pbm0
faPfTeBieF9Iz0m+tC+E4lwvL1IL8SxBzPDyaOtXeQIv16n3feb9IGyoffudfEJ+xQNtOJVFQXoK
COZ7pY9LJailM3oLw8PgEFfKwZBuolTtH1RUFq+NfhBjoqdUrBzUjW/ORZPYxVXXdXOHp6K/rQJN
W0Wykr0NabUS34XZN+3cr8fqlMQFKbzBMG5fL0LMizTN0ndF46bGlUfe9n5fPBoYPokjUyVCAi03
4CRUAHAk3XOWTj/4X+Bq3C6E6iKy19lodGp4dZzluEjnZokwgtQieZnqaJtWBTw5yK2Fc6sMooKT
0K3y59Ag///M+etHcJ60asppWXD/CMlTjX94Lat/fSvjTKXJgDd1SzOdz29lw/BqJzGb/lnXR/sc
xc0Z+47iXWnwx2zRaFmLZopsh1mqBMxKMoPzriEEOXQLN/OkNuLrsfJ5iiAeJEEpBBL/n5qkWw6r
jCFci9pttDD/ITWJTMmv29ZpZUVa0rQwyAVCpH3e87B3qIocDPWTXnYIb6K6K5easrF0xDhF7d7n
/Jc+Mc/JzriGzgYpISuFZky8DQhO79qxIPIYO+6uVfPtkI6htlZ611oNDW+eWxt3mhV6xmii9PF7
29TxQqtKa1c4CIoa1WNoSTGrMjPdBn6Q8HimGQ7td9wXlQtUJg3SX/BdzCICkCw1Gycz0SzdJwtI
y2sOXHDVVnZpnuI+LdCaC/JXtWH9Ufk1/o9TM8izhae55ZOXjPqV+4813wTQGSyclzIHx02fnZ4d
ufHaR8np3JHlPVhuvxKtIWqcs6iVjS2jMoafXmQhPz0TnZKZvKOg5W7vk8XxRKlW8nToba44Nm54
G4vOtsd1PPA0WLKa4q69QC5Yq3T5KyFgCyRAHu/EXxI6zgOZS53gbdA+t3VKhJe/yMSvYA6nvEdx
K7WM9zwJvvrhmPwejOG7XmY6y/7e5Qdqg2zEHPJpmhDwnngOjIJHXecAtp6WS7eqWEOpQ8SVVYam
musa/4j7wqpUmtyd35dSKJTiuQA7bj02erKyg7HYsh63n0gTXzUt0L7mhhuhmOhpJ03z85NXVLyE
poHGH085N9azI6fe1grKdlV0PHCq8HcxTurZX44xlvR6LU/eDG631Fj+n+KYdUWnOPlX1QlfYXm1
yPqpxo5ErrQQ/Xzr8xB74LdJS3XdNVa1tnJHevMRrxETYvyjlmqnlTv01cOnNCBAM51Q9vRybg+j
fYQ9rJ2rvCUlMw00LglflKykq+pW7n5MkmJhJoZzCTsYLuiSvlRlViFflnvPBnuD3FOG19ay8sNQ
6ugnDenwCs0jWNWBloLIZzTIEVaVsH46idESzpOlp6+oLPWnEtsEtiTMioJxXA+ehBhSE4yvddhE
cxn7m704yHK8ZYN025NUddLFSnGSFR8M72VrOX67EAdhuhgvatc2t0iaVccyRJtlHEaAHdW0awpC
7fnexCfqR7PI3XJPaOnnphgNSkIO4th6clcKCo+QbkLu0dFJ/Bu+uwu81vhR5dXXTv7UhbtToHFL
y7+MiSMk11hqkSmDCdlGqesab0VflUh2IDgHAJOQfUSCplXNbZxN0nRuLuMrZYX7fHCNx2i0H279
sWMSdQMha9e9e2U1/SH6K5Yk86RCEADSUnxJ6rye+RPURBqwa0l8Wz+bY9GdwH/iBxEiq9s2AGsQ
511aaW3tblX8aqydaLskY9bYbqKRw0sWMRz9mA7IWFYFVj23vqIwj4E8SrufwDVTn6dcB6DaLg8L
lq+g3Now+FZ23oMVusFH2xVrnIozf5Yn3xIMwsNZ3pzZGRv+LItCFC288aMa3LNZ2t033He+j2Wm
vKuj3qMKhsBdT9h7hko8MruuZSEpGLODgMDm8B6SXfQ0W5sg11QVk0St0mq8omw7mYs+qYQyM5N8
zpGIc5BBCNbod/4hhu/H2R3WY74/ZsvWTfqZg8w5XNP/x9h5LUmKZGn4Vdb6nllwtNnOXEBokVpU
5Q1WqdBa8/T7QfZ0dmXPVq9ZGoYKgiQc9+Pn/CL215JRahfMcWXYrIqyz+yoPYPRQiZOD+pbKSBW
tqaqe0Ip7tLzQSs60srPuu6D3RTOpKaF2bSwmHw/VY7BBPJn5j81I9YUhprmTlcNJgA0FiT7oD8U
eNbZfkQgAplVcPkrFNS6gx/U35TZn21Z2DOTuPXTMwbx0nHZtZxqBIhCeuicrj7PNQOcBxU92CVR
pa+EGP1LkTYT7lXGiDNdop2bSO7Wws6zO3yxBNxb1X9WByAwNTG008XFKkbW5yUf4lmBT9Hu7RDx
w+VKla/8fqV8NmhVDUlsDanSz6S2cj0Mzta8kRCGntN+ShB268twU5vS7IvAETPRIniI+HO6ICHJ
mkTNjpX0NMxrkVKmJ7+oml2OA+HHWvDHvi9Hc7/u1zJUftAB8sEmNwqrZF4NDFk+SDqLZXNZ6KqV
GeuPk1A21AVGG5xqxYbi5koRXnVIbyaWmjwC+REHS2vrlTCgOqOXgTJYQHYAulp6ZSUqPqzzAfTQ
ilVvt9ah9AP7oUpaNzG0AY8UoP9Z342bZRPc1x4nOf0Ob5+IcjEEsAT17RY/Vx410Xce1t4Tpu2h
m+azQJmkVpssCbMTsrxgmZHd3ZaT310r9jS6QQB7XU4oPqhzhsmfc01NH2p7K6seP3cta1bZa6tw
djOUMfxR4tQ64UhuMemHN4fSnO6KeXPZtyymgsjFgXOIRaSFOB+KQdcVCTBXoR6GkG6BlMKyPc3b
Q+2DYlq2GcX/ve2n1aMmZ2h+ZfI3GfxwWsnZOxNERDsznfkSQIMg1owbsMLGJrCK8GiYqX9urbng
JDXVfZtnqF+g7PvWPidJnL9nAgxpVQnrXqLbAziQNGe/r8QhN9N4m5RtecOsE4mPtEyeOww3l08p
XXHpj/RWAPc8l651++vMn9B/pt1QJdRsU8ikhW1dV2Wa0885L3KUQWfJhfei57P8waT6x5RcH9yO
d1H79XMaT+tveovMdYTBuhuH51FgjafU0IolXQkvWzHscULC8q/0VCKy/CKMqnrf2ivVLMJtWuTB
TZDdJHFzmau+dpAlXT2QLcDQJS8SN+xaEDAaZANmTdoql0dUv4ZEpuvgcjBo0fjctI+KJmmrZkS/
jbxds4VWQTpZraCKNAG2FsrBmME3pgwrCEHpb0JBXCtTv0VvIGfVqym/x4zOBumDgrGgvolzlJWd
ZMVTtmnV3kv2hFGRTwETrr2+o5qauhArpaMZ3ZL0QNVb9PWlPuLE5XXQbEJUpI+SbFJyRyHVyfBp
3aQgU1e9hz+VFSSupyv5BgqXvOm9RN1M+kuriWzfkWpZm+THXR0h0w0Z8ME1q4LYW2/33hQmO7i4
YGUmcEOxnjtI9ELoxENNCrnlOqfGE+toOKelM8jhdNsjGh1JuDeOAWM+9F40RURsrsExSWuAd8Vm
VC3hxEFP6T5uypWMIBvOD2jJSL34EedI9nVGVq4z38scSSrTVeqL4iYCDQikQJwRsRbnBo5TrIQt
jgyBi8LNcABwbB9xMET4vIYgRc0wuI0hTbrJIEg54usGCLGs9ujwrdDDpJgfNfsJHXvEGgrHGMgY
RFP7ksqlegI+8+wH6tYMiJmMMo8yx+vG8kA23G/89JSq2sMQGerBb2RzFevI9xK1+G6k2A3ekUZN
jeWOWV16gsyfnko66TFA9LWFkVFFXnEbaMWdrjfpQQ8pVXvakfT1JbJYxjf63n1gYe6O77gVZOdc
NaLHSkq2itn3mFqFtZtTjrzWANN1leYkgQn6oQgwgMNBD6Zs5HRd15xb4zABg1jPap4bTH3PbWJN
5yAHoCKZVMWhZp0KD5dZGUbWxhw0/VCU0UOeev3ZG0nKxmhmWErl7dpRXFvMRx26ZGuPbCmi0GK4
VaKqvVgWwkQ5cSgzLPiCCtBVKatHdayByqnmqaAae9mDRFmNRoB8v4kNLWBbt/cmp5HPfmnpD9AP
HSsIjiVZ7IOUSsN+tLvvKfzxsyYGsNEqP6MKwNUVKsbCzOgBN4KfXHUVAgneZIntQCS7SoXphpL6
IvflWoSC4WUchrOcpVcNnDzc6cHXQpJHHmNUm1WctRihp8GahIW9TXwzXyGivDIG/4ch1O5vujXl
5+k2vZqu6KYO3ZOsARYwX5HAKJFlpl3Z2SuwI/GYj+Cp8I4xOwlCTmNKTLogLaMhtS68CGp9pxfv
+GaY24ARDZ+UGPv0OD7EVNnbsBthDfNu/03P+3Mhm1s0NbIBwJUVQSXC1L4wVRRZJFVaFtHbgDMU
kt54DvZyfl0mSo5n7djvhImLSkEeyC2YO24SpXbUHqTVIiNcTKhyRCOi4mqyURWj3lBwYdoSNul1
Lmf2Wp4CsZnmvjaL+9C1jURda6mOB1AePDaj/HdP/OcszfLEAV4rOvB7SCF/oW+Sy7TzGGbba4qg
2QHNReMIYmeFj3yEKVOCHhZmLZ6TwXd1SNd6OJ8nWJoLC+ahbrm/fri28lO6ZbkbfNmRyLVthWLz
V+7+AMhfdHQorzazEHRP2goD7/yts4KZtDQ2q0mzY8eIUGqxButdleKXtmmGU9vb0z7XrG0pm8xZ
SBvuiA2HgycFAM6a0NwoQYmu/ISaZNsF38CAyRf1FFzEtakA7ujCc9qKZNvixKGvl/QHVpWPUh56
jiiiu7AtbxnF7LVf9CmOZom+rWT1MUwweow0VNs0I0Y1bi4wRK3d8rgQIWpLQ14rfrdP01q4gS53
7ugrFV5dJjSiebMyjGRd9+bRh/qF70PqpANukAh1vttNGGz1sPkusglpxSK/yS3NPghfOfShdIs2
WPQQ89Y6imU/pzligerYykdwOdou8xlAcimJtronqiNvSjXjmtv2XR+1S/oDWHBVsh579GMrL25P
Qm4aMLU2pg1ycWzKtjknKXbMhp+3LnrFsRPLVkieSLnCPEGifhPiVFqP0/uvf3/lL1ENLZESns6b
rwnTtL5ENTlKqWap+9lrZsrDVVfZBfZanta71HVu60AwLSrIqou5dRZlHlzr9AW/vgfxlzY4137B
qNAQVUqqX+vAimTWA3TW6VXJkxdc3ZoT6I0EdbnUB6WKUsxSnBZxdQbosWUG5u+DURnWpLSBP/e5
tQl18YwxQXseMMtFGmaUjgmaAtGYyau+78Rp6rEF/fVtK19SlUvHhM2AZltCseda6Bd4hhIznQTX
ZL6GFY1PjvUfdtuLFcaDiIR4frnPTAOIzNQ86MGa5P0e8XT1KbeGPUM3ZFV8CAlCiv5C6gqH7Kt9
qM0xcSILbwLMDFyF34xQ2FLuwlKR12OQ79CHkldN7R8VC+0JDwtDo05X+KcY+8Gf6hWZU2vbW+T6
+iZBZyXFLxRzplnmO3n0pCHbmD1qzAG16mMJfHRdeh5KLH7YnUxjpJ5DGRkqLpakbR7VThmNz5lG
bTOAEenG0tiuR38wN7luBcxD825VR10JG3K0N36rboJcr67VvknhzifmesC3a+NpWkREYhOt6n5P
dm9q4Lup5arS/Mb1CgJXO/oBMTCoy2dJ0/QzPbu+kiTsexUL49ASmrpjRuFILsy7gypn73stfG+J
+2AtLbHzMO6R4C12Rd2AJibrsiViULBU3IeIBr/IKra+CISoVYevVt4Ee2OutWlMt3G/DHGYDLR9
3fvDukfCjCFAz25tVNl3dte+6UgppgQ1QtkpEOKuippI9RIAEvM7GdzswRtPtijiXVD2ijN2WjiR
LclcvUzcEevzK9WUsJUt0bLsZTvIHCoX0nWYfcs0AAw4USjpEb9NYsNMWfn9O2Lj6W2da8ZO6+rJ
bUhBy7pyhcD9bHMEmzCfmvpvhoEvhKCPpqwh+2CSfreR3ftCCGtlz+a9NL1XowoDoqkuc2JTsjcx
CKSNIoctReeuuzAMvbvQfAV/z8g/5gnUdoKHzaB1t91sOAhz8S7lR/n1m/bXDoIIwNZtAAeKIcy/
CMyoop+meOjjtz5sL4ENK7eKDdy9AmHsevTbq7GtkqsGNTRwEp2riBFGmmIpbqMTwkgqrt51reRP
g9WCoI1NFRBk1N2a/Z2dW8+jPxZ3PjX/vwOL2F/HVmIVVVCJUVXL1njzfp4xGkpYpzWWBW+Sj/DN
hKRin5v3TRIxcCFfujEGMTiB5OV7ODuUh4DF3qI2fGUm9iFTDH2/TKY6WT1L9QBeL9uLHresvGW+
o+BP4figK82mr8+qUuwjEodbxfJnIQ6INSim2Yeqn2RH9eot1kAvI0ix72psAVxpqnOUetWW3HB8
l3YVaTN6n6YdHn/9y31BsC3tytKYvFmyLsC62l/wMlPaoggwxNGblYp6bceGz3jiQfuurWs1LOKj
MSjGGq7U2yhhFNUOB2ms9WM6VGvYSwgQ98FZHeTqpKdBgb618s3EuP5KtaQ9joWd1GgPkH1xg4Ss
sQK9GDplnXQuSRU0PSK/vJgy76mVWzo1j0kVPNd7D17PsWrRIv/1/0r7+cvvDf6HIVRYNFJDMb68
RFWf6rXlZ9lbouvyCiRtfwEb2MZou/PNfUjQc5mG8QqcTHa2J/9Wa4J3r5yEG8tC3ySa7Z+XRW6T
2kW5BxEDHWQldKuobeNruipvX1j1dyyYh5NEutdq0nUoVRcYKg8IMJAehd14oXFvVxqCQyFta2dr
Pp72iaRdDZT7LuLse2jusdRIcLPExwE9nMxWHb2woLvK6n1ptGuPGr0aa8oRU3Kw/E0no7SLS1gL
biaDHl+YjCXkvXaeHwVui2mIU/vZXPxgijXd6GnmjJohYWqSIgECQecSOYPs1MyqR35ql1jYIwgO
loYb01vpQRqTckWJ4hL8Yn4hhrummcIdU06fPL0BqTvNClyGu8QFCC7cSb0nQAHiWfdvrdEe7bLC
y4feGjFwh6JifJkQ1DkTgNZ1hOOJk846/IZeYVVcZhdEkPbRMvLwSBErd5pY03dK4A2H0Rrfh7AV
VB0y5eDNjq6eyN6CtkTCgTymg2nAcCpw6fBKfCkbtP0GusKNTpgCRY6Eh4xozZwK1fQ5A9d1poP1
zHHoKkTFouTB0Co8LWcHXmGRcwMzBDdGOdbBWJ+17p0CfXOZED04yGPs0Xrrt5pXxQ8A/Q9eRY44
H5+tRPJPTHrKzeCj6l0BrXOiEdUhcuPyUZ8XMKQdHFqLk+8Vz2jvvFXwwHdKrl8g7KzdaG077EzU
VHt0aS9FCKRy0NOXrK3OmoEqfWP5Vz0+W1eIpbq1kt7gHJG/mz5joXFBbt98zJTJcEZKD8dMFheD
rojbUQm2o1XEVz0zHjTPxmZHt0R+uw96LIQCmLTg9XZGSOofeVIG4yK11xFD+RHE+3j2W1JVk2XX
Vz7+Z38TX5p/iXFNQ9FVnfmjaSvgDb/0wx3OlLQ6rX0zsI9x42Ak7EnhZVl2Sx9KyHBpWSUNst4I
vNwLJ/IR8jAUfxVgzLg1wuklHUJ9m8QIzkc6wuNPZD1MB5ksex9Hc4aKOJ7x74RDJGQQpPDo4vwz
3AwnNrIe9xfPcIQKTdrvR2ul+CPy/Wk/nuT6KU6ynQro8waJgBwDwaw9o16lb6JceV/UYGCNbPEu
Uff6QA0I+bL4e1p3yQrqGKNIGzAx57v6NNQ3cGLEFvIA3FA/zI89olrx7PeZ1VV720ZCcafuLqXy
he7aEK3lDGmgYMreBgukkTF0zdb3KCjFcxP2qvCii7rxHBr6VTMV1ces/r9/Uo2rFxW5lxxZMcBg
zZfNf93lKX//M3/mj3N+/sS/zuELFcn8vfnlWdu3/OJH+lZ/PemnK/Ptv9/d6kfz46eNddaEzXjd
vlXjzVvdJs2/1e/mM/+/B//rbbnK3Vi8/fO3H69pmK3CuqnCl+a33w/NuHzCgTm4+kNfb/6G3w/P
/8I/f7vIqyb4rxUZxQa9t49r/umDbz/q5p+/SbbxD51ITTchuqs6PEFiD+QC50OKrP1D1hBhYdCA
3G3LTEuy+aJI9dn/gGUCMgQJREEK2+RNqDEvnQ/p/7BVJoImHyNokVXlt38/hN8lAD9+vf8sCaig
uPPTYAifk3KWaaiCO9TRn/uaWGLWVNTGYIqTirKmXByWRUJhmZAWXelQNsVW2GFxkBjAD10sIHN9
bi87G9kn8JYyY1V3fn4Yke6eEAZAVUxT9jllPJg2FV6sMbRkdDTaYVoneWLFvJlpdqjicOCVkC5x
NMoOy6LvLTndhXhy7eORkoqVQQWqS9iYVEEOy7YuPDhaZbCl+oa5vA133E1vgLqisRWkD0kO739U
b3BlkHdZd4GV6nSI83BtjIq+97rLWMqY/EWkvgH13df+dAeOtz31fbonj0wEFMqOMZJIjQIyZSZm
lK6vWdd9GB01j9SJOUP8Md88ogTSrDC3azE60XaNoqQrfwSknYOrAMhRvqgYSJGiN68K1fhWWvFN
XfrXo9w8JnqJ5bheFvyHJHGsyXdNxA22mJ0Ix0DFtszqwm1C+90YVmmVJsxEo5wdluJkRXO2mczS
PZ21Rke/etIfy3S81OPsWkETSS+MZJX06TUCwatMYEw2yTeGDFzLap86G+1GVRP9avB7MivRtJ0v
iPXeI0qiB3omTGWo7ujkZ5y4H/DN8e1xk2KwuDX1AauqHJuBPrsB06m4Xq6gHkX5LVJPQZM9FT5P
dTB9unAjmel+ZPbC6js6DXfeWN4qZXVl1ea9HSgPtWWWdLbRDjzUGWlgnjvWJmZ5LRBNlmps6rTO
nQZwqH0VrVCrfS3Bn2Aknb3CWhjyKnOSyVsn4Hyavn/p+/rFUr0EElSzQSU5QGt5qhPEDfVD64eb
QSo2qhwOzMg95k3GvpIpdNdKgNJqpgOB1qgRCcNGywqcRNBiR+FfU20ixaq86clsEF8QhpOiaLJR
oVatv6d+4uqkBqPGL53WBJ9k9AWkPv5pKdJXdqLwLM2WhlcFT2FfAls083FTiUbdmLkTlonpgpp5
RmUtWVV9dZll33pZTR27CCtXoT0QW+W3yiNgAbAxSmrPZucbGf0wdbA3c3sCh0h2yroGq1E7iYzM
qJiSqzDZZ72ETY626lLjIJnGpeiACqjw0B0tlPClWPL04+ukIMNKmYJpCsYTlixvYeYQL+p8Ukmv
q2EkUyjHDxVaLfhVXjStIeGdOK59lNScPm1BNRbiFVzNldQezEbJ3DJWJrewoh2SFrGrWUFOg1A2
VlHc673x2uY1adsU76cO0YegSm6RPpk2ehzt0XC7VMEOOHmPG6BQMcPrehekg4lCAmgl0yucEoEE
IOY70tqPgId7BPF3FRVZLLEAionwXFnNXR+D0UDSA2YiLdkQlPQzI3koGt9yajelOL5KcihmTRHt
qltwDHMe3STXABJr1M/6VOKFERMd97p/3QwEzIl8DFpX56FiWA7IOBaFkxTjO1/wHfONK4lEqhNX
4bOWDnsZ1ptXV7eEys+sh07dGztLQnJ8iLjfPazJGKp5dALvckPyGOE+ZmATxuT8P7Xu80MJq+cl
jQdslKDJU+xcpWMAyDyLLus5reSX71Ej4R1zgYnoXVPJNzYAUrdReKc7EG5tcE4qM3HCpL421PAB
CZaNVMOlK5t230s9FDd8tEU23mAOmDBK0Lyip04lg5jWxnttwZDE3WdOeQ2kT+VbO6IxI+2DKxua
uDKBqj3uBh8wdRIiDzAoTpH0Nw3mFNxkc6fkKkmecfZEIyInCwgMljwL75V32wXdS63mQPa7p4F5
CqD+7EITY+c2kr3lP19ZYNMCO9v3TDjWZpv+kIbqXunVVSe0+zwpD4BfLTcunVLBnR7rnBuPQcDs
xndFZHf4cWy1MHof/OyIgvNGEkWzbn1Gk6bRMKScqcn2ykwgxSoqc6cSAFd+IZWYSAi9c+s2u5e5
vLBM4i9PwUxClXdJaqwrr6Xu79ovRkRf0QZXkaW/QAof1gNVc+pG4RlvtHGtZ/R/KAdi/wCMPOww
BCGCjCPt0QvlN9OjTJ5r0jqYtHYNMu/kiW5jD/3RHBXP7dLpKvRaFPGqNfzJknsqXDkd3E4kPwLg
f7IP2D4GidOcVHU/xOmVlmLLZZnMlttCX1etfQgRxRONsoUAcp10yZsfqWekw6jFdsMPi8n6CkHg
qw4ZhHB+u4YJjKMEigIK59uE62lHjg1sN0oDkV0xZwdVIj0ZdWQ5cW3vSjhL6LR2q5hCmEu8coFd
80uXTRmTkcJysgnRd/9hGMIb34Io30Wp07SluguNBHkLU/6WedhdImzWOJI17odShUNudntRVqdB
iq/GgHCi91zdpJPPJG8VGP1W1lFdT1s0CaJul3sldYKB68YaZbrBIl8Sb/vI2BW4aJS6CSi9ChBh
aPfk/ZRtbXnqyo9QPRrEd78Pfdev1edUra47ZrB+GG3t9FuGuro5Dm/wsfGkMc9Jr94Xin6bDQoW
hkP7PTLBjE9Wf6hht7WtkTm5VN+UPtLTdA37xgZJgEfXMOTXONXdaFMAPw62MLk4VZTxxq6MK0VU
SF1zkpXd2aW9qYv4h9bDqDXC6AHe3YUE0cIpjPRYS3K7MvWC/g7DKkC/5TZHgdpJJxlbUp120wEe
r7ymc3H9xn46Kb/pPcV0WWd/IdNyM+qxJ0IKF79DRjdaiKqRSMqSnVFoB0PWDp3BDRfhdG8P6bHq
0cuN7O/AE8N9NBmveFdsDbNE07mXnkE0W26BOWkUkN2N1XOTBIZTl8lT0+tkc4toa9Uqk5kePKoc
Axbwy2SL0Lk4kvsHQChySnrZnVHwihtp+UPVAExi6wuSpETFu443VnmvxjKzzgJ/wixJ0EYlHvJy
iddBvc87XtegsB6ot5IMuQ87A81v03uMYwNFgKD6Lizsroy8wAkwujFSD92sSl5LNuGTCcapGh+N
xjrgzAnyVA7pb/rGgUf4rBaAN4QvXxTq85QriF0kd4A1Vcf8nl50GhoIaOPMCDh6xFSr7yzy5fiO
yo+SJNN/ATpwPNmnFMRH5Nx6HIocSiMZfhmJFYce84DrKV7oZNrgfaZo9He3ilW8APtUbfmp163X
Osh5fXBXiSF2OrYWnccgXQkcHDzMBJw2kK9gAaDkNOFSqeKPIBqjn2XwV1I8CFwygJQFu1ZL9pTt
iY9i/zsm1s9R6f8o4+kiUKObRkQXiifjJmLYLsINIJnIY1CbqKachigUzJgDjJYzG3/xqbydLPUJ
schjruu2oyTJbZsYJ5BZqlPjhkC9fJNG/VWf+496PqCTjc6uXqr0u4Ae6P5WUqbd4SSMUqahzcW2
egU89puOgCydV3HlEVjzr7So0RlVs+rxsbUD/xKf4h6Zwa0tdnoSv2aKgnjBdPBTk0HLGl8iI3Nl
n5xxZWY4T4wTeQ79SEQuaSkSZnq+md/zkjJESJnKtWbIrxeEZyR4W2cKgNOb3fUM3nGjmg5uDJIb
T9L57sbnC/QMV/HO+wEV/w5eEGFKBnJHR4nU0er8MVZyf2OUL1mt3URSKZwkCX4MVv+NTNQrEPU3
MRkrIu3n0Ab/iZyU6gRedNNKFImSNj3Acth2WgMRzmtvFJFu8ec+AZU4YnXiUQitnlqIvcQd1SbM
t3HukuyIdlFofkOh6uiV5XvQMMSOSvLUY/umK9auob7lTCK+VtoCAYXKegkaipFy1p+p+1/aCiku
MzCeG1wBvcxs19OMWAaqwziet7LlAtyqndBI9xbV4e0IVqq22luNrLsaIVIqEmtLhzukkyMUM6Lo
qRH/I6jtjNbwQodzo5K/s71rJIfd2O/drIG4nQckwUMEfcy4vO4pTbuqja0Ycj2EzPeDlt2Nvs/w
72KwhSVqOuGQ1aNNEMgS7QULLgIC6hm6jijxsA+tSXPzVlxOAWAXT74URYEDc1nvm3JgElQbbmil
m060pzLvb0UFDA5sxq6dxMqS7RfNH29qFaXiqi2RPVQe5ML67hXRSYoM+heZFwzc3cpA3Cup0Q+Z
8EvoJbHvgILAVTdeoblexxL68ENLPAAXPsjooUr7QSiev8lrCq5qKMuubGqXlRq6caM8xGawRghx
W3rd4HR9iiVCehy8uwhZGMdI5qgWgw8ALgyAYe/AhTy3dRVsQhVPAjUfdio2Z65tY+bqfUcbpdm3
ZDEVhCPWwZ0kY2acmU3j1KPlHYz0pPapCefcvFc1SPZe5+a9eVHwXP0C1cw8eWuFvFXK7pSJR010
b2HgvfpT/8029ec2MB58jXjbtg7Mv6+0wnwv4wJBJSoRZlggvABir55ttuxcdxX9JQL/RQ31VIWX
g8J46cN2snIbOSFvq6jtDgenWSw0yZy2ByEYGlnk+HlxB3Hk0ESGDg2JSa0tl5VL9eVHWjKJnKii
M+MLvgfVpRbXOiw4hnlbCuAxxTdiUqlOjMFbZGmb1r/TGffgnb20vZIeBi00d2gaI0/goRw6L+Il
zbCsRs2sAUqtZ71sArnfBgVtHXuoMd1lBWIT3jjtWqnMDt2cibD9yyAs+32TUTm1i+J1+VwyIJpE
LdRf2Y0ghbHszOevR5gyWusGbt6f+4ZCtNsI05rR7VrsG+d7wt6Jb+hwFUB8MBnWsqh+ePO+ZdHz
prVVVuPoTpLdScveANxcmtQoAwuXnJAr+HZISiGQ/aeuL+Q1Bn1ICRhalG6auL7tRvTQjBgjhbYb
NtNHMqYP4z3qJjOBPT8k5tgg/BQ2q/qP/zab/y9dr32KmHp6aOYnsKwVCB7E9InstNMByFkgvB3+
s0gvdzwkfYadSMvqvMglPwO9uC0V7OYytMsnd/m3klqCq/an1eXT5gjFg7dWzQ4fq1PSrY3MCHfL
9w11PbhePYd1j9MA+vfzKYVS4eR6Mq6WR7o8lbhhzK8bhazL/JiX32T5xLK27PtoDsv2slATOyHW
D3alZq+avr1ZfviQAk2MUzAN4bM1LEeqgTJ9aSfTankUy02KDlkqQuFcEG2T7gAg+NwM9dqqk+Dj
+WqZ2U1rSVNxw/R0Wh0pEDw1fKi0GSpFq0aMN3Sw2UGbF2lkmNvJnza+j6aUIzMH2oEYaA0Koln+
ly/+0z0sqyY6x44iAvFx5sevFwYyMXSnCmx5aRzBnEVrKynfGTVFjhuAueHHwx1I9wFp+XxrqKB5
wJu/vFAfD68MLvJwa0lTvcFwQ5nW1FSeUNRGY3x+H5YFr8hBgExljPt3A0Ig5CrFZnez3EvnlZcJ
rKNNgXPc5GKtTf1JSJvlAS+XWD65rP2f++y2mJyA4QbJWH56eGHkEnKP/A9bYkCwQPPw2vqj+cwn
GOXECRphceGPu6UFD62OuHemu1NbrjOTtJRnzW/a//m9Rp7sPcCYrp2pkA7m7/5se1N0tgjdCA1z
YwZrzf3K/PSXlrRsfu7LTW0990hwi821Z5b9JjCTK9OXaIjL+cvi8239UxP9WF2OT6RBd/acB5kf
9sdHmkDfSg9NnW0+ftWshGqCoPD+8w3/bMvLvmXTn1uh3HWbuol5TIB3l2Pa0tiXMz4//7UJLtvL
r7asfXxm2f5Y/XJ82fyy76PZFqUBcWk5lKdEUTrEHb9AeisR1MmS0ZU7Axjr3FVh/4dPlqgdMYpN
BFvC0mtmQ/Mv3gNVWBvmZTY119RJSVdaJ5EQBs5FxT6+zix111f4inRacSDXeI1UTF4PCHzZAom2
PJarnSrJq6KU2p00Dg2lbxY52psHoPiG7C7bZmKBKy1kIAQmJV6iMU9xrQxsfmyUHFnO/8+rmeUh
k46US5zMWi7G3ahFwbGfF144G1ws254wcsNdVltRVbuwkre9OvQ+QoSGf1wO+D4DBZocGyOlh07n
13BZ2HPT/Nz83DeoA494Ofyxuhyylmb/ef4vjn9eORzMfKdVIhqQCK2mzefH/3S5j1Vzvp0/7f34
6j/t+LzBz6v8p32f374cHQz9KfMqy9+qtb7+cvDz8x9fJ+bG8eXyU5X5GyCn9x+X+3w4X877061+
XqYhBeb0grnU51dFNC4lkb8HWVISNMJvPPxplSo2UlbpaO9atAzlP8ovylAVh2Wx7FvWlrrMslkP
WBF7MjThNgyJn+a6TCmG3xfjstOPQd/Wg++vSZozjATzGMvN0Pl/bscpuDwSVQShS7+P+ShhzLyw
lwbgz90nNrXVJleV66Uyo6c9430zd2bo4jHhrmfk29K3TfjEUuZQydPyQlp9GR2Gj5pOuYQQTdz5
O7QI1syXqQhldRDI66Wg48/jkdwCRAgzY2dOHiEKqik8L1/kh2VbzrLisGyOdvWUUjtYK2ZHtWp+
aZc1IoltH0wVmUqMAaHKhRswmszMq0zGYgA6LzL/U32w5LI+FH+sfdlXVSDySTmm5DSoYDVK//sC
64AKPt68L5KHbZzmrgzncTmh02xtG5TEkvPvGZLmOSxrCg/mY23ZF/aCNgDDxBnHKNvX6F2zqVsF
vh42q8svvGwblXjwUN9aL+W1pdoW/i97Z7bVSJZl21+5P2AxrG9erVMvIUCAeLEB7mB939vX15Q8
Kj0yMm/lqPd6UQg8cEcy0zln773WXExGMvt+mX9P3+aqSR2qazrGt3NdfXu4P7tf6b99j2zhlsZg
/SO5b++/JnC/nt8v9FDQU+tM8o5ul/N+iX9P5PT7VvTr6/v5cuHoVXT1+j6MQ59BNO79KUTDEJ9Q
25XbNK6/hriqvPsVJKeb8LrfV/T+zaQo6c1yVu0FkXdgiRrm+KzyQhLVW/V2bTGM4ju6f42nPfHr
PLtoLWaKbOjKcUe8dLeZ9WtACOzWEsS/Pvy779GBWQsxkIZIUtrtLPR/PnQkrtOVVFLv9/fmOuy2
IDVKSpRAhdZXddsl/lRCq9rQg9QgMg1vmoTHhfkHn8HwfonuT3uWkEAOI19qW+7131fifmF+X52o
kShSjXmGUsZn7feDcVucfn/560PZ6aWXzsR63T5g9wv07y5Vf7s+YylXa1Io3ftFqXTLV6tcX90/
ab8u0f2TZya4aYt5ZCQSGTXGezrqszETcwEw3EnkBEszi8ZGExII1IzS8BlUP/DsQw25vXchmNtt
ZupDZt+//vXUCo3BESPq5/tbKN7ex1/v9+3Z/UtJHagdYwZgt09LnMim16bm632BvH92rHmyFuf+
9NdnqdTxupT0zyqT0bSem5OjcPVvjBwKK0GSCVNCjh+Jckq03egxv6TRfP/T5bZSBMUkePpSvdzv
pVqt8OPcHn5/eX92/54mCAweOEDc77To9jYIt7/jrhf4P2nFf5RWiBYqhP9BWvE1/r/1R161jIW/
/llbcf/JP7UVhviHLqHuA05GZ+wfugpD/oNF8ia6ALKhG5KJeOK/dRXaH6iqJDwUN3usqiGe+Ieu
Qv5DR6ZhogE1EEIgrPjf6Cq0fzaPaCopfvxNOuwxUTTRnP9NykQW8oQ3yVgIGGxXaawfFJxCYO+E
S73P1gZyeNmvjW0ge0w5++fuQ/0RPncv0KWKghD5VTD70+IYwmtX7Xq6KbotYfRHwtTQ1VtbiZsL
LtL06JKS2FVsquAxW9Ep9osPJjiK4tHGzRmZXKSf9Y4518Yiqes/6Sj/Wa7152uEDGgxejT4z980
o00gz3QvzWUtLmQFSBIGtWWFOxGKgfqjb/pv2COjXaXxVYulx7/cEH8KWf6aZYkM5Z90K7/+dZUr
ZWiqaIj/Eo2AbnyqkxBks3mxxp34XT7SMIoc8b3z8+8IX05g99/Gk/pYBq66i0BrPAm+ebCeTMNZ
Tsz71LPUHKQ9B7AP0oc26Tnt3fYYN/Z47iun9eLj/IHIYG5s7clIVkviluvpR/kS7ZUHcVWZX6Gm
68wVlpf0Kx09/UG9tiAVbdBM6B+0A+J6kktsIbT79/qSX4YWuetGw8lieAZe0sWWKgflxFKz+Nt4
/vYM9n7SJVTWN0NbTWePtr6N4+ipPtIyRYC4MrcMgd/LC8GC0Y/kmZfjT6/F97ISHjnvxIdgraML
k+3hIzTX4x4RtieafvI1r3O3d/Hg4tphfPEt7+rW6SzyjoUNdvn2k4gUwNCCm3/S052YJ2yad5qh
uew1F4bxGckesoclLnwu2Q4vKJWz5Dw/LIYTHjDKN+ZzeU6/QmYOuS0cymeY94909ovXfHxmUlUm
Lm8Hps634kP3GcwjANa+k9oxDrq+GSSOdl6BSD1cD6Y/0oojGQGFioH+AxXO28DsjOElw6xM8grx
rIqgYGzj3LyPO/2zfAhOHXrUpxEz+y24Y81oL+oc6zFeCcd8Ox5DdrZ1+KDvhtKBpUbPB+nfR7at
TWYqdnQuXeU78UJf7v2cWOHcHj/pX6eDjzAk0V3NCd5QRVflQ/zcYaXfqbNr0OPWncTrvGK3rFQ/
Asvr0ADEPKtdpZ/BoULDc1jeKEUtNz8FTvYeHeQDMdjCpq0YiziLBEnQxseYrIw9s/MiWc0789VK
gB7B3HSzr+ackQt3lGMbFDXAR097BG0CjtawaS/TcBolx3pGCXjryHdMT/cIEOR18oE3zclP8qNU
2eYl/IRx3O46PIKvwcU8L7HNrV05AxmqhEFt9GN+Gjdi5+XK3ji3qidkXrUuPke/qJxkXa+zN8tl
PSECvHeSg/VgvSy1XfZAUJzJ65ycT4edfeE34N3cyckzGqX6VG5IMMuwCdsihWhsG+l2fJNvFw1p
aQ9hzB4DN/O6D30du1BfJM+KnMVrAY751lnbMqeJDsifbtjCcSN5hBbpPxoQ/bxAEtM9Y4NVNVx4
I21pXDEoWwfVWjVscsWOee70m+iQJo5Exu4Fs+YsOgPJ1aLT6+4QeqFoSz+zS+Rla+WaNna2km2U
DA8cUPXVbZC7SS7d++yu53V0IRyFZiNZvuHJ6NwbO/E5+Gi/hZYWmi0fhmEzv3KE9wCzWMBASc2x
hdXcbMTYJjA9dFo6Tyelv1jn4dBdo22iM1GcH8VX0c1dPK3io3Qixut/Xh/Z/v4CFWZ1JBWUR6Ke
JCS1kvY3y5OMqwqhjVyvWzDzhbWs5Nx4NeP2lzr0n8Shf12G/2URvv0zgBdQI7LZyfrfXGlNg9MI
eUS91qTx+fZPcGzb4Dz6Wto4t+e8o0iq2eL/cRb4N0u/jKLkX1+dKosmckrGzSqGU/78L0BSJaxV
fbLadi0J+asyk2WpTeCCydxAuK0jU5A0lFBW5gfVSxLieZXMjxLOmBvorTMYgr5Rq/m5JJZ7jfuX
jxqJPz5GWRvZo7hP++k0QeB2apMYMgla3W1QrHomcnCEW1IFUb0c7bRuj93EkpEtmWuVmLCR8dFl
Uuq9epMPk6CzTbHX1237Ile95uhGXNuD2FtOVpQCyKnlsYMnyvSfjZ4eJK5hxmlkqWlG/xRqrXyw
smJXU7q6cDOZdaphtbG6dj8ZRQzFh40sEKurRQwdmPqM4aif4cpn+lbjTfYbnRY8bSyhzP2y5tyd
p9JKEQkY6YvF11ME1GrRrAQ9IEikaTDmCjFSNIKCpGJ4IErDdLnsqCAy1BxW69eNJGxLESmSGVmv
ctUIbmMBPZAaPF5Nlx7l+wyxFJ/A3qmHeKhVVCA6MygZoVSpCdvUnNcw+89U6GCH5tyHehYRrVmA
vS7Nb/k5kgLWVNT7LrccGPcMg50WSihTweat1Do3/QmIhSDfTJ2YRQ9dSyatypjZEEc2PgZviE9n
yCfq52hN6tHqPDWT4Y/0RrYeBlmwxU5rNyTzEgqTPCil8MOS+c0KbXnW5I+Q39cuzfwnoKtgjYSS
/WyRT/CMD5Gg5UzQdM2XY/2ljxHIqMD7cdQx1NU5JAzMDKUGzuCi60+k/DyJFYbWVDqKZkTbUHuQ
pp/1pD0ulaBAxp1fJ716qSb0PKdejHIP59DjFBVPSRA+y3H7MzGn2l64gVEIMS9tX2/P1dGTxtj0
FrIK8TMgZ5kIfNNEjG9Bqq4HtoTC6j1t0RVUY7KryuSg5EmiOPjAjmB/LrG8QIwj61m1uNImMqSk
JM4jUwUyWRovGchlQX5BoHk/vhRV7ojmWDpTFZq+MH3N3OqikD0z1yKGdd6Oc4FCyQLXJKYrIUWY
o4c9E95ef0DUHNozO0N3HLgCM9O3jHcnWw7SDCmjghUxPlX0zkkG5PdI3Qo/vTpHqwLFy+2aiYHg
T9mXlYW+oTIMjQBWF4bXLNhLzHqtgi0o2EHRQxoAA0vSYdIaPSwKPSmwx8mwE7ruDfgWzOKB9K4N
AmAKAkQ5eBXaVxJ9kC+zDADkp+FiormwlGhjgrdQq9gxUjBvC7JXjmjDFOu73Gj0nRJi4Ijz/ASb
gq5sGBjYf4zbptH0yj4Q4DPYoXFcFDcp53GjkbJARxi6Az4VQGZ6Ma+TvF+3aYDERiOBaVfUzaNQ
hsFKLcPQxX/VOKUWSduwxXJesfLZFTxY10TWvJ6HYSuhgbTTYAqc6g75FOPtXMY+WTHy9v6gz7K8
zcisJMoM1dGq7swHxEGFUwgagzQJSa06K5U3RsBEJ3VMt4b+kaQ3nuj9W7H5Wgy0HjD9ZLgd+Z8w
TQAgvT0b5B98IpLdojEiMUK43HlNI4CQhgxfTcbyOVlZsI16+asmWMeXMY97DzH4VVs8LY/tyJTX
4QhQrU23PZRn4taAewCl4+a9ypdlLV+Tymvd5pAdyJ7/yGic7NrUATZlPSyY7OFcXecnPvv1fkI8
9d2sJG/ghLBXjubVJqvMtMWrMHFaij7avepPh160g2P5me84sovMD2z5jWukvxHX+RStwfBAHiOm
xzwBxjRaZndOLrm5yhvliKhRaPoQWHwUH+h5ShxPU7fRtxxnB2a8mW0aG+mMlQvwtmo3V6l1ZmOP
zIsfMzggOpBZIOs8mD/BXnzFwzVa3DRxVbK0en5w+K4VT3sZ93JPB8YWUOOknHpQDbjZEZn1S/nM
QT58YIL+YqwYxpzilQHxgU2s4KChfGfvC9xHx/xciJ+zjVXdeiVG1YRcR47NrqS73a5bSzWlij/s
sPyXIU0zFlAEIskR+VSjrXS8Y6kXyj50hsn0FU5XYPFIB1U3Goh6Pm3dzgoc8UAMGWupRp65SmcU
h7kXTzYyP87ngjfqD5rkTLy8c83atMu90YsB2wqE2bMgsJ84TeFMNSZkxvle+Jp1KwKKOZweYWXT
MVY2FQKwN7laKZKP/rWcUdfameYItGBODH7jDQ+HgpfX2kJgayYqMVt3xzfe45TP17zqRLtR1jLv
h76fel8enQTSM2ZdwUYfEXvxueTd4nT5hcZGaXbNZ1nfLk9Nl9wTMXmzjJ8sfYuglCpELx7HYTNZ
V+HIEmYdNW2rX4XKG9bcFrmw4S2Gt56HT8ZR/Tl0rH4eJVlXbZshoifsLJwZzWfjSHZEmxxNYEo/
NU84Ly/BifqpvTY5Vftj9zw12NHt8J2j71uxrzbDT2qyAk7il+JjGT/kH9i5RcXuXsdLPDkxSLIj
H5vU68q1OTqooOAA+c0TbmVkK+aVTwCKRoq1BOm20yMYR8XFDU7Kqqe62jG9aLdusytLOz1B1OAF
bvOKNgi/N7KybsvvK/YHObmVcRyhBA/BmiHaz7SZ6xpd/qq+YJaaww0vk796GB5K6a0sHWSuprkH
RhanHiM23kSDQvKYNo62l2rP2AVbkwrUpK7hSoGcIDHK5QIVrhi89OlLuKxyQljARvU74VMtPFSj
EsodR7NWqEPqo3WacwggeBUO02ZAH4cD3ufOVe1AsOtVs+tTf9p22/SQhC4nm+znbDnJm2jtM/LY
1tS2enCjyook9H02tU36OTEWnE0Qdb5xX823XqM99E6Dhmwts2b0n4kHMKKlMo/WxWQbppu+ZatO
dzgMUIDRYXyJUWOfulUAbBzYL5K4G+fOwQ8vmA49VYOaQffGPRKxoXAXWGy3m52lGf/LeyNQuDgT
0PwzFXmxTdPnYcUpz3qmBd+/guxTppXpKBsy3d4kHw3mJVvRzLnmIqkOtrbJDrGvXAr6Cp6x35WS
Bzwp96aHWrTrh+xMPXPt/GRDTIF6IPDKCN3KtVi4fxL7E67zo8rfO7ypK/Od13Cm0jUJ+9giTVtQ
C/Gqs9xdPGLhSnc6hZJDcKBo+EXpi8fgsUP86/RUdZB4XMry7rE9CVfgUcgD7e7NPFul/Q5TeIdg
yOOYcA4mD/hHz6o9PKHMM1cLi/7G8q1P2ctf2EK7B1T60n7yy2N4bH4QwDkbVFdgSK2ToDiIR9RL
9Qmb4MAKqz4rx/iS7pgnydtQ2aqzR06ZfMsgX2cpgtFNJT7oZ/VgPJUvWFg4YOICK0DScdchAPtJ
aRDRUGk2+JTb7XKipDuyw9AKoUaMPzvLxtQLDRPfQmu4BhQo1cnBmwRb3vfcVd/qHaDOCkXjm6R4
isJtYB61zsG6agirIVhHwnqSfK4TGQe8ljI9ixNRCBs5cShSaboHvV/gIrbHksMCWCgKUrAKnCqs
2i27vXpG3mUTx4pp4iyvrCcpchkeoSgNRUdOMXA4McMcu9mg9EBmP+3jdQz22zoSHhGxIR1r3ZH4
VH4PjatsuO3CV+yRx/syp3rhNn+nuzKi9n7PwzXHIsubH/IVQ5tzGG8V6TMSnMQ8h+MhRpnqjtlu
YfKFFLzbmRUDeP3A4t/P2zDdBeNzL3GnC9/2UK9MwyuTB9Yfa54pwZ7T7fA0e9EP6VWwXCqC8ZBd
6UAob9KJBgjWXOmUbRa/PqPwRDKan8N39iUWA0X5sAa/Pwyn8jFube0Hjh58G68I7EzLZepu8QaM
dsJWxvoYUgoi75K87DJVFyweC5BrbYVjWoE6L/kSq901ee8MJz1ByZzP01sQPCGRTDmAbhTu2ER2
YQmhjOzt4D1EiciIUvKqz/pSvpfBHv96/Jg8mNUOD6m2Tq63g6fgxx9TaasMvGK3kex0m5wWhfwk
b3iV1pWvrnoH+mFEQ2QtrpD84JM64CyPmlUt+/2XqbmAd1k28Q6JZLpczSdxOQZPxRoVyLX/Qjdc
cQp4xq7AdEzBM5PZ4VH0iIkSneChPKtO+Fjt88VJPxjj19+K32O/8sLveZt/yMo5xxpMUUfOz2HA
Q8UtbeO1qe34bDnzwyDC0dl029ib39XerS+s6krOMumE9MaO6a55YujBLqKszRedNiWupBMNpQ/F
F7/4QtJWY7iZ6DPTYp1WAcQfSPgYwp5lupc77REsqhb5UXbOv5SFU6yXf2mGXaTnxdqlpMZ6ZuEr
xhGRLIAPeLJsi7P4rtJuyVSQgSLFiYgj520Bhd2kbFCqh/m35KMXU9iOpE/UI3rTHisPR6Aaw1Qs
ekY1sukGtNUk2VYPMwX6W1E4waFRvtvmRxO5zQOvaWaPGpxgE35xhilOAHPjM9KpgMA8TgnYmLym
wY7mVNek54xrq1/InRmMajhsuPWJegMIZ0fPw374afwY37EOp3gPP+svqkaL5LHGCb5b3UcGbo/U
zLArbe01hKt624UcMPHb5TC70OBWOadLFzvOeCRc5dpUXqGuSsGXBhfkEFmNx5gIdvS+vvpT3HBE
jFdN7oQ79VCvafixvNReeMyuxSZZRZPTfvaMXGlrPtfoWJxstNkpTgCgjiZk7tX0NXyZhHDSmHby
Z5huh+KH9RyeukOOhe/T2sQvzR5aIP3z+mWa/bn4lpYHqLRF5lB6zeT8MrVr/OmHYa4qxhQWpYwd
mtzoArzYGFf1YIayo06zuFtklfd5Aly0XahiI80Qd2OYSbvp/geS2B2GvEPJ0M6N12Xstv3tT+8P
9//v/uz+Y8YYspCThMai3Es7a4olDHe3/7s0FsZ780MWEuuSJ7cQPwAt2qQALhRBdbHOADIgXkxs
ZM9AQkpRFU6rvEI9m0zIaSPTMbTkFGKwp0BrB4eEkNjVjPQcW9FO10x+N5ThLuJy0R+w9a0XQ7Ts
oADviD8KT9SQ5vSPZBYPvfRjGRV7KBikKM+i1xomNsZGpBllafQ5gygEYdddpZtfoe7b8YnsIDvO
0bHXMh120eLA3THYcmsCkKiEm6e2VUy3DMwPGXIKx2qsDbOCeakJiafLZBdiXOONGQ7JSQ5yX4mn
6CWOgSioqiMk+O7isGucAVA5rhim1TVcYresy+6x5nSEkcC1LJS6zUT0QTaRWSO2407t2derdKGR
Yo67KMnOhKcszgBi8hC1ylVXiV5dWB9gSMNHmOlkqkLyWJXj1qyMncHmFET1blBEkCpZx/mRE/JY
BucsDt5VJW23HYYXoCOUzwBAKLdBa6T4RdBZEFG1ScMd9fVDV4mZK6u4GGcQaN4c51QiM4eKvEMM
NlqXKDdgjAK+gfoJlykky2Z60wk42AyjwJys0x+C5CPrm2YbWNKXWsFA1gZz8gbkBCsxiNl/hVWC
aeIKTJMDAJAOZzErAfsDUVpCMD0u4Tkna/Mt799aoSSOSuyuRb/QXh6hJATPtfYtCVXDhDx7GaKM
fbXGtTc21nddGDupnRpAlAGdk4LfIZ8lr55UD+m+QOm7vAqdie5iQq9Ti9H3LWtcgliEiIlAnHGI
1gG9vLpfLjUUm3WfCK1Tk6dlh/rIhCEcX+fbPybLVKfS7MhWkNOBzjS7gcmmR52vSpbgMGAXGfHL
a7GiPR0r1mpJVUBRBe6rRt71y+tYC69DEUEOoqa2FLqNQ/nadRRj95/NE+1bNDepVLFYj9Tv9NNi
A3rHlGGc1MXabmbxuRPVt2JK18gn9d4RVI73NbsOeLgXVuXI7s2Q38D4IQXta6mN2yinIK4KjqhK
2V2Ajt4ixvD3GqP12UyuFAefqs7RGDblzig5MFegSAwVLZ16xVn71vS4FggstdsuHm/28n059H5Y
UTLIESOUpI4NL86gXzaYxB/J4IDHjfgGfCg+KimmmGlForyNMym/CAMI5CYBmPO0eE2r8TOZ2Gmw
ta3ID6b06DZajORP7gsGPYOG3xkKC/rORGFJyUSq5aglaT6KF6/LldmrZ7lbm5jrbKuI9e0gsQEY
4XM/qdHKwCNFXXpjtjiSIJ7x2Ppta3WOED8HUfKhqRIAKslIPbPrNjIuHiRtFfsiOZiOMtC3EEJ0
GQiSLjGU/NvK6ikzcAz8iSBRmbeFfXUyreIcj9gm6/nWJoMbhofBjqTu0RpbqGHieMkxotixrFPJ
YAmyZWLmMP05yVgyThbBiVQzLVhd8CsJQxtvLXenXKwblSOt1qik9ab9KyoiziMZsxjW8Hxv1S+K
SYkmFcnV6CzGV0kwH9Uid5LQfB7GZI8P0Q1kFbNXgWmspJaehkj20F3MbkKk4aliDiiI5eDrFoaD
zIDDC4nHxg37lJg1LYXM+qgzKteS2NGpZ0cauFbkxTc417vFUdP6WNFm6LrgK9JVVxn6V9QiidOi
k8R4Qa5gNTNYw/+NYmprtvJ7NHGQrbqrqO9CqToy11hXRs0N0LW4ARnc560rtjUHfLCqs0JvBj6y
A3xQ20AEfBItE8pAsxpGPMNxJ46bvGl+ErdgzeIH0HG20wKJGzI1UpBbYo5nI7umgt+mTH8bDa8u
keq0RzMOPJQ48/VDn60ZOhkH+zaqnWKgT6oI8r7r6Yo0wq1WNcfHGH62nSbxWWxCR8sAGSs1Y98J
POFSWk9hgysg6zGG9yl5N+2y6fRhGySNuCsRgENczB4BilyHW7B8nS8cT0iftmE22nmBRUoQPqYB
mFyknMKh2CGdOI2TFXI1eozp8FBsDOqmYEx+1pIro2p8qedysw5SEdkwNXERhjegFOb50sov5TTy
rYq2GgrwXRaFF9GY3LYcHLwe0qoeccFDqqX7O8irltUMUFBKu2Mgj2mRX7Jh1lewilHvZlsNn9bH
osU7KVyETSJK59zkDJp11WWcMopovXuaIG45wWice+5TxLMs8LK1UtQ2dc0eEfDErDVUKasGQ1u1
yHDTWnGDuForirCKKxp9eARwyErFBnj3bjDjJ4HX/xLTPIc1/JYaacROHHFaZCOTCiVl2jaKG3UQ
ydgSSnAyOS3kRGGdatTYj4BHE3bQUGAGOtu+0JebJKHuWOKboy2J/QBw/SlFzTkkpuHqI4zdULbc
aMHTqjDXcWYaQCqYUVvS5w81tRJnxGPjlGQHLaK0zktzoyZd75mCJNhRn6Y0x3VXXyZYzvLsjnhR
0kVunRaLmqMHC+J96jIJEQvoPeFhVrt8o1Vq4jYmhrc+L/26NIpVMsrfYz3Qxs1aZ3weBFHzTF13
6jmhdCBUs5WjmMkuKRtqsZ7N7qnNTfqaXbMJenNNbjw9iEY7k8sau9XSb+LJOqa8RU4cGPtKDwS3
CtlsGFplWfxUzy2fmFZ7ladKI9okv6aBeBmbaF5pOkGMsfUKG5tGHx4XTcEnHFstIfeh/qaSF+u0
CThhnN0MaQrDllQD7EVGTo0kv3UEu2AEoidg3nrWmpw9LoIAfHZ5ashb4qSraqonVXyMc3V8JhQT
E5Ip/QT9C3opQaBYzCSJoR3zh6B7DNtNmRmfgOJFty10PIrzd1Ii/UMVh2mLd6hUVa+f6K9JAie2
WI1kRyekpZ74VBv1D6Ou2dnIPrKjNshdvCO6m/pSntaOPBSSU8jSJRD7cD/0FAoq6ogy6AcnS+Kn
NE9ISzMZfcG9XBOTxElzQAKx+HEGkHpiojGP9DXCzjjICicDFraDIcLz6K1zALTEAd0K46UYToPi
C6bMXD660cubQt22+ahu78/+9uVEIN0Gp6od1ulnzGTIk5RawzMW/fXh/j2zmS0vxqj0W8pYD3wC
WLAkL684tQWSfBX7Utm2egGxXWx9K7Vkd7hZAO9KQS0a6PBFWDVDiUL2pp10JyIvEVXR08yo3G66
zCEMy41K10nLQFendfbnQz9XZyFXDB8Kjb5tkxkzuayVxlaOFP3XQ1GgP+muljQZW+EfDzHyAnXR
6k1CWtgWQ2C3zYE6bTUQsL6hiY/5aNIVU7TiQQxGeTX0WrrPAHf9whD/n0jwP4oE0fb9RRjw/+Ev
OR9NSejC3wlMtx/9b5Wg9gesWpKMTB0Kk6zfpBB/EphM9Q9FvskHgcPCO1OV30pBBW4TGgpin0wR
5Las81N/EpgU5Q/+V+DBMhJDUbJQJ/wvCEyKJN90cr8DoDHIAdRVFCyWxAffyE43tcNf1AwG7Le8
ydpkHYuautLpX2nmTMZSMngF/sFzohjROUzGbZFL2UrsQslVKlF5LHpCJ9J86bcae0w6FvpjJdQW
xBu58ONFKPbjzJlhXFTtYQhsM6TLovchxrIieSqFxrSzeMz3bV9Vr0oDfofGPbr596BHg8guVh/l
rqh26YLQkBzqmUVXMs61tdA70gJkPwjm0lAPHZAVyqMpC7PfyZK8gzxg7fQB0p5U6+RUR7XmV2QU
cvRupx+dJRxAKgn85nq2U2GyrJcpALArzeOb2DSwlOLpGpuVLdSd5lUNp7gk18vXeZYnFgIQEVBi
t9Tt/WWa2c8jYa4Ofbd0Fzac3i6rTnMrs9JtXZSiS0EZhbt4leULNIWpPM7LecaztRnM+gPSesF5
M8USO2U+aDZzn+hLtII66Y8jI4JOImcqfrWqaPIMnRbskg97K98P5G7v2gCGMG/Wi9jRgKp0ZZNY
yzPWfsUTNNquuq5+CaPpEV2obsQW6m+KkdNOs2m0a/ydUcVgYRkfeypO+hJPI8zEOCT3qhCl1hew
mq+Ecp+0vfUi7pIzeRfFQ9jTuBzz0c8nrJIz3nsa8325tlYpJwW/HVuGg1KxnqZBelCn4bFoBumY
9wlcopxcLXqwi6zvBbY+ivuaORJKNNAx+XruEAO0UFFwJDfJC3u2CyG3eBBM+slqLZXrSv3J56gG
YpKrMDJ0JpIWVW1QKs9tKgSNZ7TeZEbtyZRzmY5KgFqlGihJNHlaVXLHRs3F8TsrWqnifDvai80m
I88cuV8q2EUOYkRI6h6zNVuEUGnRThqF77IVPytBnNdzWCtnUdiGQ6BsgLxYe1I8qs3EX+pkQUzM
sqiHW0VmLkHVlbmDAp1ACEjJ6HTwXQll7YNSMaqyhrx1AoUZjCIyLbg9GEu3o/KP11HRk46KEWtH
dIlotco2D3CnGNbjkhnywST0/EAwXu5CmkzZzJOnNK78mDtrawZIZsZkptMXJA+xIjh6bernSaET
LkXMHgkKhdVBPIfNr5F5lohwKaxbNLLqPD0kIROGXACwLAwilx8lA5R1g5Of0LtdOb8Usyy4A2+5
Y1DyrZLgdk3Z+5MAfpecQz9QZn3wDdp/UpX09vM4FTBkmuhTCbps09QL26PeMaxLMmJJGgCQtbBa
jKZZz8vjCGGyrivjwRDzgjH47eXP9KMKBcv+JNT4VFWTgup2s1YBLN+yoK5CIEFTZkjNXTymr2Kk
Ng9WKT/pYbqNAzSbcmi+3Mi5u2yMiCKBWzHoYfmWl/Q/G1KVibslloi4Pa0L6XJS8fpStpxx+84b
YPDc3ADXiqCKfNg0MISKMnO1PtBXPY03N0mYxPUiEyuRrHs3yFI+aGQ+wGesmA4T3XFU4rg+wI1e
JU3xrqqg20tCJzEhOO10AQridSo48lJOQEI3jbkBquYJooJhwYypfFH3FlNRnQy6JYZE76cdCSgU
F+sNqEu8WgqDpDItv0pB4Ja6Gvi1KZRXQs9oZBt+XyvVIcy74qhb0/RYxVLuZESO7I0ZoVFtIlJV
YYAzx9WonYS8P3VGI5/VFLhBTXIuVO0zRGWBqSTFrxnqw7GmJMrN2vikNeSR44ohMnkJx3DxTAja
XuFC2kk2HJ41m7DZeENqHFEauWF5WRPHoGYp2WJZgCdRCZ+oWEYER/KJfGpfjZT+oEMldJKsKT32
oXKvN8oZYv+r+F+Mncdy5EiUbL8IZgEgoLapBcmkKqoNrCS0RiAQ+Po5YJu92cziLZrW1c2qIpnI
EH7djxtWfvuvCFKu5jz9+1Rk1ATQ5b2pgQ5tEi6JxyQCkYv9B97iJONLPyACd8HPJIujNxcIzYPs
bWh/LtS5NtarlDUygaLB3a8sHAjCiw7+kh8qDqiPSxo2X7mn5S1wrR8GXm3V++pHE+wHJ5ZMjRjH
wiqZDmJU//IsUqgFWEuKoUnvvLpj8yAAdqoKaa4g0j7KzH5Jstm6hsAsyCEVr7353U7xTaX0F+WW
9VEF6tpSqbNb0GUvBe0461GYTLfHj7aqAnbapesfnJSUDm1MtBKYr0XUX8bnM6eqSg+q7yKMeFAu
kgTOWpONGWHcpdiNcdQ/RdbZle6fpKGTqks6JGSRPGZh2QIDC1NmogXeLZM9z6LojnXPP3Vu3Vcp
fu/ZjXd2G01XyRXrlHX1R5zSvavJoF3agiE26MAKjgE1oFPckv3sc6bFiH1Iqs0rt1yXTptqxuzR
ML5x8TDARz8EPWAUb/IEcg1zmgYZ8hguvt4HiJLnpBYguFJJW6upkwdtRQyRG//LsZFzJ9/5oe1m
JrdjPy4ZpOFe+t6z5BlKtD74jT1dCEPGIOQc78hO3QIQYfynO+efY8zPShX2m7GvYqqjNwMyjIPR
TxBhcOPMEO3BPvxIpgjU2SjUcLd01r4twp+pNBq+gP5oB87pLjPArm22Q9QW9w4M5P82koD5RBpi
jTDo3nvZ9eLUD+yJSo0OZ4DR3hU93v9UDtVjVJa4752fTie8p0IL+1yu7T0O0clD3rFTpxKlSQ51
eOpHhb/ETptXeCZMxUO2dUK47qZqTH8q3aG59o6bn5sqoeS5MBcRl+GJtzsxBP3bL5/LeImv3UwV
/GivsCMAec9FmQBSm6gQ6hpko55aAY+4YYDUoqR4HseHeWgZ89jZpTdNc26LkXAlHKSJqkA8FD5T
0aEdnoYovsJOjO+a2FXbtKB9i2yhf4ece/E7gZjXQgUJyvJvt3ScCqwauJ9+6iqe7DYZ5udEqJdx
sLzXniFsOTJbxa8mDuGYHK2AYXSVf5UuzolwNH96wFL7OorHfYrPJc3C/H5e4LaPQ9/y9RQJUX/R
qM0UAgHhdUYfTKovLf3w4AiYgJpJkV844gFZlkamtsd0YGZx4JV292HyGRKYYWls1LB3Rys56wUv
FsTh3dSE6jb5isNjru8ASdqnWGMqHHo4hTLEyt9PTnrne81f1c/xoWH+jv4Na0xKhFIN09q1rHfd
pP1V0lkSWM3LOiLkGFEIgtWL/ZxXtX0QHdYUXaj6A+yHQg+breXR9orfQc6xQzoDU+w2uKeECxmD
TrxjumBiDaLP2nu2UqlvMpbIt6k6ViRjQnIWws6HJ9vxN/M4BlcKFw6d69t3mA1G7q9Uept/9H7A
PYhR3uqEakIZZC7z7ZF8Rl0V19Fuae2JoSvZ1FXRZzA+Vhy1sO8x6s3VI2dWxoj8FLEYA+eUMilP
qYvwI6zUMGNP7EMZ+G+Q3bH0FItAI/KWrRMUHrKrGK8F9J3JXUuoywafYWh+yEFlR9ehCtfqsxO8
8Ozo5fqWcnbb1P0CG17F22XkPY97c+s71muuLk4c9h9B1/In7Nop724tRh430U+Rk3XngpyuypuT
KGS8i2wjLt7KwOOETXcipjutYHP1WDpjf5qfK9m+pTjqC+W153Cq2Dvb5blAFBcZHOomgzCazPMj
PRhb5Wb2mWYS94w0t6eueIJUxyG8182wnwYgZGlJb8rq7Y3pGLgr6L3fZGY1AI2BfGD8otjt/OXI
rYtCDMtFCU2t4DCECwLpuqMMxfRe9bk8fx+G+Ho3bTOHe7heL0Om2vUWAJYoWZXGJboLCmYeih7C
Y++0L8HMSDmzM6KrDMKLCqgX//9S+mBlfZgMW6twqi1+4h5rL36ImokpRkkOZTrQ812eJg0/EgfP
3QgPXejqK2/I0vRWXd4BzOnOUy3wP1tZcedBSqy5E9GnaFrEuc7sqWtyT2qmft0HMA0IjL9qLr2X
3iVg5DeoM4Ldcu+ZeO9s7UY/u5GxH3owW9//M6NfiC+r3SxVa451jCEs8qrnJLJ477Icp74Yz00S
EauZsIUwsYxWH/3CEaMrOVVGZ8vl4KsyztRW727DrCJEVfFUdpbMjqnrnIIRY1/UY4WKcKjaNGCG
JqwpT/iaHE5YHvcAYLhin8v5XxC24W6I2FPLsfhNRIA3pNtO2JAYS+UFnpVa4hJNBtwGeumzYxSF
q2mimJiZVZcyAi9IingLDxqLV2tjGmi6FJyN5fAIpLgWyiT/yIswgd0ZlmyxLAO8dPuhfMsBhtyG
hTbwcaGvZOwKQMMJAaBG65PfkzRxnOQh0nX9arf1R9RzAm6m6JRwYNw5M2t9bOb0Kuf5pRL+dGxG
ER7LGM+/5LgyzlxYRNkGp0plr8sAqDIr+ubgBT5T7gi2YfDS+oPaOu3CKlqoig3cx3Xu0w4RWNZE
HsuQHersh3iEAVEOsYZyy2PZQ9yztTtdqqK4b037nqXYHCHmKkZbbnZta/M5VKBXJmmaa97E/iEc
Zvq3l5gXNCs+VIRzYYr8bFcoUC9T6N97joURAkArr3hD6oAB7kXOxbV2ZHe2O++PHfYTPOQ6xmAH
F6/OSvxQSazZVyHOmKkpeJF23xfuLDTEwcbqxRiAlnqy/1HI6ewnmpRhF0y/jdfycpe4DDoZ3o1c
PrfpIPnmqo5xqJ9Fd0LzVssqckbaWMmh7wJgHVBSsfAQYWNA5B6MEw7btA+ZgLT1iZFoussCEZyK
lmhCYfv3lAE29yB6Ln7AaUVmMSZFqRIy4d5vWFwELbpm7+gENlo89if/GNlDckwLtntGTAnlOd1P
3zO/1wEL987TMszRfTthX2tqmtm72Dq3czGc+jl3dypwZ8Bvs89raPTVtAPX8pFFuCVgXTtLfD/H
0xc3Vz6hnOLLEo7vYYBBpnW88bFvHuuMLj9mt7eY/egokXJ2HVb9FNHqqLA9LGVEkxLW6tHnvUhT
YHkQfWHvRDJHu2xY/oY5sYG5m3EMtFzCchPelY5lv/qJ794BWiuPWdB2zGQ0Q227BlDbn13Pofag
DIGtjkl69EO4rmE1UIP2MDeOvHN0QH97HdPIHdQWw5AAiB1NWMMekAqxiqGiIIomJHrpibUVyMv4
rWvyEVRyWdFMQDCN31L410q0Bfw+iohsl9NOU0MBi5Y7GAlH0ucFfi9rPKqohMNVQutlooaHy4T9
Fso509R1C5x7R9zB4/oBVJAqCJt9zhSnxfSP+AbMtSrxoufx8OobULcu0TmaAVZh/JiPdfg4zuK5
LQlr5tFbMXPoEj5t1wq8GWeiikU1tUn85EX33sSb1o5XXiz0iS72FP4kzfrSO9OJ6phLVaf6bC3h
k10N9iNM8gl6jRK6eWwppLCHMdo3S0WJEtvB2XaJaSh5Jc9igSEyels5/nwoWkSqQEIOJvpxNlQx
ch3GRaY/ytEa3rpwQTCof42Wlb3IMvuI86m6JnH69b1j5SVGy4HchA106tAs1o8JIWZh3vCSFqwv
bu/eFw72olSN05FFzjmzrHBkZ9g7lm8pNes7AxLDJVbS9AZHWoJhKZucG0U8jCKGODkCO6/HgxYw
G/xmOIWRbb8uBiRZnzOVYNi57tUPzvrdzpYruDXL7Bzlejy6UAfOmTkCVh32ibbNSccjAxiy0yBe
ia8VdvLPXwLMPaV/Ei6k1ZkjIMCsylM4syyYt2OOduQWySGcyxWw21zp8P2Xy17ce6m3p5Cm20gk
3nNuYwCOZgcRYxA4HQiuKKz5TEMGn8FwTH99CsF1yJbims0uwPciwnQ4d8F93TQWyFv10jDcYzxS
iPNU9SfPoX6d1uwYETFv1vRKBjDWc45tuTr1zGy2pJDkL8UcsZPn1tPDh02lirRRNTes5DdZzWsh
dMwRH6Np2FjRvWj+hPN4nOfObPuBrphURJ8plNJjiD6z5bAHzo/d7XGo7GexFIy9FbcZTjb6sfsK
5dIctNtT2wXsRVIRc1dVlvecpukuH8R7Oo3uV2LhfrTUNXO9S2T78RlEUnLNw/LCN6Nv/oBRFUbt
UeaMlcqMdZ5d3KLqy0KMqcQTFigaxbNgetD2dM5LjZrLxP+lVt0xWvCHDV6LwSbmmW1WsdbVw7OX
9YiZIaQIAl7BfgEeyGSsZrEQ9dtQPM0+FM/c8387bqovkxXUNykb1Ej9mtF9d5P6nKCh30FX3jq2
Jp41zNV28LEJB99N8T4hqAmW/b4Kw/iIcI6KVQf8JXmpLnNM/WeiccpYCRWImcXZulYmOdRFDNB2
0rQZjkNy8NoJM9uqWEyLwo6qgwoeP6EHBP2R/iOrIgfXFzCCKP2EEMaQHa08qNLHxjLPjcttnHrp
BzWr6Q1SzXJmf37QMvw9eUzjCxpeyTyhEMxoE6F8xCtgtrYN8hrJOT8MlX+2FJW/Vhh3L6kHGpnD
3b1OiveBXukLyyV5JnSGJ/SRbTM3xV4vc3WeOesh62NuwZhwoh5zZzEguBjbQCWDPLDJuuoYaufT
QTXf5Mrf062RvfsBUZyif+u839O0kBpZupDJm/jnM1VGskT+oCbpD3m86Bz4BcCMtsMgpDnYDnX5
hMngxV/G4Mjpaz6XRj5w1EnOiSjSU5SmtGpPzXCHLcTalg0D57hzyHpbDpN5ZV88jF5owT0O/inv
TxZk3TCoOR+xV+QOs4ihHn5NLZEH3TJHn4z9OFdudQit+mdoOZt0KZJjBh+IHcdwHGZJ/obojTP8
krLHFlqyHzHn3XZJQEKYYFYgQP9M/XZWRCookBn5nGcL845bRPPFXj8QwM+QBquCOGaAuW3MvBeB
hHIY4/jL6kCIUKaHW8ymA4aj2NbvUVwtPsmqc2rLQQmaKhTbvsNaPUzito5jD1r2cPEHiQtUESsF
CdOcvNUjNbJ9BfAHN5BrnE2WU7m0+OqmEk7V4MTpUooMslG2n11sdSpJ9GUeV0dK1KPd9hRo9Okj
14pd33nW0a3kg0gi7yBy/2FQpCn00j1BvuPCC+1nY1VJs//+OovJX/h+Pe7Y5VgSMOHnHzU/AtWQ
pmSqOXf+rsQjd+JIzeLaOOA+geruEkEvwO+RRfvCBLu75GbRx8oU527lKX1/SDiuF00g6EVCHNQa
v2aV7Kd2jA/eVLw3ffmnbRpMd0NyB2WeyEnG1dH1yn+U5Cwg2vGVIDRTi9zX4y4diZJApDnqufsN
AJtdFEqUVdzlffS5xB//Af6WQJ4IbG48CiovwfoB0Dv5vNTgjV/xMMIKyXFUs9p9Ixa/PyD5jhiz
Ft4rkZku0muKI3P1OwpO+ouZyUE1KRiANOoPiVO8BJyDINtibzFmnUtIxs0rN7euNJeGiRuhbfNK
18VzbXpcK1lN9XZGhwjjaNTB5gCbqb8sVXUHMdc9ctR1Z2hNtWGQjU9gdkBIZJCvDlYd/YKZ/aeR
y3Fsg9clL/8C+zpghkoY3jDIYJeEEx6djZUOF9vFauCk4i0WwXRxJPkVM5kvL0WkbKMdp8DyOMzW
4zCH9tlgjSbwbCPcVNbFCEzUcTJjKDS8EF39Q7j4LJUg/Zn5Ul3C+ZEnly2w8e6/WYXfjFE5xNdG
E+Ww85bekKrg4UmSt0lOzg8qD/GXFcHJYxE4B12wuvGamCCE+RGVrrv7npEsQ9Nf6Yjh73q4szMj
HqxQFZ9hM+5yi9OHR5TxAnT9NbVm5yCswL2I2rw5evb3IgNkQEMaPd1g3goL/J2nEvlhfCfl9giR
CFSTW6Byo1gR+28Zn3CX8cOtTEksDRX2eNubq71qEozT6PQrs4u+wu5iBkhnXDWf/3su12m/QWeE
Ke3/kNl035uA0sQ/3vjWZ+mzZYCMLKr7SZeVRrkg3lLX/i2sxMqPLP7NwuxkNIKbsEgmWNT/bBwZ
npGFrc0wjPSmFvHIXEe6p5a2tAv1ObfUARgtB15jKMTBuhlv3azhUPTduiPREA++4t7+m2NK5LuQ
Xwd7l1mSjjD5jOK4LVfAnCWjn6HTfokM50RdX6eCA7D/Mg+PSzJ/MY5mKQhaLjh6+rDq9p3OlPSh
sn2F2ZWqqzwhB7Veqp0fvRheZEB5iEaWMdNzG6odLgjIX/jMQZLzdOM2tOEgdFX0o+jpGrXCHymf
egkgtGk3L07e2h00x60+6cXaVvND0nXumemGulSpw4/Yr8lPDIqJkOLEu6CQdaB5axRthsxbfyT8
Ed7pketgZ2Mm90zzRK+ejTnGT6qd51TRjgur2FTFIaW7Ee0uLVDfk+fCAa2vKI7fVkPxIC3KcdnC
TfaSID9xfMFSErHtJK5edikGQQo7I7FKGuISYAxqjU8qW81/8hVPV5/adNyFfY9kQHXQFhv3rjVu
de4XeUp7cmoJFyLbH/XJNSVle4k82evaU64MO5FLchTtjIrmWKeAQBMl5Ac/h+06afbttiO9ybP2
p0qtYe98k7YqR3PJR/pCH9hafs6lMoqo+Qo+OBATFgacitOpuQDEwtM9e/Yp6RNxzGzAZmVsPplM
cMXIwwxyecJ7Ixb5lRlKsh8a7LrT6u6J2q46LEbcTVCTZ86TaHiK5l63uSzUj12qjmP1HGCw9ef5
vbIJ5LiheWvX3xYnAxtex6szWE+cEDDmlvFNsP58b3ffH9p1baeGo97nXkgwLcX3n/L9xcQ4ewxU
F3jcL50H6DyJyZ7ijbN3k0z2rHUddxXKIKOSOj0m1OtX24HwogJ3TQ/V1Q3XQkc3H4e+RpGJEfwR
UUJmWt3acSmOfsEbvWhA+GgSpxlztHGFHXzv0utX/v1vuvw5ZZBhg2F2tnNjfTDAJG9ZV28zWRBI
mvxg2xbPp+Hg23KcQZ4NoRzW4G/wGLdy2uRV8Mx+pUnKds9Rk8sDl9Ll4gnCUcKG9bdQIhGBx8YE
OL07AYnOxCfJiS9ra5UcfyvHwW0Wub/gYHPC20cuy7NbM1SDfAEAKA6hWNsUFgQQ03odbaVju0dl
6zfPY89Y+RVgAgr0+Aj7V19KAENtJ/dlGOYYQolDlhEkUgpip226toeWtvOvk95ZUlsE3sA9fu/b
CFjqbA0/XWG9ymy+peuTQpfSNUn8U2fL5wEfDhnpgOj5WCyoZUwRgslAeCzX6M9hFj7DydY/Srd7
M1MOIj+n8XKcry6K0FWKdG/cXj67dMQzkYhZiv35jldyxAigX5NJ3zjZPnFbC3ehR/amiqgZkln9
z7NZILgr7yIhyS8u5XvIO6lTLfUkFN/RV3Ea3wu6Q8/LQGNfrV1eOdyqeyn+Drrj9NTgPWSli4/Z
hJinSX71XAEp0Bv6G4poH2dcWYbwRI0kEaeynS9azRSndKyCqzDnBmva9LXLLbLaaUp8ScTIisgY
HpNtAI52a7My2ngBVa9jUHYQJ8cg3CDeVo9NRWbN8q1j73bx0SuG8pTYWYCDz9DQYlkHVXniLMLh
UNOlebaq8DOjHe0sbA4xgblNjESufRaiJuC4UZm+jQkmAA4mZa9+xnn9S/ASY5QFI+jZatjh33A3
euq+at/5siipcEfvKlpM/SL/VdtYWBoz4hYILX2eoUrjGCG8XnOz3tblCs1/bhyNq5GkAs7qPBLT
QcLp27M/1ruomC02g2Ciw9R9i7Q0J1v9EbZ1GmwnPrs0EII63daR7T3mOT+8MSj6o10BCUq6/DVg
YHsajDpRsEBhu0eqigRvKhPw5Pba+05UJGr+9U0MdogMUour0xnS4osgMCiIbc4J8qRlLYlVen8j
uuv2+QCzaiT8GVfxNUtzSEHLHG5BT55d2oT3fAPJQfgIZNKjjCusnR0DUGJcUVBv5CzmTSz9Nx4C
UqYIQunQOtyPMAZAofLWyXwcVbdMl8nJGZ/FhHXHIs5uiowDnoQ0heosyMRxYF3HKb99DIw7wS/W
MoslS8yxhFexmWKF1Ch6/0DLMG/w6hx5vmZCBK0iNjpBaXrpoXScsWCZLU6G4UHl02MSDIcWEEAV
2X+Q773HUAUVV6n7cbHH3ZS0FHllyHVqQHQvy5vNBdurfLpzkuTIApWfwgYDLVdp4ivnthR/4p7+
ssSd82MWkVNj+EWVvFcfY4QhVitOKSLfgekISWnHUTCB7zR00PYY0wP8vD3e7Vni2nIltjFHNiTd
4nrnhT6FgV4wgrEJ/k73y37O0P/6KgZqI6W9bfycYfmyI23PAO0Q5/LL6V/dwIXSofEoZDN1y8yv
cP7g/tiLwSdgiMjVkAchzvOEuSI8ANvoGShjYajCUyEttiMqJtb29chb1JapDNd4xdBxNJp5o2bc
VUt6Y9bbGg4dcOV5UCZXXzQfwezvKl9FAL4ItuP25EydcutwSOu6LBrWdwKjqH5FuicRtX5hXov1
ujPmzqFlAFd+122z1PkTogd34mrBINonafFatp19NbiG3c7ifjeRhOgsDslscwGWGexghBRorcH3
rQgld8/c8tikRQnChOyIDV2szJQ5yxIfUA+qxgOjl1a63mZL9VQhFOzcbPqFmfqFhNK0RebftW1+
jm9+6FaIpoyN0B23ZaTOgi6JUM79pRmcvW9EcRpVHeGUgZIda6aHUBio/hoOc8HPDoftMx7laJvy
dLSFd2EwWm67uD3m0rKPMS54bxbgihx4LUlA4DoZ7N+Mft2t3wYufAcqhRdnfhR5XgGW54bTXzwQ
/3hMsgPG7K8uo0KH4qYR0YuYVnOfREPP/Eb+omgJfIsGwKIy3udVM31i/iE8O0ICysvoyiDYOpZ9
RciZEqsynJ/7mpKMJgNXN6x/iqbLCK86hH6Jy4m2iwAp6Jy7VvvkV/VjXo7RhfmNv5Ox+dfQ93Fy
a8CMhGQ2XCFg9xXDznWgVoRFIw/QW2+FhhQQjxJ+gPNSldNdUoc29Uk0ctU8rW3X6rXohUEzc4td
AvavR0ghIFXtEyv57J2neqyXH211XHiipOZorR2HPF7eQBgM2Iu8SqD1BlpsZlgF+MbcHTPxeV/R
OjPV/kddGrUNB4XRZX5JSGEdKPAmRT+sBKVqfRqGgCl86Ww9it16PS57IfJX5dvvIeMj0j3oK9hE
Q7tJec/9oB5wOWDR4JrO84GJzB2eAAOnV8ZU9xrj4QbrdHaIAESEfvxO00e8U2NwyJMZiIXsLwW9
tKdVxadvBWOMStxtzvl/oU5voc9mU5kVFyRpfsGX9di15S0OZihaNo9NKPsYc19nQfHNLnQApA99
az7zh1nJ327J29W09Y927JjyTtFXJiPnkEbdpkrXooeFvCfL5rVcuFrU08h7AjfYtBm5vAEBINDT
XUdG8ZnDvkygEUbdkr3FHqAL0jrEehN0TuGNF12v70QKKte1D45Ltp7QO6Gm8dr6PyB7judv3PQ3
ofj7w3+/DLg4+URIdl7WNkDguwKRA/DtN/H4m7P7/cFeWxz+95f/H/+tgv27Gbl4LlEJsC5EuI3X
Mo0JxNVWzNwzja8AAfTEw1eQZQMdVPVwJ/pCX/KcZqnvf0v/3799//L/+m/fn/K/v+P/+hQpZy4L
mQcMU9oFK03nbPKhT28pGdF9Yi/zVjQjzjwTQ9+DBVOkS76v0/6H1PJPopL+luWZ3sd+QZtiF16p
lUYd8eF2SezIW5/PkhM205HEI2clPETtheQBgqBh7KpG1EI95Xc8eUeWWIeaCM4kiv6rmyYbMqbg
eWrPQEZyRiaVyByUubM3qeya8P9Niu8YHwt1aHS59PHXl13Y0b0s/7FmzttGsMypAXiz341HT4Lk
cOyfVOOpnYkpP6nXDh47Z5Vc8QjcCRHf7UsTO5/0QFEc6+/q2f1qnfjRgH860gXH1dE5WUr/clpo
OjGlKvbIENQP0IWMNvx4btReuWiGFJdNE44ixw83JFw5IMfWm6r+iSGqXrT9OdrmL+JqultE/CPp
RnJdsMzcYWwvTVGAByDUBVrUkQS/jkWr5CHW3Oz13PxZTE63HyiySAxv+KHRpReWAhOWDxwXyBBi
vEzXNGFmq+cq3oaT9YyLyN3xTf3QvX/klk6Y3RYEJ53s94BAscnN2ssbTdXJ6cPX2krBLGhtdjZw
6y335Zu7VJ+h0i9zxcFBeJAvdUWfStNSLS6T5BquUZJsWbyLu+ZDJhV6F9mEr6VlK8683OjmCr4M
ctG8C2YD263vH0qlrEsXgdyIla8ZDP8hPB4zbucPbAYXAt2cI2RRdtpsumDsr818c5hVk17eq35f
stHssgpGlKFJc5/O1dNi1EsaQdESpTPtemhhm++Yh19ReRqaqtsPXi3POeOWIkNO1VF5/A6QIDef
6qoyx2jlY0SRcwZ8V15N1OzHotInud7xJnJXzA/GeJv0eCUohZg3dlI5Vxks71wUadCM7H0S6fTU
xv2lbQs83zNsm/X7t/ub6wdIKLN4YFp+cRbjc/Ou3oOiePTmlaSL7y19kzEuoFDQ9RMzXsSH7z2r
nPOOg/z0/QdF3p3rr/kVjeScktYc0QymtPdP+DbgcCxosbAiE9x8FEWN1B5Vc6RPXTpNp8l4R9cT
hqHVWhrTXIsMLGj5kNf5pakUf++Epk9vbQK22PLiS9BZPDich/G4cvsvogOHvE+SWTclgWhVoZ62
puX4VhbzJs/uQ89+p6Cs3roR4MzWvnNz/ziWwedSlx8zxKRTNjenQMefbpzGTLFz9TJRtycWkV5U
WnGrYWQmXYnlGVLooOIPu1PiELg54n5myOoSUm0L9Kgpt4p9nMe8sCIVL43X/RVVcOzTgv41jAwb
ARYl1+VRFzJ7rlMmW2op34IwiO6tkvM614d9wESK0XSY34gnn4QFwsVqZHqfj35EI3sm6IlEddHy
rpkj66SynoljHyEJdUAeh/Rmw0M5ez99BxYNEcV6DVB2wfOMlJMwcWwxdRwGkz6V6y1KBxChnAXf
QsjkgbljvmOg9hqW6BylyoPtsE4dmjb6lZM+wM2l6r1Nw+jFWR+/0UOqjwZ+7LALYVsO6po6Lef7
AnVLcCKlPynIjnE9PKSJz9yqzd/ztnU3EX1sO9IU3WUJRnaxygBTrTW1e55NOWGe4AMGZqCRwvcl
4ZXtYqKIK42XsPyzy6aT/pyibL64atb/fYhaoq3aQTeguvi+pizxaDOJCF1MQWV3rsslv8SjIxgj
tE+T7Z3HdaDx/UG1GFS8NfM1hfHbXMz+htwBrYlepvbuNP+pRBPAfcHqTBT+ypGpKdYdBFiadJLX
uuKgSHICMhuC9cVXAtlp/bA0ExIhIbf/SinoBn5bWj4XyAO7mu/AqwXttFT9HycrasRVfg8OAC5W
65pGOfu/KAzHrc7km+wJzvNoELNzmXlO/X2Iv+mzbZngtRjN6nh+79cJdkNgdSc0rYWxlZ6nsBW3
acD9HiiJGJhZb/gVqyXOHjEZj9vZkjQ4BoU86MEf2DVn5gAChG4b1mqHHJdeF+sfNZAWNwl59elf
uwH24wC62P1fGmfrbelNyVZqm13F/dCKQbEQmLE8HWa3QnZ36Ocl6LMSBJtU99ROnvuobp7jwPs1
D+4LLYfLp9U01yjQ89/KpcD2UXtLCqSMmfZieRkTHGr9dJgPRMGbN4cEab54+jDlKPiGyMCSMkSl
YzWD8Bt9utrrKct7D+DelLV4TGjc5bakvZ2s3X9xgBmVgKQFnzGkJHByuBvWGLZcsig7O02o88zi
v/RW46MmyZ0abIBJs9T3JsAi2ttL9BKsFnCqBMMvW5/Hdngchffsdxl4qD4pzkMIH67qfqBRMbgq
17RAtRxwxv308kc5Z+lr3dvI6Bm8Mob6vDNY2YIu/+mA1Lh6MW7KcXTVgVN2e/YSTCVF07xQl03w
QQz4iwfBdbZ71thGZeROv8Mx1GwltDC3KUAMTrYbr3726YK8i+nF6oxN+Upmx3gFMHaZrk1IwNiE
ongd/TRoz0mIBuuYv5Fb3tVJfmwKLf85HUDKHss3l3f/QHsItGflejcV2vaZpVAdJQ6LFzJf3HPJ
NP31kpO9WO1p4YS7C5JFXZPUIzGj7Mfew6o994wVA98HOdgcTaO7+yl1l0flq/RYOAA8aNCr70Nf
PI3YpbEvD/U9GU+mqzli6tSLkDVd2Z+Ds8LGKSS/BOuY4vtDxZ3wUrzrdGzva9iy91Wf0ffcoq7+
90uE/OMwSrN1OasYuejHcEw/UkPGqwqZ8KjWec7DGB5nNOGn6rJ2X1rdGhOBX1Gk43Yt6GS9mwtg
v+BMitgfz2MwfATBUoCeW3/mLcrN/7B3JsttY1sW/ZeaIwO4aC4wqInYk6JE9ZYmCMm20AMXffP1
tQBnlDL9XuSLmtfADLCRTELEbc7Ze20rMazrMtGe7FZ4G+oA+aYJPw3pzFPk+Ew7qJuTSdFDWqil
bdrBrU+7iSUr0DOVIHJNp2Md2v5Nhx7ATPtjFI7JxX3onQQJkQ1KyC1aBBLekII1NDZ1jxwT8wZL
YmFRS1KYZgoG472W5e7G9YFa/MXn+G8AyPbv4H0MgzZ+RoFtUEjMg7+FC7Shn0aqieK9I2pMPFMt
zl2jHyPReHecrm1LbeqYWCZIQOo2G8caa2ZxOv9TjimFpRRi9nSMUhQt8XNXuyxws1QcoyTS9shX
wGe7DlbjXpl/WqHMFM9yQZb4OlD13hmi+DiyhEcxQFhVk3o13g+YPGaCDh+LtU4hQSdAukHbIpT/
muZmf669Mj6I1rxV/hScv27cLK/3adA+BkZJX8tindShgAOn4cDSbWu1Ubpx30qoOP98Gq3fGdmc
Rtc06HcBkTY5ldbffZd9iCFiEqDDml7+wOpvvLZVDIjAhIWD6cahwtFF36ZvaqzR/BCst6aMb96j
drSRg6TFAWaMeU//tb6VpNejWcDAgt8cV5gePnDhYsZp5aM+1toh8aor9CXBBcars+bcA+t0nO+p
UdVHxMHhncCGiOQifEurFE0RqZTPRjTka6uAV8EQLVfIP/0babQHdxhL+Efo1AQ+PasuDw19Z9Zn
tfHsWvTP//k8zaEYv/tTPdNlCSgcbLJSzv7Vv/hTc7MlyRVdwL4V/nrIgWo68P9VT16wE4uRpSSs
UBRHzanTkbKG3TbmO7DrzTY6UB6+8XNPvw7pUMgxrfaLgS22iQ6yA9vbZPQbVz9slQW3LlycaXzK
huhmIOwcWB9aRs3PXrU47h603jqh4fnnz8b/+28/nMMHdJALG9ZvBPN8xMWadxOyd3LJD8hLKZ9u
+8KM3kJVY4EMipJLiT8E3Stra5Y12FMt0gCHGsxdBYvgKgU8H9vpJndpttI/7a6wTOlPlWcTBVcB
/E34WsE3gsNN6aq+DUxJZvH/HiV2eCOF2dyMLQA8TSTNd9BEOLHG/MVpYDa5O8Q/wxFXrnEzFXW+
DgJdklybHTKLblw+6M96E79G4HafWN20uxQHzN6Srbgn6VPBAO8QYvajg0Rde6Hq4zxglUiu2hio
ecWeY1UUMC5K+ib7MXUOjrnmyjFOIrxUroCrFhjuA5PeEWk5qPAyDa+V54Q3bGYZEHy8lFU8+Ke6
zF+62ul+djS7fKt5K9pxROOOFFTY9w2Ziz8TOROw7MZ6UNTydyobCApjQ73WDIykWYmcT7ad860c
ilujmuyfDK17qp9EIzugUp3I968aIEKPsW+lm9awnRtsdjgutGyP6TJinqAGGW6Zt6vtpGFR6bf1
pOpXbG8Ix+sD1y7+3d5rrkWMy8XqmI76Sn3LpQO9H5ECWizrGIdgVBqzAjXRIMXsYgFnpmjMTcoy
I/QL4/Wfv4Xmv45EtgSdIk1P6Lo0fr/CaPBEmoknl7QYzJY60mWT0uZZdi9pJy6RJMDNCipnQzFR
nFKDSOgwSoI9Enp2/G4PfGTuOUa6+Mhs6rwWvbud1OmT69Asumwc15OHvQO4T75uZ1X9BMJONjUh
5CM1yLpyN2ZB3FLjh68I2xBtUB1dWdl01htembq9vc/oVf6Hj/17egDSQlvH9eaYFnk8uvHbwKLZ
pTa1Qobg1IrbaMb+iJHoDifVopvAbk9ZLkjmDfLHQhAqDFKlfWRHc6v14C/Gqm4vNVyPtpOC7o8d
nEFsOXOx0kQmg2dZdai/g6xDOTgLIafh3cD9d2VqOACDOH7iIgKISk8sqeobxwyPorD3lKOTbTr4
9Kdlac8ccntbQoah/7WeaGf9h1PAB/6X8QcigWV7Dn4Pqo/Gb0ENstMVjuAy3HdCdbdjGrjntjLp
l4lvjmyauylwwmMZRN+lhXbDitRLHwHtlcGwdaROQS7z1Gua3Dad8ZCOCSrmTJiPmYQyWBKc5jKJ
nOyy6l686NVHpnDp+u6jHHR9L8oRn5tm6c9mLNcoUrjS6hi/yljcNqaPfJ82dlikzzmNt9spql60
oAE76ifxsdaq9sEjv8jP1WNLRWhdZoPat21xSZXe34K6Ga6HYHxz9bpDZpptazWiDred53qM7dtG
WNYt4+W31AKb4giDr2kTNffoh8xrWAM3omxttoYZ9pBeO7e4ilZTYNmbqJ/UbU2rZt2M4rxoSxiz
D3XKlr/TBxd5SDndK9u4d1tVnNqyujfNxr0eEETdZ2wGlTehOEYvuaPXetIKIsSNhjgFt7VxU0yE
L8OmbPSSVkEPXZ2y1J1ttMDtnUYnVCYA3KYhSMWmGCgLBbpU7rWwaw3REvKXAWnZlvrHDzl6+gY3
NfGlbpmv+jb1L2lm3FJxSHdxl1Yb5aIkrvOg2kRs3ze6kZXrwZWI7wwtgSGYABaJ2j2SU+R7Efty
f6LYbRsB3Mmwj09oukEtaRTN7dD1N0ZpiJ3VJAwFzyyuWP+lVPS0EONz/WEbZEhU04iUa+pedWnW
uylEhIIzkrVfi8FR5ZAUuph9QzWFn2UqLug2zwaSrds+ozhq4TB1EeZclWy7LlXaApeTtrkZRgou
0WgktNZztIAStcUY6Y/4zIu7NByAjzr8ZOg7rNUn9xml2BVhUoTreLFzTYoeDR7la0//PLIYwvvX
y0oKaTmGaxmW41m/LZFD4qejsYPFSzcVFB+9o1vS4Xy4Vc0MewbazSb6Plexvx6NmsAbaRGaFxpv
XQ7zbBgo3GkxXInC84ZLTcTioQUQs8pC79EmHHNfgSzYdrI39qSAvTQ5UEA1Zme7sOvbZtSQ7pVd
fWWGpB94vrbybLdgg3cZwiS8zO2+OxakeCsMommjHNWvT3Pe1UW8czuwcFnT8XMB5RSiPlJmITM5
OwXih87u23WPVfpsWxlt88IgRMgr3mmbU6l2i3MbhsSTGHwfI9uQNyJtypXpRPU27IEKjgbW7Wxs
XrJeyEufRBsTt9ns09tm4TEj0e+7HOsDWZMrhJYXIT4oX3SEI9MtL+LtxCLiRrLCZSbp+z3wEPQn
TrzuGZA3fcf/EghS3fXMn/amE1yaPEZywxaM1tx4gHthrxcfvC1PpkNZL/XVtM+o2MAT7r1nbLTn
ZCyhU1h3+YTmioW3SVi1hx2wkeUe+zxI98AzNxY2bHKzcvM2gR83IUy6Roe5MjTFYgOjV5WijOmx
Jp2cPCDRIXZnUdushEBcjd7Ffoxx3lD5Akre+Wgx46Qgqs0FGhehB5nAVmysADMeKsk4iLPvXoIw
wIsF8DtfnITEq7h8Y/8f8/OfMD8WBsS/XNz/gvm5TUhAKbK/A35+/dCfgB/P+gMcjyExWyCTMm2P
fdyfgB9oOn/ousNIJIUuWLTy1J9RgKacn2GtxbzruogY/wb4cQzbRrHADnv+Wff/AvjBAf/bYMQD
psRoieJFos1aAgn/uoGquoRFrmOgzIzkCXgW2VejOiJB8dapHz73FY6+AXGkSgaxbrWHBDDRCsgt
QkuSVVBI4RFDP0qGh5WuhjFBq0vJAU2hdWBw0Y46m76jZUHvDypzgw4q7PPoRPNF6dCKTcR9wEib
j6HEcoz2tiePa1oRP7S2RgOlvpdsGULd42RmWNDdoIPMj55SFI48Ksd+VnaW4EQhA6PSgWh1NY2G
5ejrRrNWg6AYPOrR2pYUxZenBHLp/NcPlT3MrSQLoDdrybOXjoKrO/jzJkBxQwsT+FnCGhlNAXeT
DKZdSmlj9fXi5YnlJppfshwtv2U5GnPszZ5NdXxAuJNVn2E9a+xc8ASTnman5QaxanaqJp/FDibD
JS3FY3g//joiboikpXA1TjhGA4NGsE8GQTxN6cnNPFQknqfdtUBFtzMR3MVDx4bHIXQuyE9fN7HR
RSvHSUAiJ36M/SoiZQaeAeEatlCnyImuS78j6+wmc2zCmmqG/TwpIgqi2UX07ndH4R7qyolQQT39
lk4ZJNhIvbkuKhVApXd+DzFQDx2seLGbn2pILFdVgH3I1V5bN2SN26XbrtTIDPSGaQ+R6BrMCt3W
qpVrayjFOWiEcR76EdZv0rDY9QJH38YV3Q5qXQcNhJwUNaxq1RrhtYY/PTfyc+elODGn7AxkCEWE
dUJm1uLEbzdxIz6wJHW0LwjkyHVdnFnad6QbNv7atAvzrCqbtlvXu4iUuoexUOsh8cZrZ2AhUc3L
p0ADgSm6im9nM6XbnqISMi9zj1+TqAJU+Chgqm5nQjkCVpiQuUHFb9xZEGwGizIx/R46q1l/nVMc
ptIH0aIfKHsNhX2tp5Gzky4ol/k5T/WcPZQ5mQ/vbnmBE2O/E5W2M/joZwzw5tmY33VTh88YVsYt
gu/t8tw0v8CJiAASNmgefXpyAia5xmowBiT5dI1Cc7zunYjzYac7T2jfQQsFiGxL1G4GiS32CGUF
GvG0qi3mOLKZcJo79d8e6yvaackNAIAJJViYnTDN6PtRq7YIxEHQztHzNf854dbz4fLg181sr6Ic
mV4xAIL4mPXXhsX/HON8XO6JoSJMG3k88k84Kg6e6CsNFlFZ3U128DREOMz4bogTYTK/JDwDFwvQ
gks6s8fmvlOEP3KbBN3NYp1pbZIOvKbCA10iv7hC0m1Qproks8BbxS52Xjd7W8wavRi7feERZNII
Ml6Kfk4bXw5Zgq0r9rZ73VfptPqeumh/rbm7JOYbtLqWzV+OBNcGkyzi/EWmXxFjWLO02C8PeVWJ
cYlw4U1lGtWGIQH0hwZaPVJdCGKdDqheBNkG/gZkCK+sEbTMfg/qAt+TgYhAmvnYWuabxRewHC2P
DS62nyRlK2ggOa590P2YKPfgpSMKlh7xFAothPS9d7MiXaKeoYTLW5qy4N2IKgLHFjFU2+Mlcwdt
tfhBkL6vsRf3+9GT5VrYk4EcwYI7n9ObBvAANnsuveqImVZmQOKjXFK0sXqo4+JsYadCwcZHnymo
Wuu5fmxiEwZsRJYo7YAoL4lU8cJtpjkj/ZrmyZxbzKXrDltR5I+Oz0knqY0lp0bwF1F+/Uob9RyN
OEEeTgNlpY9wZIjR9Fayps0e5Nd1V4ZbO9J+5GYHLp4WS5vbyNu0q24OpoZJxVSxHC6mkXqOE1+O
elydphvh5io0HRZZNmTH5Qsw2vafR3VR3EN9QR9okEI1Z08fHRvCMZpQBDF+O09e7PWwtsd0miX2
imhWvWizEgZRKGStFHB00Jj0R8mrEjTsNvCiqNxN9d1ipi772mSjCgn51a5/BrNaHhIKRIiJ5e+R
gCqbKzX3WPEORmiuQtf5BHJSoXzhlSl2DSzTcCaXVycOwiQslvWVT0iAzGL8dL2I9rbZbKvxUJKh
d4jwEIJc1wA0jSMeysl6Eel9Xw7d4bfPvtztIpqBOPGC81jjAFtOAyXFldBZVC/3lhttPh324GDb
Hj/62eMwxY5JZLqZb2xFgM/iZRBZRK+tDFepzrcjmb+gCTauaZwIyhQ4eiG6Y9ObVeHTzSDNYu9o
xraevRluXl33sycKXzjgbmeg3ubFxtpnZ/XLHVQFVzKifxwbFb45fasGmzSyuSWsd+GD3jBAACgM
Nhh9qys1yHavE4X25RSbBqLc6JQQniXtFOkEgVmeOoQdoEEujmMGnSFOIn+fOswFqiI0btZwOrP4
6utmeaye2js9qJrtMrwtN+Y87H3d1echLwO3S7qTrNZhETC3tmq/XP2BbjAaLIfLjevZHtYCaV/Z
VnPNBsC9ogeRY4Lw++Ny0yCz3okah8RsYQPBeHZC0lGw+kdXtehuNYU4rrH0t+X/Xcbb5b38dnfC
2LXLnQzXESJy6a0Mv3EPfqII8+jK0cKslb7UtgUnv+n143JTk9W3rjPOSKEH1rUhccuIxv7MWH9t
hlALT8LS1lOuhr3IHzVkWBQ6528mGmuksh3X0nJtenU4lxUdoiRcSi+IBbgGe78EVGBfxV1I5FAf
vEI0hbwREOdVUkqVgoG5NJNTW9TJbpiD5hfPZTaN/K7lcPHWLc98PW1k+7ptYXXMyrivh5cjKrnq
ILs35H+cAfQFOMAZ6+Z7sDnndAEcTV93fx2ZTnIgzvOqLZ3AwMPIi4skwOK4nEdlO0V3ioEqWTlU
Z5NPnNPmP1pxql/H6H9mbuChU5q7CyR2/qjKfxIrYBwNzTSOQKWAK3ne3Vg3xS/3znIUzyrBPKqw
hCyHy4Nfr/l3j2ErwSGvBcnq68XLEb7kam8gJP96/LefX55wZnvPctQOUBI1zbR+XXpKZbgAFo9e
WTkwgt2BppsosniFW2eNUGxb+nq6X2yjX1Po193lqJssttHL08v9ZZr9upuhx4ULgsZkIHQ8N/Rh
s0w5iy+26saURJrZ4NTP15Ft4RzOYEMjIvOq43Lj6gONcpeC/b4r+1VvqvZ6uRkk6XMjMzJeaSJp
laFomwqJis9jiD6OY9sd/anw633UJdD3AYi35d4aORsOVmPo7vMh0jSWyYjJCvKf/v7UX14VtXGv
b4aMN7q8KkeXWqjDJBl9Nvm8+qjnSWs5Wm7aDInsr2dU4kzVaXmUXUtJLXp+/TRfKNC3ioxuMIej
OXC5fv0WUdvhSsmhS0/Q3hKCNtgLXBldxbj+65f/9ZGvX+lH/p+/fHlsqIV7aIl4nR/+7VXhGLrj
r2d+HS7/+683srx0uR+Vklct93/9j1+/So+p5gvPaUC6S1ySv/3+5XMtj/16219PL0dfn/Xrhf/u
sSI7xbLUq27LRugw+eNYsx+dfXfCWSO7U6S36/34CIR9WE0IHGiwljdWrMOahKNDOTZ/jiNwToWn
nhMkQixmSQnJK93aGb681MmgvrEV/mSJ/t7IsNxMIclT5aRBuhC83CjwZ2SC5NaoDp+QoOnrlrDL
o+NByQpJK818G9U6EIFNGsF6aIrmEQ4WM40Lp2NiRkEm0D1Ovduv21J/oQY3XTX4s2QnT1B0T1oI
iAqSAaLc+WNaA7uAvq23qcbE59Br78dkU7I+XQ1NjGe7aQjhrHFOdZVKdypvfkKBj7h8AZiHevcq
miHaOORT4h5CFR/D1iSkyKqq7TgYb6aG/K3bkpmCMqjE2Dc5QErk7DDmctkndXIMNc5bWlsn+lUt
Q1/0GrrgJ8PwRz9+4BJC8I2pBplctw3y8KXpkLpJMOFWyYY0B+kXmObObNStoYKGPxVo8jpofzi0
5xQA2p3wqUjETr4NKnZuiJBfNEm2IVHAzlzAyEbmVn50ZuDdJ1DYzGRrA69DWZFh5kqdTZiaH4mf
3nmUJp677APZ9aZlyXU7tul7hm1fx9e+NiP9Uo5yvCrwHWG5kBWi4Jwdh9WqVeC8TfDOURN5sNcT
quJ6in8oNnEys8veDVXJXxYcBA18JBqp5e08t3nXpzpcD1XwDJonPiU4Q1YUTpq1Yvu4Qa0GlybB
EJfZm6EiZidS8AgBRL/HfOePMTM1Jppu2uohfKYBJLukG66Ehu6WBWjGahWrkLEbGp8RERtvqAZz
3wfGg9tX1g4KxiEkLvU+stwHV6U3vYeANQ5o+jdGgIkOMGA59OhxtY1HOYOkah9Xj+PttB4+V5C1
1xjl/R9aV1/zr1xVSQL9oq/mViADHFrtGh4Vw2SEFR9+Hqk2UGFti5iESb/1okonUaepjrqMr/Vu
HG89KveHTEtvFPT/AdAghBgSriwcfB2UVKNAomD1GFPcdjK3g4AW2Xr9ReB7sAIL62bTfIh5keXi
jTn06kXD3TzJDs2XiQcsRgRsZ3Sh8ryxz5DUyLbokDsJL4lPluiwHXbyHk1oPAK7TdFG5XbyrTTt
D7u27y1X1+E8Fi+KIQq2GNlfLpJPkg6maicwtZ91/RzVqInkwC7SEqRtjR0ZaamJYaMabqBy0AVF
uZcYd07R1hdirCCCIuKqnRMj6xWyesa+R3ld6l5yX6niUAaDRQFL+zEZxnMe+ds0hGOhZpdzDD0q
C5wG2z74hTEhUy3v6h9+mNpr3/IebFnW+/LUxjUp1RZ6ztIp8dCT9ML0TwAX3iUuN/s4UdVimefS
QyLwNOv86zrFvtn77U8WuQDnB+CoPoNTkZHq2KRYtFqS3rLaO2ZuSDaiHd+UvtFs4Ou+FYnOHAA4
qQ7TigAdRj5ZsghtqPsIlVfbJPRfUObGmOrI5LRhAvb6g5Kaf4Setg0l6oumtE6JLss7DXzeVWz0
CRar+kffIOnxGaNAABMgPZNMlYUmM2rqmzzuL5TGnW3r7HrU3H2LNN3Dr752hf4jcsTJxm6xEn30
PvUpfNuQaBjMNKTZGP4297ozQIpns7JxeyBx2AKCZov73HXpp4pq4BZeJfcFGgpb4+ur3ilT8Jk6
4vGwI7x6/rCfnOLRCPHu1UXyoy1I2SymkK6aNYvJLTN7yIBNotdeo5NrL6m8rs3M2eFfvQcignoC
kcumB260aaC4bD2itBQskE1okNsXDfhz+7fBLUFO9U9NkMKmYGE51OmDF3VPGnqRq0wkm6EOT6M2
3ObC+ejyLXLmdBXJ+Oh1+PJL5DiFJCZp0D/7UOlrrI2fLlhuaK0QqjzZbfOJr1+kUBzXarox5hOE
UYLec0BHbIBU4MJJ3GhGhgw3UflamdgWPdZH66GNPlS/cdOi3MRth5S5bVgJk4QUsPV0maqgnXvt
GWSnuzGRFmB1Bz2i58YPUK4KRfY3OMg49gos8UXdfbQ1JE/dU1wX6Oaj0AAYDGtCvHWyFCtfgXOg
DqXIaKmd1roJ6mjj6wE+6XEOFIJe3BA942UOQDwtfLXs85T5ROG4lK97HHeW375aZoKNG4l/1dun
1nGcGyMPz5U+h0h4VrdNUveGerO7jWfdbRBAvALOAxKF+IYyNfbMwuXGa6xtLOF8i3h6QZGE0QtJ
9qZzRL4OWTTi18D8BYf6zokKG/QYNZJweLcwNK5j/iJ1nT5XIRE3qSZ+iuIS0JVfWWAM14M1MhQ+
wyU91e8qjJ+sSXtvvKgEXNBWK2PqyFYZqpvRJyp2whhmdsbZCo18Z6vbLDcu7lQ1IPPjcttpw2by
mmIVwOk/oHOsr0K/RKVgPmFOKohAZV6mgHBvaeaT9Bkg4YfrdyrI212VxyZlHu3eKlCNZi2ZTR2Z
KG1DjGNYYDYfwLiL0KPl1dSXBEGykNH8hZiuIz27DAWA1Zg/WSblYQxwA6OSwVsu5UnLg5AkV2Xv
rYoguhjPIJoBVn7NKpDySSUE6ObhRUZlfSo6iwRewlgVrkGLbK6IVjtqAGqBIQ4gZ04h8Q0930eN
/90Ih0c65hgDYtyQqY/9n3mMfCLSWNZeyQq2E/eGbeLuiW8mrBdCM5uNHsp2o1B+rQ08lxb0srTo
gZGVYCBDtFIUf7sr03YxN3dAHMVM9PTqW30kIHJQBAyacgdKahPYRfCTPQfSU5T13gtQzHtPkZhj
WBER0rqihY7dq9gRHJ8eRRyxfNJ1b5MIc6va/p5dLhM1V12FfVlZtkvZE0PYYM0hq8b4yGbvAXJR
ct0TV9KnEVUy5OKO5Z3DeRsyZffooVNsZN3acBPiHE11Z0S6cdIa6Cu5dqrjBmxbpdqVLlFcTVOp
7ryuotbsktcbmGDoAjWsqrI4URIPSz9hdSvZ82nfNEkFrmbvtQJiDWEtcbdUm0gAiDx5i3JjaArv
jeEIUxyL+a1qDBDf7WDcdBXBnbp+9Dxm8Mgg6bDscswxaUQHBrzzaJuHAoKamqHz0tTJVdYMxFWx
E82gThBpswjJcuJ4a7R7gUAByE1xGuvkU9qYElrmpLXe5t+BHfyINNZaqSQvIWBpddWnOjYtJOxJ
j8YapKoAxL5x0vagej1E523QGWZoYED09LseNl+YlKBTydDCXLh2097bsEzS0OWSHc0edoWg6Sax
woq919BfFR0FSk+CbtX0OtqhGVkjYqsOvVHFO9Op0lUzc1cxFDmpaa0aETnbgs4Nc8dH62S0xlNG
5QjZ7Nqu/euYnAEWWuFnVJ9j2L8Z8yvLSNhimbo3nQfQLsajXxHOGfQE07jEHRPwZJfla91ROEck
/WwJFveeNO+ywH5RZr2mgHdnoJ9l35c3m8GYQHVAaF7rxYStXutW2IoQHXHGx1BrqPgE+lWs2n06
nLqWYCtbIp21hnvcT1ADij7DG3WUbUhwcCYuDY3OVaMP3+3cHded25PY2PKQ5hOLrlfTsyvnfYEv
gK8QiGb5gHB6rX4DKRWtDTU1a6lIeBvpi0WYytshXOUjs03fpI9jVg0rGWU/zFwC5M2kw34M35QR
4csoSnEsy5803hsEUT64xqQ9RqO3LyoH0Yik5JuEhdobPub/WCrU2168YZcDCaFFOmBmZ2ICsbQU
tlp5dczcYN7qiFVZdSUYRqZ4ncz9fZIc31rG/hXq0QnAJnmoTdwy4LkbvyA62QB54AzNY9J6d6RS
bIaSrHXXqMKVP20wSwMHGYf3Mc/4dMJ76TJwALqcI7PJ4WsnUhrjcISL0vYbCmknlMEoxXB5XdUU
gDLXOySVNn9K4t2IBMX5LDukrHUGhuTURdGHHcHG7SrcgbZ47uP+E/7LNrYHG09t99Map5ssmf+A
jjrwN2PbZmHQyKpx2wPYQgqE+iTzXpLJ2CnZ/Wyz4UmEAQhda8ey/t1PwhHMHYvl3HPudfT3IJAe
E9JsEcU1qN/bHXFU4zqftnaik9HuckEWyPbXnTmcC+w0he+XFIHeoYhmGJED4mAUgccRQMhnAiaI
IQsK47rVhaJFWQ6nxrqhNRSQDwYHIpyyJz3xOU8oUfmTgWpNx1v2LlSCbO3UsCZlFPYo1+hN+zxB
Q75hlyISPP71xClTo9/Dh7a2uDC/07f9DNtpforCYyD4ajvWE6PED4IRSYTJULl1QcmFESLg8xi1
fRvY4TSQdKV1TKKBu47prJNeRWvBs7uNp5XPTgCNAkxU4N5z9fTAYdml+BjqXRp6afRDn8LpSmb2
azGS9YeJJE8AK3rRbJen6Md3spbaQG+F8L+ok9RHpgj5KcXEuio+YXmTUhuO+zAaP4y8ESvIAAff
n98AtPq9ESJWAf6Ah/lbG4DPYnLFude+mI2J4ru7wEm8Q3N368X8lbKYpLE467+bHnTQhvmJjXzZ
gpONovApkL4B8sbbmkHiHjFCgCDQQnbIYXDxRGHswgwFObtQVgC4Ljadh7k+aiwqzIxqowGxJicf
PvVIFxGs3tsh54TMGcqW3qz7wsZcFNC7CUccvPqIdzRCLHWdUGGIbC1h1O7f0TNj4QTLNDm4m1Qd
XqV9/Dwa76EwXrGb4zUE5Yiemdm5sVZRZ9Q3+IxkqtEoGZwzrAf7NBuqcBZBULRQC1f6iVoQnA1U
g/u01subLkVL2rZPEalB5wr0Neq7qw5xETYKAstaIjs1tvEc9fejIgCk0fVNlySfwAFpTJY67Js8
2NYmybkh+IaVZ/YQGUbkjQD9qSTCJ00xMG1b+x6Iz1Pbf3ohVW/HeOrtkux2133T7CcpHWY5k2hj
q5B7P2W3SJ/oSraMADLg/6+IVFvR/DqESt7YSgfGVwTGdY7FGDJezmrTYuUA0ncoVLQyakYQnUDx
zK0voUZTkPAvhof44oUE9Lb6hxHAZh55CytlMPLxnkPTLTYlPXOD5Wjl6ed5j4qwzycW2Ci5IPlI
8Ehe2rbS5vgi5JlzsGsArV05sMqUe4kaHTZFn65bLyDnZQK7VVefTVZ8zpoSO4tuu7wAgPHEjMCS
t4yeQwJ81yJycbcScWtr38woBKtZ2+NZRt+tNLvY2WQf0MyS+ci6s5vM8UqU5lmvtacahuTV4BAI
1fkE2D1nfovSregYjKcc5WT4XeuCaFsmewI8SzhN6pFJ82yq6U4CS1hlG3P+OxlJ7MF2NvmMKSew
KwXIgIBvCy5NYGSRAJyhWJt59yZGaIid3ha53doEeRzDZg1N+YA5eQCJdE5sJAYpZtkoCC/U49A/
9slF2rRPkVmUdQ/UN36Muul+GCLC7MdD1KgbtM5b3MV2Il5Jz1v5OOaI3lMhm40eOJ498fXSrodI
obeZ5HbemE6wb7hwWdAGxi182Xfhm0+TgC5iTu2ujctP0mfIBWeXgFsQWKP25HrjXtn6uUMseFX9
Ql3wcfFovllTdyf4a5m+tYFagZngwZ2mx9Ia4r0B74fGJQtEdqUrGXfZtsn4xlRWXqxgIUEcn1P0
qrdJyjdsy5QQjDOC0c+29t7Mtv3I84++9gkPoMGRYR6njXRXarClnPxT8GbTSX1CJnlIyQPJOxP2
f+5BV8nlh8f3eVcn7WvOAhtaDUMSRujkCjPeexpXh6qSD3lEi8hKKRQMB2vMEUWrB9sGJgZOVhr1
Qy+zbTjQKi5c/84dSKNFx/GZuMkdQZk9QC5Ra9dhEx9aPf2OOhgwhtROqdZukYwAOAgwVlRdma1s
wjzWwihftOiipug1IXk1C25M+CI7pbC6B7DiCzFA/ApvyRfZYERGJG9DiMKEEFhzsUqY+BIE0cbK
oYrESjtUm0ZGGE9fSP3ch8G3agi0Q9aM5FmzFZQYptPofor+P7fvZ04fcPyPgj6qnP8o6Kt+BkVO
PN/y2w4//vu/hLX8yJ9yPsNw/rAcsr9MoNpo+qy/yPmE9QfhnjbCdsNh+Juj/P6U81nOHwIhvY0A
UAiExx7vAY1CE/73f1nGHxR78C1h8bGQBCPP+z/k9Rmewxv4qx9Kty2Tt2ALDFHsQfXFUvQXP1RS
t1PSt150yX307UDb8pl+6qQIjRHIYqHBvli0oLNL0O1UnqnfJ0/uEP0I9LAmAoEVoTerG75u3EXc
EJvXg2Mb63QwL9HMHFxuKtqtTVlQ35I2e1N77gkOgEG3xqCd8c0JepTcFLKNMTLH/8PemWy3rWTb
9ouQA0Cg7LIGKVK1ZLuDYcs2qkBd4+vvDDjPUeZpvPFu/zaMAVI2LZIoduy91lwmSEn0I0NTB44B
/KqL0Rmn0nEIFlw85LMxcqNsINwOyO2pF8MlFNZHKrXwoQYKfEDy8aYCwjaLvSW9z31w/F0TjfND
X9fJY+blATycmzF5yN5bBM991gRcUn4k2BTQnWuXyEJuU0OMPNSGR7NsHRE1SgOy7vWrRMSc3qpR
8UxLh15KUR1JLr5lg54xUcHUP7Q0V6fwQ4+Fc56kN+N/LzOgTw4qD2+CeTEkDti2/lAYNJQqtfGH
STAo/j7mUXOpWVXtGotKLeLdaCkQIlQDQm1obZV/Hq57MBpfpox+6EpcKSJHO3XutIHTEZF8CHRu
weG8ISIUc/xfwz/MHM6J2nLTkRSxbNc3p/O/Aceq5H4Yu2RPW+BlFCnxHTrEiNkEL1J65sZsMvfs
9bG9owK/Z+W6w290yJSCwtDQheqRiQ+Khi5Gf30gQXsgKHvUyBRS4qGkc4Io9Fpa5QU4LqOjZ2D3
jrmZRre5hIswd25W05+MCNvJI/eou4MRCP8/P/p/fBOf306ZZNYeW8dvYRVHnUr+xCAXMZU3VbAN
UYSsGzRJzd4rbaLASjQz/QhrF87fsa/t5uyok2Hd+9xMClJrSmAuJOseBP/9ed2sb+gfD5n11GfE
mQBOTIM4XKWi2GZKAPBnFy7YwwhZnTgV86ulZg805Zjrqr3Ph4Z6bnEb6+QhIV2/eO4Z//7O14ef
B8O6t8wT8w6bltN6Rq4no7sUrGhXFM/65Hp0oE74InIakOuwc/3oPjefzwG1Z9iSnkelj4jUiSxX
fcQnCWj9iVzGcOdV8DxWAFGm9AXrZlLCg/U8z1e5QatotrYbJ3tzsKpzI1JKV0NJwP7jscwOztw9
Wi2iVyIRmBnHjPJZEsvvEWzEczeUKL00b4KT2i1n4Rm4e9RmfbhuTB9NlQVRbsPyKUW0QcP+WA1F
dkLMBrp3YrBBLw7RzqpBVixUhE3FXByLqbvAPXz3SvpMJYQHN4Hi4gnxMhNNdhhXfd/6S1n7Lkkk
XDHkS+sThroSrhvx99760G9ZAkFeORouIrBZ/QMzbAGXQBThBgFksDCCrIvKi5MzStN0Ldprolx4
32x0kuTPfj0mh8WaviQ54VoJZpiztbzyyWYG1QJKAzIgB0XZ7bEz11y1Y5uhUxddGtd68VIFG1cf
ZK0uWXFO+Tk5JlgzNfRffzAkaV5/cXW/Jma5doybMaYv89wtnNG6Svt8xPQMn3S0qn0/tLd0mX50
DVppoZEQpA93SdQ0RFHrwGzN8GcCmTegQ2iAx+pAPzTP0tOTU5T1b7pVY08YhSrcvueVgfhwzB9x
evuNPBN9cjfmiTwUWDgBonS068tl14+pTxNcXiuP+G5vmr5OgG6NKfsaWaUfAABk9J17hGVUCzWd
OhSm6V40zEWNXv8azhRYJT40cOn9DdB6dChTL0Ns2jMIGhI837w7iuMKEyk5rLsC3VMWF3eyWiAO
lUNyZ0HTRGmW21F+7eHh0XRYLqw90f4SADF35pXc1WcSQw0W8iF6VWIKQYz05n7uub/Z3nSq7RHw
29ifK1IbYfzE7cXP5jdCLRkLpkDHvLj4meExhAndf2goos5LZbh74Umg2gROsoB/DD0t3mMhfE1Y
3h+rdL7XUq8LonkcDnisWYVDatqy+L4XIhUXt7XzoMg8EEiI0cGNoZ/Knb0dkqtmM7dLTQtsMWE5
WuMDCyxqdAlTWx/bnpGsaIlGg1pi7qLxvozQzdpW3W2FhZ6wSSAvTUuKjSdhwCFYeMuUGCi7L0n+
sIQ4CEFYn5dnv2ZjgcPrz8T3zfeyccYXKH3mfhGgfUrhgjTtBKuUBTIYzWffMOnUpsTX1xUvOrfy
oYNUsOGLnyCcZNptmsllF9HPGIPvzZOa3EH1o5kU5q9T1U37zE2NA3KJbyWoB+py7QySo97EIOof
ZsJQ8dDph4U5j6Y12g22PB7/kalonw9Y92zYlWjS24Nt9TOeS7SiXm9cvcquoKK2kUqXr39IZDmb
xeD3SkQvD2Y8ki/giffR28b9pfR1YqYKMyjjYafryc8sihnpoGzYxC4WwIF8qhlG08D9/NRNnEDk
26nkomqnL6O7G6AuBlrBKpuWyN7MHO3KL/PTteaUZoOhgVdGcb38NArx4ObhY1G510zymQKD/Ma8
8ysKt01Ias9Y5mfL5byFH42SKSX9EELeyZQuTXFOVTwZQL9ikkftsL8Dmmy/Lm6oHWbCYEiL1AKn
qF4zcgh7WzsTRQcd0CLBVerpwcRBuhtBM9L5iN9Kx/+QZsrtREdW7em2dgNQ3edlenQVKVMaOfiT
UZd7Gzcuquv+gYRNjUaQ7VAZjB+RImdnMkxPi0RY0wUQDd7HVjd3lWZ9ZdV+HvGlIFt87RIJeVOz
fmeNaz8WzUszKxN3RKpx1GVBg70JakFhnouSXF4rDU8t+XY05LIco+Kp0czpwcz8Z37RhySJ+m2L
LOGakgaQzFEAyfdXOosvSxURbV/rd0IPPei7sDUiUe2SmEAMg9qSSR3QHgCWYEF1wi3DEbS3TC66
qH9XYHM2zaDHh1I6sGEMrdiQPUNJa9Z7VqE/oIHfp5pfHya9viYhzLlyiJ3tlBl3XT/dxMxQvi+y
R9NlnK9LHGxD92L1OwGQial9c4khUjUKPsPUCMFCRtBHZiD1YgVsbxsPPA2X/mgTKmd/XdFGG6b2
fcwW4Jr3SQm3hfYMWDHlmXFaeRRZr4G2Et9t+5uYk/DShHAL7RgWi85ZD8SQcVGWPYwupYxuoaYh
23bNtOgzeXAZMC4Ftry++BJHCZX4QhNXIjg2XP899pB/9wn60oWwvCoe+1NfQRidMlqZlu/uM63+
WTBmDPggSJBL7yubMINKax4WxWjRtrGbkqvLRMdZKm5HGI9AodbTZiyneSdk5J+HKYEXVAEN4o59
mQ0I1knYw4Evo23V4/ync2aEibYzC5MPdl5wchokA+kJrC7YI7Mkqi1DaRim5P7QzafNY6v6ZH28
7kUZP1kfji0BO7NGSaaWL+uG2hTtyN8PuSUWIJCKt8mivTzkRbpnY290xalaCezrZlS10T8elv1E
DO6E3J56T3A3QQE2PwvRQJNKCRRsxja5uD0Dm6pmArhKp8F9EMA80PNmpk2Go4XtoZCvotRnoOPt
vK/plm1qZqCHXsYfq/h7Jauvuu91k04TFbBHGXQq+JbyOkc+DlR7Z7ZqtKKsDwXBy2epNgYDrWMS
J3cr9pyW4vcs0ua9MPMgGQFlrU83pLtELtFRBMRtRFnPZydCf8kaA8OFbnc7W4C40nQElp5n/pyx
R+09RO9Ug0llB4N+7o2x+Y9Np6pyM8oRogkf28pfyulVNJ0Thb31Hd+Gy+ywOFJVdGdBViSTmsc+
DPlDlrv3qww3X+W16+4qt11luetDA3jlGQOCquzHrEuYnKpdrl0IP3QKw348yqlcblBUwCNaxrMt
yjfGz8OJuwidykmPrtFQXxcrt16sKNymwnvQ8pKDuzS0eyb+P3vSLI/KQsYUsieEq0K1FnbpdPPU
Joy7X4t05EHa7gwCL9f3RsP6CDmUjxhiABsbh/q3pKB8MpyPJCIc0ZqHaos63t7a6hCJyTiiVZs7
8JPnUwjsEKKl873Hc3tXk8Am4yS6FT5ZaUOOIC0DpkXdxkywbczvE0sud2zLJ4aZefWs1eU215p3
o0ujF8fTYFNXkKZYjWsbC57064Am++wwf8Cn8nvGzXDtDFzJQD4g1qv1og6rZm/ZeJxg9jX3sWJq
jo5N/Umy6rFJ7QtHHmPMmEumkxgFZ2W5OLvEsaOdpcXT1fTnx0m218opb3wRDOmkIl8Zv2ilkYRQ
B2mxQAiPCckWeHRpTUvEFAtC9Lx1y0Przxi9q2S+T7GaHwiI2g4ZgPO2nCaIswKp8QQ7CvApNmR7
pgHLKKaqzXrbu+Cd9QXDUpQ3wUQuXVhYzQ3DMzTrEg5sRWMWfUuSXlsHe4M+Nr/smaaBH4VH4urq
pcN0hSx0mq2HNvHKi5AjgkONlUyuQhxsAeqMiEpADYiBqe+3VasvF64KQTt4+svsYmiwJWlfJJH9
rE2sZKmJpwiGyEEbYmsPuy6Bv0NoDyEQD6PvfnE96yFmcB7MSEO00bYJNorjAxkT3xs/+qYVs3jo
5nq4FVa1JVBKuwK1CI9+z/Qbq9qxtHAwzKyxHoWuwP72xOw0XCBqMfowCnkp7IF6zoMS3pXoOclD
HMVIhHXGlYpcBBKgIeTf5+ga3eSeFtwdFjHrlpraRUdGebKm/KPDZb6ffYlZw0vTm+kxBSl6OT1m
dUSEBDfpkQ2r5vnOncyzTkWxH4oOSWBjGEEjv8xeyvKk5HuVNql/cW9BPhxDcxe3UN1gz4oNeDdI
iWk1HIGl+Ju85rfBm05TeWmP7TKLLaNB3imWM8Yg5dmk6XDq6/S9dFjILll3B+aVvIJH1BNPNV2a
Ey9b7KFN1dzl0eNpjcv0kkAfvre9kU3ZvZm0+xioy50XTmI/59aZfvIjfebxrinc8W7dY4lCmJOW
wolwmuIoWVETSZRWrHuA+o6MoFn1XbU4kkwrn0g/R1USknUBVUXfaSV4IW5GYA4Qmlll0l9R6SBu
cVzCKGdYkeMAkJwJuOn4ZyuHjZNlffyEbGLzXmf2ESmPcqLpx0ytcbQove/9+wk3Bg344TWeQv1J
L772HecXYO9DPeT6bXBKUHGFl22L5oeB7nSLzaJD+6bjLTVJ12ae7G/MARf5NBryvkX0de9VOP5k
+2PUI6UWFk0A+Tp6qZbojOzXC+qGl5Bp+XM07shmcogeAgqVNx36uagpb7plH1MEbptYkZjKrvvu
SkPckWePearHmpcaNt8qnvs9vY7+ZJfaz75yIQlbSNf0wnnLmnJAyJ8+9+RL3YzYVoQr9A/qGtsu
7VOENCHQInu8GWnO8n7GAuICCemKBiZkPp8tXXIg9DHybc94sJIxuva2eRBEPz7EQr9xN/rahkZz
Lrzp0SUm8JqUHIEd2Oi+IlHOJuZjP1t0IdDKa5tZTtXBdf1XLjQyMGYzYAn8UdmNvM6RCox03OkQ
SgLIggXD3B7VAXGfo3k2Ic8epNdWVCueyzebGBwxXzIcu5SYHcJR04A34xs4+gaxo2tMPGWO80lz
MlRLMS7Dymzup2Xsn1Q3dTopEOdH54xHqNd7zimcCY5CP5eJOobLY1T8sEaYKn09nBD9G+fJ+EGJ
MZ7IGsbQaJNclcZFsDhesit6AkWKjCm9lkxHjH4nX7q/Usr2V4vqvq9ZRTJPdLCgnuMqr1UU5Hew
9fY2JPwHQfrMOJXBHrcVM3zNrrlvB2niyNuQlfYj5fWA2ztLQaUApdX0iRGS6f9uFxAIhdN1lLoo
zsHhudtIC71NWFJg90bxUguArsusbb14RC46mR5TKKSSU0J6RmtSwC4O1fxqsanHhrCrxrytpRhT
0AW9JuAKfEFvHfPdXdyUxtm3xSu8kLMFcx65Ye/SaojGTd1HGcpIgBhREhFaPEGcJTEopFjvOvrW
duiV6BHQEZq2SqTRUIaAH4l6+TE1s7/L5+HJRXojHbO7CM26+GnfnWNpQgpfgMm7kshoOw1foHkq
DeJ3a1ziyygRgFQzGRN6hn93WKqdgfbw6uckR1imR80Z4ws2soXx2qXQy+bKsLsa4I6OTjgcbG+Y
n0F3HbM2HU+0oqyNiZBzTwIm6rxExjdpU3tDgssOPsvXmvAvEuMJP67y342Oiwxp6/jdbqqnJKvy
vV1nA26eEKXnFL4Qlyloa2qE1lppfPUZVu9tsGmIYMK97gISXSh/0A34rFrNZ1ZSv4dFn+7cFkEy
K8YWhpf52+9M2iamIDW92OuzluwiAqe5Z5S4pDoaHb0Js6UCznPpkWz5DZIteAXFK3qx6b4XJAhY
37s07d+tPuXOtkiodR75UJmMIcP73U0DPXryC9u+FO18ELo1PNYNOmQNPRJXGEvlmzTazqoa2p+t
8UQYC+Vl7t9FQ/w+wx47j7VyokMVxSxb1pdcRxk8WBoOI7moyWnG/XCS5T5GF8OgT2qwHXVydvy2
OeXGeKpIgzkU6oAVjbkDzbYvnGq6Wn6rHbOi+qLXXnNXjml8cfntJwLstyi/TNxJlXGSS/gdmGn1
OnMikrvGRVbhRSBoHpdKi57TsDiNrc0xVjD/MFIESUvrlUfbw/Tod7BX8tHaSZa2+1yPbIBZOinF
CM4ZWZCSlDHiPo1+MVziBp8Et3ltF3bCvCbqf2GMiTneWLiRIs7YeYzZszzFqtzZxotgnL1zpnbc
egxrWD7UyKvSp9Ip/D1sEwtkd2siS6FCzery5kW3STb2pckIm4Pfq9B18tHQ8P36I1+A63c2qjUF
1O19bgAssbferPVBAj4cxqq80pg4jhaoBobx7QU3XXewWsJDBrIfGAW5RtA55QeWZHjWgwdsHvTz
zfFpScjaiE5URQfM+HwiC3rgZPFoHZsDuNTSY71WNsQBlMuwc0dY0XGhFcf1gzaI5hKGMd+0GkmT
CPWLW1EHszxDinNYCkIiUmKdO4gFYeI2j4YOd7aCOZmMNq2ub0Sb1QS/lS+6TBcAgkLxWZDJzmZ3
LXOIxHIxuMqieQ4ni45i3hMiRa1Mg7TNvljwBY+IHcRdmOfkycz5j474OqQkvnvyB13SjyyYnIji
LnEoLkLaq/ASmpS8u/Lwhy4zMbEMMkR0ga0zdCrTe+7J0cXrQnl1cguNUlbeOr07CN7ZsZoSFoZ2
9BTS27wWSDeS8UtCfPOdlxGl64Si3lteRx6367NIK7UnO03dy7rxmiHl5Zp0C0Mtv7dBhx+sMedy
HlFC1rnXHJPRda9oHIsrb9vrE+3eSp2vto29MVSPOjf9Cue7ubCoH2jgcy0YwRXlrlbcsFOUiB3N
Jxx1zSVNOphqrFn3bjbtK3Menwq1mfx2L4v+yR9YqRZT2tzX1lvl+v2FwMR6x+LBhC+MamGpkVxn
Mq0vS2KkQekTQlpI48FEwPaMKItjfUbjl0wLsi/LwA3CF0eSd+WSeJp620QnOctmYDmo3PbEo3b1
uXZt6z5MgYEs91hUjFNZTj9I30hOJl/qjeyUrZbPAIvBapPvBwxJpv3HONnWI2CMHVm9+vMQgqSU
RAyie7ux5g0WnRTZGrU6bh6KcxlYCtrkw9Q+NBVKwaLt72kQ1pcR8Qj9bSuDIkTZaNO4lTPCeiLl
ER5wM2BpupGkkxeZ3QRVzkU4R6VH2hcrFjpOAG45iAR6XMrMu74p6qtL6zCxMbrJSryMtnmpmto7
ammUgABGsGfWHcOT2s/us3m4J+ZtwHKeHtsM1qoFwi/AZ0SfBos0AZSIJZmvtgY+YQaYPrmPPU3m
nBEPYNBkb0BV3isrLNcPn/N6wMieNr8IByWkt/B+xLN7Htshv5UdtrIxJVy+Dut+bzfLrRFlDAYJ
fXJMc3pTMR8+ztPUHS3JrT5l2XQAC6YabnV1SLSKaGIko7EZ9W+53dz1miMCAe9rs8xudZxzZJm6
HOOLLbsn3eth05cdv+tEmV55/UsV+t4dDVwYsNxLEPcw603QMzu9GxCEVrZ1FThKt8yam4ODNBRt
RgqZ2/R2jaVuuK9hL+tq7xH/XHkabXwMhBVb+GttlfNLR6k22l8imspLUbv7SLfLk4qlE4oa0vbt
e+GUX9HIQRmex+89vLfJm9L9+j56DwCgWFzYxgUHcBKRP2X0r7EH1h3CNWCF7n4J35zJilD/1wuX
QIcGsc/kFjEtGvrOeqmyC+jR6QsS82Q3NlZ+0Oz+z4xvnfb9Y+73+VwU9i9xXRQHurk0e3PVS6rU
NLZvy30PDv9cxtZ28fDSMnwqyDLtJVcCzDIrKMIo9HwrXaVBWB8TlbVlaBUFNA91zPrIHgWM0Z0x
xpTvljWdEazLfWIlkFH06DFCZUbkRprs1rl9p8b41FDjCcEtGvAEaYKef8+FByybIBu/uU8bpAqR
8gCPiqdAMplLxmjl4x0xxnNkFvmuFkpllOKaWzexTG9hB5RSo1VzbmfgHdbEwZ0zxbqEWcNK2TYf
OVng8zn1m72MJmuWBL0Ya5nykkoj2jL0z3c60dBcU42quhCBunFhbQdS9BNN6KXcporz4Wp6c/ZX
gduCzYo+6KuRamSapyhjIXnLTaiYIEmMR5UlCLgL9U7Wja/+qVRNvs/nNGGmB6JmX/8xhw4FVVLG
asRWxID1na97ZYUN/fPhuudWc7prBJMklodUwYpkse55f++tD2P1gZWm+bJ09S2uc7HNqwl+QjTI
/azCGke18YuCJb7QAA7BVTuvG5u7V7DgzPCUu3oBhoVRXu1W2IT+bNaHi0kxmqZkbpNKfjd42Xxp
o0WnDuDDUL8b7lqOPuI1kGFkq0gh4+pMV52hMdMKCt5UNKz7vPjYVvoXYxYgWBU2Q9PZZGu/lBqk
Pfuu/QZNIj40TJbPuYK5rHuZ2osLacOgSO/XpxgkTkHsvnXq7ZQJeZLrplt5LgN2v0F1hFelTOR4
57ycif3WKn+zODX0OppmkA1xlOBhwfb212YQ5V1vGo0CsqMasQcy49aOMMNBgwhGcku1waGNSCeT
fKkHy8uMw/8R3/6/BGK2Y/4/iW8PvwrWDnL4XiT/TX378w//LRNzrX85vonVBs0yRrb/pL55+r9s
A2cGP6ZpYwsDruxfMjETmZjv4B79Cxb3t0xM+P9yuZA4rgFdDdEXrLj/jUzM1N3/lomRUW0xsnUp
US0XURuv91/YbJkLNPGVPp8mWTEdRZYR5umzxeCYpBDalo5/iDTjHs0m7HDdIUDAtNqDSg9vOQOI
mXDlU8UgoVVa/G60jv7SAXMncnCfO8Dc3QmJqCOH6a5028fRN0na1jrAWjGoZI+7QnyXDw4RfBS7
FML8EVG0J/jvaRoZ2/jGexECSguThTss2kleK6PtKTSokXF3tm61tMOH8kfaDAkTQiyZNmveZfTJ
ayFLZI+bO94Sr5fu2jqrdlbWe8cZjOa2zaJ3ggwoxtRNrvfxTTWjk17wGb6m8RNFCCWBT5uxS+mW
mO7XGJPd0aDim9voNzEYx1agPUC3Tr1V+XdWabAsNidto0mJlob4CVfVAfkgdTRqhNe1IKs2ehHW
myhhWiVTS9+EvQH2GAPJVmduFrhm84Mx3W+SKupdKbRXx8VSuKQsLfuZNKpBekFOg5guunl1QxmC
e/TSILFgUorrOOHHzzCZFzFsN1H4JBMRMrmjd+YFU0YiGyVxHSymzhjNz5LbHM+k1vn+uXSGK8SD
7mI4P9q4ze7EYF2FJlxELDLfTpRd+4bS/thIui66U7NSndzsIFrFcQ6HrTsjH5gJbgSwhZd30C1v
YylzrEiTd8ukpxdPc7dFasAStYrbXbmAwlzc9oXR32VoRsCWjHDjYZN5dE51rfsIDYih0HrAfzm0
M10WFxZ+ENdBSK9hyN92bXddpNQCWUb3dolc3k1i8+abyCxK66tr5N09N/U7SEjVRYOqizHVOHGV
lywHvaMotfmF5BICFaZ0m2ajf5kXmzwttIIAjmFa9OEr6xLSnUvX3bdgSPYzl/IDaXnIwTNmqKYD
Ps6LalQ0jsVAzDOnUy9LFj/uaB/r+Gcjyx0DS1p8ZLmgEcoPdqH9QoLfbrOJ8DxuHlQQkXhCmR2P
mhukrEYbM8VH30bwmkZ6i7ojDaIiMMf6HccJloBx62qs8h0reuiHaNmPk9kHSzXgZx/cbx1WwZMO
6JWq3yFHue5AC3b6l4nR2RZDA2sQ5iLYqX+ORcg/mdpn3ymBULfhN/haSLOLZ8LrOOKK5Gp5eD9H
xtFFlhFrbur6zhjEFwQ9z+2CeggoGxqeFgl2CBa9kVV7LGfnWn5PFmfeDCBqN7P5DGs3P0XF+Ohr
TFOM+oQc0Ny1cx4dZRK+IG7/5SUEHGYTUYbCngMjNY9unT0TQFnv805vMScUv/MGoWaLxT9eQsHx
gtafpAjPiJo7G37ExmtQTxQt1y2Qahd+WfHIp/wjSSlJisTYco/t99J0f9RuecRwV98L339pjOau
RdeyQ02bgn7Nu0uXvfpZczeG+tGq0AZ1DpGW2TdjGn5msDI2ywSRYSatPU50ctvJAlQoMmKkaGNj
n1zSL2Ft2NvI9raQD4qlOkAvZl5shhAfrEvokdGMhdjYTBkL0Lm2fgiEuWcDYlkxDfVxpNGwJdJR
HmzTfyngK6KkS2CKZEzndVrWKGuAVwA6TmoDWojSOsBdPtCxeWwEvLtqivOTaXMxIlbiOC7JqWWc
QMgrZly/eJVm6wdlXmPxvWQ9OeaYdDWd64PtHy3PNE/w9ncJRROhJ/UX2xuRd0pRH8sCaIMu3kuJ
zL2b+wTH8ByfRkFwm23YDFqm7G1IhnDHMJvWCS78/dCSP1i4DAvs9m2xuNCN3UtnO6TzjJ6KguFy
seTxZaiNcOsIxSy0Ht3BJN5gJLMownxepvNrJVEIJ27nPX1ZpPCIpe8XYqWDeeiQkjIhnfQMDyI+
hlnoGa7as1AgpcKHjiXO45hh7J07TGNIOq+ZkziMkz5qdbkmrWbnz3lGqpj7ofk2QKo8PGomHVfC
ZMgT7qxwQ1QLcfcg3BxmB67908qNJx2gwobSUts3LCsdZ5khWiQ/lk7AfEqK9w4VoQmg2S12KFKI
Q8VN2YUwHMOTi/FGH5J634n4CGwNvBB9g6j08LWGfaDRrNvY6cIVptuJSPyuneIts7lgMNfC2dFg
nmRwewAVT7fU1nFv+/IaLtmTWZLEuXQmOV+NeBZmwuyTFftc1/1JKziPKUSOg+6AaCqiXdWS44V0
+GDP+ORJZS1r+j0VINWynAXAzFs3hLROGZwjcNkKn4MI8gY5DF9rcA77iXywAwKolECIIeig5Jxj
E/CDTW9wlN6zXhJxmLsmPsBO2dnIaFvQBBwEQPIdrm8sLmhL8asmaBM2kVMeyfEpt04YPZKgFBRm
vLfiiiHxEjBKMzYz08RtHCbfBoYVV/qGoAUIsU7svoCgogB2NDVAL99yIuu1NoMfaxhis/gsz32V
fuSP44c31MAmvCNKtO/R7L76M4lrosZAbOfTWcdKk9XzR6Z50a4TEQu+ZTwavrXrouyDlkJAn9bZ
1vZ7Mnsfdpwbu755az0CjrPuwbDG9wga1S6tW+R7d1wUQqWVuXQONk1+wa5IIbT0V81SQmxHXOso
cwIikXNoPd2+4FpA0g8oibab911IUAnVxlFWYZAMgd3UhEwpUKQ3tz/wGeUJHYQMTTtO7TujqilH
WN73Zhrd5Z24L4fhLZtzGviTB0yVg4sJ7bUM4+iYQjPaogAKorJ8b3o6NA1Xt61busfEaF99n4at
mLOfjNBJPNTEfVUMrwvLZjRP6FJ9OsPj5JqXqJuPHNx7LyYqq64qvveeeoXIjUrKpwIDYVHX8GAc
RBrFBBDRQS9IEqv0Xixfxf2Rexfq894BFg+InKPPyhrkjpuK2qoSCE9zsow2vYPWH5v9WWcMEHn6
KE7c2TFsKrX7uhk7O9/0MmfqCyu2onePkRaXbxBG43Ru1JL2c7M+tyLy1uc4ACg5nSHjAk6vQv69
WaUjjc4pq0WH+W9RT7J6HNbHnJwywODNIJo1d6hW38vgQCGsANwS2D4HafWcZ71F0DduuZW1uVI3
103WwuX7hHDa1ejs1jeirVrkcPVfKE3xCiWduyJQBB0SjlEje2qz7q2b9W+0ff0BMZiANvXD9al1
z1ev8ec11931J0ZF3t6lmrMqSOsfK5ixHJ6jRPcDBwzAkSk5mWOFzRIeQcx5/QvuMuu0PcPAJZQ0
+yNS8lYR+p//Qv0/YZ/ivuOetc0UGLNRToYmV+kg6+765OfmH8+tsqd/PBdCX8tb0Zz+8fznQy9M
CoKqGWGXJRfyONaIN7YqZPpqswq8Kmd0MUGoxxbrelnN/n6VaX1+rSvcTq5hu+vAUJL0uVDts3In
7+4tR8O4L9bndDcqT63l/yHjrX95/Wv/eMFGSeIdJYlfEXSfm1VVthLq1ucSpLyY0+W8+eTrEUKD
j2Z9wT+7Uei8oxFx9iuQsFc9rnUvW1X7siMhtBP9zz/URAZhaK9HzlanwD08KzG4U8ogMlpiodwU
1eSfry2KoDn8e3/97FOHqzmDH1AAxcRvsEIuVyXWuvepzhq7KwNCPTAXC1fqH2TkurvqsqQXHQlO
yXhb3ft6Gq0b1035Fip1RjGJnXceo0IQHr5NG5dTh+DkFs0yzaz14brH2KOBGJrWOmG+7PoDmQam
3u1D4nBOoiq/ar6HMDcZog2xcSe4R80DTyP+rJoXRrOk6IV7s5u/tXWIPmKZnoz2zpqb7MlL7KPd
hF+aEH26q43JvqaUPmRd3RwqN2Q4rWKYreqlKIV9wFX0WAhIJzZMtWNcztwuexRfXC9ZzDkJ9p9F
VR4mjlbLhjsYY0ba1J5MT+3ifJgGgb1Dj5YJJhb9YBfaSIraoJfGzk+Et20bPw0MsqWIxdQCr+0T
upFtdhmV9dcYwvxmmiV3SAcRFZqLflMBmMR0jPPVjqp7HUUPQTbmpZ+Gr4OphlSVpMMbNe0+lSZx
M9GMoGssfnOGv6D2roLGZ12maUl86nVdHnKIBjs5MgiD29K1jDxDx4mCWZuZP3vhFv8aPu1oSG6m
oCJEvcaIdCUMZmZXbxaMA1QUuBBydVVGogR1cOUJrrufT/7j76w/9ZWF4fPvlS1EhQbRES3H6/oz
5uLwCdfdZaCRW+KyCUsUgIuHItBQm/Xhnw3LEojsGff5Hq0n+jCDgeAChDjWj8xhsbD6vb+rHcSd
2uA/TPoyHNYXakdly1Gv1mTwOrNmmQJnQq/KM+vPQlqXu0HLRqinPFerJb4+Q+tS/7BXm/9h7zyW
HMeybPsrbT1HPWgx6AlAgsq1dp/A3DM8oLXG17+Fy6xkVHRVvdfztkyDASAIMugQF+fsvfZlF5fF
okWARmxQvkF1ya0sBcq1X4mRIIWoVWd5uEqkmb1MMpROu9EcD0mGzBZJHkhfcfzblCbnjAIqj6DK
ed3lBTEnJmbjjLjFYSnt+sLiWsG5IyZhOn+qbQJu8q9VVVvpnsI4D5Q6v5f4XZLKindwTzHOr6xf
3dSvoFjavrX+pcTfAZkIL4i/a5iXzuyJWXW99cia8apoIAQg7KtHMZmxDxzVKAqhCi62NzgWme1r
uHFDduVxTCoV2e18Ti1nXP6nE8pBHHj2wV3W6SoyNXVUnWxTImkVhe5ivf0SmbX+k8EE1ZZJbH2w
3Jd5HB+kBU0F2vLDOF+rKwxUOJLE3JCTnJxJ4z5cXV3wMEjTGtQ9D67htuHUcHnIQWJ7dmCJC6Jw
aYkv04y6upKBo4349Inej19W2o3wi9GLag/28DGvtpCxJ7e4ktWdMGih9Gl83bbvL06/JgF7dxLL
0ypD9doABkQyhXHWemBesP6jrtWhRh/s9Fs0OMSEPoie7/vVwiWj5mxPYTKXO0fOjsK8JSYt0UNI
lfi5Rea7eJ94oTfIISZ1eaXiJmKKTZIIezK0wLNxfzlvte788onis8QL/3KdLZi9lz2IOfG+y7rL
4mU3l693WZfUnKxBSM2stYgRvOxZbGwJiPf5u1/eE2U2YV0K6vb1HyEm500kIlG4Rq4KoIokXyK3
6S4MoelXDSo/weedrXjbc+vlEZ9TGWsfCkLDicr9xblXLtPz2HURIoDEJMUUj/6qDy/DMt7oAN1d
Ok4cMuLIFcfJZTJZ9k0TxKrfLAkx2eN9otHuEQ2PmLBkdyRiDChyjki9KFHZdOt9uEJVxfP/Xx5C
uRkeRxW4pY3jNIzhqJuShagbqwjZCqABbBqZZGK5ZdN1Ry2v40OkN4nloS5NDqKNQRTSHVYHh7C1
1R+qkNUh9sFdHLPcuBjdrlEyrkvRsIshlzboac55jf8bJfP/cJ5rOuX+f+c8f+4+o19953++4e++
c9n5m2zItm3LpL/8o+9c0f8mm7LqGIpMw0HWKfVfGgqyohLehq3cpOmgX3znImFGljWZoCXDshXV
+J80FFTDpkvyD75zmyxhDa2HbGo6bF6Nf+yvMTIlJRDGRvZ8bSog2TOhyLfQDx9/mSVNnkN8iPv6
eJ79fQMd5woqNdgLPMTnXmktd3EE+KwlSGJXWD3MCKKYhpJ4577Ur8K5jnfFLN1FFl3fprevmkbC
hB3oNnDC5Se8FXzw8wIkb54hSRBv6peNBA9OXwBnTqHlIdOaMa+HNzl6SjK2knceIt5Iebdo4I4r
WZJrZTpOOzXvax8LoO4567MY45J0k/c4zVrUP4sn/iU29YfyVswCfraXRzFLUmE2nICMjmBKSOI4
24XFS/H6yHn+KX7ZjXjpl19JbCVWMoDexS14pj6B1bgVFyAUV+bwJmaDfsx8XY+ehD9XrBIT0cCX
1zvgP1unjx1DE/FKpgd/nz235MU7xUvi7ZdFse7yMdRxeKNY/m+z//7TxY4u+w1Xr8gcc8Pr1kGV
vA62xNywLoq5ywvtOla7LIq50KAC4YrZy1suuxFvEYtRlkWeHNOl+Wcbg3dYiJxcP/SXPZ7Xircb
4Xp5FrPYl4aljs5f9rfvdPk8sa/fPkosRutBIan6QFTI3/89FdwxAHvrMj0h1SuqgUHavN6yCzGN
19vzqK93cjGbraNIM6eKgdx6J1adNyzWFy6bnPchtj5vtL58WfzlZXrofFq/xsCcZ8VWv+1OLP7r
l8VH/PItwy4AaejEJSW5dSibrHdqns3+/IZ1KGEaceDPbpqOTsR5uVyfLcRGYnOxCMsTC/uDWCtW
XPYE8ZidiGUiuok2/2siNkSuSAXj8h5bwjHc54RSNJF0q1X01DtMKxzMl9k+KJpjrjBSFK+TMpxu
KgSwVJtCnguVVNsMRA7BQpAGRJ/3OfldB2V9qA3WUXsRt1fWPEi+1UnzfoknrxK1E2HTPs8KU7nB
r0kPbC2mnGfF2qizTnoSRjuxJCbijWK7y+IvuxQrxctiw8v7xLpATQevTArsACEJDiiLy69hrqPN
EjQnsELaUS7g4iHBRqeYdR+Xp3itnYDN/pJloORAeEvGG5Q21xCcNV5Dt4ivKhZ5Q1jezaLXT6VB
DAnMHZ4ZRKYKUedN3s4HUYwS1Swxd5mIdcWq5i5VAG2iPLE0WrF4eQ3iU2q0V3SYQCgsIm7wE2i7
MKLWJ4p7GUFmfrwoT3E+Yc2xwxY+1xA8OaZxT2ui96p1cIT8TQPFWscbsUjCqat3/CvUoU+8eUJk
nahrbnpsK7B6Bupaov4hyiEWxdi1lul3cT0elP7F0IZPJEbwGduwPsXouU6ogVMemzvuEJhx/ElZ
HoPM9syql/ciYsSRYVEY6/BNzLU2PAhL7endco22Y7I6DRPasCguZSt6oa1sxpZi9rIyHuRbbYwW
XxSExCRagQ6XRTHXzJgHtFwnMp4TSUzSqGl3FogCkL1ryKUpy0cpvK3lTtqZjVltJGKoMmCAmN/N
EFmWhI+7aPo7fOpUxddHvQsQ4XKQiXV11iBvGsgOAl9EhimKK3s9C6oZmY0hnk4vy2KuJtuBD3Oa
eW/TpJWsYTqmFQ1o19IqLnhFRElGLCNrm45TDQk8HdWBiGSr07dt0NcbyGiL29vQSDwZqMLxPNsh
B+9bIueWxQ9Qth1DnKNuSCEKjC/1r6hwjmmp2OdJ3R/0ceaGjOTz2DWtfcTsRc+dtBkXRzvP6uhD
0c2FPgWuaNrynIt2jx7aEO+V+b4FqPiI9w9gffs4faAzgjpHCho1yuUl20s/y2gXUo/JPVlFAOCl
P2KUA3fxsKvCtz5nX5uGHK3+bfuHVt3UZAq3exUhW7QdJtXbWgOIjXZrhLQ5rT3uyHi5CeU7BTeo
/qMPPml0s2s4/oQhKcU2w4LyMkabRgJoiwgOsT4i9qONuN4m0d6H3pc4G7N8i6ALL9+quk2AXlfR
EZG2ER6GVZlAJZe2uDfYgz/qz6a+142Dpp2G8NX6BiE5G89QukskAsq+Sa5LE6rQrs6ugmgLTSaf
T3p6JUDKh0reo0ttO1zRKGF3C91SOqmVtmv5OVUo/lxwdL5WjMYZkDsZbx4cMOnnVLVkvWFJ698I
TgL/xh6D6jZCLlL4ODil/mq2HwghHfvXXGoB0dxV3Q8Tx+rRPlnphj6KPexI/klWFjuS30MkGdj6
9zrMkZwK8YMFJkb3AvkGMatp7wmdDuy99jmGeEbKHWiSKj2o6VXeHobaK+WbCK3g4Eb8vtpTrL3w
2JTfzeFuxiHp7Mjg636q+JXemhdbOk7yXvuZ4IZnvHarXOftRsr2gUHTY0uXtHQgn3nDS3KaKEnf
hhBQn3H/bDRikzsvDfxSQzl7mM3DpO2q6JBjHWy+QfqhC6aXiX9Lifdl4JvLla1+JQvjyOMCALJd
rmTnvpQ2pblDhR0tx8a6S3tE1Mdh4bxAJYFTL0l/luEL+pGQ4+iEApLfmyY2AaQITzPTlX6SEmAZ
gFQ3EofpBD8pRKq4NfkDDtgRTsZPzlnd+BEt22jaIAyx8RH/LJv7Ij1UNODk9Qfjd5LIPEMWytGp
WnucYrRNc0AUsPYGVG3eGsR+MnAmwo8Ht955Uu0ajlck13G/JbkCb4Fln+RuD3BPvqoeDFAJ+pOT
HRd5r5OnDittj5oB86ZVnjI0EQ1DhytrXNwWn5RJ2oSrXy3p7G6nj+k5ArAKOWibYUVSD2NEKNhw
ZXT+nPjTjn9mSM4wKPq+w6OCrtpVvpMPU+Kr4k0nUglUuvow5leW6ctPKkYS6V0urmPrNn5Dyqct
O3M4KiYjcC9/d7Rjy6kQ7nLlrgJVJINxo0u56KXLWdskBxlZBq4KRfcJBqNYn+WbcTyp4QZmBe3d
BpgJXkGK+JpHIFgnXSUNhoBdijAjUZ56+7bLNk2yx6u34P7/QQHAeUZKa2y1G5MSLthI7s2OG0CJ
oKWm++M7xUsTNPWMwsOv8h2PReUb7Vmkpn2F0nYj1xv2glMliaiibvjNEVt51rVzo53yXbEv263U
geB37d5Feu62/GAaOFewxsB78IRvBzRUlotVqzr1b4b2RvfZgmS/7x/UH4G2TZs9Xw2NdoVVE4k8
Uiu+U9Du7PwK9Y6JytQLnytCpTw93mnOCbcxMWAyeSmPRQBZ2HO4FCvj1TBeEQkZffXxzeJsejrn
n9lqO+hkd5Z2bXwDLalRaXh48XPxml+DALjVn6RttzxEQHdw3dUfhEdHlCIhj5oFY7itnGyQYGjY
LCYyfq+b4BRi2aqeZ+KK7C1MQCe7HyKkG15+D1NU0ZEUuQ2N2mzf3TmvyNicP8oXIlT1/bSHOvMI
j6HSD+H9cqJXvQADfnUArNE3LTZjSuYg8gWY9JvkTdaOBHKhDXMHZ0/cMwcGri0ngtFDKqVbc/Zd
VdKTgVtredIXOiX3Iw+l7ScWLER3ZLBENFEN/sgemxsJ8SeEhLp6+fjUR0/zgh/fcPHWxcmxz7aW
uSt67AE/x/l90Hl8aBew+q85+aS4D9XwFo+Nh7RgkH1CamRw/faDjBoZzXBAJOZ+4MoSH4kNiOvP
sbpS4Ihjf7ehLbiN7a7aFFSttpvhnKrpvlMvd1HbDT/sT77lbfQW6yf2np54oIk0V0P5ZbrRE631
3fhAVp2ibuCMFFA0e8wOu2yDCQU0RPelIAhBsbJL+82TjNPQM4+qB4vDt2ihbOh/etVrNW/Mu3Tb
HPR7sl0WP9kUp/nObLbaR7DvEg/Mj7XlSINRMXryj5W3/BI+AVaVH62bMdnyzRUscW70OjlE5+2h
TobP+p39o9qDAbj+bl7Bgxg3SeeCZm8C9EaexBHLgrRF4u8aD+1m8oI9Kc1u7KJ6dyPfePjD/Qax
9EfrmxsaEa56p90Ue/UOewC5EemzTtQ2PoDX5BWfs4Jg+dV4GAIPtnCuE+e3DZ7MCm8i4TTXbIrX
px0OaPhTlGyb4C6wtoP6nMW+neD/9IyAujE8LsjVXoS0xaWyiAk3HLcHmEN5tI9Q4320O6ghkD5d
GY5P+8DjUukWweKFRPls46O+GTxKjyrkEd0fihuIXJh5lc2X44Kd3QMQ6bHyvR7wRI4fAS6SKyqS
e4sgnRvpD/kF4BWS5fYz5DSgTX9v7PN7+Tk8pribuSWghfKC5AaAQPlcQsp38118b79LPBlyxX3N
ySQqveWLGAqIA3w1AAjlgciC0Itshm0e60ij3cT3LeqjzrX42V8xuXOcsUJ+Vp5Ueg2P6kt7U2wK
f7gzrkD+D3cYZTyYUovr946n86N5xpV21d4Md80h2H2Q+7hcLVf1jeYTrxHuJRadaHvN6Z0vnGws
ToPbPKElGgbXXxggzMUjW0D3cnnSuTL86L07GBClP+etfQyOH+3ndJXfTJhLXXvH6OMKgs1VREaD
j5zKSz1pm20wPbu9m1wHHpjiTbEprzPf8VUvuesOCM2qp/SmepLe4gfknJ/Jk+MmT5Yr/6xfYCQe
DBfHKxk97+GrubjGxnnCw2ci9kHPxtHTuRD8fO4ar1zJOHT4hXXOK7SaHkfshHcCJv7d8tBc2Uh+
D+mNtDc21pXxVG2sTeAVO+eu8GLfepd4Ly3Fa7PxlvfeA7rlSh5XKJmeqGu+S9oe6SM3l/ecf9Uu
3DEoOWQnDoeX5Km7Gn+mN/ZuuKo/0a3S47De5J9v+U38gMH9Z/Re/Mj3Mr8E1xjjZJzwMkneAhfl
sXjsr9HL+v2H/ByTkwO8hz98y0kVu0/yNw4qCYSHNz8rKDndJ+er/wCJDQX5VN/ne/tTf27e5xsu
hGtI1Wfznvyhe+MNBvzpMT2lJ/XZ9Ia7+l5/Treyx4+6Q1rryt6yIZ7e/apg9OyISvUKdLqucWXt
Ta88Rm/rQbeXXhE4cnnreabt3Ppj5RVcIyRm5eTm98q+uOWWeKy/OVbLZ3Ach+WU+O3zcgq5xnSv
Zbotr7k7pd/iuO9ek1t0I/w/cRZtplPO3yvBb4wC8agFXlzSO3cDyJw8k353ONhfeY2TKaavoZxs
nlH4aQAkc8PiZ0IxzT3ja/lKHiWAJakXjDSSfYWgAdpcstsRMPQsfcnXXJdNz/CnA14SzpY78xju
p8PEH2S+mX407zVPoK7mc7wXT3CwtD9CEzh/+SLdEkLoh/uSO1Ki7FtMii+j9pbu5EN4iA/Tlnvx
UPvLVjtK19p1V8Zb6yH/hu9gtHiPfoArqkMI+NwyieF9xQWP3Dy6nx/knXW7XPXzfXrdnBhSGFPK
uSK/l56zHfbB3Xd8P/JTT15OZt2yGRkqH5Pb+H55ncQFUFwlyALhokJuVPtcfocuvz7/cuMLdzr/
IxctuX5wG/war00uBC/dodhMB4VHtc/utj46X3m2lSRvfHBo6n8y17xHb8bVcGtO67derkJoQQ8D
gVONx999eLRe5efmFmdwuuzy+3V88KF81R98xQQ7CtTn72G+Wl65IQ5fC39GVHPFejHmwsYQYbxu
uSzNWwn8pjsf5+3XsGeEx7Pmg3aDOtcNuVZEHm3JW66l3CY/1ozredc+ZyRTuNnteM3vivLXq7fS
qYdmdqseI85QhkCe8iEf8BmbV87WPnDi6wQhe9UWa+QeWd7G3Dm38k6+Kfcd+J6n8BX9w2amXuUi
yG5fwv1XtKm2xo4chmA/3ZtXg4ulzEtu+d5TvUVUzfky+TyNvdbccb6sH8t7N3rGD+XduLW5dye+
c1O8Vifz0J2gyzoParIdrW2fbLmlqXcMB6nDcNA+T3uNyzNRGV6zkU7Eku3qHSNU9ry7w6j0wJhi
/AYrUX+Ex+FU7pZ9/z1wndgT3unVnrJP/OQRAuw91m9/fPCJalNeVQ6BFJP1Rn0eODPvOWeDF2qL
/AH1bw3WQbyVX+bP+bO6a57Sh/ymuyq4Clp/OLfRk/Wo3JLYsRwI5NvlN/Y9osNN8v6VbKQHwjA4
nbX9+p85uREK1cYzX9TP7E4ytgkqtGxPxBamVemNoEtUNylDKI+28psdXXOnkV/I97A7n3Hx0Tym
W2JkKO8eeF64R915wzCTo1Z9RvOZ+Vyny/EwPYVH/eAsmwJQm71drG95BUqH98DR+Cuu0RlP3ROx
UuERqv7ccMaWD84rX+Ir3DHAT5LBF+KhdGBgZaqWxrMRz0ei7Ea89p9yOqGpO69rUQLaqkmtgPqT
QGGJOZC09HTWdedqlK0gyhiTe55CKOOKEFUxEZWoy6KYg2kI0WvUUMWtpSjxfWya1n0EWhsU2WM6
oruIVgpDMFYHrRo9jBfWQRkZCw7xqZU+Boo5aIeJShm29aDG+5nIbPKA+Y0Qn8R09BVrTemWw1uV
mjzGhZAH4HXCo4spSzBqV35UsyoNxFy7KswWks1EDm57brquPWEKQCvJdJ1NwdpzFxi5XGZtic3C
dEHWU8G0ESU2+ZqVQ4WkKB7KpSbZXIC1BBdy1uq7Rqc2GJtUHJRVEzCN0XCMImKsujn9UjqT6ouK
Ny1iRF1NIQ2qidZ3TCFiSrPruTIZBq3fmKrWqrdKZMszUtRTiB3j3bSUiHI0Lri1tKKw9k3YZFw4
+U4oFNESl6/TYFmEdM0AzAVDy1rbI2K2n0xKGjHcoF/4WQKgIUq+lmjWjTUUhCDMiWak/C0m89q/
Exity7pK6uN9E4UEyc34FAXpS/C9hhrI1wX8Ja9Yr4F+Nw8KYKnFpJKkmgB3gakOgvsOaiOdecq0
51qtuqhkKInkdlRH0p5w9wr9PxLDaa2Uz3/NGUi8z+vEC78tiu3E21KporGRF/OHYpcUutvvVG6/
5ckmcdHiApD2nKoy9xniG06wr9QjwJkMT9+KlkVNM6+StVrRpl0COCwPDmOPU0ntNa5EOg3Pau3a
EMlWn+dS2zktBVGr6KTuSplAXIKtqTLmYAyGk6L1t33dKJhzzfq4qOgUa6rqoNvMF0u1+8N5Sbzg
wIvZxCE1+19Wivedl8XsMJHPbsHEXKi5Glzw1QYhYxeu0cCtsYoLz/NitZgU9CqPIqn2snh5tYbz
N9VDthObXdaf96L1q1by8hI6s3u7tzq/rC2SsGTcF8MsG9cxehXitdo5pcpAlsqkm/y8nINCtyXp
g7olUuEdEliDzFw/XF4Tc+EqyCCRgH+DeINm1q28FS+JSa1K/NH0NiO8vRrUjdhIvInqdbd4Qicm
tpysjC3Pu7qsPS+LN4i3ik3xr3MbFrOX/Z23FCsvb7+857z73zdHqFcQ8DA8/vYW8YGj1TTe2FDT
vuzmst3v3+yX5X/6zS4fXRsp6TeEiZ7fInb5y7f/5V93nhXvDC6/8S+fdJ4VG5z/gU7Pc6aZUbW9
fOd/+ZuIT7baVRwjtv7lky//zt/+MWLD//YNLh+xfCyd/kyb7r1d7yQX+rlAXv+27rfFf7YJPQDq
Wr/tRhFNq8vmYu6yjdjtObv4ss3l5X+27vePEbv4bbfnbSxteejot/nC2n6WVgmRV90mZ22TkFJd
jO+XxbM6CnPwnyIoW3RVxevnWSGNKqk1qTacgn+2i4uC6rIbse6Xb/Mv33f5Jv9+N2K7yyZif5d1
09oF+19T8/+PqRldDvKe//g/f3cMbz67zz8TLm4+8+//+s8nTM3fbfv9/Q8CpPO7/hQg2crf6Phi
pFcVAiYM3XT+8z/G77b7r/+UHPlvmmJolqnaCjEWTP8SIGnm30xbQZWiq7KunDMx/gy+0PS/ObZm
4r10GE5oOKX/RwIk9E7/KEDCn+asIiddVjTkTo5t/6MAyZobTYpGg4AkxeLJYNXNKetk1LUOj9KL
oP6XmlrxiC/bI42GMvNaMTz5ayJB71ov+SundF0p8gHEnJiIF8S6oh8ghPQUNKy1/vRXdIMcQi86
L59nbY2Ul8xBvWTSF0dfc77IWGsLVVwrxKQXWtu+T2ZfqrXbZDVQKG2LuEPMjkHpLFsxW6+2Cihc
kI4UDQN2aUiNb9Zxf8RHeqh1MyT6KiR2zE5fjFViUQNicA3K7t1yGjWiYXNQBYoMYcFdgnF0J5UB
iWUWJ7rmPIm1NaxlB2WG7qCIj8JPZeKReZ6qZ0yWI5kSeOVuUYG953g0b2aV8IpoWqOvl2AfSetY
sscnXlXZbScPd6MepVvw5aUHr72nNt9s4tUF1NM3iIZQ3vYkI8pqGEP2A2wRTvGp6ywgUf3qQ4je
qkY7zeugWLc1hYL2cm2FIJklrV8JortY7+gU7EjZw6Q+PpNfG5GSWMGOnHTYvJWv5vorPtqndiRF
2wwcwC0ZCaQFPQslz++hMlPlsXCK61Jl+LbzaIcUShJylDDa2W8Fzruqaibo6uDoZ9m5mknopEYL
5BseC13ptqXJQp6SPzY5ReA62XYdw0J5eZaiB3RV79lUbIuYhqdOJ4rISGWTaoPiO0s/gsHSvSQC
ZD7aa4gGSEk1NB5zi9aCTHK7ase32B1131IyCe94B8Uiw3pr45hNIvtabysaDbryUyokk4dZ1TnW
WXWnpU19r6ZHg7sXxmXgpzMP26Fs6b6djw1uUFXfFIQPe5W0PFhoFfyopU8342WLMwdrlxW40OCp
S2rTuxrT90vLWEHFgDe9CMwvKGOUFObrNJnecLV3e7CpBKLay0ccqDHmRHRT6xm0PDIeyzczdG65
AGMbG6G+iWJSAPRI/yPsVqOwRpM2szhsgqQ6FLRAwPE0uxZ2DPGY5lHRsZ7nmbOOxx8YdlO0qIPW
H2ub1JNwhrpK+HfU0ccm0GkfDtrW7kxixIfYN5oR1taI4MOcroiWyDfBPXlSB0h5m8IeBs9sjEc1
Hr6yXko281Led51MuMCKWYXxr3NZ4ylERaeikUuQQu0NKqyQkgqeMG4fimYkNWWKvXKC0SUZxiaR
KPDzaxQmblkMZTR8aDekVU3gapg+NbJWbGNJOcnLvtahs6o9EVhpbuzNUr5SupAKhY73Ylr5SbZW
fnF0kD/c406RY8okM+RGBOc0DSTonNrsuBzFAH+at4EnnRPKSaFaVhCNB3APToo8un03A8jtesUF
TeXaxtJ7hapHHFnptpXCXQx8N6M6IZVts8O55fgcQPcl+g10YG/tSLkRgzSBB+sXq4sSj6IWEjoT
hfRd9adcMT9SC64/z7cGvdE6/zBbB7+1QkXECehwaf54DYXiuzesbo9MFQ9QEwBbVXVM42n7mnGY
7S1tIB+Ljm23AIuWCkDMUC63bU42tHMNmYg/D5XCgexlxyh2iVxWu8hx6KarU0IIB9p/a1TIbTyA
9X1Lwx42XqUley4gu0zn1IjQC9RRcWuuH1LW1JWGEeqyRRMlkCGlSvSjp8a462X9R2ZwTQ17v4+n
u2mIu5s5I8d9aBpA8s4jBP7wpbWMVYsXk/WtFAfSD1b6vUlFgiieSKV/PQNx3g2J5S4UhA0ndTbj
IP+hpizB5fsMKSnCyeD5Pt4EhAARBDNsguhhDgNpp0ZcOTHqehX6qw0x4GFbcTRG4PjqtSmomy/a
JHMexCDop3Clsdpkb/PYj9gJEYlUIE+xCqvcLiMhS/gJvTmAcYFYKTjRexiKkf7AOJNMPdrf+sTl
ZTDpccwkE9MD6Emz/6CVeqgC7lTUNt4M/aeUA3lQJINufRYfgjIm07z6aZcQ+QnX3EuN0u/DMXua
8jWGWWqaXUGVaZNkkXmHU9ZLihZpoxQcFoKM5f5HhfBsTyDQizNbA3EboKfTdqT3UTgqTjsaP5RC
Se5QtmE2HyzrIaE/0UhIZmxFaT0AWhTHbGk8FHOHoV7Jh6sl+Voqjf1onXEiQTo3CQgfaPI2pGTo
St9uSLbE7JzS8neS4gu+w+c00wUnPa4nKJ2gBmD8snMEFw9vkLKoRRdrLtIMNkfw3pTyeFi5reoY
KYcgj3aGAapQ7zC4Z9qCuCebA2pNeOINnS51uOR3UiVRZzd4RJLVYJtbZXuIZrOHKIuZbTq1Cqek
NuErb6Lkfp4SAsxfmnxAXMQYZEMY7gAOD+e+M6FtM0h8aA1gwknOIy7No0VrqMKORN+m0VOdcy9a
1DHYZTJZc2nBRWNMfxrhUGzzUcswM5KEnsi9emhfB70CJzhfVz2oCHued+aSvSIrN4BkEwSx8pcI
APlJxKuE37dpYI3XNuKv+j5s59s5XZ4as+381ExmolADOtt1DRxU0x9CJd4m0mKc0mgh5Kq9iU3i
OgytfmlwRexm2byREn9os2kntfItqJXI64aaNkHJOUH6QLwzdfNBkuDLACBFgKMSNlNN0JGDjRnm
p0SRb6zCeOTMeZMxThxxHk877JYwmyBGiUnKQAIIKh174IFEtkp6Wm+MtXanD4g0SDlvcWkjT4LY
TukN0Fi5TrRI/ci5pW/Q4F9POKe2RspFfYFbGVUkZNuR8zFEOSxrqotTaGg7QrwmrnV6bbtxbjzJ
A37lKJjfZRsy4ohJVLIjioGVnJMfaRef1YqH6gX3KpU0Rpl5/iCnlGVn4gfCBMcd0ud9TbALbpDa
D5wfwdzWW0MJWuiewPen0abeP8EAlaQvrvmt70j1bdgNxrlCaEq6BqvAgXtj6tyziLh1m9ouPUJG
OExnr1djtO5Ge1/E6SbIJbCcbiMbw4IMmut3MpaVKwqjakH3pm6bB4HdH9PVupYPNGzBXmqbUWNU
nWoPZgLRXTItjZsEZSs5CiDQ8JmtXMjHvCvRX0qceTvTGG9jmCEW1J29cACjJadTqZge1/9roRq1
NHXYTTzahmZk+OMU3U5aOR5B367a/Y4OCF7GfVlXXhdZGLbQzfsqwoSC6s5Bix9n8oMbQHDwYcqz
29d0SJhN4+hgOXnsZwNWIvJ8kO0F6TGhPVCYFPaKGdowbGXGhI6a+QCKnhJnrfrMjKT9ngy7xUmN
Q96rI9c9/VxkDlePtww5YguC9bs2pG6b5mZ0ANbg1VZN7xWkBe4Bsgu6eCBCOCbjF4oQUpG1chqt
hdQ8+NDb4DkBAeG3eh6icniRNfsB+36zHyP5RVPN1qc/O0RU2scWdHU/96S+WHq3TxS89gNOpK4x
34TEtYVHTmNNp0G9lrpLWTa3lp1/ENHV7paMiLUVbGYxjlr9wlSjPurhMU/s7zHmehHB2izINNmV
anZ0au15Ak9DVNtTXEuqN6yeqb7ViN1MzE8nxmO9CJibzV9enoN6E4/Y91eMmxJmL4tDuRsupUfQ
zhvjwMh3VIAIhRn7aSn7mTp8D2kgbWkWBCEqjFmOfnZTdlJW5XElP1WEZB6IvsX2tj5E6KXkRyaC
oMyuGq+Hk85olBp44dDj5DAi0yfcFvLKSa0wQhVTei/VRg1IddgSj1gj0qFkG2Ql0puBVIUKutch
dx4IhbKQpDIZwz9gEM6HJSAMTK2LF01TMKHIi+KQ8B3uY3K7PCmMGg/UYos/hS7HGGk+IOd3RhSA
RnIuNqi/uw62Q13Rx27yhc7dVDzXXGx9E8ZsNQ+nOK4fhzGCXLwWfiWb1vViA/ZHI7Vk0rGNu09G
Dy/YPsl8NtsTVF7Y6Inu56kvrwhE4GGymzpVvSGjTz/2s7GL62zat0YPZ3iNWKzyTD3CeAVMWb7G
kjmhdIvppa/dDuis92qt0kSenAwWHkehKOKbeglQMsNPHISl4lvDh5WgbA6IwPYIwiElp8+usgng
Q2JKDpcVFQXbWV2dFBJPhOE+6FQGfHNM/8EJccXkMRqslBycMT7Od7mR9R5yas2ztPCpnDHedUkX
nXpynQ9kFDDkS1Bpm0nuO7D0QksjxshauOCtHSWjRoi3JMe68IqMoC+0aljXehKMwoCSXdk6L3VM
9Eu4ovzEYT5HiHC58KRbx3wnvfcjSrGFD3N1lajKySTFaqs1ywlUPwMhAzVBtYBDWhYDwypDasuY
GrcaQS9lwyHSP/ICFZBa5sOmtn/ilZaOYiLLESOwwNDux3zhGF2fXXW8gOdJVvXYlNrJX1nS51W1
Kedog4dqKyaBSTxvQTrmFTg4MUgnAku550baHpU6xMGXEqstdfWnoS0ODmgyJScJCYqMTQ8CdD0c
RVMJ4hgNgdQELEpJAshv50dZPXl4Hwa/e4UErxyDRdaPcZ0b57l0hM9PNsOh4D4EfclogaCA/3UL
aU0VniIJ6AmpPm1NIN5IOF2t13dOgQVBNmtrj596pcA6R/w1v07EuiyhvRRKyJWcdZO6zOmfJslD
oZgWOvUyJefyXtVzBENFMP+hU1fx5t42jkmZcgMldeqmxlSxE5L0cjULdzU6gWLtB+mNTXBTWr6N
q3Nx1p0ENRTMZtiO39W+CrT3ik4Mpwu6bjdrIg5m3LY8itVH0dESk2C9SyoRo92k/r/snVeP3Vh2
hf+K4WezwXOYDfjl5lQ5ql6IUklFHuacfr0/Ut2jHk17xn43IFzcqtKNJE/Ye61vETW43OhRNx0y
UtGM2oZ97hLmtmQHLDfadFca9A2Xae3nryWhIhbX0JhaOiZcbqYWYkBjetvYnQXpynz3gc3thC9J
iXM4qaKJwXfiHD3gmz5O5LSeMxv7BZQoRLfwMku26sh/su4YoDvwpbdjDNCZXWg4GmFq3i43qaZ/
1dv8wWqcet144qn0jJaJ09+qCs5uHKlzXiEC62RT7Kta0nK0zH0NMt0BAHsVcuatTRFkEAmEedEj
pwZMDDDGCL4M2T3206xtUBVlebDBV6feza7F5ZZYNSGe/l2YVc5DUbA00JEnhTQh68y3bn2PLOs0
TL41lbb3vc49qQKdRmlO0PIHsizsOM5J4O46NInG2XICH2QdG4OB7L5zJd8mPcXj7JH1XEfIDPhX
RMZLXURyZUqIX4OhckKeS76sIF4DBO7XrasPRzJevjdt8hjqqXewWhKSBjD4Yc/2zA/zgexkdZyy
7B3OoPggz+BEUeBllKlxXyVkZlhRZkIzk+Gpd5G5OMFwXajyG7RWSFgTW0sAuVhoy6g79+QSWo10
rjq9gVCYjkh93N67qOKrAJN1Lm6GJDXv2YHITQXve1cpb2OGjIj5OAFbkex8g0KgDQzabhsErCdG
O8MU3Dvtnt3tpiqzWWRZzQSywb8EZnRv9e/jEMZv0kQ2pDc23nDjEYbku/uSYIC/ZlYMEDxb4jG0
NBRfnjwOBfqNIszGS0M2ym4CbUViW+1dwhwdalQ3Yl2loK8CEDxIPU8FYGvy6eJx7xifJBdOR9uK
IM6zHGED4iJSq/3HfBpZxQLUX0WOOVyVNSFURmN3m9Dtvyaaqm+srH4JAVmtwxlKuxBxwPM6G6qW
rAPnSVhjRXkaVQwSTq93vtGKte+JHk0vw3/c2ehUq5bOoYbMbf4Va6HxdFvOGNjlZpx921FvgJCV
+IuWpvLSXl4azRooO6+2uPi8emeMEywrwQmYCD3fRQRoxfPIXXXebPkPd4upaGHXjLK6ZVff//iV
XIquhbSfmoHMTTnHgC03C7rFtctdDs+epANmnDK8rWfSz/J3wIkgIJbw0yxkrUAgZ7G2Zc3i2p5t
4j8VE3KoN6PP6avrHY4FO6zQa1JBOC2LHr/mQy/3EhEluzgTz8tOJ2db46Sh2A+DQLzDiUJk0zdR
4jIpVAoc0vYOmg3XTQYzDaejYOhRVvGFpNwyZtGhCDh43ZDYrHK9loxCdpQl3R/C5CG9h4wf2u2A
k22NRxWIDPWClTnYSJcGcR5N9+yS0UP5b6I1Deopye/DIDqFou9OPDsKRj8G6Yj8cHKoHiuJWwGQ
Mja5vLyJSl6rK01UwKV1G8jA35IyhVZ17P0rzlbwvORVsushbmWrxWpbuVN44zbkBmXdPjfKMz1v
FIYEhFE+6jdeMQ81wW1rOLcREuZtGwebpJTyCGbmPkbaTFEr3nO8ofruilCvtsmksM0U3VMcpQSi
lcF2dBHv0dbQVhWHYFVpIzKcMZNbtxbjroqQ1Brf2zHL2BzF+aoPwnf28TdtMOxjL6bSQ5TmrkKD
JykuMjx2u6FkinbqwV9xlGJhHIAyRyuqi93WsPxhZc4eOcIwGctdguoLxZftTGW6cSCog+hS7c6w
0Gm6lxiX9aadnK9Z7B0bL7mkJRGgE9dq5U0vVu+cIkSykoyi0sMlVWEZh8CCV1/PNwVFXpSROoub
2ObRWIIRXU7ndhTx3mmnh0GgfmDxCmdCUb2u0R4npVFcZJxS2tQicZOPYpNKxJW6qy4GX44tTIZy
W/YAWFlpxV55ZVMrTbTo+6BT0+298jLQD8BNnb6pfmbppf4IVD1Byz1di1o7jwbGk7LRHij0P2yR
96y1Qrx2NWXfeRmb9e86u2vSS/X6Pp3Ua8Cq6L4u+Nh1iS/FbFIKzrNPNAke2AhEqApH4uYCFQKk
LGCr+cx4dFJxyqaPtgyuHNbEXd2EV8N8oMvRLC8ILoccCaNpyw+ndCf8mM+Zh9klSZ0nWj/PllmL
LelT5p7QgCviC8A52D42Ihc/Fgh8GgtaypQB1C/0nWMdCnnIfHFFWgDVMtKl1q2+c6vhpY0UyQFi
fHTh9gubWJiCMYtZrSKwzQLe0hK+Ywzk6LoCSKQIydQh1jKx7HuJbGmlOo9gFUTbk7CvbEpxda3T
NkkLbKh1v8oISrqL/asWXvVqkhXmBbomut930CnNbDNq2Gv63tpqFl5PHRifGdDqST3D20jju+Y1
3wwZXsssx4Ki5QkL4y9BSM5Y4B9HeNRUDYOVzvJgToykgIWc3J3Jjbz2RRAxtxZ1v6XNrEASTiVf
ls6g4p9crXqzKvNz+MjoEq6SILvSEH9ciHV/yaIPdqohxbsm3mIqaidMIzo6tE1W3I7KmGl9VK1M
bTekdfFYm5wgzvRQwkRgv2RszMDMzq3CLYSafSDzhryf10j0KMTI+mjq0cDSFFSbNrGR3eBlKfJx
1/WUBMwQN1ygGwJJcxBh9XStFKa5fM3RxG2i2HgyG/lVGRm6SOJMV+GUP2cppXIBQX6lRHiu2irf
NTPTNKaamI3iEUVwWY27wOeaA53z6CuvOvhOd0nz+DE2cZR50ZRt7I7FT+rBeI1GsrVU9h4IhJmF
ZVORQjdj0DmBv4MJTRx6Vj11Y/Q7O0PFopiwTNpDqjhMpJ5uXEe713W/eQhN+ZKP3pcsLjBNidDb
NwzpdWhfS199BpGJgbUPyEsrCEcjjY2eEQFYKRGDQMZqJEAuXEAnYe0BwxGHEj0FMka1Y9tTN/bG
SGxtI1drLbcI3hPw9ZnY0Iwr7Wut1XvLh0tCZO4uUkWxdQZhbrGuEpYDL9nSPrjYyVYiR8TMBpuy
AnyfgIwhR94Y6bkTXGll9FSyP1vZVQGKVadZUQfi2SECdc+e+Ti5xQX03JEMoLmAF+cbM68uMWzp
PWQD1jQ3NeLHishhYkfCmqe5AqIMR1LED2VhfMpqOtBZ4/07/ZfeAYvsh157TMvkKnxEi81oeLat
jA4QzISV4/EUXViUVz4K91pL3vSZ0aUpBPMtQ0lpSDIGPf0Y5dq5tKD9mTCoSEtmBZI0N+TwIXHv
4FTEae6gdi4sla8KE2PYnNZRhfa6cUi5GDKDzmCZ77rE+2hQtsCxLeyrIJqO3XxB1dSIfA0nEZgt
pyzYDlgFlwjzRG1T6s2YL1eWDGaVO3vQsa3ZA+nO1rXdDSTfdsu2nLMwW7eJ80Z186PMMzhDCs9I
f3SEpz8qoimFnmDMmheJgfGhxuYMcHOGuJUbXGlHW6dH5DnB1v3m7DGu6+skc5yZYUrJaIbWQmkM
df2GQOB3OmxYrJtmXFG9t/DARQ9VjofHItq2I9x5pQ807DIu6U0zjZgJCwIz4gzbjl0Pj6aTn9K0
ijBZDAM0cDqQIcrHtG4qrq6QQdVxc7ikK9W464m+EZZdZ5c4gFFht518neU6tE9UqeIVBDinprSj
VdmR1kaDs0+yd/MjshLjWhbdF62tEOVbuXm0ShJDemKrkCQges3Ip7AGF+O/W38yxjjrUnfIQBy6
M7hPGiuMGXvYa8A6pnYL1uNrTonKmWgFRz2OK3g+9HLtnZhLh3ln5om7bzqcrUtAw8+bJdFhyXb4
5Xc/f9QguiIzDbJgXWbYrZewgGxxGy931QImpIpQrmnhFOsxnaFhzGyEoi5oh9nx/eP/V76k/50m
T8Xy8OX//Onuj6eb/3s+FxNsyeWx4JRcNIhiEhNdPP643CyP/fnjjzfx8/X+9NS//Pcfrzf2YI6C
Wac7kGG4Xh64wKOC+RX6BUC1vLSwQ4G/Rm/BYcsnfTLU3gn0bEci8QdFsRErJvTxMnfzQ8bqeltE
9oc9xoeue1FlzmxIzEs4hvm141TkX2RfgOeObyG47ix0HIyxLWYNCduVzRJtlwUU9uvdheJVumxw
mrZ98+etyhKnsdxEro0iZLmL6sAjfmFmfYbSg0u43K11JzqlFvXezoStfP7178vzOUsO7vKnJaRj
ubfc2DL645l+/NKcWFvaOStn5uCf/+/n2/rxXD9//qv/81e/M7XGPTo1eHIK6FaNArWfCXNEkBub
5cdQAqWq//bX5d7yu+Wvy4/LzfIEP3/8q8f+1VOlbd6zbuNYVHNzZM5lLhdMJ5+WGuD881/+0ihm
OezPv+fzg9TPBy0/L3+2S3Y/rXvs59ZB1XJK06/mrp874+93lz8tNxaB1lqpHX8+/JeXWH40QM7+
PwHr+/9KhQaEkqyL/1mF9vy9SvOs+TsN2o/H/JGqIX4zHYP4C2OmWs3ZGX/ToDnGb6ZhIk+zTWHP
OrM/pWpYv+mCX7smCaDGDLr6t98laKb8zZGeQHpmWcg5LMhZf0jkbvMEQUVW//Lzv2VtepsrQJj/
9e8z4OrH/zp++69/t+BvWQI1G2/QNAjX0H9J1HAFiakqd61DYHsfaKBXFDon0UOHD8rfz6GP4T+D
7/nvr/3n1zLmJ/vTi5muTUOVT4WEzoO4pf8idvNbcvHomvqHsRJgUd0Ws3M3UNgsDWimAG/1b2wZ
ji3bRH28IlDrtdSGY5KyvlUdfSEHv0dCJlrV1/2mb/pNPIzEM8fE1bmZelKEFRcJLWHbNs4qIXKw
kGW/aaua5lrsko3l4F+y1CUP3ENfQ0vXuhH7NxHvfzoD/uKDOv+QU8IHtWzd1T2OFLmSv3yrISLj
waCmAzUTXzVxj3ShXLYPysLYP61jkSRrS8kP0l0/2bEfiqG61QkGJvyQBb0qGhbp6YHi4Gdqppck
6fqNG6MuQv2zjTOZUnEFxy4ZgWTOzqpKxQsJu9D/8Bkn5lG6BigMYhumwJTbvDEQoMXs9wpaX8Z2
6VlpkgqTB6XwT+X4EMoQxVFDX5ussBOg5ivN8XinJm+76dxk3TsIyTzo8iAem9extFlqBOUhdMVT
pkZ9RX5uuna96BC5NfOAYVg8RH2KaDxkRX/b2RyAkKbcRq7EOH0vk/I21oNPO5Y4VWP1UMB0lT1o
bz6WuxnN+AuEtmBFZfadIswskID4+i+O1XzS/XpSOibHCfSRxRX6y0mp0wY20gZNESBml26r/xgZ
8RsZxahOBqLr4szHItm2ayqbRECVNLPyqt9MtnWoNdzDftvsBRqKIAaL6xA2fqhYsfk9mRFS9Sdq
mjbBpO7rUNvJWposkHW0UlEYAe2wg32FUo/+ZxPs3PFOvHR6YlHZVZ8W6ZzrQpkY6RyQulHOeV92
2rbqe287md7XJAQYY1TlaxJm5LnkLlsALLSuale4mM6pLJ7bPrtNc048ogZWpN9d2HG81VZ269dj
vbNOedcfR2lvpEiuI1+7aSVB2TTdh/Rk6DXCma4IScTALNZyFM2M8kzoene6QMHhj4KDH0U3njdu
HBMdTR1/kq914kDdk59b/5iA/sfB468uKdexyQx0SdOypc5h/Hi/B/zPqCb+ozYNgL9O7x0UBiuQ
M3Tg3MAadwI0RSMfGjN+/ecnhvjLV3SBv5q0WKx/kOZanajJN+UVjYEyuW3PXN10bc4XA+GFL4XK
rg2otvCW2td45AxWOUeYeiClvcw9Vir4pDATlAEg5S///L391TnrsbbnbEHR6hnMG3/+MqSoswwl
hAd+6eLVEHrAds+AHt5EahEv0RKRs84wIv6fXxahMkpqx0UxjV72718WOIV0k15zDzRHPwfLfdQL
xgMaT581mZLbYIhJ8nUf//mLCn1+2l+uUEvyawdVhvGPc1QUCOnBEHUPOni1tQpugp6+VNhjPCx0
YgAKAdOli6kXPfm18xhHpPqVA6Sl3NE/ybQ6p93UIUIjOSEK0ys7ys9lxCDj67QPFE+T0DQf2Uiu
smhkJ4jMeF0kkBITO701sYAgQ1EvWaXdZaZ9wtLH+IuilxidHDdf3EAtotWVoL2Iir7h3LylGoFQ
1ib+MU7SI+FZEBmMOQCZUOw3pKxo/7IA/V44lDOPlSQOpDW2W300+lNckLICE/HG8wl0pQSbrKaS
oBw2s7HFO+tj1KcxhgqGxRgrsEvpqrXONOwwa82Ro0U6bEkXBrlNnR77yjgPPMkwXcyAyYBuCC1q
DltR7jSb1boabIu9zvhodPlTK+b/y9RKY3y8d0hgXZdap5MQAoU74MLzPb5cqzRebSzqMYVc6uG0
4jDcZRs6f7pLnA/aV1KGab8R35jT0kzX/+KMkDMC9O9PCVfXBXOsIx0XNb41X7t/Gg186SdkolfD
IfDkrDjbRVl3gw1j2mt+Tdvcu6PLNq5CUVwZBpEi4Oiupn7SKBrDCB9YyndbEt8N6gOwWXxXPwgX
u2aSRu0ujZiIWKusLep0fYsjmgCn4JJL8dRG7HVlGpOihc6mBm3eEhAZmh261rIlTMv6UM7cEEXo
PtYpsAa3R1qQQHjJHYugA6gfBv7nOA/CXZiOn01mnxyp9I1psVvXj1XY33t5T6miE8Uqr5u9RBp2
lU/mt1hDT+L74+NQ+BrcKWubczrV8QYlwAOhm5fEyu7dElOpPVTGqshjQAtCvpJe2e/IU9tZaQYe
tPWoZEbaxsIcS6mCJVYgUgQN5NmQ7rXTsqzdhZ32YtsWeupwhHJjPNVT/sXPkahWtfVSjZhs00Q9
REAKoR1SYydPPPLZuCZUtexauy6n9oiuUm26xrnjdWnpON4haKtjk7poQsP+wYiKgwQO5uqpQgjd
X1Vj1G7waqydhK8Kh3sPTRoP331WWp8gU/M9DsNdVlTtzOCfWRG8bz8K70IW1mvHajBFkigYe1EB
PV3yWELNBl8yO4F657ua+zXEgWlUk0xFgcQ3QHYFLL6AZQ1DypnMY9fSHt9ZmhGzio44asZkXp2K
nSl8+l9UOycRukTBlaeWDI4blPRq103A0uKICNvIyI8DBTrOBk4J/BVYoqk07vrIYAlopLjtY4zW
QSzPVWbpx2KenA1E6y7xcFvXLKDniPR1tKh7DmX4PAXJQ4SWRNFwiOxQrkmcCVYRDHy4rgcaIET0
FLvesfahyckwUmbSHdhAEQgCTrtDqVMLJfod+sXo3XmBjdNBIzajLjHUi+op5XJddcK4C3tHo65H
pGotp3eyUO2Yp2EqsfdQj56t0rq29RL9NenrDEPGPtOZXcqB6JSYPvReDwnZtgCi56CL4gHNI228
PteNFelLT4Msnc3kJfXWG+CDpa3YO6msDiYijlWIDI2ihDOQKQbsIybsIQPg0I9huO4m5yZXxXkK
jRuieLeYbt/TfLhj0QoqJnZWypAzyw6EhPCXIIH7QOf4p5Wun61qONUO5cKOFarFaiW3inSXtdqD
4TMyTxlDrBlkh5omWxKpOd6Y68nt72uta9c0XkMSX+Vlqmqou4KruiETYYzVtIZT8cXgsgGrlEKF
AqOm9RHOgoghOt1TNP1C2G8NYxc+p52OkC38AndCYrx7zckP228lo82x6rmOvaHe16SAJ2X5kLnW
8W6HFPIK6qBcuVp2BeN6Z0dA55zwOU677yj1FIwjXCuiuK6h4tnll6ZsH71avsXmKS6nUzlKhNMe
2tp4dKByVxmRVU7/kiAMbRufRXezt2LYLwMW0ylDzxN19N4h3tN/T5+qpAM0lXjvsQs3woqHh8Sb
wF5gjLWN1IbM03Xo4bxdprnypqmSaTMi99sGMZDUeBBkUZkov+ak3iS5dJn/SPdpTTriBMkxQOwl
ky9RxrcTEnqtgyVLK+rPNIH1NUvbF08ym2iRHt8VGrFI6I/BMQl4J3R6dzm7A8qtB21oUpSFa599
I639kdqoxC2SmA3Pr/dPRIAt0bP3JdrxyORiLnIJBchsnhwvu9Oa4gbJNZglXBW422ljItEpa/Bu
9eQ8OexvEF8Q7E3UOGPkVM+JeH68rzE2u02YbPFzZSsvjN599VjVSDb7kUEzNO4yGoCzUAIo2L4Z
qKyKEPJNyUgaVRATvMZmUPDxnhBAQLEcM3BX5hvLMcEhtXSTlIsivu+fCm+0VrUkKArLzakVR9Xn
TLdQwtTAsYq98aum3rjKCc+J+mhjed5zW3t3g2CuDrz4qS6qvTmQ8djAFFjd6fh8jnYNh61UDkqu
MUfcV1bromt3eqpfdNqva9aRK81sa4DIxmvhmV+IYJJF2rLAY95UHcQ7m/gHI/gwCFRMgo/UNBCT
lFqyZjX11BR0Yhs6tEBm+5P06xdd8z78VB3somcb4WvPsU1IGBL1DXt9kiIxoZDlYb521fiYMrwA
JXNvIoeOVeMkqL29TdyzjYxBLXjOZ0SXdWW5FW+0y196jx64Y4ttn4XXuRG++sFrLc9JFjYrPTbJ
Jja8vSgGBCihPCyP7XE4bCCd7urJ245DYq0Mj6VBL8gTC8l0KeNh7QT9S2j3ZB1qbrTqcMesKwfG
Y9XijWqTneq78ED3NdkM/D3TGXMbJOudTTcpicE4jOIlx2myKXVrKxEPbHUTgR9jHLUImqHKdc9D
5X0O84tNbs6lhvo0LOgjlEWAgDd4CiXbNSNaw1340mi5ztT5Sh/FetWqu0jp92k/VVvy4UGvaNOM
GmSIz6o0/RLn2l4w5/ZjFMH0czGAFTATNU98DyPKv+34njX2bd/jHHKoIhy1Ynglm+XSEHLcZR0S
Li0ENqY9jaMwjwOpNVTEO7x2s2jYhCnKNJBsWse8jYuzJN/JrOAOEzbl1ubOJ85lr2thPW8Aqx83
FqI/NLaIEBtItixXJ/CQ8EfdGezQThp1nQHJBa7JkhDFPzATy72fN4ENhCKN6MQgk8b55/jTqSOw
Z4Q7jErbLegogC6wZ+1zA1liIeGGi0ouVRFIQAqqy7O5qKD2LTL+0oLxBd8gcFP6vUlzvYh/YkS0
FSFlu0W1hymMmaOX8I0c2qVxBA3TkFeFhfWGcJOslxS8G3kVyZAzNH3iFGfaNWMDUAG2xTaYWcRo
z0sN6rIumzN54ojTBWEuWvydDs9tP6V0f93suyWSKye8KxR7j2kMbn1/uGKZhIzWCW/7vH7KavqE
sTpTi/5e9cNZYYUTrnx3W/vNBJPH9rMD6NSm+XeZBLcS4qCQJIESBOqtI3LiWWVcEebDvN4+Yf/8
zhqKBMN5mQKMMtInpj6KYa6OkH7EtIKohMG04VUmPALbwkvf2PeNp0Xv0xtttu0wxqN6xI24siwu
V5mZx46scWRZ+0X/ukBSbDn4W7LunxcO8ZLIFHOg49o6BymXqKbQDNej65+Wm6xHT4xs5Zp1t7/7
kU5GiK2ZkE66aPUrnZ7qmvx3OrJV/hjFzUc957YvR3e5t5wrakIapkafdbYRtHS3ZtfqQodZ7rlm
C7CuRDIZzljUykN4UUHrSaev6GUFNoTwqCr9SxBR/em77Nl3/X02FzR08KMRWGY2TAeTZjQaMOsi
m+AJJaPaj7aHmFK3DmpgdiMkHtxeC+RlpL4TND0b164hQtCLj1HKIk7lMO1Klm5r04AfqmfW1pLT
N3Psj0sNs4nwTWAL8IJaW7s5MKiCTE1Qqa/s2lge6eQJ2hMyC2Kz+IPBuLntbbYnPl9P1USfnUlB
zrK070MXeauq4gM0EjhVQZInTh8WNywxTw7by4psXiAhtJJK+5MoQXkzl/6WTaJfACi0CyJ9IJbC
HRGrZcs9gcdYCYUXMu2aYyFTdzPML6d840nA9vWIymL34m6WMpeWeo+lnrxheGVdG9M+15Poo/bj
T3OYtohWCC3i80XVdahrxroPEoI/USpvVaPfRxIYsd/zn5zxRuto63o5sysdOHrHjIdbcMVaAbED
DM2EzJLU2AbIlrAhUdqkLjWEC/cjSzia/3SB/Qeryg7RiDyyMuIDXI331MaeqED0JJTIL1JdiNRz
N6mP7QyT2jpEQXRwqKc273XODmo+Y4YptDflXMe0J7lNw10nqB5UTQp3imQrs4JyFJCwTRmBcrSL
xAU7mZ4cB4trvJ3LikiAoZz2w13jVN98m4pA1o/nQgSs1zsKFXZUv/hugQaSCoel58+iJTDOLH1q
GChwK9SlG2LU2KBW5jY3WDRRc882aeXIdazxpmytwQp4zOtzK7i4l8MTMtKoUDVkVkZvDQdi203Z
s9SZyghKfOut/CbCZ7aK9anfaH5/P5lDv0I9x+URG9ea4d7pFoUTclx5Pc+919ByrAYcTOuGb4Wk
NmjftvqiWnWn+dR6l7MuHsJtKvSZn8LqpB90oIz65zSxfgiRM8yFEJJ89NVk4Cb1qTjSf9AxJbmP
hE5jSp3/xq6t5IQ6uhgd5wNA+CJb6rkS46SkyFbmByGv1HjIUqSQ9F1p+nVmPoQdmugx9HbLV6ow
CGzpvM6FStoorHOI2V2eLY/fWdvmLHy68OKkcx1XIyTWrtG+c4Jv+yZ+SIfhOsqpznc5e7lUme6q
1RO5SaapwVmAnKqIDxnFhpXFRLGdOOFXQ8NxXYrbGcU4Kts9+RBgO+ccXc1Os20et5JGMk6aEo6n
HCgM54WpDjTXG4pO8BuD1Dq2TV/iJoveApMqjNAunaAoUUXoM1HuEr4d71DTMx2HzrnsRbjNtByx
Weci9yWNsDaz5uD5DyHcjn3oE9mWKoo1FdpxjM4WEvZd0rNTmDyAcuihK81CyJZ+sitAXJT5YHji
r30Qd8e4BYucuNNnqj818wlshRTWNC9GPodyrvLZHs9+uJi6maj0u75w9qlBdU6PKCtNliKsD9Tz
fOJRv0D1Fp+XngySvE/KKxzm3n3E636dTIDvcSBuWUDVSdpsnaJluYMkbjnHJjPrN0NkoFIv0Vx0
ldzqbXlX1/B50At/6hMjbVuRCW5jZlQpaJ3Rohom5FlKE5/AXujkCUupvPWAbTHVa+pqGqK+mFhN
PeTQeUhSfN+/mqu4fnxpyvEe6/+LnnJRDzZimcQr1mhV5zoaq+Cgc4+2b4WbkeuZT1h/L4sYnq0K
z5bARV7Q4ztEJgVSL+oPGmPKOgwnQf2BVlsaIKnFbOhve3Uf28N7hU2CKXbjm+ORDf/F6/OMLPYA
f4/DKnFgm1ObWDdlo90E3iHN1TEvD5Uuyw3sldjs90FR5Ec6BS/KbO70uj/kM3pBRpAAXQV9lG0H
ihnQtkzOWPrWbRBghSbGTuB6wb/6ZE/OQaTOe+dqH6CY1LoSmrmWrOBK42gLloUqUpSiCNys2N8U
MnohgCleq3F4c6weOHoXHzsjucSpYF+TkYvhJRDiOru+9j15QJL+WM424kld62VybYzqrs0RYSWp
ukxeZJPiUB28Sg/OZW5/FW3y2gRsFkme2nqdjgwUn0vsQCX2icNjLrJehT8FRPCU15pnlntKttE5
naDFa9jAzaYlk8GL8/MwskyxmztlUs9cqfYwTtg6pGV89ydZQtPysXZSZwZGbeTTabkJ9BIX28+f
K4+yZkmPXqtz91yVotobWnBPdON0EimeRcdkDOkGbTzXk7ViLCk3BuMSJH4d5ya2aEKO7Uo/LT97
oX8jDDxCceumVBeN7OLTkJ16N6NX52x1igWrUEkcYz2BgIj2QVIY4tTE8ez4mu8Wcyrdcm+5iWON
jilz9zZpRnlabvw2CdnjIhNqwtj48bvlD1OoLtT8h20QUSescncXBcZD0BrqAnSwxB/PlRfnMEop
iyAcpT9JyZStcX1smY6ss+7xQjmzNqzPCEvU324sr0BriYB4G+ZldtYQgy+F4P+P5fpXsVyWMbeU
/4koQVWBytT736sSlgf9oUqwfpOmzfNI2lvoWgUtpN/JOK7xm43zzzE9B4WB5Rl0n36P5jK831Ad
wMQhg8u2GZHB2fxBxrF/49kMd+7SuFJK2/6/yBLoYf1Dj4vXNxAm2AZvA9H2Lz10t7Nzcr0DcWim
8o6+IHDZOIu2kH4bxVI2iCiOtNneKbnWJ+cMwTM2O7G3U4sORWpA7x/nLWWP0hazw3XewaWXA1v0
Ga+TE6J36GL4bbrTndJCe6ortSXt5mkSoF6stt147I8SIxlQRxM0imnEF8O9Q60qaN1TqdcPtnya
XGIV6gyIigMCWdjt1gmvY9Y21UvhD6++U4Aj95gAx2B46+tb9cwyHEo+1iqF2cGRxVtUB1+H2WGb
shsBrXavpH1x61psXNtAm3AcPxWkcFqi/i6osfbD7unGg+N6axVLjKB6AD9WknvgZ/YNC1R5qnPT
OLhOu4kt36Y1BupmJUx0qibzo+0Qwx0UhFd6I9DgLPt0Ut2CLmPflJVH5Qpzy2Zsy/dogBPUxdF9
pT8n3jfDYtWluqtIeU+DMCBAy6E5JXMmNIfvXvldtVtiKSnJ8mGsVapFyA2sId1W6Rx+3VIWMxsy
MvKQPozUs1FnPiFzWNN9iOHeyTYdgj+qzHyNtD7YTZHaN5NvrmPF+4cXaW8rTvsn1MuvOaVMM4GS
7tSfLD+LS6Hsc1LysReXo6TMhH5S3cq2roCLZ/m5sxCdC6bwXeYFB2MM1E2qN9+Kvmv34RChAFa+
9zyao3gemZcLzASyZOJgHy0OOD6opk5BitbEFgc3gtPuYMb3+h1WFvOmGyv/SNQNTNzZCxR7t+PM
y2w1VoqTQeGkyJ5w7TYnLxjqNVsX3ooZnDs1SLEuPQQcA5baatB4HMzCfDZgjR0njXhrfeqyfhX3
SOjlM7bYcEelrD4pqkjHwT4owp3XbqLTZZprIlHy3eq9R3gP+z7Iv02u9jXEyLPrZdxvdX9kSW4y
deJJwUQxEpe9z9zsUs3gGymyfKdC9+RSZ1NTbW1SPhYiiPg+pxW3i4OOgI0UnwbCnrXem7Q6xvAc
V6zRuyoR69xOH4opqne5GL8Og+y3i4bUa7sLrRJsHPOlZg1mv8lk1KwWeeVyU/03YeexHLmSbdkv
ghmkA5hGIHQEQ1AmJzAyhUNrh/r6t8AavLLuNusJrW7lvcwQAPyIvdfORxXMGl2tuWBaNRakHDwL
j31xTP4EPtos15DzglhYmvkx+4Vp8Jet5+ewYZ3T+Ut/+jv1vJ3sUjBQTdFR9sKdzJuRXhy1ACd8
9o95kPrPJRu3LPRKxg92VP7J3Py9yXVmDoBLVN1uRrQmKC7YHQyhs/oJm/z5EQIfiKd52P2vtpDl
4GwBLs7DMnA1NqlJpLEhYfq293F2W8sHA4nkkuQNLh5c8M1I0gp7j02yeMf+c1jmsmSOyegXSEl7
KvX23iiR7uZEPHkiYayVOk81lv2dIOBCq5KbWzcpZA3gxAP67k7K4fgjDzRtCigMdIeu9Led1Jcg
FnWNEr9eV0hPEPEDlZ+GHHI5guCm1cq9qzBLi9au1/1CeaBrsLYNEU01HckqFtJYuyra/+d1xs5z
TGrVti+hURY6ygur7FEPj9omGqIvL2oZrvIvGYsBrcnTaT8gAJ7/MLcZj+byA37KyiMBbSDYYVCs
h3B5FAtD1UKcXEmXjxYeQVom+YF1ybod3Wn/I7mtNYM6Hd3KSqkKSWwj8YUiH9OKryG38i1GoZsc
kI8rHgXrpmi/J/aq2woRZdAq0+Faqu9QKWyCmviW6jh1j66FudM0k+mRed5ZqDliCqTNu+6A36a5
sTeAZU0LmGXufDKgP3Pxbr2xIbGmki9NNBa7DDcebfzg8kRg2jFMBvJQm+lEywjcSf+Y2Bo25FIX
AfSa8tS1WUyQMyEgU3r4OYjGxr6wFgFgLYvhDET3uUjDcIcH947MqHliMFI+Gp/wLqNp3qam5LlV
t79+/klGhDe5VjwHVvc+FKZxMY3WfqLPatZ1BimpNFJjr6jt1wU5Y480FFEgfR209OKhNWrzb9dH
x7wh/yb1zoNtx6QmdfOXiTQ5atJl7WGh9xoaWhHsukheBCkqyPAnvRrPRQ6rwky7i4piawt1TC1N
TMXo0AJ8LUJDYoIdEmIJADwjVK52Hr63VZp2XHVjKIPC1oatnmnhvmWztJ5LuAZc+BBCWixo7Jzl
TUbfdgibpaztbDs1FUanUd2aefZ45Ncxl900ETA0ZpdylN9VmHhrmixsSoZ3cJzSPZq+Jo6CEhf5
rrdzm6FcaAvvbWfrZycsHTQQhXUuOza7DFhSMmltOAalZm/CLGQdKLuW/KrkDdoQi1erHYPBCRWG
uKwOMA57kCeid8GK+yyV1jGjC+FqVIPYj5NnHruy81Yjw9lndqN2mLVX9H3XyC/Lg3J1sUs7VCpw
Z5jaGURG5tmfwuIUIet2DurUOw2xrQ4G47N4MPT9QEXGc0LhOvQMZ58tHgejkNlF53fhquAP+AiL
pVne8VBi6RKnNxqHWzKr/rmwCrErW/lQWtjRvXXTk/CL4gKvGMCcnjwypcdbFNovUloHTbPewi4N
kYuZA6PLtLo0UHGJs3/uLboc1+5J5ZpVYIxGRygwGIiGbGp90I7R3AJyBv6xS+D5QSrJFEPhOtzq
TXLCbwBQvK/E+BisFkySdoPg4t/tATEG27Dm1J58C9a5YlvIsN9q90w+FlNFQxln+PvB615KT+Wb
Pmcl4E3Zl6b8B51+fk1JelBOX5+l507nojqjfKf3dELzqNzx4nY9VK3Gt7eltK+z2w7bOL2q0ZIH
z+5B1ff8S7OgLqvC4ZeaPXkzumJXmLW/cfB1FJiWi7C3nvmKWOmIM9Vp99Cmat4KQ/tgGJXDmSjy
11zaiC2TnUQTcA6HFAzU2M4nvXlGsqKtI3PInuww0oMph9VstvazoxPhxGBbu0b6BGsdusXK+5wK
iV1UQ4+ZpuG4V+wTWTGDOSOmdlVprnrtbSZg0AhLuIuxelVe6vDMHEyWljX2Q+62ySvr19z4mJXR
gLvi68FElUeNezFKh9bUm/g6TNzRQQYoZZ8483OHT/jcpXhRO70032Nzh9VCnPxuBjTnjs656uKT
5pscvqrLz0kyX8Ki145VazJ8jXymsHOKGwE29gq4ZbVjomWdWZw5e0hkZ30xX1pOZ73WXF8EDjrT
JhLyq6EZga40FBu/ASmUyLJbtdZQ7IYyLpnN5t597Jurn0z3fvYb3GzmuEEbqS6pq8ljtE0aLTtV
CalYZpW4r41lfvLoW2FX617jsdtakrY7j7jiqMLAn48ScmQUZ2e3zn8nuKXg5FXoPhLlfKRbJ5Wf
ZoqqKKJE3EytHqEqsLvA4IS8Tsp6+JPvbHjguxtAdMvSMxJbkJodVJKwARXlss9Ef3uUo8N83+6a
PcPdFDYTTkSQ0sYzkz7ycIo2vI9l9961+LJ06VavujnywvDl/HFAv8R95b02sytWOdkro9u8Ar3B
GzeOPNXrufqFGZVIBkOTJ1R5EILQTgZhD4kvb/qjnIgqEmXhbIu2RpmBHdmIvnEDXR1mf/HiQbFL
FKDhVGWBEbP8VR6gBYB6LAA6Gp1EqLcoT/VDaBVZ4DhVuU9nphA87XhMkVYV6u1M6tnflg0uJj6X
4okdoNWlFMS94Orgc9U0ZrBFTpEcNu9TaDRI0SStnNL6hSBuHZx8IpiqY72fROKEXTgNJLniNHiu
9xHlIWpuFojT1KOZ87DWsVpYJX6e7VK3Hp9KP/nit4Qn/HGMbt3S+ep9iX0v6ttN7A9yR9+3mcPR
+OgWaeAsH3KUeDeBXzEYi1rehN4eDIPPPZH2purc6ZYVBXKUopWs4KMcZyaw/AyyxM7Jun9gnqLn
NB1t8o4GlIHos3OL4lAP8Xxy+4PJsC6eEXXbHNEBlRpxZ0Mc3nocsFBwHO4courA/R0EJkZGdTJR
/oaA1maPRWrecqExZe80CE9ysPfetIBCWu1iatM54fiEO6eubsK0G8jcFBC/np1QgNYB0pVtrAvt
QvV1lWlEZ4SAbNV47YFDgmWtYlZYOM53NMzGtk0E2TF+xU5Ctu4u7hcPImvEC4b7e6y6l8FnqE3g
p7cZ+8qnC5bnqmYbAF6+5DeTbdowf2xnfrNbW/+cECZEzZ47QCCRINMkyRF2RPtokhGOVBT16zzp
fPQTBSExYRIeC8sltkfmTJGpMAIRyqcx99RT+IsRxIDQoW32OUMMXIToA9BkWIducu9xq3V7rK3E
d/SQglyxeKn7NDub2WV2kMhwMpmbVpXRIYzcj8mKEI+52WsR6lew7VyLUX6O5hqxX53u7BmfoM+3
llQJ740NR1AOBcSpdPGcM1Y9QuAAh9lzqw8c+UOenv3Zjk4qnfmQw8VymKq75nJhYkWNCwbXVtX9
nZVdn3oz5dUX4quRKToYG9ukW3QEl6K/WQ3e4B+MfiGphQCPWqHu6Vj9MiKTZL0qllR9CIGMcuFk
Jhire6Q2+xzlQoKndz/B8Qm8qh/3+I1j3OI5ueO9t6lKEHSGINqwmr3f3eSXJwfP9VoV5il0FlFI
nQ5nNxyubAY2gzsjDcsSdemxAWv5w7FU9IwyNL6gX7jpGmiuqi8fWkMun8c6kvUiSXMj/EKUkuSI
2O65jATpIw7GrEVGkJNvPnW2fdLcP3rZTSczlcyck5rvEqqNXj4PqrWAZ/BHIWNNJTJ5QM4cHzyT
RIvalKdWagLEnBW+2MT2Ra5fbsa5+uzgfuWJcYPmEv3qwdw2aQ1K1Xxqe1AFRtkUT2apJ2sLwcvW
d9Im8JYT1w2htuVjPu47gjfW4Ivuo9ty9Q6JvpceMBgbsEME22jNatxlLW6e+tLrSJ+0AqM0KBC9
9mXyJwAoHfBAkcHx1BfVk6k78aZgobHtrGzfuiRddU7yyVHNWtAopqOAmKtHUh2i1g4SusCDYYtX
GRVqh5dVI9OkyFEMa+ZRvGYaFpWSyqXOCFDxLSbCYH7Xfhq9iSajrMm4n0w+7y1HwKr6HlI53sfZ
gc3S93+MsX+JSmXvktTZW0PtbID5/EUB+NfJRnMHcPK3I9KGVNluy8RWXGiGCR8U8IvqRphvlg2D
2vdfTb/4SgfyRGefDfpoAEP01NGcRX3pCkAKdt7iaTeKCjunqr7IBHnmk/iw23w4AJKiFIzuxbwH
zkqFaOrZR9Q9AfCa3kM5OwfuOZjEtZ0/WLMd/FJOB81Nzn2v3qByIK2yfY6DqLw63OInTVukOA1W
+BmJ1r1EktcCi5FO2/3mRzCTd5XWlfscQToGprjVBsI7cVVyxfcD2h2SaEfKpWsct2Zg91O8lYyd
BKbw1OYTnVA648JofgkXKUOU2nITWUgL3WR+FFr8zOocEikQz536mNqkp31X26ExSPrWGAkxaCNk
uKi2urZl7zlsZUpqmuwqnm5dPEMFKfeRSehSznAFdiGRlwVj/YCviaAUwcCvN77qOS83N9Md3/uB
kCd3LDkKFes5NeusYobpSQ2efePR79yyHAO4wdg+EKq6o3T2TkJ3UXdqHhUZm+e6qeJfZtQfaKgy
0JByY7sLpTmuowsghZhKvQUePaLanWuCDJuGSUw7qvZq6MxfPN5WIKLwD4ZXFnaNwO/QTExStTw5
9El3L7zZurWaZa1rD6jEaDH20P1W7eeENy3YuwbsuFvKGiPaN1xy2F1ZWtlItKu/uaTrN2QdGHaL
J5wB682WasAk33Sc/oC6dT92Lj7rpY07sfnoELlkYMSaWl6yAuXOxIFOiANZnkQtCjMnR4Z4xzjT
yxNKml1rqfyFJS73P+A+pezneEA9UHfIbQlm7X3npaznMMiP5F2Noo4e/fIjEpAF3S5HqcwFStcn
ZMVKdOyA7/mcja1x9bXAVcc2AUwBy3laSVZd/SQv5iKFnogD7QTry7a0iFZMuUmFn6+bpnLXpcYV
Vlbxt9YTMeXX74ayn2qkWCOIt0aqXRMizBib4tqgrAGgyhPLJ7Uu661XPuWekA11dczq1xja+3Rk
1p1j0OMcpM5BCVh41sVho8so4xveBWfna+P4t8ojm9IcrBUeAabPUrT/7BiNWllGyHzYe2VUPDAh
zCu7zHVqOjs1qBNj62blcSWiXiGZKY5e5TBdiqx+jTIbHlSsvRZZj0u+VnAhQDms5ggo0aB+WZO1
JMBeXJAoDLFAbGSWcLa9D4tiTPJ31FKEIFblO0gvoVFvOAM6WQxJqiAd0Rj5r6py/mXGtyiiUqiy
D67JTxscEfNHS24r0f7qIjvemUb45ofJ73RM7V2q6adqAkrCGb8GPrXCR7DS2pQi25zQLibGA1jP
MWdGsRJixC6YuUyM+FgBvN9T7eEaRC07g+WeGL69yUmw1ouKigkBGZFNbu7sqfJX0ktebbQHZgYM
nYH2AnTU5sDmgwwMbdyoFnBJycyybPj69CL5pZgPrlJbgJntrXU38Ga7fP6XaUBy5ExmE+ekgUmj
OgtvY6QOX4xdqb3bknrG/PJbeeO3S+RXVTA+SCsetdOErSzXsHmwEDckKLuu9dc10+RmrP+KOPyc
RTsHzQhTqMyeVOK52HHsEzWDiTMcutHesJ2TaeekiM3pWUmTRMCpWLQY7q1MmdL0jc2+oRv23sAe
ey7bzzD17q6RLvA+unfDb08T6xCSqva2f6wB921I/WBWxtjIT1gQtvGpqarf0qWQA2C2ZY1dXAz3
5A/zt57lWsA0BYtIgpB0iL+lPbSHlEgD5ne3RJ+MA1woEpbiJLAVzyjPtc6CP7KEIQFNlxZU8vZv
WMNlnUkmzg35ezDt/oNKBQmhW1yc2N0N4fDmUnOzrJQRA28qu9Lio22q0VkNlao/U/bFK6W56bWb
FriPNntbj/dGJCLRkg4Tb5xAXNm91Qdm1RwIqzKJpoSeMUjPImzJfJI4cM4F+w689W8epELRH1w2
xJ+6hbQy1/5piYlqd+aKwwYqDw7KXkSXcF7hAfGgGsPtXIDVnly24k6vXiN/RJVYtTeMugxtzOzc
WZp3NLN+YcpRmWUdFwLrjfrFoaQdDY2To6CbLflv7L5EtNYiWY/Rke7ARL3TkhEcKSr61rHXCO+e
MctrLZaIEAFHzshrRdWo9lo62ys/7y6e5Zz9osIhgIBM3bQ59ANTG+qd4TKFQQYDOcbHuCGiGn4Q
jedIvmpRTQ8xdmwGTBwv9J5B0dp3MZD8VuYv+gwhDIoMQqiMPKeItICNqTFhr0vtZpXglXjwmijL
lCqvIOses95VcCrSdJ085Q2KfgcHWhAJLzq1SXTFRwfNsJ8/EWZ+K5OQtWakSaKP+eZxY0Ao2aEn
HVZW+y0HI9v20QXJ8nKo99PWlU65btuhAgsHRasOrWbri8hF0o27P5PZGXVWAZmbPEZ01FsbFfAE
sytrJcLsOTlYiIfXXdFwuRf9ymzCf2E8/5tS2747OuscPxnvOHDxAKYcCsvUyhYTmIKYZ4A+Y8tw
Gg0h+OeImHLtzPIjciRTd2gn9Xg3Jq/etKb5JRrpnPJYuxVpe+jGMjlmutEFNsBSlC7Wk29W31wR
OeqrPqyqi61hwvB0I70UPhUFiyWkwHP3OvSL7UvN3dnKqsNA0sDQeRpu0noO8rJ5S/zuIZBVrL2a
pVzeQap0LCp0kX0VGY5GJvNvU0k46zjXBq7lydz2oGfPbgVGv3Nf21o3VmlYdhuhl+2+ic2TpSc7
zroCIYT/7cMR/Mj0zzLCK2AxD9hPNbrretKM/YzGikdTG+7rg4JCn1WoDlL33arzF5eZ8yb02/F9
GKBeoW6Ow5g8RfNzKEPEdHP0avQ1Uj5Dw2Xmuu02RhbxaTTeRox5fnVzuWctueKLwD3coNSOP3rK
yguqtvWkMYOdRXZiBo/1ljHCnOPAMajwQLOtctB+G5CZiqYs5G8wHxrPSPpD4yUJQ86jqjjKUByn
qDbY6eLLqJBO1jZ/E65lyPdj+bdwbGIFxZ+hQuOYV4hry1QrGZFS+tc5iWl8YhBoLMQa8UhqfM4u
aa9Kkn+dUa31nhSHPKw0tjfq0Zn658SLQ7sG0Mt2hz/QmsER5vp0F7iq+pbnFgacrd0gbXLE4qXX
BiLfcFB500mPTHWfzJJRFfwZlJ7bJj0IVq97G28qI/U5EIO5k+zeEFzm08Fpq22V9PmR2MJ3v0m8
lW2+tS2KtG50X/q5fDU79SwSF3t6i9lZgAMd8oPs9fRW9Vp6SygLkQj7z7LqddJdmctFon9yeKyW
ltCu7L5EdckRE537jkNWd+ODG+Egm0xaafQIxUeBsbwyeHjjIr1h6rlRatcB2OKDp0njSUv1dBdX
nFV5/IYJyTznTE0aJ9Rv3MMUwDXnFgfNurUrqgvc8ZYYl4Z+QpTXgC3DzBAMUKYDp3rysP8MM103
B+tUjQeR1ffe0qkL7fpD/Y5zvd8Xs/h0fCfG7ZSD4VfZ82Q6fG4xmaT06eADei9QjCG9khEF4IMA
PSuc2gV45NP9zDnZCQkKfmcy740R41LEguD3sAjsvN95Gl9PuyfhBfrWqC4+KwZybvTtADvNbbLq
6KWasVHYv+PEh3vlsvZP6iCrWI/Ukf0qfbStFebPPLVOiUvppZPZuhjc6gR9I5Uc1EE323UGj7rI
WZoOP20u0zbnsX7vuuXZHkfzTh9rkOEmucsTlsWZLQDrA2p4Lsyo+04qwwjcqCDjEV3mbPCELo12
eBr8776SLDLn6UWUXCjSGoZVT1Npp+bfbKKMTWfWk5Em3pzkn0qsv1gXzhW4hM2YoS30wAfxZhjq
eTEm0TkBdD8Y7t2VLkA3RBwzE1q/fmO+lh87q3tzK6M/jo5zjelK2bXk1tXPAfEP4Z/UNbEaFA5p
Qhq093FIv3Bu4s91HobBc7Qdwldv9h5jSE7IJHXzXHnjwRSDTWeMBNBoyt+zSmgdZtDQvesByTe7
XYW1dAgpd1t/0SOr8as3RGD0FX4O92t0sUS22ZdvTPvRq/3VEMHVckt9DLDz1GsVz9XKVYa1tiwi
dWGEPvV5tPbNdmbbcPX08M4nuAWVR+KEWe/wEu97QoSaAU1pKFE4c/1iQ566G0JBNleON1FUV2tM
nCbrsOFgzNbTNJXuzvXUXy19x0TCBNirto2wnuZ0jDdqQdm6yLF7687s98PA5BS6NJctsTNjrAWg
BPlbnVuBteljnJthI3rUll1GjizmlXznFbpc58647eLqKRnnP1qJRlifhj+8IQeihCKWpHmUevHw
7/Msh1cWXltHeNVFdM6TwwpxSonh8GwaWlhsjzR3PYad5WZZ7cEQgNFhpvWOy+ci6gYKgQNarIse
RiwvXq21K8MCS4oZ+NhFKGHyBKls7GcHFS8aaeDKPYrHWPEFzdQkbFrBy/UMsKOiPrJcg2AYknEs
QMV55EcR3yFp/EexSnKeriWuREPU3mYRjyYugtGubpBoErqCIr6+9mX0wcpPbGIwfqmvIbNxr1no
3GvDPGu69VB1SpFpZxdHImMwTGZBKpcv/vgb5lW8riYTXQY+agOKx1rofRfAigGkaXC/FRxHGhEH
nVV9pNHknBZtE7UrLD3VDv2m7Jfc5anZKq6IXaPrxH3UqgoiomN2o5fR10RkcbjuAP4wQjOJ4nnL
0MQL6PbScxhNH63XXUqsFac6J8ZVdii0OxKzY+SoBm2XDZmVcT+RoaJryY9pCN027CeV++wN2D+t
x8Qv11HRfqqI5inyAXdmLFdCcRhDdEnpxMniKU7N0V+Rk/q1/Gk8jBe7ca+15p9ovDaM9kBZvSW8
coFYthJMJAaxtW3EOdFwH7v2TWe1OUfaS9n1wzmrzBd9j06Yk7y5GBarCmCjxQH79TppxcOP8/El
zLSNEaVJgPgp2dZ1tMXP06+kLOugkj3zgV4yme0MjfRhXqA7VZcZmOlmKYFN92eXFwe05tO1FxFL
MflV01yvrUnh94SzpBwPfmIPepQiSfq2vgHXgtGUaK5d1jpEPKSJv6lsJE0Qs4kvztvla9PtjTHE
2oahynwj1+fiwoPdhujuA9N8dpB9bJiJ10EZFpcwaiP2RSYGP8qu3PBWWKHWRY9AakhL4lxI4Rlp
7xFXzmczHE8p38liKt96kgm2BYB0mFg7OzbDmNYby0PvweiGCQ6MZAOUqNraxNSuLei7Lf60RfWt
eSkJTP5cbeSvMIX6GWbpxkps0N1e54OYOWaREpxyJ1l4l2jyR7qrKNwtd+3aBgkAj1cvNkkSXrvC
+dJbvgYn1lbz0jRMNcPsxtmWMFJXWBfEodmkaaOehHGOGmDZOBy/APbiAwBssEnttDmZpB6rhMmu
F2Z/7WkmN00f/0RoxHtaNSvp/R3Ue5SkuBXvROlWiKT2pTmFm8TI9glLmL5s1LorizXm+xD7gwXn
U+iojrCIFr37ICZmF1NxBZHCEdYTtkpgCtkk2NOuiBnjAxRKim9vCjryaSzmYtz5z6a1jG6iYm91
3UlZ3q7NWCr0Y8R9YlY2wT8ZMuSSV+YikD0y3ntOwrbeifpVzcUU6JO74uRNGPS2F72dXv3ceU1M
xoVT0u0QFAS9y9Ao66d61bpffmlG+/67m8THxPZhFdvId4bYeAAlgCBDmN3Kj8V35GW4m8DIbVRZ
/0NMNGrL8rYYrQAQ67yq6UbcMn9tRw7Z5AJ4svYMdnWy1ffKnw9ZLDYF62UqrWJ2vohDI8WdQ+KY
sPHaRLhWGX8VlxySD50G4hZg+x8pvv6qSP4UTn5sBumeLMHWyacIHDmuWuagG3pizCb99DbVl7aZ
+k8ncqBFpzoyywO1mM//Bis9OuWl1tOzzUyeCfMziRh3S5ktPipidRveAMyIFNeTRfOJOZom2fX2
peJyouxqVtZUlV+NFuMGQfXv8PQ6aLGPN+9f4iX2Sf9d0J8GutKcg1Mh3BS5GWEZyxQPAbRcqTlv
ZeQ054ikntkw/sUjjkkWny+GHjI+EO6HstUuzoVxMzRl3JjOAYCWDIYt1sKs9uZ1yEpux3y92YwD
No2xdz70GHMf61td0nLDmg/swfmVG/EAe/I++k9xV5jvnBO870SMuNaxepJrxkzFwzkN3xiRYzls
7A5Gpz7tUriN64rsqcBoFd0SRPIVurMZ4r311vWfpLKgAdGbbDeN6s5VlENijwOXePZMayhOsSsl
HYumtrrF/Qw/sul6OEKIQdMmfnertUGkyiu++WvHnHhb4LcrOGY2Eeu8tRQdTOnkwldQP6OMuk3h
VOOjxOiYZ49JeJceZGHnwoMSfrNOHVgLXUpioKgpiU3BOmpCEdtVS6oOPM2wQnCVE3sRuM3vNsnY
Tk9ryvCjQ7IzDwZs/tOs3fsxpYSsfJbdUYqPwdo6i7/JFlkMDmrpDEhKJqPLp8CCcNKGNXGIGQRt
tjyUQgANwvkyw8vf6+CruPNqLmyd597k7Cc3n4FvhxSrJphSPnBS/BAcgjotv3sO/OOM2y7T/JjM
eca7tlm8w9vCuemHV9QokLT1aNozNWgbKJ5RXex/+OipYJ4hQOUmRXIwSrQvfnfVCQIMrLkgObJ2
WK2F+Rbl1Xce9fUuNS0XXFfPc5mP22oYN5k06hj0tTaoIhEhIE7cJ58CypuxvqfoqYLJqxiwRNyC
k29fClgQpes7gewFTwJHu7R1/jdMyGSikx71X000s52DedE0D4dotFPjNt1Bg9bblD31fT6LNc+2
TWxlM9osz95nCGMAqfUJ5N8S7lHgFBi0SUp6iroeESNzNI5UGrgCWR6XHXlOXJY5OW+sgOjGOiqX
mb0ZeWAPCL70XaQEme2XsfiDf/TA2RIzNy+RQu0SLhTZFCtTtSTSLdFD1aL5K4g8iO1MbfTE+Dsv
QUXSWqTKSZgfJ+ZU9SSGg1Z1ziFvoif0bWKLgJvUo0ZvXjKfICTSwE0YclwvPwu1HgGhXIKT9HoM
0iVKiaUsoUpZHR0cTPs/HEeUURhRa4ZzY/Rmx8+uYcxs5MOHtYQ1/fAiC/KbsrDFs+KB6xltwp1+
xJacBFeCIpyt76VHsURBMe8ej9xhF0bPDFe66qVdgk/7qTOAubXIJ4YrnvV2F4YMwFdtN+jHBmrs
vIRQ/bwcUi6YSfKPQZo8Dw2+ZnY4dpC7EyazH/X3T0QsVtIHw24IPkvEuGY2WCr7UA/6HsjN2mKm
hxhhhgGuOequwmraORQBS6BWvURr6UvIVpvzrYqJKClh+IzEfQRosjAJFCWfi3widLx6/LuCYToM
3BwCmOs6izAP+UvAl+//6VvytqByAMcQgKAJrRrJBJuXcLCWlDDFOUxe2CIqLRfdreYWX7CTzU34
kzDWw+DBE51sJOljixKDNY37AlPVQ3WImnNtNBKiuVPuVUSAWTtrnwYTCNYrxb0zQicYlrgzbtsL
OnSC7ElCK6AeH9kX8WOJSYvJS6sigtNsSQ3jmzPmVRsnTkm+mjAfqV55mwRPireksP38qMlk44Yb
d/Nidx7IaxPktsXkt4kuPQ0A0YWS4zFZckUd+MAumhPJ/4WrcLw2XvQ6u1+WJ3tUHW57zHx7Zzk4
mSrbOaSG+U9qvc8xu4RB+aEBZC/hayahgBkYmTU1EqeF3UAhGcKUQj6I69ZBtk0c1ZtlGtau5iHn
u30B2dnwjmEaekdMHIFZuBruT4OEjG21aGkJ7PvOMLohYSzIIJu4JDClj2uzq75ocd+90SDFKYeI
ZGAOt3U1gVVkyw/Iy97WXf1AOj1s4tx9+LQDDh1JPnS7HJQ8gGWmmtOUnZg818iduPvAPxjP7Vi+
zTBoYL5oH6IdTXrfxUCbff0oh12qj/9onSeGqDs78e80DhRPsHbSxRzQzemutNVV8315nHUoLfIJ
tXaBKJMYtYRaWMqZgJCwGNcsmu0jCQchhrIjstOt7nAnKI5o1ltGoPmMMivHabaNlT3/3FVGyDQE
L3+7qfQIH1J4s/jdm5/L8kf1/PNjbko2++FVjtggOu0OaoWtwPLKy6omZMub3gCF9VuKjvfBBczH
0SO305IqphF3RlSwvhva3DiqEN3dpJ95bCNMXl5tU6JeqZcrRQ/15GRPMgr0hNn4KIbldJh+RQYJ
Slot+RUOlpcKN8EKMhjY4bC+OjPtSl2GH4WlXYicivcWzyTR548Mf8LWkDMA6yzSeH+9/OsXA+dc
g9dvQuCMajTfAoNc24mp7bt6uboTSDGSl0yiXUVPDaPShHOkC5Y/g50xMJPhrp5tlJcW9DLqKQZz
I844NROQ2gUw+BYgcqPGPwzIOfdBAEjBgf5zA0qLR4JmDmwyNYbV8RKq1i8POTN9VmTAwe3I2vRJ
GY5at9OIMCyWjz5loeoDFUH+sSWNAtVx1XK72SXaKxeszP8XIfZ/AMR83Vryuw2LqZyB72VxH/0X
QEz6g6IxHxsU6snf2bHDIHE84oMEy6SJnDKgOFy/pkdiGcITkxEKW7OJJDnGeLv/smb9P2ih/Ef/
14uxLcNzTPzltCL/w955bMeNZVn0V/oHkAve9DCAiEA4epEUJ1iiRMF7j6/v/cDMpKTMyuqa10AQ
wkeAMO/de84+qvELzi+Lhhl6Rlv6sox82iJsYpfNOZKjVL6oVX3PjITohgYcJ+orSkGEWyidVngt
qcXolsvwsSzvUw6tsxWnxVkooSk131VRml6ZVMqKgfRIfY6oPkFkGCO78Cw1kq51hpOJlVIWj2Pt
2GG09TAWtOdAtxBRdnQ6lbhr3M5O5qNdMHAawRvFxBvfdR1Bos5yReBq/J3O/as8yLavqFWELhep
EZecngOefqycF4HbSb3+aTYIuZpD6B+xfItln7P7OBiHLKVrYJSM7XWD8U+YcdkMCc3ajImyY3eU
PhMsYGj1gTxNXLq1dKVONAvzaIoRP8nx0+IwtDSzYot0BIdKFB4S0x4Ovd4dArkyr/W4elYbSENQ
/ctTrDGxmYPiTqoa+0gZAltBMyhXhc1+XjUxp0mB1Rk0ccVcbO1aFv3FgmQjJ5HCR4ooWUjPnFm3
trON5Gq0LKowLV0JJLfaPssCBG1lYh9kA2QPUDtnr3Iq3VL4wXaMrYWoIPk5M5b8TjLsO73OlktJ
MdrrKlitdVwNoHyTdo88S9Sim9c0KMLThNoXjwTpCIqaSWcqh9+4VCjHdOZrghTD+Eq+90kPtH1s
jdMZgn+3KeduuqAUlNxcN67lsS5fSWUKN/YtV4niC0KDGAd35NO1NCBT4ZSw1eoxDqb0LNGlRNWm
s9/jfo70hQs9pcUyV9UHFSgOQ8fkM7YT36oye4uqrUMhqC9PuYPzPK6y71qlQgXL2Znwo8zop9Pm
0bG6FyVTRmqflMLGOZMvutnkBz3Ib3pxKzGHkWKHWC3YoS6a2mU7AnSgjdqwYtlfrIWKIN1+eeox
5IWWOsGB4unrayAgUzGaCVBenyhbkkWYxTz7gUlVAvlZetQ7LKk9XjZSjlWGpAYR9CEyukNEZtld
OzVAyRRkblNLycd+1BP0AwWN6Mi2dLcMLeK15uy+nMv6Ujqm7BGFKnNUUktdGEmhAsFfyzFZ3Lfj
Ce1QfiPnVuhXpgarwp7PDiz3TQYbS446Ext13exUqXmrJdBujtVyBSipYuD2Iiq4bPQ7xpuoqoPr
rGbX7/tAZGKo+i4sA+xQbNjrbgTd4YypfZEF5yvvdHKSKRbeoT8nAAEU7yHQWxreAa69AZqFUiXA
r4zvdTjAyUJJYxDivW1xnW9RZhqQ5ki7DDC+pHancDlE4WuZCbXA2Xq1w7LxbXXQz0HY3xPFXV2m
waSPqUy7uCIEpKsabIv9QimvbDLiPziRBTrJMAaFHNBSaGiiZRtMJl5wxsVRoV0lpjwetbLcZgDn
TonWrDUmIq6HHPhBGeluN43jySJG3aM53ewQjELbN5dXSryNi9gv28tz6duZHXtGSFnmn0/Of6HA
YgA1TF2HOmvoMrbYXy4UaaOopD7JpY+iwGXo27i6UiRHmayoszGqAROU9K1hP8YxQyK2asdEYSzg
9xxDjs/qIF0rNROlgoC4R3ot36km/puvqAon7I981PUrOqaOi1e3tb8QjO3GpMiHBsoH+KVt2xCj
xmjTwEPrpZ7kDFRPn+fJW8CpXE9zOHaZyujU0KSbIRk9Rb7NCkrvEeVDgHt2tx+aybqYiNUEGBwq
m6ZQ6KZfRc2Q5BMG9JQ6S/XfXAUVrMO//ApYu7YDDFWXifQxBKn8hytyJSGll+epRDZW1Bc9NG4w
4G1MJh+eoRjFpc2PVTkQtIIhi3xIQULT6WgiyOPsM6Jvrz7pTRx7zvSFdhKqubKW0OvmeML+eZfQ
tb/5pjpUFEdVLM35y/bGhigFZdCghIfJ6KrEXnptJZu+ao9eEdY4ZNrx6xQ2t3VnN8+d+RUkUne2
TOLquwJjhx3kBHoWhTcFA/G1ufNU1NYpL+bpbCPi3jYpl3qjqQlSjFV1MwXgdcyiMo4gfRA20gDd
VPD49sPYqJ6T53uVOcVTYE5vw3ItzfZ0W1UhGuhM98PYMXHLIvWXO8o7qYUwgsp+TDUJXgSdvHXT
/NeQ/+8M+aajgqD914b8p7kEqhL+5Md/f83vfnxF1n+TDUaBOi1y1bIEO/93P76iKDxkAc3XKMbg
hv/Tjq+LkABNJzmRa40OCZqB4x8pAfJvjuNQP5ZtTZZpV6r/iR3/Fy8+IHtULDoHpaLqfI4mBrA/
HJsKONW0cerxSquR8wJb7RFO7YqJxgNXuH9zfGm/ZBL85dN+ORPUoYa9cOTTgsv8feLa81gCcAUv
cctEA92U8VSmp/Ci7csHDm79GSLFW7iPD2QOY0HEDu1G5/FROU+edYC5waSUwZm07cptefrhj/g3
Q3fFFMSDH09b9Am4MmiKCpnaMfjj/cLEhoKuZEamKxerlelJi/n3amh1Rg19iC4KAUPIiKXqwFBq
xQO68+lAbBv5LD01ZOzNeK/XtSR0KPJgCPUiFYJZrRfLRiXN67QuBoXGSKDLL3VVTHikR+DvyjIi
hycmeL2vCEYTEcJcwaHFcZnGbQwhkzzdxUaO0kl1cVwXdhtx3S8Wai9MjTBIrYE8a2DPOq9bbw/4
UN5DdUBs0xuuRwzgTBlNA/5pqVT0yURx72PRMzg4Ahw1dyEQPmII6L2KBa4fZQ+fxP+4iykUEtAF
aeGGjUQ4syAyyALi1zOcZLv0VbpFdYIlTnykYY0E1jHhXefDUEhgIJjrcr1jncQuOpivKFMoLNtN
sNfQHa0RKbSGMZSLlJZ1zfkzr6VtMH0qKrKXme+oRUygP8JhGGHWR2VCgTnKOBzWXBqMkegoPxJx
1tu0fR3o38ETo1Pm1rK6H4RlHZFLd1wMUIFxF+zWu7qVdghUnWgAO/5MxndLYCbE/CGpUVFxa71r
XXzcVOrk2RipcUp1h5pM1AMMsUi6cFrc9ZevfxW7Cc9WS4D1x69c13ArFoKNzkaQ7bTawcO5/0jD
IUGt/v1nWyQmg2nS+m+VKCMENaGn9lT9ESK0/th1Myh6lvkcDlsMJQxXZaoW6xoNKeqf+nKgRkok
m2U8ro9lMZXNttKI9W1pLEmw7FbYRYSqmIEr8DwEd+Xj+03N1orjzNWMPQEzIBmmYm3dO1QiV6hN
kL4p7l/v4i9uu53DPs9MiE1Ui7hwxslU0zFeURFrB8udQgnVgAOhSGcK4klRHRNnTRf4OBJMQb2t
oAwVL9AzJlG7jRWYwaNu4UDHwmCJz1p320EAOt7Xlv42NwjR/GF/xW3IXrt+qZYchl0bNJf125Tr
V/pzgTuwPDqiYrs+GrTUR+NyMfxhZqcJGK4d85I9Z725LibxwMfNX56CrhIMWDtL5M3x95Jn9tAw
T2nxGxhk9qYD44lx83F9lLJoc/zlJlnW6sZxWjAICaFobaYVGwhmtOLXl5jKYm2rrH/+ePt1rWvj
wu+z4f1ZTdRy1E0zfV+d7TW2HPQEqhHUJBbrfeirOH0XTQzMY4iI0xBPBLQCXxiC/Pb94R+e2clv
0iDlh0Scs1KRp76uTXpSNcBBuBO3vLJs19V1UdvGl4hLBqNf+tubjwfWV9cfd3682/ocyc6VTVbY
yHbFlk//3PymjoiUMtZdHxErX3OdpYg6cp4Kgaryx85rrMh0Jcb1p1lgI95/7/qjVQ3chRPKp/dH
dVPkz0azOOu9Px7Rlo0bjUxE0TZLtHMwW1tDvMn7c9dnrbdLBZrKx811bb3v/e1+eA0x6Pl+Ruih
NKq117CkTIk4yP7ubT7uUwlLXly16b5ZbVkhTencSOymiMDHrZJZX9ZbsBOpFor9NYsWTNTi5qhw
vK1rH4tf78uniHO1ocV7ia2RSxKqrvU5xRJ9n8WP/9vXri/7eKRcX/dxe1379aN+/kohDizZYTPM
GOxx8H0vOZttVzKtFilba6oyXyrkZz2IjW0iqpnrYhRXvRp6jJVJ6lTtBxWEJuP7TbqU6HSWuEEM
3+FvGUVbY13YhnynJTkTU1FM/VgAO/nx5vpAEddvbUwG5Sw+R67KxGVaOLmJuMwVYweXoxvBKIAt
JRNU7OfrQhUX6I+bP9wnrnpY4CbOV5nY7a1AprnPRqYEjHB3RvrRGoufjKJ+7egHO+vhwzXdC5tj
OEiKfGYGk+1jU3g+uLYwy+OcPtzr13qapu+fOXC0H631CKp1Et4mhCAUSHDkxQabp2nS7WzUFlrb
uNuqHdDwFd3K/H1kyCZx1sFW9vui6SIEXyYeCHsud9M4B341fF23DdPRovQBLC6HFgCg2CLrVnrv
s1otZMoFS31LWHY+GkJNWJOsisx5sr/U9Px3RIH6TtrOPhjMXinDI/HZQlt2aMUIaxLDE8fqCYkc
6O7FJb2r9T6xO2iqnvnNlPCFW5jKh1E9jwqXkLYGwsdg6ZYO2WPHWHeew/QYj6eS/KrjgOV5b4TR
AZ6welQEh21dLPQxmN7Cl+pmX09L+6oilCFSl4c6D4ZdMufHYazuYoEMLRWrQZoPAQhZ2S3dqIou
zaR4soHSYl2Ik+3Rwbz4fvP9gVj0kDLs3CvWdl287wHragy8nyqrQM5GtOtUS7qyIrigwhbgNZFO
UDudJEvF2dEtLZKhMbzuJoPc3DFlvKwybjV769pccFxVsoFqQ8mV7xTlcxCVnALXhbJepUXTcL1Z
aLC3FtPeF6X+DcTsTZFpwzGlBXBc1+okx6BJxjjmN0a9Ob8AMcLCX+aH2w4EwyMMfXF3Sszp+2M2
p47BQOzwcdf6jPf3yPuh589mwgBqwxI5pri21GKRZbYGq1+s9jph3wFdU8/Se0ZE8oh5nFIGD1X0
Ad+fv65N4qK1rn08sD7v/SXLFH/LErVFLchrrbp29naj78wKDDHhtf1RiP3ZfGKVnV3ZKIDkPcZs
3XG9z5J0Hq6a8zArxmG9a30wCkGVrWullIbuUPP1sr6BK2bLRD4F9qHojZspMPUdewqXdDU6ZKSK
o1gJU8j5631d8xbaYbNVK0bm611GjvpN1hwsv+IZHw983Byv8XE5Oq5CpE2bYdzakscOoOAp2yv2
cJXtwwRz60kBgkGl96l4s5X8QhAM0H5133rmQ3bFtONOQrgPLdujKYUxJZr2XbJlRQ1OtXkEgTU3
d8TGNtAemSUlXhIe5+GxV78Iom+U7qkiQ2OLUkqu10qyFz5f6VQm11ay71SOmb2lnGwwmcBinOJc
JFf1dO6nM/4eVGcAAjrpABENSECItMzxwviQ5rAzS7eZdjjDhh3BPWdqiwtXbJeUTvpp2/w7+apN
t0fea0kvdP+gBI33nXUwksSV5+u5gbnwpCI6SjahF32C0VG/KqSHoCFTH1BA0EnQ8ctgcdsAdeik
nZludA3Q1c7MERFsw3iH9azWr22iRD41yU0rv2YXeVdtzsYRGvEmuUINySHqokU7op53k5f5TK/m
+7zToA1vUIB60g167pZ01xdnDzr9oH5TbovteEifZa96rD3Qy76D2PVa8we/Q9cV31hbE2fxDZNO
zJcHWMYXxa9eYyaW3RUWEXw2MAEyZN7SgfQ484zVqUKMxAi78/AkB94raSXXxQHe9IO5uIi7bqWr
8G3+Fj1W38szsenM/N1mmz8X4LGYZn/qABxdqQ/ts+69df5yOhBJeuBb4d7Yxy5fmHHIsbw5apNv
7XFbzDpB4fRruWR5aIDBkOXIh567xI+jO5BJkEwbki9qP9iRCEYuzz4n8smxXPN+yTy9c+VvenlL
Qsj8OUTxCgpb80DaTTlxxDgm/YlpLQ4Sa5NQHJgg2G6QjlKXrhTiAZqX5nS2bh1+VnEw3eLenI72
sHW28QH2nRQ8adiXw/0ybzlDLuwcn/rdEpwj37nF43QJd9MLQsn2m3qmM5RjdiXaJvaqyZvvkQyZ
kLcwmjvbMTgkhI6Yd0Jt90WrTvKy+0xwRaLeFikREFfAj75W0rZattuIK6n4B8xgfrW+WQV7Iij+
ExEnlnwKGAqTR3tNZyJ9rGf3ZDwMhA2dlF3l4an8BsRkg/SiZU86BySgeNbnoXBn2vXk2HmSJh7U
T7ruDy/zg1OdVd2Xz4y9brMX5U3uXCoT8qtTuNlx+CKzV9ZnpXQZ/aC28qDchgdsfwkB0KgG7I1g
JsPFeyoQWUN32FiP5utwm9+QJHSYLjlAXMycxZnDXxoOduCN93DjclLov4Vu84aAGqZvYboYhydl
l5WogPd8Q94+Q+qAvfCiHQnSmLHCb50cXckmfqO/80X6mt1AunaZpD2oz+G39AHMA5o7gvnMTecG
V4jfn8qTfEt1INxFW0yG1ca8Kn20x8tzdtCvHuc7417ytZvkDXmlFboajQlP/g4M2TxOO7wC3YYT
TfOJCvit6iMmPBBG0zziIR+QNW/SQ+tNG30rPcMQsHaBB3Lf60EzbTgXKi6zggRVWeZhmeoiN+WU
zQTidnjJD9hqiR9BCULoOLJUj3Pqk07zbhPelzSeTbfc5hu8fiqz33FD23ln+8Wt85kmwuO0Nb3F
T1/yvbGVwMHY10AFZZJ0XE6aXngkW2mkT+4Gm/LM4ZbsKNJhz6FIxn54xn6BJXZLSQJdd4gldr9c
JZFrTztjP91+DXzSH46BX/gLB2oGHuam86HeceYhjFs0ySBpIhfaqF59zzY9dKcJgJenli6CnTn0
8feGg5fJXsJhfeM8kwo8T5uSTCiNRAjwcJtC3dRXFh5EF7clyifKO/twm7r1Pvk8XsrmE3OvRHKh
GBbUu5+AeJfse3BezraHKOoc7PKj+ajznfe44HyM29i8XEDX2JV8jWuKC0XHckPKkSRYJdu3+Ro6
xxcyKj6Fl3AfvRaKa1xNGVLCj8ufXdQUfNZLpMZpIx+yzqd4dJR1q9lHWnCl2AxsOjHDCUrm67qY
G/UjhuoYRseWeKhnE99YSw4ALip0ZRXCfCpgx0G8ZF0LxYRkXRvx1iEiFg+PjgyxHnTxKdXbBE0y
z8nW2c2/frVGqI9btyqTEtASXtmbLgS1FtDC9wjcJxMqwuKP/Z+LpJERW2loY9a19YG2rV6IEqE7
XttYasYGLNGy7NAHqIeWypU9SgrMKAIl31cReC9QayokpMSI6tsWHCWt9wDSqD1MxwhTEeZO+NGc
d6lBJOvtwOIhS8u8OYX8ZzYOw2m5yNujg6cSrQlrHVw8yj5/3m5KMfuI5JM5oDupMrw5qgA8ymJh
xSj/1rWP+9DfjKBc+ptAHrxYYec3Z/7ATE+Y6dYFYIY5UaR9QEagEKSg6mIMYhbKIYmadt+LsfS6
6ARRETvibs33/li8J32LisN6n4qhhzQ0+Xqtsk1i1rauNas+5+NO3aTJZsVNtF0JlqaKm4/AFH8t
B68Ay3VtlYVBbZV9AXtVTOU+k7VgZzuUpqppSN254jKBurc+NbJC6JjG+bh/nGpCIUbwEpIxOfuP
ApJsF707k0LIwRhjdY1F6AmQCfgnXcNZ3UFNHKmMPPsBeaNB7MV6Ux5jzDgMlRyyLFZlVpRPyBGj
RXlAE1ETFseOQB9gAnM3aXsttv1wEX/xRjee8hnZ3JCR5+Qmol5H5AkQf6IKPLscmKmIv9zH4uO+
YZBndPbnAqHCURkai6FST6DTrNcPctteWcx6NCsw/VVEuZboBJTYNQYBwRKVZB2RGQftWjz+KCar
KlJzw+LEKkE2k8pJOxYQCpn7Em1i1q/k8zgcI30X7cpWe8I2qTBzYyGTPFPIY79tG2KE1rLq+gde
Fx83beDn/EgmhjJj8vXPu+ItJdzbTIxqB1/qPNoIvmzKO6vc7H0hashGJVLAw1DxcmRUG63uAlda
oPtv1grrykd9v23LgHL/24z7/0R2I+qiCfOve3Fe3HZN/LX7n/L7/7hl1uevP4Oy31//Byfb/M2R
6a/ZhFdrApNN6+v3vpxl/aYolu2Qz61BRdZl+lR/cLJtum+649gOHT1bt4Bh/9GY0+zfbPrbKg+a
hvUfc7JF5+3n3j+tOdRjiMcEflv88h87c7NSpEo0T7IPkG9T4ToOvxvLCe7dTm4RC3HZl3UusLYN
vvrNYODWDvc45TClf1PR1LdywPg4JGYiQeZ7M1a+HF939bMC76CLb37YzH/TLfs7oRs9TtNU6GQ6
usrI/edvWxqmWdnM50lwk48EKZKRl1c3sqUuSHOfZ4amLVQJ0mmIHvSlXL6zqGpVy9VsD34tda8q
opBBV32c29twTLd6FlwQKexGzTzMOtVYTmME6xCxEm2ca0t7a5lrpMwKQOzzNnXRYlsP3LCobsTb
zfBtAnEfz0ibcafX5VfxHAy6TJIQFfNxpUGh1wlceZF4axxhmMEqBifwFsRd4iniLetK2YtvYGNn
F281GtWRvLitXH3Vefc/vhRNPbQCQGz5gusXpq9WEhUGfwi1BT5foXoh04JWHr4JniumYw7Dx5hK
Hus161hZ3YC0SzVPd22Ybok9vxbPiXII2ca+JppGPKwjlAgrXiKeCjEkSFCtkdJqdxT3sL7iBq6x
3tYNSZi8Wo8dX86DF6RseBp4j7gsvDqqjoHEtJfX1rqxCec9rUZvzJ2LeDs1OfUDqAPQeOIZaTze
1jwb5BfjOz527OTvqt2Qd9m7mn5ttCe93LW8Ii14Az5j/V58eK1Yuz9+qvi8Vpo2lqPsCXmpi8EX
D+latP4/ATt7bROYRzV+ffEDeB/oKZQa473YPOK3iw9f75eSbV2kO7EuNmEg1nmsLZkoll6SPsh8
tVkrHnUZfAytDKIPkVCp6HBzTDqIijchQAGT9aG8SdSHwIQFSCqg3B1jBxKY0W3FTfHkVmHk29r+
LDPrlrgW4ESnr7LD24Z2C1g59weMqIeBMf/yEvMZ4n3bFGQfaDg04etbqKwjxtsUfeyKbwX01f3j
pbaKbSGBoUtaTBzrm4B18Vgt3hYrIr+Md0t1VPqx0t3LELFATzEsZjPx1DHbmc5nRZO2qRn4Qy3M
xIWQupZfoKptHGRqumm59DbY/c8q7k8ZH/iXYQJm1Kd3kxQ8OCF2w0yrXlIQmpmCkmvWboI8exwr
M8GNooEkMijTWqd2ti51w7AyxJuXpK4VqZee5h+pi72CNWY/dlwHVdt+SItntRVJdXFQI2aEMzLL
41fq2BB2Becp5ICRlOgmU1A3DSH7GSrisbulAkk4FUQoiIlxql1zEgv/K2h5+/9cQxXwTFyz/vVF
1P8yfonjH/Usv7/kDz2LoXOdM7kuae+SlT/ELKYsgicQFgipC5dOkp1/v2iq6m+qplgqwjgLRbZq
f4RLKFxPZcewZVWTLYVHlP9EzYJE5qerJqRnDTUfNXjVlLk8kzX083VIhqO+JFTt7+UqkfxszmDh
ZOW8SQrlAvhWesqKBcPZWJyUDuWyvYgkAKeZj5D+HHr8C2QMSfGyoMC0F8vU69e5k5x74JukEz5t
rAQwunEEtYE7dUoOVBQ3Z09gC3HG4R00nOKspS0CFnsnd7Fv6Z10nFO8BHKQiXQohd62hFVNBSjd
KyEUn4FZfzjCUlEm88V2IuIpFMtyCSKa0JSNmk9cGqSoYrR8rQjA6A4YkLEL4dU3Swp70ZTuUru/
RfqJTUemrNqPWbrp2sS+dFgTltb8VBfAy5z2vi4nprZBtV2kjrS+1MDOHAJ5ozKGGRGkvkUCjIZr
XE+yHftS43IWDLcBw3qPeSDFLH3Ur9th/NriTYKRrO+bBCx1Xo39fpTMV6AcT3ahN1e4SW9V+h7X
Q9dQ6Jsh4ddpfjsbJL7ZrWVsyoTqdNnFxt3IJVkH1PbU2sH3uupRBqVOvpugizDKyaj0MTeuc4XY
0LT1Vaeft7LSFv6UQN4Yxv7K0MMLCvjhkFhA6DJTP5bl9L0sx/R67KVnKZZv2lJd7oAdYMpP2/C+
iJtdZ+GdiRjUX4YmVDYqmW4H0ty+j/zGE5PXr0nnmFfgRSMvmCC5h3LX+WTdPdRIWND9RMUeDH19
k5Nt/G9sDKZwBnwM/9Yd2TRt1K+OLDtIkURO+g/CrHzR9YTEc/O+qBM3xaHhG/hUt9GE5jowhuBg
KBVAcrQxeZa8yAZl2oqgMzvTk6MRqe314FDZkGhDeeZY7sd0UG6tYkILAADrpqZ66YQPSllZJFPa
4dGqhts4lYf9EiUzwpd+B9gw3o+9AncmrQ44nYhy7uDrzZMbjrVFd2ShOFZbsQdceTkPzqhwlG1l
aFRXZd7uoxmCmplxrTO77KtVpV+sYWmf2i5Gbmo9Drjw7yKw7xjbXtQcXgiOw3BLkrULQpS4OmW+
oxXTuZqYS5Leqj40WQkpVpPrjdnlzv0PJ7m/G8KKQf3PWxwVsDgJ2baM5I7wnJ+3eGXDG8NWUNxb
NfzxaO4ElWLegrfWLlrIpTswnoowCq+z85RWwymZpRuENC+dLElosqgS18DyNlXffDV6gpQwn1Ec
UvLmPMcwfFL1EitxsktssqMzsQB8RQU9nJdtW43KMZlGSu8BRjhaoDdKUh4E7Qie0GtY6OkRnMpT
S4ajn2TxTR3Rz5NjYlWQgD3CdgQkMMWfoG4pJ7ZScZZUbW/3oXXMiNXVwnq6MezgMdThhTZ1EdOz
UojVKegkWjH2ucWqPo8ykv6sKvZ5v0h73T631dJ5M1P1be1MdEbs6nMsw+8x8T0h9s19edG+FWZ/
Rq2q+BYnt1lr430+QCKpi6R8nMPxjHHBM3LZ2na6BCCDumFPw34XUVlytQT2Nq5w5zTPjKRGmch7
cHA0BSL9mMBO4Dp0lcnYw5TZcDytIw1dHQ95jD94KM1dUw2MrBLnGdni13KJzykVvnOlf4LXEN8b
OjliXSu7WcvoIdTSfVRGd+CyYM4r2GWlEciD3DNnyZ0eoj1jcixs8MKAXySZdDVElH7ShIwCsBaf
zGK57vWxZvaV0g+YsCCivx53TmSnPhBSim+RBbt+mekGNIyg4x5+VFX7dZZC3Qg9q5nHkxTZXEkG
DullqOZTDW8IP0V5hHPs0aztD7pUYn+DXTZk8rSrLWBxhUaxOlQYCONmMu5JhaW1jrOPlvVlGIx8
z4H+DX8CPFVE6ZtehR0U2OnXglhAsLwNSCqZRMlOvrBfkeVOkVfF8oRE0SM9uGKgHxzUaiku4zgX
u5nqVFAzy6zbJb2e5ltcNfpN0McFUROUlmNj2fZk7iFCssDAiIUFxrCqkbjM/DKEV2nlFzmCTsfo
LszjMCGN9oumxsxc+ybdKRU0elslIZoGKnHY7V7CT4SwQZ38hJamOyT04rXWcEc11GA46603LxaX
pzQ8k33ABduubjqz/do30ej/82kAyvJPpwEDWa3qmAozf6KONJX4qp9PA2o4BEE4WNJdkjWQBSNG
wmrBuNmxSJwbjOWwODqpGrV9nCcU7I3VO+7Su5EE9YqDpd2SiTKfJrJqiUzk8MqL4TFsCOUhQXo6
DOH0bQllvKc5efGcLGh1khK/yYwaI5Zk7iUQ+du8qrqjhCc2jzQYu3b1PDl6Srj21B8oOqeIbqDW
jUTAnZ0wi5lk7qNrubOsrRo2Ln9y5VzGPfCatu22zBOkra4VbyYgtBPEYpuGFN2ysgqG00IdA5gu
XZmwONcRNDH8HfRCooD3n+JkizyPbATIRsHrxFzIz2U9PzUgj3tQBj66ZvSdlnqBDkLrUkK1YmjG
fK74+I3RSagJObDOWqU4bicH8SbpmRqUZqbvO8ki6n3qcnrQcHa0AgZmPcuPcJReBrCqphRisGJS
4BChcMoVkumGEGaWgSW9tUb4VeZC5BN8H0vHKuUAKD02oJ9BfWNI5wA+IdNWaWIwhyW7YxTzJh3T
lFZt7JkqQ+7MjMsIAzjFoZgWIRLxTMAanAAIhAc7Eqnx6Ldw0i8dLFWvKbMCo9CYnu0w/VZaigmJ
7C6WnGinW4bEhEpq79RE7s9ZbT6Aiw3Ixz4rhb0v6yo/9zg9b9aFPw3993/ea02xU36MFsROizLT
tmTbNFWEkhaS9R9HCyOxrdC8m+CuJYgBDlnonAKzck5Lp7Y+ZMvHqsl9CTL53WB8TRZnvujGTsHc
6hIyU3+Bbr+XAASCVcDVNqhT68UqqPEoVadzPtLqlpY7aW6T49SZ0j5t7FvJyObPdtGC0gWgdYdt
AUgLTZA9gHvq1cwhDQxFbmU0WJvtZoB1mE+XuuRcplnNslviCah72BM3Zo7oeuPlFc6ycuqMdNkS
qrHtWu0yTLdFYNln5BH0AwpABBLxLncGCZIMovmjmUSYkbLoLdai+KO2UFXWQxP7zrbjyLlBmpKD
48mgaMGUruNe2v3zhtd/qdKJDa+LuY1iqrJmESb584YvlrRtlCi07jJzwSmXKNMVpK5w96z3S3BT
TA4MNh3/IX6bHdNiFMfRqSTR41wZ4PBmXUruYB0XkSHRpMzm3Rynpten1SN2YoMo71BCfDk4V1IH
CGBpNBK/FeOqaGRqVhGKQEYGh6AMM+IfKhoDJSS5Us2YE5AwccqwCYM/Ma6z1P7cFFF5BNEYgT8L
irNJJczmcn7fhQG4bTkLd4ySD5LeBu9Zjl+n/w3fyr8ZWSE1/eveqYP5UxRVtRxRzvx5I4058W4L
4JQ7xohcMZNUhfN224IEODb0YPZ85rOpUkkwYZceZUxWTFcgttWDoh9y2N4k0RrFPm37jrHvNNIA
zxnW6jW+TquqwbQ7dGYT5WSGznKRHQAdWpBTWysK82BXMXKlLr7Ao3gqexnzc3uOYNzLVkXNqooU
VGHIuOyw33VmThumtV7nKDd8zorLgwVAtpk051BpMuk8bQzRnDSYilpGIyfLrmLE6Kl2PnkKZtqr
DN3hJo3hJEpxi3xhZobjlPqx7gr7nMtlvGmDsT/MxTxu7PQqCePoWVIMA5Hd0yD1zTnu9d3cp9HF
ooSE0C/SH2RlBpKWLuYpF4JrBhKcSI5hSLMniXPmV0LvFQ3juFennS7R9q9bwECg4AXyzHg20brv
R+Y622lE1gHOgBpi2Yb+CAzHSwpTOZUk8Mj0MxwoTBKDphtFH+Ot5DSNJ+EevozN7KoRoKu2JB2n
z/q7GC+/1AVgfbvavFrKwPLI7I7OQBWfe63ltNFOrlamr+o0dV/sVCX1wgZiZMCfh8jpjQzFb1Cx
A5ugsQxOscME7JEDYRCu3uj79QqkR8WNzQnqjMv+Kq6k62xU7OumlpqdHWVg5lRvKbL2SjdQ8srk
QZUOaXVWqWDlRWQhAnASi/yayDzIRRM+ainxheYcz7dxHR0bk5jceJaf8s5WPoE5O6QZgVgF6a7M
Oumbzmr8f9yd2W7bSBaGXyXoewncF2C6gXG82/EepzM3AmOrSUpcxEXU8vTzFUklIu2kk1QwTQzR
N24pR2Sx6qz/+Q/9wlVSHJcjJ4Hf174pF+9jGgQZokaUo1F60mgvBeuJ5vHpoNYq/aJYww2ZVcuL
FZlXwHyrqc2w10MltaC7DnM488jvMnERiO0ouMzovTxewFzKIFj+dHwahOPZE8xo6dlmjRfHkSLs
hYmncij7OXOW3YiAMQow33pV3uvMnGXq2ApiydJ3QU36gCoY5Pd3vTv2C8fIpRFGIbVvwoxJwqYX
kTqJGi9JQmZ3poVzsI5dMRpnaZ8XZFSuMEp3WwvVzxB249qej+61AFYmLStg5l3Bbr6ZAMlSZxYe
BdHdWjfzC6jJqLhPbkZxcmtos+QBwi1LK7e3CsNiTkN945JsCLT3rlMYwCMsBsxVSnKSaouHckYu
Uimw27We1fOSTDxUkGfBBPZV31+urp355Llyqjsl0sXgK0guec1X1RzePU2d0b5KAuUtNtM5YvQN
4MzKWZ/g4SqHZGegOUhhGi5WzA2zR2RUJ+qCUYABJFaumLHFVO3jnH68CzimnatJlvqny5hxugsr
S/hhP7mmJgv/XzghdAIsZSb+8qMNAHY2mwO8UrPqKPJhNczWGrOyF7dVUpokZNLgvb7NslMafOCG
HK1nD/Hk3nLFt6lIvFtPnOjMhSsJfkRqQhljQc8U27+t1Fh5N3EVKIAV/XI2gQ6eXhkyH6b+obDU
CKIQbX5pZfj5VWDEhwxKmB25S/spTv3kzl8q1tsiCP0Lm0E39LWfJq6+uiCXXNz5cAuQuXHtw0W1
BlODy3RXUhwtySGcFO6aZLSJ5QqT5Zk+J6Bbq1u8+XCUwcUDxghn7yC248mVljFhZKTAFhUoMKQ5
AQzSZTlKror1nLzGavQYVml1xAhi5STfMNrLtpaEGTgdDDwxLxLtQVGC7MJMK/NgAlkFGKOZyXSR
4JCm/+xgG9MrUi1d/3iShE58sAKicBBkWXnkLJbz08hl/Hzgzz4EMz8+yNYKhGpwQR8kPgA02viJ
YeHXqmbW5pZ1ODSL+dPKjNT7FG4Y+At0/zxcJMW1BQ7IZp4c3QKMlVKNayzuxGNE1IaqDCfSV1fR
2TwNdRKKk4uJEc+vQieEgGUZvY9U8xMJG/VdJv4qM/fC9bd3WRbptOta2kOUlFTHoLM4tsLHuBhp
1wWg/JtJoAuo35xe+UJJGGYUO7xCd35Xc/nPU8JvY/7XJF99sjLHup09akyrPgeKsT0GqDbT09tw
9ByWAe00ee5cBJFJ1QMGAcYtQJXDAELnvbEFgkcWMTsazaL0ZL4i7sIMPI7AQIMqxFbOfZ0aU6Ic
6gH2d13EQDm2cfgQbZgKVq7hx/JNpqD66fJkqSTK+UJ5qPQclyfVaYeq4tMsf1du/fRy6wvexbR8
VvWZc7GJtfzYLjflwXbO8A41AEBKgvt25Zdn5qii28wYJajXxeZxPmHb4RwFQbn9M1sD/CjnVXIY
m/CobtDilzGIaeiPPy7WsS0KHfapNjMvaY5Kb5i6QYd6tY5uFkZ+vywd/zhyaXGk+sdEoWUGbeiE
9GQVrvHJRsXm3F/OPiShZkL9C7Xp0nFBKDKem93C5HBTg2gVYv3s7WpV2Tczc0HOIX8mT6FdBT6D
lNYhwKkEblI6pSJLdG1BRQarUOiXzsNpgm90h7dyNkq26qVjBO9nkxKcoH8azRgjBhpkRhrMpImY
obKHS+InCO2NyWkMo9kxtEn5oT5TqzuVfi9IKI4URotBEBiEW9iFJzcAQSpawpLojLnzJXN09Qn4
hjhnoULwxnBXHiRFCBXFelUdltnq3k+jCB7BzZq2us15zAifg9pt3pheGcGQT/B+v51Q8tts3NkJ
PHLaFW3Ykbs5WSxnTxGoepqlHOWSebq0YcKYvLInASivAqa5zeQSmvntFcMEfChfMhrFDJgoQb8w
f0bVP9qJfaoWxUewFhrlyc36zFVxEuYloLk5TBdX6iz7z5Zk8ZGiAz0Eyn5HDcFl0dwbDkt+PlOW
q6towaCELNH/ijIfgua1uvlgbJJrPw+YULnI0GnwUN7Nc+vYdR+ZBZD8CdR4e1hGJnD4YFmcWvju
jaX8v2mVbh/k0Cu9o7pidLuc5pu7abGMyuKPfzV+vfgUOpKEkYs/96VvC3rzfbUqJm2Qhe3Uquqb
qu/4WzIirwzL5fP0998MZaxCmGaYpkLbNBcCozTx249HjjuGW8GCM8hsPqc2xQ/uLdLXluHbT9is
57e/03mCp3SZlOI9+NTf98tvgLK+bw16Er6sAcPdTViRLCjmmmckPbC/Bq5Ltznd5OA2ms+bAuH/
fg28Z3rpdyie/TWgC4+gUWoj6NoYtI5BYZCKirgQuL8IjjV2DNJ+GsvQXP/QRvj6IlAV6nMR/PBx
0MbUYMEnGcarq+DqbBWI8mEtaD4f3lZwRRJGbisYY/K6mmBVefU8CF4GtorpUiqvV4FQ5x/RCV/d
CsDSXtBS/MRW4OmplKut5utpRlWxxyZZKEF9MNADQZqeKFVqL2jOmHAW+gsdxd/RB9qYOfJk9wTN
hrgaBTQgpWjDHCL59IY6Nm1IdnRdnHoudvr+ItgoTd1p0ZEDOwIASRrl1PNYfsA5wDDq8PJS8G2P
QM8w1ooAnvAazDkwFaCpbFrJ1w9kVbcgO1AMDKy4ELj/+l3OAIw1wjtqNMAArYHZKGeJTQCeCbcQ
wNLrelAsAnySJimsZpEa8zMgRUBCrvFaJRbBHmumYYF2br2jniJQVXdsAeECkNLazKGZRIcSmOxx
wA9WHNvSoAncWbz942CbY/hELUHp2Xw8uJ2gamBXZFdBG1sGOt8BsFdfPaXo6GNaRHTbgM6pvoZn
GC3BPCXlFqAZ0QkEjdDB1Vf/PCjm2DRsB904tIOgUmlrburn1YFhjGHsA54PJ2Z99X1D1RhbpitY
bRsbNCBtqIFAlTWMhjWm2CGI0do93nv9rjFmgoOO+zm4xyeb4cg+Pn6RSAUI9GF7df0CYmV8QrKa
IHrrq9E5A9oEtNiJApWsDjBo8dGYzfmqDnDxnpjBiOfwxXsclo/MHjX6HVM/HCaaHAURDe895b5R
tNyxxmoDnmwdgwHuBfKIsnuBWJjpnhrp5WYvcMT2V8ExORHsE+DtzYkZ3CroApgvuQqYBUPnXZuE
nvXVcw2IIkD64yHCvT44s+gSyUs+vw73psNDOgLCsv/6XZUYQiVQpAOwvgb3+JpCNkP28XGKxCkw
e6kS2xrbikpKTXRGimtwPpGmmILsV8ocGNqYAEg3TQu3f//l22QL6dUkd/wlgByWHYB8UpW2hji8
IGJtU2+3eO/s2xRS6L0BCte6TIPzjDSCWNm4AA3oAGVz4d1ttnrPMcYO0ESA5zTYUgp5I5HmkToK
opYCTbb9uWbWUwgU1Uido3K0NnoaXN4Igm/RhSa1CoY9FmdedQmF66tnFFSFZTDI0lmiTW1gGkFz
LOnnJ3msEWvajFysr55PRFkRYymyCENNnOGruLJG0dDHlmPCE7hLofd2AdYBd8nS6k4usUzD04vE
sdIlNTLpJtMUBMVCffUCZlW1UAkYEEotu8+HdSJ09JWsf0zWiAqzKUjZG+vQs5GOQhJVpwqvtPn2
4TlKTBOTPhFALnhEF/L0Zi/09IJN7gjToSmtCXWHpx1p/pG2kcRKzG6zVaPVjj29wDThsUr7gAvR
/OCsA8OzZP1F3GUCAnojRNjRcZfNMUeNcATLWV/NfhtQ8ojeL3mMgUqtQIdcRm0PQU8hYhx1wCbk
llpV0eieAa0CQYMYSCPrIpERAW2OQmiu7l5gbVgmgcXY6YKhHQWsepvjlcqmK7aY/tZPG1Bep2GL
GR+ogfoaXEFJo7tJNncGBM+gfEpCvc2j9jShQzQBcRL9YEPdBKxCm9P4+U2gEz/TLAb2qjGKfaiF
S4YRc8BIlza31rjnQ1IIjOmTtgo6VoFOeip0rysETQF0hNJsi7lDenwi2sZf+/lNwFFwXKrsbUD0
Em9jj2EwgXmMA1Ffw7MKAkQpaxVImGm0We9QJX1MrgiZBA2DgODV1+DcZJFMl1WLOkeBdnacxC/B
wL6fRLDguBTZASE1qzC4JAqkdII1T8pDQC06aFcXYEXzlP2EmqjE6mBTdrDdwYXPOsR3sidCR/kT
MzJ57vVUkk1g6ZJEYLM01mNwIQPm25A2DjaOgoiPqSbWVy9wBN2CccCrBq05OD8Rth7ZXUBy2cIR
ZD/t6u5db5m0KiVIUijuj0NSv8OQfm7+YBBM9Fy3fYTT4rXukK99Ydfu8PLzttXh7Pn330Q/Q+eL
YgRf89tfukL+6ECf63aMvQ937Rn177T/vH3Alz/d+a3dU+3+52k4zb38CR6fuhWmvc0rL6Z15N+R
98mLvZd9CF/u5PffOve5pwv/RnAx78kVdXppuXm4TZOu4BotLy947iWFV+xuUbxGlZmBu79fHaL4
2Sx8ayneelH4V5onXaLWBtAoe9dQwKa595zu7lLcNV3zmFF5yUkyfSrDp2W5E1YLrwHZssIPpxEU
fPl0X3IDbpSW/H38uPVJ+PlXCrV/Hj53d2ED1Je9/5NpmvvdndICHmUlf530UHIxzp69oLMBW3Se
7A2fRVGYpGH3RDbtctKik+fQ62mRBlMmLTlddbdF09AkK/bipW5q0F/SghGwfJpv9k8iyBYBJpIV
DUkGUzr7y9xAVGRlv/PCpKM9WhiYvNx8E3nJ8+7pa2PewErkRReF90TD7bQsO3u6BW5Iyw+fYDDw
un2VDRxAXjS2oEjLzs5uMajysosi5L/FIuwselPC/xXS02XeFy3As9Ki06Tsbe624i4r+Wr6Kfd6
3hOwK1HMlhddeV27Re5TVEblBa/enHrxogjCrllv68+/Qv75NC+mHU1F6UWU8n6F8HfTdfjUMWMI
FxWyXyH8Y5rPd5JqldIUn6RFQ0wZvHnrwcsWdq1Zi4b6NT9w6DE6tHv2m7qJrPjrIOyueJOJlxY7
j/BIulFNm96WFs0Uun7rep0xlhV8M02SYhNVXi9M0JqMrKz4uyB9nr45K17YtibVKSv+PmUEyasb
sc0i/pofeLkRhXiyabLiH1j9aVFMOy5Fm/qTl73uRpVt6VVW7vvSC3ZPLnQKCHbRLCor9nGax1i2
naBaclMflJYcEtn0tnebWJQV/cHD7iR+2T2abb5OWvi0KN88vnbzDZxGWn5YPKWw0nQ8NwaNiFyb
tOxNCt2EvxNUv82mr/7bkl/LNH1mDHmZf9oxgbz2z7rJNfGNp2jq5X/8FwAA//8=</cx:binary>
              </cx:geoCache>
            </cx:geography>
          </cx:layoutPr>
          <cx:valueColors>
            <cx:minColor>
              <a:schemeClr val="accent5">
                <a:lumMod val="75000"/>
              </a:schemeClr>
            </cx:minColor>
            <cx:midColor>
              <a:schemeClr val="accent3">
                <a:lumMod val="20000"/>
                <a:lumOff val="80000"/>
              </a:schemeClr>
            </cx:midColor>
            <cx:maxColor>
              <a:schemeClr val="accent4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  <cx:legend pos="r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Radio" checked="Checked" firstButton="1" fmlaLink="$A$3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Spin" dx="22" fmlaLink="$A$1" max="10" min="1" page="10" val="6"/>
</file>

<file path=xl/ctrlProps/ctrlProp4.xml><?xml version="1.0" encoding="utf-8"?>
<formControlPr xmlns="http://schemas.microsoft.com/office/spreadsheetml/2009/9/main" objectType="Spin" dx="22" fmlaLink="$A$2" max="4" min="1" page="1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466724</xdr:colOff>
      <xdr:row>0</xdr:row>
      <xdr:rowOff>161925</xdr:rowOff>
    </xdr:from>
    <xdr:to>
      <xdr:col>8</xdr:col>
      <xdr:colOff>466725</xdr:colOff>
      <xdr:row>4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66724" y="161925"/>
          <a:ext cx="9296401" cy="657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 b="1">
              <a:solidFill>
                <a:sysClr val="windowText" lastClr="000000"/>
              </a:solidFill>
            </a:rPr>
            <a:t>What do </a:t>
          </a:r>
          <a:r>
            <a:rPr lang="en-US" sz="2800" b="1">
              <a:solidFill>
                <a:srgbClr val="0070C0"/>
              </a:solidFill>
            </a:rPr>
            <a:t>wage</a:t>
          </a:r>
          <a:r>
            <a:rPr lang="en-US" sz="2800" b="1">
              <a:solidFill>
                <a:sysClr val="windowText" lastClr="000000"/>
              </a:solidFill>
            </a:rPr>
            <a:t> and </a:t>
          </a:r>
          <a:r>
            <a:rPr lang="en-US" sz="2800" b="1">
              <a:solidFill>
                <a:schemeClr val="accent4"/>
              </a:solidFill>
            </a:rPr>
            <a:t>employment</a:t>
          </a:r>
          <a:r>
            <a:rPr lang="en-US" sz="2800" b="1">
              <a:solidFill>
                <a:sysClr val="windowText" lastClr="000000"/>
              </a:solidFill>
            </a:rPr>
            <a:t> figures look like by industry?</a:t>
          </a:r>
        </a:p>
      </xdr:txBody>
    </xdr:sp>
    <xdr:clientData/>
  </xdr:twoCellAnchor>
  <xdr:twoCellAnchor>
    <xdr:from>
      <xdr:col>0</xdr:col>
      <xdr:colOff>0</xdr:colOff>
      <xdr:row>6</xdr:row>
      <xdr:rowOff>142875</xdr:rowOff>
    </xdr:from>
    <xdr:to>
      <xdr:col>3</xdr:col>
      <xdr:colOff>1019174</xdr:colOff>
      <xdr:row>37</xdr:row>
      <xdr:rowOff>114300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0" y="1390650"/>
          <a:ext cx="4829174" cy="5981700"/>
          <a:chOff x="0" y="1390650"/>
          <a:chExt cx="4571999" cy="59817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619125" y="1390650"/>
            <a:ext cx="2581276" cy="5143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1">
                <a:solidFill>
                  <a:sysClr val="windowText" lastClr="000000"/>
                </a:solidFill>
              </a:rPr>
              <a:t>Average Annual </a:t>
            </a:r>
            <a:r>
              <a:rPr lang="en-US" sz="1800" b="1">
                <a:solidFill>
                  <a:srgbClr val="0070C0"/>
                </a:solidFill>
              </a:rPr>
              <a:t>Wage</a:t>
            </a:r>
          </a:p>
        </xdr:txBody>
      </xdr:sp>
      <xdr:graphicFrame macro="" fPublished="1">
        <xdr:nvGraphicFramePr>
          <xdr:cNvPr id="17" name="Chart 2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GraphicFramePr>
            <a:graphicFrameLocks/>
          </xdr:cNvGraphicFramePr>
        </xdr:nvGraphicFramePr>
        <xdr:xfrm>
          <a:off x="0" y="1752600"/>
          <a:ext cx="4571999" cy="5619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3</xdr:col>
      <xdr:colOff>523875</xdr:colOff>
      <xdr:row>22</xdr:row>
      <xdr:rowOff>114300</xdr:rowOff>
    </xdr:from>
    <xdr:to>
      <xdr:col>7</xdr:col>
      <xdr:colOff>976313</xdr:colOff>
      <xdr:row>42</xdr:row>
      <xdr:rowOff>38100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4333875" y="4514850"/>
          <a:ext cx="5995988" cy="3733800"/>
          <a:chOff x="4191000" y="4695825"/>
          <a:chExt cx="5006959" cy="3733800"/>
        </a:xfrm>
      </xdr:grpSpPr>
      <xdr:graphicFrame macro="" fPublished="1">
        <xdr:nvGraphicFramePr>
          <xdr:cNvPr id="19" name="Chart 6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GraphicFramePr>
            <a:graphicFrameLocks/>
          </xdr:cNvGraphicFramePr>
        </xdr:nvGraphicFramePr>
        <xdr:xfrm>
          <a:off x="4211621" y="6229350"/>
          <a:ext cx="4986338" cy="22002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GrpSpPr/>
        </xdr:nvGrpSpPr>
        <xdr:grpSpPr>
          <a:xfrm>
            <a:off x="4191000" y="4695825"/>
            <a:ext cx="4986338" cy="3038475"/>
            <a:chOff x="4619625" y="4600575"/>
            <a:chExt cx="4986338" cy="3038475"/>
          </a:xfrm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5067300" y="4600575"/>
              <a:ext cx="2962275" cy="4191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 b="1">
                  <a:solidFill>
                    <a:srgbClr val="0070C0"/>
                  </a:solidFill>
                </a:rPr>
                <a:t>Wage</a:t>
              </a:r>
              <a:r>
                <a:rPr lang="en-US" sz="1800" b="1" baseline="0">
                  <a:solidFill>
                    <a:sysClr val="windowText" lastClr="000000"/>
                  </a:solidFill>
                </a:rPr>
                <a:t> &amp; </a:t>
              </a:r>
              <a:r>
                <a:rPr lang="en-US" sz="1800" b="1" baseline="0">
                  <a:solidFill>
                    <a:schemeClr val="accent4"/>
                  </a:solidFill>
                </a:rPr>
                <a:t>Employee</a:t>
              </a:r>
              <a:r>
                <a:rPr lang="en-US" sz="1800" b="1" baseline="0">
                  <a:solidFill>
                    <a:sysClr val="windowText" lastClr="000000"/>
                  </a:solidFill>
                </a:rPr>
                <a:t> Trends</a:t>
              </a:r>
              <a:endParaRPr lang="en-US" sz="1800" b="1">
                <a:solidFill>
                  <a:sysClr val="windowText" lastClr="000000"/>
                </a:solidFill>
              </a:endParaRPr>
            </a:p>
          </xdr:txBody>
        </xdr:sp>
        <xdr:graphicFrame macro="" fPublished="1">
          <xdr:nvGraphicFramePr>
            <xdr:cNvPr id="6" name="Chart 4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GraphicFramePr>
              <a:graphicFrameLocks/>
            </xdr:cNvGraphicFramePr>
          </xdr:nvGraphicFramePr>
          <xdr:xfrm>
            <a:off x="4619625" y="4848225"/>
            <a:ext cx="4986338" cy="27908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  <xdr:twoCellAnchor>
    <xdr:from>
      <xdr:col>3</xdr:col>
      <xdr:colOff>695324</xdr:colOff>
      <xdr:row>6</xdr:row>
      <xdr:rowOff>142875</xdr:rowOff>
    </xdr:from>
    <xdr:to>
      <xdr:col>5</xdr:col>
      <xdr:colOff>179687</xdr:colOff>
      <xdr:row>21</xdr:row>
      <xdr:rowOff>133350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4505324" y="1390650"/>
          <a:ext cx="3808713" cy="2952750"/>
          <a:chOff x="4114800" y="1409700"/>
          <a:chExt cx="3105150" cy="295275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4324349" y="1409700"/>
            <a:ext cx="2895601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1">
                <a:solidFill>
                  <a:sysClr val="windowText" lastClr="000000"/>
                </a:solidFill>
              </a:rPr>
              <a:t>Share</a:t>
            </a:r>
            <a:r>
              <a:rPr lang="en-US" sz="1800" b="1" baseline="0">
                <a:solidFill>
                  <a:sysClr val="windowText" lastClr="000000"/>
                </a:solidFill>
              </a:rPr>
              <a:t> of Total </a:t>
            </a:r>
            <a:r>
              <a:rPr lang="en-US" sz="1800" b="1" baseline="0">
                <a:solidFill>
                  <a:schemeClr val="accent4"/>
                </a:solidFill>
              </a:rPr>
              <a:t>Employees</a:t>
            </a:r>
            <a:endParaRPr lang="en-US" sz="1800" b="1">
              <a:solidFill>
                <a:schemeClr val="accent4"/>
              </a:solidFill>
            </a:endParaRPr>
          </a:p>
        </xdr:txBody>
      </xdr:sp>
      <xdr:graphicFrame macro="" fPublished="1">
        <xdr:nvGraphicFramePr>
          <xdr:cNvPr id="18" name="Chart 3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GraphicFramePr>
            <a:graphicFrameLocks/>
          </xdr:cNvGraphicFramePr>
        </xdr:nvGraphicFramePr>
        <xdr:xfrm>
          <a:off x="4114800" y="1809750"/>
          <a:ext cx="2914650" cy="2552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'Structured Data'!H19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4962490" y="2533650"/>
            <a:ext cx="1590676" cy="1019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60562FB-EF95-44E6-8E48-89CD3D35C018}" type="TxLink">
              <a:rPr lang="en-US" sz="6000" b="1" i="0" u="none" strike="noStrike">
                <a:solidFill>
                  <a:schemeClr val="accent4"/>
                </a:solidFill>
                <a:latin typeface="Calibri"/>
                <a:ea typeface="Calibri"/>
                <a:cs typeface="Calibri"/>
              </a:rPr>
              <a:pPr/>
              <a:t>6%</a:t>
            </a:fld>
            <a:endParaRPr lang="en-US" sz="6000" b="1">
              <a:solidFill>
                <a:schemeClr val="accent4"/>
              </a:solidFill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142875</xdr:colOff>
          <xdr:row>4</xdr:row>
          <xdr:rowOff>19050</xdr:rowOff>
        </xdr:from>
        <xdr:to>
          <xdr:col>5</xdr:col>
          <xdr:colOff>438150</xdr:colOff>
          <xdr:row>4</xdr:row>
          <xdr:rowOff>285750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</xdr:colOff>
          <xdr:row>4</xdr:row>
          <xdr:rowOff>0</xdr:rowOff>
        </xdr:from>
        <xdr:to>
          <xdr:col>3</xdr:col>
          <xdr:colOff>457200</xdr:colOff>
          <xdr:row>4</xdr:row>
          <xdr:rowOff>266700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514350</xdr:colOff>
      <xdr:row>3</xdr:row>
      <xdr:rowOff>180975</xdr:rowOff>
    </xdr:from>
    <xdr:to>
      <xdr:col>12</xdr:col>
      <xdr:colOff>323850</xdr:colOff>
      <xdr:row>33</xdr:row>
      <xdr:rowOff>142875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9258300" y="752475"/>
          <a:ext cx="8277225" cy="5886450"/>
          <a:chOff x="8486775" y="1209675"/>
          <a:chExt cx="8277225" cy="5886450"/>
        </a:xfrm>
      </xdr:grpSpPr>
      <mc:AlternateContent xmlns:mc="http://schemas.openxmlformats.org/markup-compatibility/2006">
        <mc:Choice xmlns:cx4="http://schemas.microsoft.com/office/drawing/2016/5/10/chartex" Requires="cx4">
          <xdr:graphicFrame macro="" fPublished="1">
            <xdr:nvGraphicFramePr>
              <xdr:cNvPr id="20" name="Chart 1">
                <a:extLst>
                  <a:ext uri="{FF2B5EF4-FFF2-40B4-BE49-F238E27FC236}">
                    <a16:creationId xmlns:a16="http://schemas.microsoft.com/office/drawing/2014/main" id="{00000000-0008-0000-0200-000014000000}"/>
                  </a:ext>
                </a:extLst>
              </xdr:cNvPr>
              <xdr:cNvGraphicFramePr/>
            </xdr:nvGraphicFramePr>
            <xdr:xfrm>
              <a:off x="8486775" y="1647825"/>
              <a:ext cx="8277225" cy="54483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5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8486775" y="1647825"/>
                <a:ext cx="8277225" cy="54483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GrpSpPr/>
        </xdr:nvGrpSpPr>
        <xdr:grpSpPr>
          <a:xfrm>
            <a:off x="9191625" y="1209675"/>
            <a:ext cx="3048000" cy="809625"/>
            <a:chOff x="10325100" y="552450"/>
            <a:chExt cx="3048000" cy="809625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39" name="Option Button 15" hidden="1">
                  <a:extLst>
                    <a:ext uri="{63B3BB69-23CF-44E3-9099-C40C66FF867C}">
                      <a14:compatExt spid="_x0000_s1039"/>
                    </a:ext>
                    <a:ext uri="{FF2B5EF4-FFF2-40B4-BE49-F238E27FC236}">
                      <a16:creationId xmlns:a16="http://schemas.microsoft.com/office/drawing/2014/main" id="{00000000-0008-0000-0200-00000F040000}"/>
                    </a:ext>
                  </a:extLst>
                </xdr:cNvPr>
                <xdr:cNvSpPr/>
              </xdr:nvSpPr>
              <xdr:spPr bwMode="auto">
                <a:xfrm>
                  <a:off x="10325100" y="600075"/>
                  <a:ext cx="1838325" cy="2952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Employees per 1,000 Capita</a:t>
                  </a: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40" name="Option Button 16" hidden="1">
                  <a:extLst>
                    <a:ext uri="{63B3BB69-23CF-44E3-9099-C40C66FF867C}">
                      <a14:compatExt spid="_x0000_s1040"/>
                    </a:ext>
                    <a:ext uri="{FF2B5EF4-FFF2-40B4-BE49-F238E27FC236}">
                      <a16:creationId xmlns:a16="http://schemas.microsoft.com/office/drawing/2014/main" id="{00000000-0008-0000-0200-000010040000}"/>
                    </a:ext>
                  </a:extLst>
                </xdr:cNvPr>
                <xdr:cNvSpPr/>
              </xdr:nvSpPr>
              <xdr:spPr bwMode="auto">
                <a:xfrm>
                  <a:off x="10325100" y="1000125"/>
                  <a:ext cx="1962150" cy="3619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Average Wages</a:t>
                  </a:r>
                </a:p>
              </xdr:txBody>
            </xdr:sp>
          </mc:Choice>
          <mc:Fallback/>
        </mc:AlternateContent>
        <xdr:sp macro="" textlink="">
          <xdr:nvSpPr>
            <xdr:cNvPr id="9" name="TextBox 7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10534650" y="552450"/>
              <a:ext cx="2838450" cy="2952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 b="1">
                  <a:solidFill>
                    <a:schemeClr val="accent4"/>
                  </a:solidFill>
                </a:rPr>
                <a:t>Employees</a:t>
              </a:r>
              <a:r>
                <a:rPr lang="en-US" sz="1800"/>
                <a:t> </a:t>
              </a:r>
              <a:r>
                <a:rPr lang="en-US" sz="1800" b="1"/>
                <a:t>per 1,000 Capita</a:t>
              </a:r>
            </a:p>
          </xdr:txBody>
        </xdr:sp>
        <xdr:sp macro="" textlink="">
          <xdr:nvSpPr>
            <xdr:cNvPr id="12" name="TextBox 8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>
              <a:off x="10534650" y="981075"/>
              <a:ext cx="2609850" cy="3714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 b="1"/>
                <a:t>Average</a:t>
              </a:r>
              <a:r>
                <a:rPr lang="en-US" sz="1800"/>
                <a:t> </a:t>
              </a:r>
              <a:r>
                <a:rPr lang="en-US" sz="1800" b="1">
                  <a:solidFill>
                    <a:srgbClr val="0070C0"/>
                  </a:solidFill>
                </a:rPr>
                <a:t>Wages</a:t>
              </a:r>
            </a:p>
          </xdr:txBody>
        </xdr:sp>
      </xdr:grpSp>
    </xdr:grpSp>
    <xdr:clientData/>
  </xdr:twoCellAnchor>
  <xdr:twoCellAnchor editAs="oneCell">
    <xdr:from>
      <xdr:col>9</xdr:col>
      <xdr:colOff>409575</xdr:colOff>
      <xdr:row>1</xdr:row>
      <xdr:rowOff>85726</xdr:rowOff>
    </xdr:from>
    <xdr:to>
      <xdr:col>11</xdr:col>
      <xdr:colOff>323850</xdr:colOff>
      <xdr:row>7</xdr:row>
      <xdr:rowOff>91047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0125" y="276226"/>
          <a:ext cx="3248025" cy="1253096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sheetPr published="0"/>
  <dimension ref="A1:F1919"/>
  <sheetViews>
    <sheetView workbookViewId="0"/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2020</v>
      </c>
      <c r="B2" t="s">
        <v>6</v>
      </c>
      <c r="C2" t="s">
        <v>7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6</v>
      </c>
      <c r="C3" t="s">
        <v>8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6</v>
      </c>
      <c r="C4" t="s">
        <v>9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6</v>
      </c>
      <c r="C5" t="s">
        <v>10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6</v>
      </c>
      <c r="C6" t="s">
        <v>11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6</v>
      </c>
      <c r="C7" t="s">
        <v>12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6</v>
      </c>
      <c r="C8" t="s">
        <v>13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6</v>
      </c>
      <c r="C9" t="s">
        <v>14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6</v>
      </c>
      <c r="C10" t="s">
        <v>15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6</v>
      </c>
      <c r="C11" t="s">
        <v>16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6</v>
      </c>
      <c r="C12" t="s">
        <v>17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6</v>
      </c>
      <c r="C13" t="s">
        <v>18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6</v>
      </c>
      <c r="C14" t="s">
        <v>19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6</v>
      </c>
      <c r="C15" t="s">
        <v>20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6</v>
      </c>
      <c r="C16" t="s">
        <v>21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6</v>
      </c>
      <c r="C17" t="s">
        <v>22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6</v>
      </c>
      <c r="C18" t="s">
        <v>23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6</v>
      </c>
      <c r="C19" t="s">
        <v>24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6</v>
      </c>
      <c r="C20" t="s">
        <v>25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6</v>
      </c>
      <c r="C21" t="s">
        <v>26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6</v>
      </c>
      <c r="C22" t="s">
        <v>27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6</v>
      </c>
      <c r="C23" t="s">
        <v>28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6</v>
      </c>
      <c r="C24" t="s">
        <v>29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6</v>
      </c>
      <c r="C25" t="s">
        <v>30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6</v>
      </c>
      <c r="C26" t="s">
        <v>31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6</v>
      </c>
      <c r="C27" t="s">
        <v>32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6</v>
      </c>
      <c r="C28" t="s">
        <v>33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6</v>
      </c>
      <c r="C29" t="s">
        <v>34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6</v>
      </c>
      <c r="C30" t="s">
        <v>35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6</v>
      </c>
      <c r="C31" t="s">
        <v>36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6</v>
      </c>
      <c r="C32" t="s">
        <v>37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6</v>
      </c>
      <c r="C33" t="s">
        <v>38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6</v>
      </c>
      <c r="C34" t="s">
        <v>39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6</v>
      </c>
      <c r="C35" t="s">
        <v>40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6</v>
      </c>
      <c r="C36" t="s">
        <v>41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6</v>
      </c>
      <c r="C37" t="s">
        <v>42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6</v>
      </c>
      <c r="C38" t="s">
        <v>43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6</v>
      </c>
      <c r="C39" t="s">
        <v>44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6</v>
      </c>
      <c r="C40" t="s">
        <v>45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6</v>
      </c>
      <c r="C41" t="s">
        <v>46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6</v>
      </c>
      <c r="C42" t="s">
        <v>47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6</v>
      </c>
      <c r="C43" t="s">
        <v>48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6</v>
      </c>
      <c r="C44" t="s">
        <v>49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6</v>
      </c>
      <c r="C45" t="s">
        <v>50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6</v>
      </c>
      <c r="C46" t="s">
        <v>51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6</v>
      </c>
      <c r="C47" t="s">
        <v>52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6</v>
      </c>
      <c r="C48" t="s">
        <v>53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6</v>
      </c>
      <c r="C49" t="s">
        <v>54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55</v>
      </c>
      <c r="C50" t="s">
        <v>7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55</v>
      </c>
      <c r="C51" t="s">
        <v>8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55</v>
      </c>
      <c r="C52" t="s">
        <v>9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55</v>
      </c>
      <c r="C53" t="s">
        <v>10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55</v>
      </c>
      <c r="C54" t="s">
        <v>11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55</v>
      </c>
      <c r="C55" t="s">
        <v>12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55</v>
      </c>
      <c r="C56" t="s">
        <v>13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55</v>
      </c>
      <c r="C57" t="s">
        <v>14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55</v>
      </c>
      <c r="C58" t="s">
        <v>15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55</v>
      </c>
      <c r="C59" t="s">
        <v>16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55</v>
      </c>
      <c r="C60" t="s">
        <v>17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55</v>
      </c>
      <c r="C61" t="s">
        <v>18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55</v>
      </c>
      <c r="C62" t="s">
        <v>19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55</v>
      </c>
      <c r="C63" t="s">
        <v>20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55</v>
      </c>
      <c r="C64" t="s">
        <v>21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55</v>
      </c>
      <c r="C65" t="s">
        <v>22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55</v>
      </c>
      <c r="C66" t="s">
        <v>23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55</v>
      </c>
      <c r="C67" t="s">
        <v>24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55</v>
      </c>
      <c r="C68" t="s">
        <v>25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55</v>
      </c>
      <c r="C69" t="s">
        <v>26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55</v>
      </c>
      <c r="C70" t="s">
        <v>27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55</v>
      </c>
      <c r="C71" t="s">
        <v>28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55</v>
      </c>
      <c r="C72" t="s">
        <v>29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55</v>
      </c>
      <c r="C73" t="s">
        <v>30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55</v>
      </c>
      <c r="C74" t="s">
        <v>31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55</v>
      </c>
      <c r="C75" t="s">
        <v>32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55</v>
      </c>
      <c r="C76" t="s">
        <v>33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55</v>
      </c>
      <c r="C77" t="s">
        <v>34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55</v>
      </c>
      <c r="C78" t="s">
        <v>35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55</v>
      </c>
      <c r="C79" t="s">
        <v>36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55</v>
      </c>
      <c r="C80" t="s">
        <v>37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55</v>
      </c>
      <c r="C81" t="s">
        <v>38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55</v>
      </c>
      <c r="C82" t="s">
        <v>39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55</v>
      </c>
      <c r="C83" t="s">
        <v>40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55</v>
      </c>
      <c r="C84" t="s">
        <v>41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55</v>
      </c>
      <c r="C85" t="s">
        <v>42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55</v>
      </c>
      <c r="C86" t="s">
        <v>43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55</v>
      </c>
      <c r="C87" t="s">
        <v>44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55</v>
      </c>
      <c r="C88" t="s">
        <v>45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55</v>
      </c>
      <c r="C89" t="s">
        <v>46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55</v>
      </c>
      <c r="C90" t="s">
        <v>47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55</v>
      </c>
      <c r="C91" t="s">
        <v>48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55</v>
      </c>
      <c r="C92" t="s">
        <v>49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55</v>
      </c>
      <c r="C93" t="s">
        <v>50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55</v>
      </c>
      <c r="C94" t="s">
        <v>51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55</v>
      </c>
      <c r="C95" t="s">
        <v>52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55</v>
      </c>
      <c r="C96" t="s">
        <v>53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55</v>
      </c>
      <c r="C97" t="s">
        <v>54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56</v>
      </c>
      <c r="C98" t="s">
        <v>7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56</v>
      </c>
      <c r="C99" t="s">
        <v>8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56</v>
      </c>
      <c r="C100" t="s">
        <v>9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56</v>
      </c>
      <c r="C101" t="s">
        <v>10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56</v>
      </c>
      <c r="C102" t="s">
        <v>11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56</v>
      </c>
      <c r="C103" t="s">
        <v>12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56</v>
      </c>
      <c r="C104" t="s">
        <v>13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56</v>
      </c>
      <c r="C105" t="s">
        <v>14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56</v>
      </c>
      <c r="C106" t="s">
        <v>15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56</v>
      </c>
      <c r="C107" t="s">
        <v>16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56</v>
      </c>
      <c r="C108" t="s">
        <v>17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56</v>
      </c>
      <c r="C109" t="s">
        <v>18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56</v>
      </c>
      <c r="C110" t="s">
        <v>19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56</v>
      </c>
      <c r="C111" t="s">
        <v>20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56</v>
      </c>
      <c r="C112" t="s">
        <v>21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56</v>
      </c>
      <c r="C113" t="s">
        <v>22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56</v>
      </c>
      <c r="C114" t="s">
        <v>23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56</v>
      </c>
      <c r="C115" t="s">
        <v>24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56</v>
      </c>
      <c r="C116" t="s">
        <v>25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56</v>
      </c>
      <c r="C117" t="s">
        <v>26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56</v>
      </c>
      <c r="C118" t="s">
        <v>27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56</v>
      </c>
      <c r="C119" t="s">
        <v>28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56</v>
      </c>
      <c r="C120" t="s">
        <v>29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56</v>
      </c>
      <c r="C121" t="s">
        <v>30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56</v>
      </c>
      <c r="C122" t="s">
        <v>31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56</v>
      </c>
      <c r="C123" t="s">
        <v>32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56</v>
      </c>
      <c r="C124" t="s">
        <v>33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56</v>
      </c>
      <c r="C125" t="s">
        <v>34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56</v>
      </c>
      <c r="C126" t="s">
        <v>35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56</v>
      </c>
      <c r="C127" t="s">
        <v>36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56</v>
      </c>
      <c r="C128" t="s">
        <v>37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56</v>
      </c>
      <c r="C129" t="s">
        <v>38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56</v>
      </c>
      <c r="C130" t="s">
        <v>39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56</v>
      </c>
      <c r="C131" t="s">
        <v>40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56</v>
      </c>
      <c r="C132" t="s">
        <v>41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56</v>
      </c>
      <c r="C133" t="s">
        <v>42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56</v>
      </c>
      <c r="C134" t="s">
        <v>43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56</v>
      </c>
      <c r="C135" t="s">
        <v>44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56</v>
      </c>
      <c r="C136" t="s">
        <v>45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56</v>
      </c>
      <c r="C137" t="s">
        <v>46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56</v>
      </c>
      <c r="C138" t="s">
        <v>47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56</v>
      </c>
      <c r="C139" t="s">
        <v>48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56</v>
      </c>
      <c r="C140" t="s">
        <v>49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56</v>
      </c>
      <c r="C141" t="s">
        <v>50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56</v>
      </c>
      <c r="C142" t="s">
        <v>51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56</v>
      </c>
      <c r="C143" t="s">
        <v>52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56</v>
      </c>
      <c r="C144" t="s">
        <v>53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56</v>
      </c>
      <c r="C145" t="s">
        <v>54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57</v>
      </c>
      <c r="C146" t="s">
        <v>7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57</v>
      </c>
      <c r="C147" t="s">
        <v>8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57</v>
      </c>
      <c r="C148" t="s">
        <v>9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57</v>
      </c>
      <c r="C149" t="s">
        <v>10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57</v>
      </c>
      <c r="C150" t="s">
        <v>11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57</v>
      </c>
      <c r="C151" t="s">
        <v>12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57</v>
      </c>
      <c r="C152" t="s">
        <v>13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57</v>
      </c>
      <c r="C153" t="s">
        <v>14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57</v>
      </c>
      <c r="C154" t="s">
        <v>15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57</v>
      </c>
      <c r="C155" t="s">
        <v>16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57</v>
      </c>
      <c r="C156" t="s">
        <v>17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57</v>
      </c>
      <c r="C157" t="s">
        <v>18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57</v>
      </c>
      <c r="C158" t="s">
        <v>19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57</v>
      </c>
      <c r="C159" t="s">
        <v>20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57</v>
      </c>
      <c r="C160" t="s">
        <v>21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57</v>
      </c>
      <c r="C161" t="s">
        <v>22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57</v>
      </c>
      <c r="C162" t="s">
        <v>23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57</v>
      </c>
      <c r="C163" t="s">
        <v>24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57</v>
      </c>
      <c r="C164" t="s">
        <v>25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57</v>
      </c>
      <c r="C165" t="s">
        <v>26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57</v>
      </c>
      <c r="C166" t="s">
        <v>27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57</v>
      </c>
      <c r="C167" t="s">
        <v>28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57</v>
      </c>
      <c r="C168" t="s">
        <v>29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57</v>
      </c>
      <c r="C169" t="s">
        <v>30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57</v>
      </c>
      <c r="C170" t="s">
        <v>31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57</v>
      </c>
      <c r="C171" t="s">
        <v>32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57</v>
      </c>
      <c r="C172" t="s">
        <v>33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57</v>
      </c>
      <c r="C173" t="s">
        <v>34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57</v>
      </c>
      <c r="C174" t="s">
        <v>35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57</v>
      </c>
      <c r="C175" t="s">
        <v>36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57</v>
      </c>
      <c r="C176" t="s">
        <v>37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57</v>
      </c>
      <c r="C177" t="s">
        <v>38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57</v>
      </c>
      <c r="C178" t="s">
        <v>39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57</v>
      </c>
      <c r="C179" t="s">
        <v>40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57</v>
      </c>
      <c r="C180" t="s">
        <v>41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57</v>
      </c>
      <c r="C181" t="s">
        <v>42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57</v>
      </c>
      <c r="C182" t="s">
        <v>43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57</v>
      </c>
      <c r="C183" t="s">
        <v>44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57</v>
      </c>
      <c r="C184" t="s">
        <v>45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57</v>
      </c>
      <c r="C185" t="s">
        <v>46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57</v>
      </c>
      <c r="C186" t="s">
        <v>47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57</v>
      </c>
      <c r="C187" t="s">
        <v>48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57</v>
      </c>
      <c r="C188" t="s">
        <v>49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57</v>
      </c>
      <c r="C189" t="s">
        <v>50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57</v>
      </c>
      <c r="C190" t="s">
        <v>51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57</v>
      </c>
      <c r="C191" t="s">
        <v>52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57</v>
      </c>
      <c r="C192" t="s">
        <v>53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57</v>
      </c>
      <c r="C193" t="s">
        <v>54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58</v>
      </c>
      <c r="C194" t="s">
        <v>7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58</v>
      </c>
      <c r="C195" t="s">
        <v>8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58</v>
      </c>
      <c r="C196" t="s">
        <v>9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58</v>
      </c>
      <c r="C197" t="s">
        <v>10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58</v>
      </c>
      <c r="C198" t="s">
        <v>11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58</v>
      </c>
      <c r="C199" t="s">
        <v>12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58</v>
      </c>
      <c r="C200" t="s">
        <v>13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58</v>
      </c>
      <c r="C201" t="s">
        <v>14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58</v>
      </c>
      <c r="C202" t="s">
        <v>15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58</v>
      </c>
      <c r="C203" t="s">
        <v>16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58</v>
      </c>
      <c r="C204" t="s">
        <v>17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58</v>
      </c>
      <c r="C205" t="s">
        <v>18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58</v>
      </c>
      <c r="C206" t="s">
        <v>19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58</v>
      </c>
      <c r="C207" t="s">
        <v>20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58</v>
      </c>
      <c r="C208" t="s">
        <v>21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58</v>
      </c>
      <c r="C209" t="s">
        <v>22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58</v>
      </c>
      <c r="C210" t="s">
        <v>23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58</v>
      </c>
      <c r="C211" t="s">
        <v>24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58</v>
      </c>
      <c r="C212" t="s">
        <v>25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58</v>
      </c>
      <c r="C213" t="s">
        <v>26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58</v>
      </c>
      <c r="C214" t="s">
        <v>27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58</v>
      </c>
      <c r="C215" t="s">
        <v>28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58</v>
      </c>
      <c r="C216" t="s">
        <v>29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58</v>
      </c>
      <c r="C217" t="s">
        <v>30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58</v>
      </c>
      <c r="C218" t="s">
        <v>31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58</v>
      </c>
      <c r="C219" t="s">
        <v>32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58</v>
      </c>
      <c r="C220" t="s">
        <v>33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58</v>
      </c>
      <c r="C221" t="s">
        <v>34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58</v>
      </c>
      <c r="C222" t="s">
        <v>35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58</v>
      </c>
      <c r="C223" t="s">
        <v>36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58</v>
      </c>
      <c r="C224" t="s">
        <v>37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58</v>
      </c>
      <c r="C225" t="s">
        <v>38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58</v>
      </c>
      <c r="C226" t="s">
        <v>39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58</v>
      </c>
      <c r="C227" t="s">
        <v>40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58</v>
      </c>
      <c r="C228" t="s">
        <v>41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58</v>
      </c>
      <c r="C229" t="s">
        <v>42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58</v>
      </c>
      <c r="C230" t="s">
        <v>43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58</v>
      </c>
      <c r="C231" t="s">
        <v>44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58</v>
      </c>
      <c r="C232" t="s">
        <v>45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58</v>
      </c>
      <c r="C233" t="s">
        <v>46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58</v>
      </c>
      <c r="C234" t="s">
        <v>47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58</v>
      </c>
      <c r="C235" t="s">
        <v>48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58</v>
      </c>
      <c r="C236" t="s">
        <v>49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58</v>
      </c>
      <c r="C237" t="s">
        <v>50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58</v>
      </c>
      <c r="C238" t="s">
        <v>51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58</v>
      </c>
      <c r="C239" t="s">
        <v>52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58</v>
      </c>
      <c r="C240" t="s">
        <v>53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58</v>
      </c>
      <c r="C241" t="s">
        <v>54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59</v>
      </c>
      <c r="C242" t="s">
        <v>7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59</v>
      </c>
      <c r="C243" t="s">
        <v>8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59</v>
      </c>
      <c r="C244" t="s">
        <v>9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59</v>
      </c>
      <c r="C245" t="s">
        <v>10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59</v>
      </c>
      <c r="C246" t="s">
        <v>11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59</v>
      </c>
      <c r="C247" t="s">
        <v>12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59</v>
      </c>
      <c r="C248" t="s">
        <v>13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59</v>
      </c>
      <c r="C249" t="s">
        <v>14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59</v>
      </c>
      <c r="C250" t="s">
        <v>15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59</v>
      </c>
      <c r="C251" t="s">
        <v>16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59</v>
      </c>
      <c r="C252" t="s">
        <v>17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59</v>
      </c>
      <c r="C253" t="s">
        <v>18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59</v>
      </c>
      <c r="C254" t="s">
        <v>19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59</v>
      </c>
      <c r="C255" t="s">
        <v>20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59</v>
      </c>
      <c r="C256" t="s">
        <v>21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59</v>
      </c>
      <c r="C257" t="s">
        <v>22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59</v>
      </c>
      <c r="C258" t="s">
        <v>23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59</v>
      </c>
      <c r="C259" t="s">
        <v>24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59</v>
      </c>
      <c r="C260" t="s">
        <v>25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59</v>
      </c>
      <c r="C261" t="s">
        <v>26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59</v>
      </c>
      <c r="C262" t="s">
        <v>27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59</v>
      </c>
      <c r="C263" t="s">
        <v>28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59</v>
      </c>
      <c r="C264" t="s">
        <v>29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59</v>
      </c>
      <c r="C265" t="s">
        <v>30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59</v>
      </c>
      <c r="C266" t="s">
        <v>31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59</v>
      </c>
      <c r="C267" t="s">
        <v>32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59</v>
      </c>
      <c r="C268" t="s">
        <v>33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59</v>
      </c>
      <c r="C269" t="s">
        <v>34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59</v>
      </c>
      <c r="C270" t="s">
        <v>35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59</v>
      </c>
      <c r="C271" t="s">
        <v>36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59</v>
      </c>
      <c r="C272" t="s">
        <v>37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59</v>
      </c>
      <c r="C273" t="s">
        <v>38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59</v>
      </c>
      <c r="C274" t="s">
        <v>39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59</v>
      </c>
      <c r="C275" t="s">
        <v>40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59</v>
      </c>
      <c r="C276" t="s">
        <v>41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59</v>
      </c>
      <c r="C277" t="s">
        <v>42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59</v>
      </c>
      <c r="C278" t="s">
        <v>43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59</v>
      </c>
      <c r="C279" t="s">
        <v>44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59</v>
      </c>
      <c r="C280" t="s">
        <v>45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59</v>
      </c>
      <c r="C281" t="s">
        <v>46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59</v>
      </c>
      <c r="C282" t="s">
        <v>47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59</v>
      </c>
      <c r="C283" t="s">
        <v>48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59</v>
      </c>
      <c r="C284" t="s">
        <v>49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59</v>
      </c>
      <c r="C285" t="s">
        <v>50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59</v>
      </c>
      <c r="C286" t="s">
        <v>51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59</v>
      </c>
      <c r="C287" t="s">
        <v>52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59</v>
      </c>
      <c r="C288" t="s">
        <v>53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59</v>
      </c>
      <c r="C289" t="s">
        <v>54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60</v>
      </c>
      <c r="C290" t="s">
        <v>7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60</v>
      </c>
      <c r="C291" t="s">
        <v>8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60</v>
      </c>
      <c r="C292" t="s">
        <v>9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60</v>
      </c>
      <c r="C293" t="s">
        <v>10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60</v>
      </c>
      <c r="C294" t="s">
        <v>11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60</v>
      </c>
      <c r="C295" t="s">
        <v>12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60</v>
      </c>
      <c r="C296" t="s">
        <v>13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60</v>
      </c>
      <c r="C297" t="s">
        <v>14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60</v>
      </c>
      <c r="C298" t="s">
        <v>15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60</v>
      </c>
      <c r="C299" t="s">
        <v>16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60</v>
      </c>
      <c r="C300" t="s">
        <v>17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60</v>
      </c>
      <c r="C301" t="s">
        <v>18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60</v>
      </c>
      <c r="C302" t="s">
        <v>19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60</v>
      </c>
      <c r="C303" t="s">
        <v>20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60</v>
      </c>
      <c r="C304" t="s">
        <v>21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60</v>
      </c>
      <c r="C305" t="s">
        <v>22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60</v>
      </c>
      <c r="C306" t="s">
        <v>23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60</v>
      </c>
      <c r="C307" t="s">
        <v>24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60</v>
      </c>
      <c r="C308" t="s">
        <v>25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60</v>
      </c>
      <c r="C309" t="s">
        <v>26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60</v>
      </c>
      <c r="C310" t="s">
        <v>27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60</v>
      </c>
      <c r="C311" t="s">
        <v>28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60</v>
      </c>
      <c r="C312" t="s">
        <v>29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60</v>
      </c>
      <c r="C313" t="s">
        <v>30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60</v>
      </c>
      <c r="C314" t="s">
        <v>31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60</v>
      </c>
      <c r="C315" t="s">
        <v>32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60</v>
      </c>
      <c r="C316" t="s">
        <v>33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60</v>
      </c>
      <c r="C317" t="s">
        <v>34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60</v>
      </c>
      <c r="C318" t="s">
        <v>35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60</v>
      </c>
      <c r="C319" t="s">
        <v>36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60</v>
      </c>
      <c r="C320" t="s">
        <v>37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60</v>
      </c>
      <c r="C321" t="s">
        <v>38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60</v>
      </c>
      <c r="C322" t="s">
        <v>39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60</v>
      </c>
      <c r="C323" t="s">
        <v>40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60</v>
      </c>
      <c r="C324" t="s">
        <v>41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60</v>
      </c>
      <c r="C325" t="s">
        <v>42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60</v>
      </c>
      <c r="C326" t="s">
        <v>43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60</v>
      </c>
      <c r="C327" t="s">
        <v>44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60</v>
      </c>
      <c r="C328" t="s">
        <v>45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60</v>
      </c>
      <c r="C329" t="s">
        <v>46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60</v>
      </c>
      <c r="C330" t="s">
        <v>47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60</v>
      </c>
      <c r="C331" t="s">
        <v>48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60</v>
      </c>
      <c r="C332" t="s">
        <v>49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60</v>
      </c>
      <c r="C333" t="s">
        <v>50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60</v>
      </c>
      <c r="C334" t="s">
        <v>51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60</v>
      </c>
      <c r="C335" t="s">
        <v>52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60</v>
      </c>
      <c r="C336" t="s">
        <v>53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60</v>
      </c>
      <c r="C337" t="s">
        <v>54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61</v>
      </c>
      <c r="C338" t="s">
        <v>7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61</v>
      </c>
      <c r="C339" t="s">
        <v>8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61</v>
      </c>
      <c r="C340" t="s">
        <v>9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61</v>
      </c>
      <c r="C341" t="s">
        <v>10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61</v>
      </c>
      <c r="C342" t="s">
        <v>11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61</v>
      </c>
      <c r="C343" t="s">
        <v>12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61</v>
      </c>
      <c r="C344" t="s">
        <v>13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61</v>
      </c>
      <c r="C345" t="s">
        <v>14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61</v>
      </c>
      <c r="C346" t="s">
        <v>15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61</v>
      </c>
      <c r="C347" t="s">
        <v>16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61</v>
      </c>
      <c r="C348" t="s">
        <v>17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61</v>
      </c>
      <c r="C349" t="s">
        <v>18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61</v>
      </c>
      <c r="C350" t="s">
        <v>19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61</v>
      </c>
      <c r="C351" t="s">
        <v>20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61</v>
      </c>
      <c r="C352" t="s">
        <v>21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61</v>
      </c>
      <c r="C353" t="s">
        <v>22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61</v>
      </c>
      <c r="C354" t="s">
        <v>23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61</v>
      </c>
      <c r="C355" t="s">
        <v>24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61</v>
      </c>
      <c r="C356" t="s">
        <v>25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61</v>
      </c>
      <c r="C357" t="s">
        <v>26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61</v>
      </c>
      <c r="C358" t="s">
        <v>27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61</v>
      </c>
      <c r="C359" t="s">
        <v>28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61</v>
      </c>
      <c r="C360" t="s">
        <v>29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61</v>
      </c>
      <c r="C361" t="s">
        <v>30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61</v>
      </c>
      <c r="C362" t="s">
        <v>31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61</v>
      </c>
      <c r="C363" t="s">
        <v>32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61</v>
      </c>
      <c r="C364" t="s">
        <v>33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61</v>
      </c>
      <c r="C365" t="s">
        <v>34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61</v>
      </c>
      <c r="C366" t="s">
        <v>35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61</v>
      </c>
      <c r="C367" t="s">
        <v>36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61</v>
      </c>
      <c r="C368" t="s">
        <v>37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61</v>
      </c>
      <c r="C369" t="s">
        <v>38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61</v>
      </c>
      <c r="C370" t="s">
        <v>39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61</v>
      </c>
      <c r="C371" t="s">
        <v>40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61</v>
      </c>
      <c r="C372" t="s">
        <v>41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61</v>
      </c>
      <c r="C373" t="s">
        <v>42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61</v>
      </c>
      <c r="C374" t="s">
        <v>43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61</v>
      </c>
      <c r="C375" t="s">
        <v>44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61</v>
      </c>
      <c r="C376" t="s">
        <v>45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61</v>
      </c>
      <c r="C377" t="s">
        <v>46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61</v>
      </c>
      <c r="C378" t="s">
        <v>47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61</v>
      </c>
      <c r="C379" t="s">
        <v>48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61</v>
      </c>
      <c r="C380" t="s">
        <v>49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61</v>
      </c>
      <c r="C381" t="s">
        <v>50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61</v>
      </c>
      <c r="C382" t="s">
        <v>51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61</v>
      </c>
      <c r="C383" t="s">
        <v>52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61</v>
      </c>
      <c r="C384" t="s">
        <v>53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61</v>
      </c>
      <c r="C385" t="s">
        <v>54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62</v>
      </c>
      <c r="C386" t="s">
        <v>7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62</v>
      </c>
      <c r="C387" t="s">
        <v>8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62</v>
      </c>
      <c r="C388" t="s">
        <v>9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62</v>
      </c>
      <c r="C389" t="s">
        <v>10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62</v>
      </c>
      <c r="C390" t="s">
        <v>11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62</v>
      </c>
      <c r="C391" t="s">
        <v>12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62</v>
      </c>
      <c r="C392" t="s">
        <v>13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62</v>
      </c>
      <c r="C393" t="s">
        <v>14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62</v>
      </c>
      <c r="C394" t="s">
        <v>15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62</v>
      </c>
      <c r="C395" t="s">
        <v>16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62</v>
      </c>
      <c r="C396" t="s">
        <v>17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62</v>
      </c>
      <c r="C397" t="s">
        <v>18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62</v>
      </c>
      <c r="C398" t="s">
        <v>19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62</v>
      </c>
      <c r="C399" t="s">
        <v>20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62</v>
      </c>
      <c r="C400" t="s">
        <v>21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62</v>
      </c>
      <c r="C401" t="s">
        <v>22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62</v>
      </c>
      <c r="C402" t="s">
        <v>23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62</v>
      </c>
      <c r="C403" t="s">
        <v>24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62</v>
      </c>
      <c r="C404" t="s">
        <v>25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62</v>
      </c>
      <c r="C405" t="s">
        <v>26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62</v>
      </c>
      <c r="C406" t="s">
        <v>27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62</v>
      </c>
      <c r="C407" t="s">
        <v>28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62</v>
      </c>
      <c r="C408" t="s">
        <v>29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62</v>
      </c>
      <c r="C409" t="s">
        <v>30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62</v>
      </c>
      <c r="C410" t="s">
        <v>31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62</v>
      </c>
      <c r="C411" t="s">
        <v>32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62</v>
      </c>
      <c r="C412" t="s">
        <v>33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62</v>
      </c>
      <c r="C413" t="s">
        <v>34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62</v>
      </c>
      <c r="C414" t="s">
        <v>35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62</v>
      </c>
      <c r="C415" t="s">
        <v>36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62</v>
      </c>
      <c r="C416" t="s">
        <v>37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62</v>
      </c>
      <c r="C417" t="s">
        <v>38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62</v>
      </c>
      <c r="C418" t="s">
        <v>39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62</v>
      </c>
      <c r="C419" t="s">
        <v>40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62</v>
      </c>
      <c r="C420" t="s">
        <v>41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62</v>
      </c>
      <c r="C421" t="s">
        <v>42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62</v>
      </c>
      <c r="C422" t="s">
        <v>43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62</v>
      </c>
      <c r="C423" t="s">
        <v>44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62</v>
      </c>
      <c r="C424" t="s">
        <v>45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62</v>
      </c>
      <c r="C425" t="s">
        <v>46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62</v>
      </c>
      <c r="C426" t="s">
        <v>47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62</v>
      </c>
      <c r="C427" t="s">
        <v>48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62</v>
      </c>
      <c r="C428" t="s">
        <v>49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62</v>
      </c>
      <c r="C429" t="s">
        <v>50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62</v>
      </c>
      <c r="C430" t="s">
        <v>51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62</v>
      </c>
      <c r="C431" t="s">
        <v>52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62</v>
      </c>
      <c r="C432" t="s">
        <v>53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62</v>
      </c>
      <c r="C433" t="s">
        <v>54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63</v>
      </c>
      <c r="C434" t="s">
        <v>7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63</v>
      </c>
      <c r="C435" t="s">
        <v>8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63</v>
      </c>
      <c r="C436" t="s">
        <v>9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63</v>
      </c>
      <c r="C437" t="s">
        <v>10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63</v>
      </c>
      <c r="C438" t="s">
        <v>11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63</v>
      </c>
      <c r="C439" t="s">
        <v>12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63</v>
      </c>
      <c r="C440" t="s">
        <v>13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63</v>
      </c>
      <c r="C441" t="s">
        <v>14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63</v>
      </c>
      <c r="C442" t="s">
        <v>15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63</v>
      </c>
      <c r="C443" t="s">
        <v>16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63</v>
      </c>
      <c r="C444" t="s">
        <v>17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63</v>
      </c>
      <c r="C445" t="s">
        <v>18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63</v>
      </c>
      <c r="C446" t="s">
        <v>19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63</v>
      </c>
      <c r="C447" t="s">
        <v>20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63</v>
      </c>
      <c r="C448" t="s">
        <v>21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63</v>
      </c>
      <c r="C449" t="s">
        <v>22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63</v>
      </c>
      <c r="C450" t="s">
        <v>23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63</v>
      </c>
      <c r="C451" t="s">
        <v>24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63</v>
      </c>
      <c r="C452" t="s">
        <v>25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63</v>
      </c>
      <c r="C453" t="s">
        <v>26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63</v>
      </c>
      <c r="C454" t="s">
        <v>27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63</v>
      </c>
      <c r="C455" t="s">
        <v>28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63</v>
      </c>
      <c r="C456" t="s">
        <v>29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63</v>
      </c>
      <c r="C457" t="s">
        <v>30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63</v>
      </c>
      <c r="C458" t="s">
        <v>31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63</v>
      </c>
      <c r="C459" t="s">
        <v>32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63</v>
      </c>
      <c r="C460" t="s">
        <v>33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63</v>
      </c>
      <c r="C461" t="s">
        <v>34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63</v>
      </c>
      <c r="C462" t="s">
        <v>35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63</v>
      </c>
      <c r="C463" t="s">
        <v>36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63</v>
      </c>
      <c r="C464" t="s">
        <v>37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63</v>
      </c>
      <c r="C465" t="s">
        <v>38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63</v>
      </c>
      <c r="C466" t="s">
        <v>39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63</v>
      </c>
      <c r="C467" t="s">
        <v>40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63</v>
      </c>
      <c r="C468" t="s">
        <v>41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63</v>
      </c>
      <c r="C469" t="s">
        <v>42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63</v>
      </c>
      <c r="C470" t="s">
        <v>43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63</v>
      </c>
      <c r="C471" t="s">
        <v>44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63</v>
      </c>
      <c r="C472" t="s">
        <v>45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63</v>
      </c>
      <c r="C473" t="s">
        <v>46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63</v>
      </c>
      <c r="C474" t="s">
        <v>47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63</v>
      </c>
      <c r="C475" t="s">
        <v>48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63</v>
      </c>
      <c r="C476" t="s">
        <v>49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63</v>
      </c>
      <c r="C477" t="s">
        <v>50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63</v>
      </c>
      <c r="C478" t="s">
        <v>51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63</v>
      </c>
      <c r="C479" t="s">
        <v>52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63</v>
      </c>
      <c r="C480" t="s">
        <v>53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63</v>
      </c>
      <c r="C481" t="s">
        <v>54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6</v>
      </c>
      <c r="C482" t="s">
        <v>7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6</v>
      </c>
      <c r="C483" t="s">
        <v>8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6</v>
      </c>
      <c r="C484" t="s">
        <v>9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6</v>
      </c>
      <c r="C485" t="s">
        <v>10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6</v>
      </c>
      <c r="C486" t="s">
        <v>11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6</v>
      </c>
      <c r="C487" t="s">
        <v>12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6</v>
      </c>
      <c r="C488" t="s">
        <v>13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6</v>
      </c>
      <c r="C489" t="s">
        <v>14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6</v>
      </c>
      <c r="C490" t="s">
        <v>15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6</v>
      </c>
      <c r="C491" t="s">
        <v>16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6</v>
      </c>
      <c r="C492" t="s">
        <v>17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6</v>
      </c>
      <c r="C493" t="s">
        <v>18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6</v>
      </c>
      <c r="C494" t="s">
        <v>19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6</v>
      </c>
      <c r="C495" t="s">
        <v>20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6</v>
      </c>
      <c r="C496" t="s">
        <v>21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6</v>
      </c>
      <c r="C497" t="s">
        <v>22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6</v>
      </c>
      <c r="C498" t="s">
        <v>23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6</v>
      </c>
      <c r="C499" t="s">
        <v>24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6</v>
      </c>
      <c r="C500" t="s">
        <v>25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6</v>
      </c>
      <c r="C501" t="s">
        <v>26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6</v>
      </c>
      <c r="C502" t="s">
        <v>27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6</v>
      </c>
      <c r="C503" t="s">
        <v>28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6</v>
      </c>
      <c r="C504" t="s">
        <v>29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6</v>
      </c>
      <c r="C505" t="s">
        <v>30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6</v>
      </c>
      <c r="C506" t="s">
        <v>31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6</v>
      </c>
      <c r="C507" t="s">
        <v>32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6</v>
      </c>
      <c r="C508" t="s">
        <v>33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6</v>
      </c>
      <c r="C509" t="s">
        <v>34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6</v>
      </c>
      <c r="C510" t="s">
        <v>35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6</v>
      </c>
      <c r="C511" t="s">
        <v>36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6</v>
      </c>
      <c r="C512" t="s">
        <v>37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6</v>
      </c>
      <c r="C513" t="s">
        <v>38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6</v>
      </c>
      <c r="C514" t="s">
        <v>39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6</v>
      </c>
      <c r="C515" t="s">
        <v>40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6</v>
      </c>
      <c r="C516" t="s">
        <v>41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6</v>
      </c>
      <c r="C517" t="s">
        <v>42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6</v>
      </c>
      <c r="C518" t="s">
        <v>43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6</v>
      </c>
      <c r="C519" t="s">
        <v>44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6</v>
      </c>
      <c r="C520" t="s">
        <v>45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6</v>
      </c>
      <c r="C521" t="s">
        <v>46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6</v>
      </c>
      <c r="C522" t="s">
        <v>47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6</v>
      </c>
      <c r="C523" t="s">
        <v>48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6</v>
      </c>
      <c r="C524" t="s">
        <v>49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6</v>
      </c>
      <c r="C525" t="s">
        <v>50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6</v>
      </c>
      <c r="C526" t="s">
        <v>51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6</v>
      </c>
      <c r="C527" t="s">
        <v>52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6</v>
      </c>
      <c r="C528" t="s">
        <v>53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6</v>
      </c>
      <c r="C529" t="s">
        <v>54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55</v>
      </c>
      <c r="C530" t="s">
        <v>7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55</v>
      </c>
      <c r="C531" t="s">
        <v>8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55</v>
      </c>
      <c r="C532" t="s">
        <v>9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55</v>
      </c>
      <c r="C533" t="s">
        <v>10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55</v>
      </c>
      <c r="C534" t="s">
        <v>11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55</v>
      </c>
      <c r="C535" t="s">
        <v>12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55</v>
      </c>
      <c r="C536" t="s">
        <v>13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55</v>
      </c>
      <c r="C537" t="s">
        <v>14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55</v>
      </c>
      <c r="C538" t="s">
        <v>15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55</v>
      </c>
      <c r="C539" t="s">
        <v>16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55</v>
      </c>
      <c r="C540" t="s">
        <v>17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55</v>
      </c>
      <c r="C541" t="s">
        <v>18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55</v>
      </c>
      <c r="C542" t="s">
        <v>19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55</v>
      </c>
      <c r="C543" t="s">
        <v>20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55</v>
      </c>
      <c r="C544" t="s">
        <v>21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55</v>
      </c>
      <c r="C545" t="s">
        <v>22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55</v>
      </c>
      <c r="C546" t="s">
        <v>23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55</v>
      </c>
      <c r="C547" t="s">
        <v>24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55</v>
      </c>
      <c r="C548" t="s">
        <v>25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55</v>
      </c>
      <c r="C549" t="s">
        <v>26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55</v>
      </c>
      <c r="C550" t="s">
        <v>27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55</v>
      </c>
      <c r="C551" t="s">
        <v>28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55</v>
      </c>
      <c r="C552" t="s">
        <v>29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55</v>
      </c>
      <c r="C553" t="s">
        <v>30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55</v>
      </c>
      <c r="C554" t="s">
        <v>31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55</v>
      </c>
      <c r="C555" t="s">
        <v>32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55</v>
      </c>
      <c r="C556" t="s">
        <v>33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55</v>
      </c>
      <c r="C557" t="s">
        <v>34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55</v>
      </c>
      <c r="C558" t="s">
        <v>35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55</v>
      </c>
      <c r="C559" t="s">
        <v>36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55</v>
      </c>
      <c r="C560" t="s">
        <v>37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55</v>
      </c>
      <c r="C561" t="s">
        <v>38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55</v>
      </c>
      <c r="C562" t="s">
        <v>39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55</v>
      </c>
      <c r="C563" t="s">
        <v>40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55</v>
      </c>
      <c r="C564" t="s">
        <v>41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55</v>
      </c>
      <c r="C565" t="s">
        <v>42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55</v>
      </c>
      <c r="C566" t="s">
        <v>43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55</v>
      </c>
      <c r="C567" t="s">
        <v>44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55</v>
      </c>
      <c r="C568" t="s">
        <v>45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55</v>
      </c>
      <c r="C569" t="s">
        <v>46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55</v>
      </c>
      <c r="C570" t="s">
        <v>47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55</v>
      </c>
      <c r="C571" t="s">
        <v>48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55</v>
      </c>
      <c r="C572" t="s">
        <v>49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55</v>
      </c>
      <c r="C573" t="s">
        <v>50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55</v>
      </c>
      <c r="C574" t="s">
        <v>51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55</v>
      </c>
      <c r="C575" t="s">
        <v>52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55</v>
      </c>
      <c r="C576" t="s">
        <v>53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55</v>
      </c>
      <c r="C577" t="s">
        <v>54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56</v>
      </c>
      <c r="C578" t="s">
        <v>7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56</v>
      </c>
      <c r="C579" t="s">
        <v>8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56</v>
      </c>
      <c r="C580" t="s">
        <v>9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56</v>
      </c>
      <c r="C581" t="s">
        <v>10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56</v>
      </c>
      <c r="C582" t="s">
        <v>11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56</v>
      </c>
      <c r="C583" t="s">
        <v>12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56</v>
      </c>
      <c r="C584" t="s">
        <v>13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56</v>
      </c>
      <c r="C585" t="s">
        <v>14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56</v>
      </c>
      <c r="C586" t="s">
        <v>15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56</v>
      </c>
      <c r="C587" t="s">
        <v>16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56</v>
      </c>
      <c r="C588" t="s">
        <v>17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56</v>
      </c>
      <c r="C589" t="s">
        <v>18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56</v>
      </c>
      <c r="C590" t="s">
        <v>19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56</v>
      </c>
      <c r="C591" t="s">
        <v>20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56</v>
      </c>
      <c r="C592" t="s">
        <v>21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56</v>
      </c>
      <c r="C593" t="s">
        <v>22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56</v>
      </c>
      <c r="C594" t="s">
        <v>23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56</v>
      </c>
      <c r="C595" t="s">
        <v>24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56</v>
      </c>
      <c r="C596" t="s">
        <v>25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56</v>
      </c>
      <c r="C597" t="s">
        <v>26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56</v>
      </c>
      <c r="C598" t="s">
        <v>27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56</v>
      </c>
      <c r="C599" t="s">
        <v>28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56</v>
      </c>
      <c r="C600" t="s">
        <v>29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56</v>
      </c>
      <c r="C601" t="s">
        <v>30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56</v>
      </c>
      <c r="C602" t="s">
        <v>31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56</v>
      </c>
      <c r="C603" t="s">
        <v>32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56</v>
      </c>
      <c r="C604" t="s">
        <v>33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56</v>
      </c>
      <c r="C605" t="s">
        <v>34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56</v>
      </c>
      <c r="C606" t="s">
        <v>35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56</v>
      </c>
      <c r="C607" t="s">
        <v>36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56</v>
      </c>
      <c r="C608" t="s">
        <v>37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56</v>
      </c>
      <c r="C609" t="s">
        <v>38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56</v>
      </c>
      <c r="C610" t="s">
        <v>39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56</v>
      </c>
      <c r="C611" t="s">
        <v>40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56</v>
      </c>
      <c r="C612" t="s">
        <v>41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56</v>
      </c>
      <c r="C613" t="s">
        <v>42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56</v>
      </c>
      <c r="C614" t="s">
        <v>43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56</v>
      </c>
      <c r="C615" t="s">
        <v>44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56</v>
      </c>
      <c r="C616" t="s">
        <v>45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56</v>
      </c>
      <c r="C617" t="s">
        <v>46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56</v>
      </c>
      <c r="C618" t="s">
        <v>47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56</v>
      </c>
      <c r="C619" t="s">
        <v>48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56</v>
      </c>
      <c r="C620" t="s">
        <v>49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56</v>
      </c>
      <c r="C621" t="s">
        <v>50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56</v>
      </c>
      <c r="C622" t="s">
        <v>51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56</v>
      </c>
      <c r="C623" t="s">
        <v>52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56</v>
      </c>
      <c r="C624" t="s">
        <v>53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56</v>
      </c>
      <c r="C625" t="s">
        <v>54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57</v>
      </c>
      <c r="C626" t="s">
        <v>7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57</v>
      </c>
      <c r="C627" t="s">
        <v>8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57</v>
      </c>
      <c r="C628" t="s">
        <v>9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57</v>
      </c>
      <c r="C629" t="s">
        <v>10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57</v>
      </c>
      <c r="C630" t="s">
        <v>11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57</v>
      </c>
      <c r="C631" t="s">
        <v>12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57</v>
      </c>
      <c r="C632" t="s">
        <v>13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57</v>
      </c>
      <c r="C633" t="s">
        <v>14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57</v>
      </c>
      <c r="C634" t="s">
        <v>15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57</v>
      </c>
      <c r="C635" t="s">
        <v>16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57</v>
      </c>
      <c r="C636" t="s">
        <v>17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57</v>
      </c>
      <c r="C637" t="s">
        <v>18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57</v>
      </c>
      <c r="C638" t="s">
        <v>19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57</v>
      </c>
      <c r="C639" t="s">
        <v>20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57</v>
      </c>
      <c r="C640" t="s">
        <v>21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57</v>
      </c>
      <c r="C641" t="s">
        <v>22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57</v>
      </c>
      <c r="C642" t="s">
        <v>23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57</v>
      </c>
      <c r="C643" t="s">
        <v>24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57</v>
      </c>
      <c r="C644" t="s">
        <v>25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57</v>
      </c>
      <c r="C645" t="s">
        <v>26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57</v>
      </c>
      <c r="C646" t="s">
        <v>27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57</v>
      </c>
      <c r="C647" t="s">
        <v>28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57</v>
      </c>
      <c r="C648" t="s">
        <v>29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57</v>
      </c>
      <c r="C649" t="s">
        <v>30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57</v>
      </c>
      <c r="C650" t="s">
        <v>31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57</v>
      </c>
      <c r="C651" t="s">
        <v>32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57</v>
      </c>
      <c r="C652" t="s">
        <v>33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57</v>
      </c>
      <c r="C653" t="s">
        <v>34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57</v>
      </c>
      <c r="C654" t="s">
        <v>35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57</v>
      </c>
      <c r="C655" t="s">
        <v>36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57</v>
      </c>
      <c r="C656" t="s">
        <v>37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57</v>
      </c>
      <c r="C657" t="s">
        <v>38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57</v>
      </c>
      <c r="C658" t="s">
        <v>39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57</v>
      </c>
      <c r="C659" t="s">
        <v>40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57</v>
      </c>
      <c r="C660" t="s">
        <v>41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57</v>
      </c>
      <c r="C661" t="s">
        <v>42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57</v>
      </c>
      <c r="C662" t="s">
        <v>43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57</v>
      </c>
      <c r="C663" t="s">
        <v>44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57</v>
      </c>
      <c r="C664" t="s">
        <v>45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57</v>
      </c>
      <c r="C665" t="s">
        <v>46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57</v>
      </c>
      <c r="C666" t="s">
        <v>47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57</v>
      </c>
      <c r="C667" t="s">
        <v>48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57</v>
      </c>
      <c r="C668" t="s">
        <v>49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57</v>
      </c>
      <c r="C669" t="s">
        <v>50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57</v>
      </c>
      <c r="C670" t="s">
        <v>51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57</v>
      </c>
      <c r="C671" t="s">
        <v>52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57</v>
      </c>
      <c r="C672" t="s">
        <v>53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57</v>
      </c>
      <c r="C673" t="s">
        <v>54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58</v>
      </c>
      <c r="C674" t="s">
        <v>7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58</v>
      </c>
      <c r="C675" t="s">
        <v>8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58</v>
      </c>
      <c r="C676" t="s">
        <v>9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58</v>
      </c>
      <c r="C677" t="s">
        <v>10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58</v>
      </c>
      <c r="C678" t="s">
        <v>11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58</v>
      </c>
      <c r="C679" t="s">
        <v>12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58</v>
      </c>
      <c r="C680" t="s">
        <v>13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58</v>
      </c>
      <c r="C681" t="s">
        <v>14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58</v>
      </c>
      <c r="C682" t="s">
        <v>15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58</v>
      </c>
      <c r="C683" t="s">
        <v>16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58</v>
      </c>
      <c r="C684" t="s">
        <v>17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58</v>
      </c>
      <c r="C685" t="s">
        <v>18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58</v>
      </c>
      <c r="C686" t="s">
        <v>19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58</v>
      </c>
      <c r="C687" t="s">
        <v>20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58</v>
      </c>
      <c r="C688" t="s">
        <v>21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58</v>
      </c>
      <c r="C689" t="s">
        <v>22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58</v>
      </c>
      <c r="C690" t="s">
        <v>23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58</v>
      </c>
      <c r="C691" t="s">
        <v>24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58</v>
      </c>
      <c r="C692" t="s">
        <v>25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58</v>
      </c>
      <c r="C693" t="s">
        <v>26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58</v>
      </c>
      <c r="C694" t="s">
        <v>27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58</v>
      </c>
      <c r="C695" t="s">
        <v>28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58</v>
      </c>
      <c r="C696" t="s">
        <v>29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58</v>
      </c>
      <c r="C697" t="s">
        <v>30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58</v>
      </c>
      <c r="C698" t="s">
        <v>31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58</v>
      </c>
      <c r="C699" t="s">
        <v>32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58</v>
      </c>
      <c r="C700" t="s">
        <v>33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58</v>
      </c>
      <c r="C701" t="s">
        <v>34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58</v>
      </c>
      <c r="C702" t="s">
        <v>35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58</v>
      </c>
      <c r="C703" t="s">
        <v>36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58</v>
      </c>
      <c r="C704" t="s">
        <v>37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58</v>
      </c>
      <c r="C705" t="s">
        <v>38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58</v>
      </c>
      <c r="C706" t="s">
        <v>39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58</v>
      </c>
      <c r="C707" t="s">
        <v>40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58</v>
      </c>
      <c r="C708" t="s">
        <v>41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58</v>
      </c>
      <c r="C709" t="s">
        <v>42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58</v>
      </c>
      <c r="C710" t="s">
        <v>43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58</v>
      </c>
      <c r="C711" t="s">
        <v>44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58</v>
      </c>
      <c r="C712" t="s">
        <v>45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58</v>
      </c>
      <c r="C713" t="s">
        <v>46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58</v>
      </c>
      <c r="C714" t="s">
        <v>47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58</v>
      </c>
      <c r="C715" t="s">
        <v>48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58</v>
      </c>
      <c r="C716" t="s">
        <v>49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58</v>
      </c>
      <c r="C717" t="s">
        <v>50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58</v>
      </c>
      <c r="C718" t="s">
        <v>51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58</v>
      </c>
      <c r="C719" t="s">
        <v>52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58</v>
      </c>
      <c r="C720" t="s">
        <v>53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58</v>
      </c>
      <c r="C721" t="s">
        <v>54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59</v>
      </c>
      <c r="C722" t="s">
        <v>7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59</v>
      </c>
      <c r="C723" t="s">
        <v>8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59</v>
      </c>
      <c r="C724" t="s">
        <v>9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59</v>
      </c>
      <c r="C725" t="s">
        <v>10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59</v>
      </c>
      <c r="C726" t="s">
        <v>11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59</v>
      </c>
      <c r="C727" t="s">
        <v>12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59</v>
      </c>
      <c r="C728" t="s">
        <v>13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59</v>
      </c>
      <c r="C729" t="s">
        <v>14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59</v>
      </c>
      <c r="C730" t="s">
        <v>15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59</v>
      </c>
      <c r="C731" t="s">
        <v>16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59</v>
      </c>
      <c r="C732" t="s">
        <v>17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59</v>
      </c>
      <c r="C733" t="s">
        <v>18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59</v>
      </c>
      <c r="C734" t="s">
        <v>19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59</v>
      </c>
      <c r="C735" t="s">
        <v>20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59</v>
      </c>
      <c r="C736" t="s">
        <v>21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59</v>
      </c>
      <c r="C737" t="s">
        <v>22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59</v>
      </c>
      <c r="C738" t="s">
        <v>23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59</v>
      </c>
      <c r="C739" t="s">
        <v>24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59</v>
      </c>
      <c r="C740" t="s">
        <v>25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59</v>
      </c>
      <c r="C741" t="s">
        <v>26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59</v>
      </c>
      <c r="C742" t="s">
        <v>27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59</v>
      </c>
      <c r="C743" t="s">
        <v>28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59</v>
      </c>
      <c r="C744" t="s">
        <v>29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59</v>
      </c>
      <c r="C745" t="s">
        <v>30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59</v>
      </c>
      <c r="C746" t="s">
        <v>31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59</v>
      </c>
      <c r="C747" t="s">
        <v>32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59</v>
      </c>
      <c r="C748" t="s">
        <v>33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59</v>
      </c>
      <c r="C749" t="s">
        <v>34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59</v>
      </c>
      <c r="C750" t="s">
        <v>35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59</v>
      </c>
      <c r="C751" t="s">
        <v>36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59</v>
      </c>
      <c r="C752" t="s">
        <v>37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59</v>
      </c>
      <c r="C753" t="s">
        <v>38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59</v>
      </c>
      <c r="C754" t="s">
        <v>39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59</v>
      </c>
      <c r="C755" t="s">
        <v>40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59</v>
      </c>
      <c r="C756" t="s">
        <v>41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59</v>
      </c>
      <c r="C757" t="s">
        <v>42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59</v>
      </c>
      <c r="C758" t="s">
        <v>43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59</v>
      </c>
      <c r="C759" t="s">
        <v>44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59</v>
      </c>
      <c r="C760" t="s">
        <v>45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59</v>
      </c>
      <c r="C761" t="s">
        <v>46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59</v>
      </c>
      <c r="C762" t="s">
        <v>47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59</v>
      </c>
      <c r="C763" t="s">
        <v>48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59</v>
      </c>
      <c r="C764" t="s">
        <v>49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59</v>
      </c>
      <c r="C765" t="s">
        <v>50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59</v>
      </c>
      <c r="C766" t="s">
        <v>51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59</v>
      </c>
      <c r="C767" t="s">
        <v>52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59</v>
      </c>
      <c r="C768" t="s">
        <v>53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59</v>
      </c>
      <c r="C769" t="s">
        <v>54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60</v>
      </c>
      <c r="C770" t="s">
        <v>7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60</v>
      </c>
      <c r="C771" t="s">
        <v>8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60</v>
      </c>
      <c r="C772" t="s">
        <v>9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60</v>
      </c>
      <c r="C773" t="s">
        <v>10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60</v>
      </c>
      <c r="C774" t="s">
        <v>11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60</v>
      </c>
      <c r="C775" t="s">
        <v>12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60</v>
      </c>
      <c r="C776" t="s">
        <v>13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60</v>
      </c>
      <c r="C777" t="s">
        <v>14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60</v>
      </c>
      <c r="C778" t="s">
        <v>15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60</v>
      </c>
      <c r="C779" t="s">
        <v>16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60</v>
      </c>
      <c r="C780" t="s">
        <v>17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60</v>
      </c>
      <c r="C781" t="s">
        <v>18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60</v>
      </c>
      <c r="C782" t="s">
        <v>19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60</v>
      </c>
      <c r="C783" t="s">
        <v>20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60</v>
      </c>
      <c r="C784" t="s">
        <v>21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60</v>
      </c>
      <c r="C785" t="s">
        <v>22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60</v>
      </c>
      <c r="C786" t="s">
        <v>23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60</v>
      </c>
      <c r="C787" t="s">
        <v>24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60</v>
      </c>
      <c r="C788" t="s">
        <v>25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60</v>
      </c>
      <c r="C789" t="s">
        <v>26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60</v>
      </c>
      <c r="C790" t="s">
        <v>27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60</v>
      </c>
      <c r="C791" t="s">
        <v>28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60</v>
      </c>
      <c r="C792" t="s">
        <v>29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60</v>
      </c>
      <c r="C793" t="s">
        <v>30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60</v>
      </c>
      <c r="C794" t="s">
        <v>31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60</v>
      </c>
      <c r="C795" t="s">
        <v>32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60</v>
      </c>
      <c r="C796" t="s">
        <v>33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60</v>
      </c>
      <c r="C797" t="s">
        <v>34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60</v>
      </c>
      <c r="C798" t="s">
        <v>35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60</v>
      </c>
      <c r="C799" t="s">
        <v>36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60</v>
      </c>
      <c r="C800" t="s">
        <v>37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60</v>
      </c>
      <c r="C801" t="s">
        <v>38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60</v>
      </c>
      <c r="C802" t="s">
        <v>39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60</v>
      </c>
      <c r="C803" t="s">
        <v>40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60</v>
      </c>
      <c r="C804" t="s">
        <v>41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60</v>
      </c>
      <c r="C805" t="s">
        <v>42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60</v>
      </c>
      <c r="C806" t="s">
        <v>43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60</v>
      </c>
      <c r="C807" t="s">
        <v>44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60</v>
      </c>
      <c r="C808" t="s">
        <v>45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60</v>
      </c>
      <c r="C809" t="s">
        <v>46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60</v>
      </c>
      <c r="C810" t="s">
        <v>47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60</v>
      </c>
      <c r="C811" t="s">
        <v>48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60</v>
      </c>
      <c r="C812" t="s">
        <v>49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60</v>
      </c>
      <c r="C813" t="s">
        <v>50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60</v>
      </c>
      <c r="C814" t="s">
        <v>51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60</v>
      </c>
      <c r="C815" t="s">
        <v>52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60</v>
      </c>
      <c r="C816" t="s">
        <v>53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60</v>
      </c>
      <c r="C817" t="s">
        <v>54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61</v>
      </c>
      <c r="C818" t="s">
        <v>7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61</v>
      </c>
      <c r="C819" t="s">
        <v>8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61</v>
      </c>
      <c r="C820" t="s">
        <v>9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61</v>
      </c>
      <c r="C821" t="s">
        <v>10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61</v>
      </c>
      <c r="C822" t="s">
        <v>11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61</v>
      </c>
      <c r="C823" t="s">
        <v>12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61</v>
      </c>
      <c r="C824" t="s">
        <v>13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61</v>
      </c>
      <c r="C825" t="s">
        <v>14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61</v>
      </c>
      <c r="C826" t="s">
        <v>15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61</v>
      </c>
      <c r="C827" t="s">
        <v>16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61</v>
      </c>
      <c r="C828" t="s">
        <v>17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61</v>
      </c>
      <c r="C829" t="s">
        <v>18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61</v>
      </c>
      <c r="C830" t="s">
        <v>19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61</v>
      </c>
      <c r="C831" t="s">
        <v>20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61</v>
      </c>
      <c r="C832" t="s">
        <v>21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61</v>
      </c>
      <c r="C833" t="s">
        <v>22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61</v>
      </c>
      <c r="C834" t="s">
        <v>23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61</v>
      </c>
      <c r="C835" t="s">
        <v>24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61</v>
      </c>
      <c r="C836" t="s">
        <v>25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61</v>
      </c>
      <c r="C837" t="s">
        <v>26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61</v>
      </c>
      <c r="C838" t="s">
        <v>27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61</v>
      </c>
      <c r="C839" t="s">
        <v>28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61</v>
      </c>
      <c r="C840" t="s">
        <v>29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61</v>
      </c>
      <c r="C841" t="s">
        <v>30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61</v>
      </c>
      <c r="C842" t="s">
        <v>31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61</v>
      </c>
      <c r="C843" t="s">
        <v>32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61</v>
      </c>
      <c r="C844" t="s">
        <v>33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61</v>
      </c>
      <c r="C845" t="s">
        <v>34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61</v>
      </c>
      <c r="C846" t="s">
        <v>35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61</v>
      </c>
      <c r="C847" t="s">
        <v>36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61</v>
      </c>
      <c r="C848" t="s">
        <v>37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61</v>
      </c>
      <c r="C849" t="s">
        <v>38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61</v>
      </c>
      <c r="C850" t="s">
        <v>39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61</v>
      </c>
      <c r="C851" t="s">
        <v>40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61</v>
      </c>
      <c r="C852" t="s">
        <v>41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61</v>
      </c>
      <c r="C853" t="s">
        <v>42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61</v>
      </c>
      <c r="C854" t="s">
        <v>43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61</v>
      </c>
      <c r="C855" t="s">
        <v>44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61</v>
      </c>
      <c r="C856" t="s">
        <v>45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61</v>
      </c>
      <c r="C857" t="s">
        <v>46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61</v>
      </c>
      <c r="C858" t="s">
        <v>47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61</v>
      </c>
      <c r="C859" t="s">
        <v>48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61</v>
      </c>
      <c r="C860" t="s">
        <v>49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61</v>
      </c>
      <c r="C861" t="s">
        <v>50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61</v>
      </c>
      <c r="C862" t="s">
        <v>51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61</v>
      </c>
      <c r="C863" t="s">
        <v>52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61</v>
      </c>
      <c r="C864" t="s">
        <v>53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61</v>
      </c>
      <c r="C865" t="s">
        <v>54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62</v>
      </c>
      <c r="C866" t="s">
        <v>7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62</v>
      </c>
      <c r="C867" t="s">
        <v>8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62</v>
      </c>
      <c r="C868" t="s">
        <v>9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62</v>
      </c>
      <c r="C869" t="s">
        <v>10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62</v>
      </c>
      <c r="C870" t="s">
        <v>11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62</v>
      </c>
      <c r="C871" t="s">
        <v>12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62</v>
      </c>
      <c r="C872" t="s">
        <v>13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62</v>
      </c>
      <c r="C873" t="s">
        <v>14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62</v>
      </c>
      <c r="C874" t="s">
        <v>15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62</v>
      </c>
      <c r="C875" t="s">
        <v>16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62</v>
      </c>
      <c r="C876" t="s">
        <v>17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62</v>
      </c>
      <c r="C877" t="s">
        <v>18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62</v>
      </c>
      <c r="C878" t="s">
        <v>19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62</v>
      </c>
      <c r="C879" t="s">
        <v>20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62</v>
      </c>
      <c r="C880" t="s">
        <v>21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62</v>
      </c>
      <c r="C881" t="s">
        <v>22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62</v>
      </c>
      <c r="C882" t="s">
        <v>23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62</v>
      </c>
      <c r="C883" t="s">
        <v>24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62</v>
      </c>
      <c r="C884" t="s">
        <v>25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62</v>
      </c>
      <c r="C885" t="s">
        <v>26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62</v>
      </c>
      <c r="C886" t="s">
        <v>27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62</v>
      </c>
      <c r="C887" t="s">
        <v>28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62</v>
      </c>
      <c r="C888" t="s">
        <v>29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62</v>
      </c>
      <c r="C889" t="s">
        <v>30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62</v>
      </c>
      <c r="C890" t="s">
        <v>31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62</v>
      </c>
      <c r="C891" t="s">
        <v>32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62</v>
      </c>
      <c r="C892" t="s">
        <v>33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62</v>
      </c>
      <c r="C893" t="s">
        <v>34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62</v>
      </c>
      <c r="C894" t="s">
        <v>35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62</v>
      </c>
      <c r="C895" t="s">
        <v>36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62</v>
      </c>
      <c r="C896" t="s">
        <v>37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62</v>
      </c>
      <c r="C897" t="s">
        <v>38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62</v>
      </c>
      <c r="C898" t="s">
        <v>39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62</v>
      </c>
      <c r="C899" t="s">
        <v>40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62</v>
      </c>
      <c r="C900" t="s">
        <v>41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62</v>
      </c>
      <c r="C901" t="s">
        <v>42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62</v>
      </c>
      <c r="C902" t="s">
        <v>43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62</v>
      </c>
      <c r="C903" t="s">
        <v>44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62</v>
      </c>
      <c r="C904" t="s">
        <v>45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62</v>
      </c>
      <c r="C905" t="s">
        <v>46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62</v>
      </c>
      <c r="C906" t="s">
        <v>47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62</v>
      </c>
      <c r="C907" t="s">
        <v>48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62</v>
      </c>
      <c r="C908" t="s">
        <v>49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62</v>
      </c>
      <c r="C909" t="s">
        <v>50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62</v>
      </c>
      <c r="C910" t="s">
        <v>51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62</v>
      </c>
      <c r="C911" t="s">
        <v>52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62</v>
      </c>
      <c r="C912" t="s">
        <v>53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62</v>
      </c>
      <c r="C913" t="s">
        <v>54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63</v>
      </c>
      <c r="C914" t="s">
        <v>7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63</v>
      </c>
      <c r="C915" t="s">
        <v>8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63</v>
      </c>
      <c r="C916" t="s">
        <v>9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63</v>
      </c>
      <c r="C917" t="s">
        <v>10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63</v>
      </c>
      <c r="C918" t="s">
        <v>11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63</v>
      </c>
      <c r="C919" t="s">
        <v>12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63</v>
      </c>
      <c r="C920" t="s">
        <v>13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63</v>
      </c>
      <c r="C921" t="s">
        <v>14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63</v>
      </c>
      <c r="C922" t="s">
        <v>15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63</v>
      </c>
      <c r="C923" t="s">
        <v>16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63</v>
      </c>
      <c r="C924" t="s">
        <v>17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63</v>
      </c>
      <c r="C925" t="s">
        <v>18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63</v>
      </c>
      <c r="C926" t="s">
        <v>19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63</v>
      </c>
      <c r="C927" t="s">
        <v>20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63</v>
      </c>
      <c r="C928" t="s">
        <v>21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63</v>
      </c>
      <c r="C929" t="s">
        <v>22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63</v>
      </c>
      <c r="C930" t="s">
        <v>23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63</v>
      </c>
      <c r="C931" t="s">
        <v>24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63</v>
      </c>
      <c r="C932" t="s">
        <v>25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63</v>
      </c>
      <c r="C933" t="s">
        <v>26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63</v>
      </c>
      <c r="C934" t="s">
        <v>27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63</v>
      </c>
      <c r="C935" t="s">
        <v>28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63</v>
      </c>
      <c r="C936" t="s">
        <v>29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63</v>
      </c>
      <c r="C937" t="s">
        <v>30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63</v>
      </c>
      <c r="C938" t="s">
        <v>31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63</v>
      </c>
      <c r="C939" t="s">
        <v>32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63</v>
      </c>
      <c r="C940" t="s">
        <v>33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63</v>
      </c>
      <c r="C941" t="s">
        <v>34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63</v>
      </c>
      <c r="C942" t="s">
        <v>35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63</v>
      </c>
      <c r="C943" t="s">
        <v>36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63</v>
      </c>
      <c r="C944" t="s">
        <v>37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63</v>
      </c>
      <c r="C945" t="s">
        <v>38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63</v>
      </c>
      <c r="C946" t="s">
        <v>39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63</v>
      </c>
      <c r="C947" t="s">
        <v>40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63</v>
      </c>
      <c r="C948" t="s">
        <v>41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63</v>
      </c>
      <c r="C949" t="s">
        <v>42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63</v>
      </c>
      <c r="C950" t="s">
        <v>43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63</v>
      </c>
      <c r="C951" t="s">
        <v>44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63</v>
      </c>
      <c r="C952" t="s">
        <v>45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63</v>
      </c>
      <c r="C953" t="s">
        <v>46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63</v>
      </c>
      <c r="C954" t="s">
        <v>47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63</v>
      </c>
      <c r="C955" t="s">
        <v>48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63</v>
      </c>
      <c r="C956" t="s">
        <v>49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63</v>
      </c>
      <c r="C957" t="s">
        <v>50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63</v>
      </c>
      <c r="C958" t="s">
        <v>51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63</v>
      </c>
      <c r="C959" t="s">
        <v>52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63</v>
      </c>
      <c r="C960" t="s">
        <v>53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63</v>
      </c>
      <c r="C961" t="s">
        <v>54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6</v>
      </c>
      <c r="C962" t="s">
        <v>7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6</v>
      </c>
      <c r="C963" t="s">
        <v>8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6</v>
      </c>
      <c r="C964" t="s">
        <v>9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6</v>
      </c>
      <c r="C965" t="s">
        <v>10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6</v>
      </c>
      <c r="C966" t="s">
        <v>11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6</v>
      </c>
      <c r="C967" t="s">
        <v>12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6</v>
      </c>
      <c r="C968" t="s">
        <v>13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6</v>
      </c>
      <c r="C969" t="s">
        <v>14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6</v>
      </c>
      <c r="C970" t="s">
        <v>15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6</v>
      </c>
      <c r="C971" t="s">
        <v>16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6</v>
      </c>
      <c r="C972" t="s">
        <v>17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6</v>
      </c>
      <c r="C973" t="s">
        <v>18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6</v>
      </c>
      <c r="C974" t="s">
        <v>19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6</v>
      </c>
      <c r="C975" t="s">
        <v>20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6</v>
      </c>
      <c r="C976" t="s">
        <v>21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6</v>
      </c>
      <c r="C977" t="s">
        <v>22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6</v>
      </c>
      <c r="C978" t="s">
        <v>23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6</v>
      </c>
      <c r="C979" t="s">
        <v>24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6</v>
      </c>
      <c r="C980" t="s">
        <v>25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6</v>
      </c>
      <c r="C981" t="s">
        <v>26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6</v>
      </c>
      <c r="C982" t="s">
        <v>27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6</v>
      </c>
      <c r="C983" t="s">
        <v>28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6</v>
      </c>
      <c r="C984" t="s">
        <v>29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6</v>
      </c>
      <c r="C985" t="s">
        <v>30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6</v>
      </c>
      <c r="C986" t="s">
        <v>31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6</v>
      </c>
      <c r="C987" t="s">
        <v>32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6</v>
      </c>
      <c r="C988" t="s">
        <v>33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6</v>
      </c>
      <c r="C989" t="s">
        <v>34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6</v>
      </c>
      <c r="C990" t="s">
        <v>35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6</v>
      </c>
      <c r="C991" t="s">
        <v>36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6</v>
      </c>
      <c r="C992" t="s">
        <v>37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6</v>
      </c>
      <c r="C993" t="s">
        <v>38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6</v>
      </c>
      <c r="C994" t="s">
        <v>39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6</v>
      </c>
      <c r="C995" t="s">
        <v>40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6</v>
      </c>
      <c r="C996" t="s">
        <v>41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6</v>
      </c>
      <c r="C997" t="s">
        <v>42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6</v>
      </c>
      <c r="C998" t="s">
        <v>43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6</v>
      </c>
      <c r="C999" t="s">
        <v>44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6</v>
      </c>
      <c r="C1000" t="s">
        <v>45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6</v>
      </c>
      <c r="C1001" t="s">
        <v>46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6</v>
      </c>
      <c r="C1002" t="s">
        <v>47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6</v>
      </c>
      <c r="C1003" t="s">
        <v>48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6</v>
      </c>
      <c r="C1004" t="s">
        <v>49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6</v>
      </c>
      <c r="C1005" t="s">
        <v>50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6</v>
      </c>
      <c r="C1006" t="s">
        <v>51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6</v>
      </c>
      <c r="C1007" t="s">
        <v>52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6</v>
      </c>
      <c r="C1008" t="s">
        <v>53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6</v>
      </c>
      <c r="C1009" t="s">
        <v>54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55</v>
      </c>
      <c r="C1010" t="s">
        <v>7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55</v>
      </c>
      <c r="C1011" t="s">
        <v>8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55</v>
      </c>
      <c r="C1012" t="s">
        <v>9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55</v>
      </c>
      <c r="C1013" t="s">
        <v>10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55</v>
      </c>
      <c r="C1014" t="s">
        <v>11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55</v>
      </c>
      <c r="C1015" t="s">
        <v>12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55</v>
      </c>
      <c r="C1016" t="s">
        <v>13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55</v>
      </c>
      <c r="C1017" t="s">
        <v>14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55</v>
      </c>
      <c r="C1018" t="s">
        <v>15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55</v>
      </c>
      <c r="C1019" t="s">
        <v>16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55</v>
      </c>
      <c r="C1020" t="s">
        <v>17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55</v>
      </c>
      <c r="C1021" t="s">
        <v>18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55</v>
      </c>
      <c r="C1022" t="s">
        <v>19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55</v>
      </c>
      <c r="C1023" t="s">
        <v>20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55</v>
      </c>
      <c r="C1024" t="s">
        <v>21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55</v>
      </c>
      <c r="C1025" t="s">
        <v>22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55</v>
      </c>
      <c r="C1026" t="s">
        <v>23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55</v>
      </c>
      <c r="C1027" t="s">
        <v>24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55</v>
      </c>
      <c r="C1028" t="s">
        <v>25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55</v>
      </c>
      <c r="C1029" t="s">
        <v>26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55</v>
      </c>
      <c r="C1030" t="s">
        <v>27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55</v>
      </c>
      <c r="C1031" t="s">
        <v>28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55</v>
      </c>
      <c r="C1032" t="s">
        <v>29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55</v>
      </c>
      <c r="C1033" t="s">
        <v>30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55</v>
      </c>
      <c r="C1034" t="s">
        <v>31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55</v>
      </c>
      <c r="C1035" t="s">
        <v>32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55</v>
      </c>
      <c r="C1036" t="s">
        <v>33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55</v>
      </c>
      <c r="C1037" t="s">
        <v>34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55</v>
      </c>
      <c r="C1038" t="s">
        <v>35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55</v>
      </c>
      <c r="C1039" t="s">
        <v>36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55</v>
      </c>
      <c r="C1040" t="s">
        <v>37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55</v>
      </c>
      <c r="C1041" t="s">
        <v>38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55</v>
      </c>
      <c r="C1042" t="s">
        <v>39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55</v>
      </c>
      <c r="C1043" t="s">
        <v>40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55</v>
      </c>
      <c r="C1044" t="s">
        <v>41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55</v>
      </c>
      <c r="C1045" t="s">
        <v>42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55</v>
      </c>
      <c r="C1046" t="s">
        <v>43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55</v>
      </c>
      <c r="C1047" t="s">
        <v>44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55</v>
      </c>
      <c r="C1048" t="s">
        <v>45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55</v>
      </c>
      <c r="C1049" t="s">
        <v>46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55</v>
      </c>
      <c r="C1050" t="s">
        <v>47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55</v>
      </c>
      <c r="C1051" t="s">
        <v>48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55</v>
      </c>
      <c r="C1052" t="s">
        <v>49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55</v>
      </c>
      <c r="C1053" t="s">
        <v>50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55</v>
      </c>
      <c r="C1054" t="s">
        <v>51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55</v>
      </c>
      <c r="C1055" t="s">
        <v>52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55</v>
      </c>
      <c r="C1056" t="s">
        <v>53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55</v>
      </c>
      <c r="C1057" t="s">
        <v>54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56</v>
      </c>
      <c r="C1058" t="s">
        <v>7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56</v>
      </c>
      <c r="C1059" t="s">
        <v>8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56</v>
      </c>
      <c r="C1060" t="s">
        <v>9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56</v>
      </c>
      <c r="C1061" t="s">
        <v>10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56</v>
      </c>
      <c r="C1062" t="s">
        <v>11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56</v>
      </c>
      <c r="C1063" t="s">
        <v>12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56</v>
      </c>
      <c r="C1064" t="s">
        <v>13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56</v>
      </c>
      <c r="C1065" t="s">
        <v>14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56</v>
      </c>
      <c r="C1066" t="s">
        <v>15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56</v>
      </c>
      <c r="C1067" t="s">
        <v>16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56</v>
      </c>
      <c r="C1068" t="s">
        <v>17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56</v>
      </c>
      <c r="C1069" t="s">
        <v>18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56</v>
      </c>
      <c r="C1070" t="s">
        <v>19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56</v>
      </c>
      <c r="C1071" t="s">
        <v>20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56</v>
      </c>
      <c r="C1072" t="s">
        <v>21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56</v>
      </c>
      <c r="C1073" t="s">
        <v>22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56</v>
      </c>
      <c r="C1074" t="s">
        <v>23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56</v>
      </c>
      <c r="C1075" t="s">
        <v>24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56</v>
      </c>
      <c r="C1076" t="s">
        <v>25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56</v>
      </c>
      <c r="C1077" t="s">
        <v>26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56</v>
      </c>
      <c r="C1078" t="s">
        <v>27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56</v>
      </c>
      <c r="C1079" t="s">
        <v>28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56</v>
      </c>
      <c r="C1080" t="s">
        <v>29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56</v>
      </c>
      <c r="C1081" t="s">
        <v>30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56</v>
      </c>
      <c r="C1082" t="s">
        <v>31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56</v>
      </c>
      <c r="C1083" t="s">
        <v>32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56</v>
      </c>
      <c r="C1084" t="s">
        <v>33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56</v>
      </c>
      <c r="C1085" t="s">
        <v>34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56</v>
      </c>
      <c r="C1086" t="s">
        <v>35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56</v>
      </c>
      <c r="C1087" t="s">
        <v>36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56</v>
      </c>
      <c r="C1088" t="s">
        <v>37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56</v>
      </c>
      <c r="C1089" t="s">
        <v>38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56</v>
      </c>
      <c r="C1090" t="s">
        <v>39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56</v>
      </c>
      <c r="C1091" t="s">
        <v>40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56</v>
      </c>
      <c r="C1092" t="s">
        <v>41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56</v>
      </c>
      <c r="C1093" t="s">
        <v>42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56</v>
      </c>
      <c r="C1094" t="s">
        <v>43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56</v>
      </c>
      <c r="C1095" t="s">
        <v>44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56</v>
      </c>
      <c r="C1096" t="s">
        <v>45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56</v>
      </c>
      <c r="C1097" t="s">
        <v>46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56</v>
      </c>
      <c r="C1098" t="s">
        <v>47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56</v>
      </c>
      <c r="C1099" t="s">
        <v>48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56</v>
      </c>
      <c r="C1100" t="s">
        <v>49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56</v>
      </c>
      <c r="C1101" t="s">
        <v>50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56</v>
      </c>
      <c r="C1102" t="s">
        <v>51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56</v>
      </c>
      <c r="C1103" t="s">
        <v>52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56</v>
      </c>
      <c r="C1104" t="s">
        <v>53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56</v>
      </c>
      <c r="C1105" t="s">
        <v>54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57</v>
      </c>
      <c r="C1106" t="s">
        <v>7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57</v>
      </c>
      <c r="C1107" t="s">
        <v>8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57</v>
      </c>
      <c r="C1108" t="s">
        <v>9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57</v>
      </c>
      <c r="C1109" t="s">
        <v>10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57</v>
      </c>
      <c r="C1110" t="s">
        <v>11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57</v>
      </c>
      <c r="C1111" t="s">
        <v>12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57</v>
      </c>
      <c r="C1112" t="s">
        <v>13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57</v>
      </c>
      <c r="C1113" t="s">
        <v>14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57</v>
      </c>
      <c r="C1114" t="s">
        <v>15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57</v>
      </c>
      <c r="C1115" t="s">
        <v>16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57</v>
      </c>
      <c r="C1116" t="s">
        <v>17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57</v>
      </c>
      <c r="C1117" t="s">
        <v>18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57</v>
      </c>
      <c r="C1118" t="s">
        <v>19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57</v>
      </c>
      <c r="C1119" t="s">
        <v>20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57</v>
      </c>
      <c r="C1120" t="s">
        <v>21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57</v>
      </c>
      <c r="C1121" t="s">
        <v>22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57</v>
      </c>
      <c r="C1122" t="s">
        <v>23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57</v>
      </c>
      <c r="C1123" t="s">
        <v>24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57</v>
      </c>
      <c r="C1124" t="s">
        <v>25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57</v>
      </c>
      <c r="C1125" t="s">
        <v>26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57</v>
      </c>
      <c r="C1126" t="s">
        <v>27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57</v>
      </c>
      <c r="C1127" t="s">
        <v>28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57</v>
      </c>
      <c r="C1128" t="s">
        <v>29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57</v>
      </c>
      <c r="C1129" t="s">
        <v>30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57</v>
      </c>
      <c r="C1130" t="s">
        <v>31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57</v>
      </c>
      <c r="C1131" t="s">
        <v>32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57</v>
      </c>
      <c r="C1132" t="s">
        <v>33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57</v>
      </c>
      <c r="C1133" t="s">
        <v>34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57</v>
      </c>
      <c r="C1134" t="s">
        <v>35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57</v>
      </c>
      <c r="C1135" t="s">
        <v>36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57</v>
      </c>
      <c r="C1136" t="s">
        <v>37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57</v>
      </c>
      <c r="C1137" t="s">
        <v>38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57</v>
      </c>
      <c r="C1138" t="s">
        <v>39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57</v>
      </c>
      <c r="C1139" t="s">
        <v>40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57</v>
      </c>
      <c r="C1140" t="s">
        <v>41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57</v>
      </c>
      <c r="C1141" t="s">
        <v>42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57</v>
      </c>
      <c r="C1142" t="s">
        <v>43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57</v>
      </c>
      <c r="C1143" t="s">
        <v>44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57</v>
      </c>
      <c r="C1144" t="s">
        <v>45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57</v>
      </c>
      <c r="C1145" t="s">
        <v>46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57</v>
      </c>
      <c r="C1146" t="s">
        <v>47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57</v>
      </c>
      <c r="C1147" t="s">
        <v>48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57</v>
      </c>
      <c r="C1148" t="s">
        <v>49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57</v>
      </c>
      <c r="C1149" t="s">
        <v>50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57</v>
      </c>
      <c r="C1150" t="s">
        <v>51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57</v>
      </c>
      <c r="C1151" t="s">
        <v>52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57</v>
      </c>
      <c r="C1152" t="s">
        <v>53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57</v>
      </c>
      <c r="C1153" t="s">
        <v>54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58</v>
      </c>
      <c r="C1154" t="s">
        <v>7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58</v>
      </c>
      <c r="C1155" t="s">
        <v>8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58</v>
      </c>
      <c r="C1156" t="s">
        <v>9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58</v>
      </c>
      <c r="C1157" t="s">
        <v>10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58</v>
      </c>
      <c r="C1158" t="s">
        <v>11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58</v>
      </c>
      <c r="C1159" t="s">
        <v>12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58</v>
      </c>
      <c r="C1160" t="s">
        <v>13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58</v>
      </c>
      <c r="C1161" t="s">
        <v>14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58</v>
      </c>
      <c r="C1162" t="s">
        <v>15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58</v>
      </c>
      <c r="C1163" t="s">
        <v>16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58</v>
      </c>
      <c r="C1164" t="s">
        <v>17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58</v>
      </c>
      <c r="C1165" t="s">
        <v>18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58</v>
      </c>
      <c r="C1166" t="s">
        <v>19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58</v>
      </c>
      <c r="C1167" t="s">
        <v>20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58</v>
      </c>
      <c r="C1168" t="s">
        <v>21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58</v>
      </c>
      <c r="C1169" t="s">
        <v>22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58</v>
      </c>
      <c r="C1170" t="s">
        <v>23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58</v>
      </c>
      <c r="C1171" t="s">
        <v>24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58</v>
      </c>
      <c r="C1172" t="s">
        <v>25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58</v>
      </c>
      <c r="C1173" t="s">
        <v>26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58</v>
      </c>
      <c r="C1174" t="s">
        <v>27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58</v>
      </c>
      <c r="C1175" t="s">
        <v>28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58</v>
      </c>
      <c r="C1176" t="s">
        <v>29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58</v>
      </c>
      <c r="C1177" t="s">
        <v>30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58</v>
      </c>
      <c r="C1178" t="s">
        <v>31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58</v>
      </c>
      <c r="C1179" t="s">
        <v>32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58</v>
      </c>
      <c r="C1180" t="s">
        <v>33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58</v>
      </c>
      <c r="C1181" t="s">
        <v>34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58</v>
      </c>
      <c r="C1182" t="s">
        <v>35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58</v>
      </c>
      <c r="C1183" t="s">
        <v>36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58</v>
      </c>
      <c r="C1184" t="s">
        <v>37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58</v>
      </c>
      <c r="C1185" t="s">
        <v>38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58</v>
      </c>
      <c r="C1186" t="s">
        <v>39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58</v>
      </c>
      <c r="C1187" t="s">
        <v>40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58</v>
      </c>
      <c r="C1188" t="s">
        <v>41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58</v>
      </c>
      <c r="C1189" t="s">
        <v>42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58</v>
      </c>
      <c r="C1190" t="s">
        <v>43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58</v>
      </c>
      <c r="C1191" t="s">
        <v>44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58</v>
      </c>
      <c r="C1192" t="s">
        <v>45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58</v>
      </c>
      <c r="C1193" t="s">
        <v>46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58</v>
      </c>
      <c r="C1194" t="s">
        <v>47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58</v>
      </c>
      <c r="C1195" t="s">
        <v>48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58</v>
      </c>
      <c r="C1196" t="s">
        <v>49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58</v>
      </c>
      <c r="C1197" t="s">
        <v>50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58</v>
      </c>
      <c r="C1198" t="s">
        <v>51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58</v>
      </c>
      <c r="C1199" t="s">
        <v>52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58</v>
      </c>
      <c r="C1200" t="s">
        <v>53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58</v>
      </c>
      <c r="C1201" t="s">
        <v>54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59</v>
      </c>
      <c r="C1202" t="s">
        <v>7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59</v>
      </c>
      <c r="C1203" t="s">
        <v>8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59</v>
      </c>
      <c r="C1204" t="s">
        <v>9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59</v>
      </c>
      <c r="C1205" t="s">
        <v>10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59</v>
      </c>
      <c r="C1206" t="s">
        <v>11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59</v>
      </c>
      <c r="C1207" t="s">
        <v>12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59</v>
      </c>
      <c r="C1208" t="s">
        <v>13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59</v>
      </c>
      <c r="C1209" t="s">
        <v>14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59</v>
      </c>
      <c r="C1210" t="s">
        <v>15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59</v>
      </c>
      <c r="C1211" t="s">
        <v>16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59</v>
      </c>
      <c r="C1212" t="s">
        <v>17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59</v>
      </c>
      <c r="C1213" t="s">
        <v>18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59</v>
      </c>
      <c r="C1214" t="s">
        <v>19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59</v>
      </c>
      <c r="C1215" t="s">
        <v>20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59</v>
      </c>
      <c r="C1216" t="s">
        <v>21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59</v>
      </c>
      <c r="C1217" t="s">
        <v>22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59</v>
      </c>
      <c r="C1218" t="s">
        <v>23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59</v>
      </c>
      <c r="C1219" t="s">
        <v>24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59</v>
      </c>
      <c r="C1220" t="s">
        <v>25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59</v>
      </c>
      <c r="C1221" t="s">
        <v>26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59</v>
      </c>
      <c r="C1222" t="s">
        <v>27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59</v>
      </c>
      <c r="C1223" t="s">
        <v>28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59</v>
      </c>
      <c r="C1224" t="s">
        <v>29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59</v>
      </c>
      <c r="C1225" t="s">
        <v>30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59</v>
      </c>
      <c r="C1226" t="s">
        <v>31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59</v>
      </c>
      <c r="C1227" t="s">
        <v>32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59</v>
      </c>
      <c r="C1228" t="s">
        <v>33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59</v>
      </c>
      <c r="C1229" t="s">
        <v>34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59</v>
      </c>
      <c r="C1230" t="s">
        <v>35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59</v>
      </c>
      <c r="C1231" t="s">
        <v>36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59</v>
      </c>
      <c r="C1232" t="s">
        <v>37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59</v>
      </c>
      <c r="C1233" t="s">
        <v>38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59</v>
      </c>
      <c r="C1234" t="s">
        <v>39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59</v>
      </c>
      <c r="C1235" t="s">
        <v>40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59</v>
      </c>
      <c r="C1236" t="s">
        <v>41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59</v>
      </c>
      <c r="C1237" t="s">
        <v>42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59</v>
      </c>
      <c r="C1238" t="s">
        <v>43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59</v>
      </c>
      <c r="C1239" t="s">
        <v>44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59</v>
      </c>
      <c r="C1240" t="s">
        <v>45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59</v>
      </c>
      <c r="C1241" t="s">
        <v>46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59</v>
      </c>
      <c r="C1242" t="s">
        <v>47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59</v>
      </c>
      <c r="C1243" t="s">
        <v>48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59</v>
      </c>
      <c r="C1244" t="s">
        <v>49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59</v>
      </c>
      <c r="C1245" t="s">
        <v>50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59</v>
      </c>
      <c r="C1246" t="s">
        <v>51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59</v>
      </c>
      <c r="C1247" t="s">
        <v>52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59</v>
      </c>
      <c r="C1248" t="s">
        <v>53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59</v>
      </c>
      <c r="C1249" t="s">
        <v>54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60</v>
      </c>
      <c r="C1250" t="s">
        <v>7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60</v>
      </c>
      <c r="C1251" t="s">
        <v>8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60</v>
      </c>
      <c r="C1252" t="s">
        <v>9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60</v>
      </c>
      <c r="C1253" t="s">
        <v>10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60</v>
      </c>
      <c r="C1254" t="s">
        <v>11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60</v>
      </c>
      <c r="C1255" t="s">
        <v>12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60</v>
      </c>
      <c r="C1256" t="s">
        <v>13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60</v>
      </c>
      <c r="C1257" t="s">
        <v>14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60</v>
      </c>
      <c r="C1258" t="s">
        <v>15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60</v>
      </c>
      <c r="C1259" t="s">
        <v>16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60</v>
      </c>
      <c r="C1260" t="s">
        <v>17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60</v>
      </c>
      <c r="C1261" t="s">
        <v>18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60</v>
      </c>
      <c r="C1262" t="s">
        <v>19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60</v>
      </c>
      <c r="C1263" t="s">
        <v>20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60</v>
      </c>
      <c r="C1264" t="s">
        <v>21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60</v>
      </c>
      <c r="C1265" t="s">
        <v>22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60</v>
      </c>
      <c r="C1266" t="s">
        <v>23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60</v>
      </c>
      <c r="C1267" t="s">
        <v>24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60</v>
      </c>
      <c r="C1268" t="s">
        <v>25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60</v>
      </c>
      <c r="C1269" t="s">
        <v>26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60</v>
      </c>
      <c r="C1270" t="s">
        <v>27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60</v>
      </c>
      <c r="C1271" t="s">
        <v>28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60</v>
      </c>
      <c r="C1272" t="s">
        <v>29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60</v>
      </c>
      <c r="C1273" t="s">
        <v>30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60</v>
      </c>
      <c r="C1274" t="s">
        <v>31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60</v>
      </c>
      <c r="C1275" t="s">
        <v>32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60</v>
      </c>
      <c r="C1276" t="s">
        <v>33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60</v>
      </c>
      <c r="C1277" t="s">
        <v>34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60</v>
      </c>
      <c r="C1278" t="s">
        <v>35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60</v>
      </c>
      <c r="C1279" t="s">
        <v>36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60</v>
      </c>
      <c r="C1280" t="s">
        <v>37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60</v>
      </c>
      <c r="C1281" t="s">
        <v>38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60</v>
      </c>
      <c r="C1282" t="s">
        <v>39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60</v>
      </c>
      <c r="C1283" t="s">
        <v>40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60</v>
      </c>
      <c r="C1284" t="s">
        <v>41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60</v>
      </c>
      <c r="C1285" t="s">
        <v>42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60</v>
      </c>
      <c r="C1286" t="s">
        <v>43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60</v>
      </c>
      <c r="C1287" t="s">
        <v>44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60</v>
      </c>
      <c r="C1288" t="s">
        <v>45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60</v>
      </c>
      <c r="C1289" t="s">
        <v>46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60</v>
      </c>
      <c r="C1290" t="s">
        <v>47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60</v>
      </c>
      <c r="C1291" t="s">
        <v>48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60</v>
      </c>
      <c r="C1292" t="s">
        <v>49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60</v>
      </c>
      <c r="C1293" t="s">
        <v>50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60</v>
      </c>
      <c r="C1294" t="s">
        <v>51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60</v>
      </c>
      <c r="C1295" t="s">
        <v>52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60</v>
      </c>
      <c r="C1296" t="s">
        <v>53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60</v>
      </c>
      <c r="C1297" t="s">
        <v>54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61</v>
      </c>
      <c r="C1298" t="s">
        <v>7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61</v>
      </c>
      <c r="C1299" t="s">
        <v>8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61</v>
      </c>
      <c r="C1300" t="s">
        <v>9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61</v>
      </c>
      <c r="C1301" t="s">
        <v>10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61</v>
      </c>
      <c r="C1302" t="s">
        <v>11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61</v>
      </c>
      <c r="C1303" t="s">
        <v>12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61</v>
      </c>
      <c r="C1304" t="s">
        <v>13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61</v>
      </c>
      <c r="C1305" t="s">
        <v>14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61</v>
      </c>
      <c r="C1306" t="s">
        <v>15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61</v>
      </c>
      <c r="C1307" t="s">
        <v>16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61</v>
      </c>
      <c r="C1308" t="s">
        <v>17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61</v>
      </c>
      <c r="C1309" t="s">
        <v>18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61</v>
      </c>
      <c r="C1310" t="s">
        <v>19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61</v>
      </c>
      <c r="C1311" t="s">
        <v>20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61</v>
      </c>
      <c r="C1312" t="s">
        <v>21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61</v>
      </c>
      <c r="C1313" t="s">
        <v>22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61</v>
      </c>
      <c r="C1314" t="s">
        <v>23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61</v>
      </c>
      <c r="C1315" t="s">
        <v>24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61</v>
      </c>
      <c r="C1316" t="s">
        <v>25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61</v>
      </c>
      <c r="C1317" t="s">
        <v>26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61</v>
      </c>
      <c r="C1318" t="s">
        <v>27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61</v>
      </c>
      <c r="C1319" t="s">
        <v>28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61</v>
      </c>
      <c r="C1320" t="s">
        <v>29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61</v>
      </c>
      <c r="C1321" t="s">
        <v>30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61</v>
      </c>
      <c r="C1322" t="s">
        <v>31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61</v>
      </c>
      <c r="C1323" t="s">
        <v>32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61</v>
      </c>
      <c r="C1324" t="s">
        <v>33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61</v>
      </c>
      <c r="C1325" t="s">
        <v>34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61</v>
      </c>
      <c r="C1326" t="s">
        <v>35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61</v>
      </c>
      <c r="C1327" t="s">
        <v>36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61</v>
      </c>
      <c r="C1328" t="s">
        <v>37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61</v>
      </c>
      <c r="C1329" t="s">
        <v>38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61</v>
      </c>
      <c r="C1330" t="s">
        <v>39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61</v>
      </c>
      <c r="C1331" t="s">
        <v>40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61</v>
      </c>
      <c r="C1332" t="s">
        <v>41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61</v>
      </c>
      <c r="C1333" t="s">
        <v>42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61</v>
      </c>
      <c r="C1334" t="s">
        <v>43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61</v>
      </c>
      <c r="C1335" t="s">
        <v>44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61</v>
      </c>
      <c r="C1336" t="s">
        <v>45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61</v>
      </c>
      <c r="C1337" t="s">
        <v>46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61</v>
      </c>
      <c r="C1338" t="s">
        <v>47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61</v>
      </c>
      <c r="C1339" t="s">
        <v>48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61</v>
      </c>
      <c r="C1340" t="s">
        <v>49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61</v>
      </c>
      <c r="C1341" t="s">
        <v>50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61</v>
      </c>
      <c r="C1342" t="s">
        <v>51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61</v>
      </c>
      <c r="C1343" t="s">
        <v>52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61</v>
      </c>
      <c r="C1344" t="s">
        <v>53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61</v>
      </c>
      <c r="C1345" t="s">
        <v>54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62</v>
      </c>
      <c r="C1346" t="s">
        <v>7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62</v>
      </c>
      <c r="C1347" t="s">
        <v>8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62</v>
      </c>
      <c r="C1348" t="s">
        <v>9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62</v>
      </c>
      <c r="C1349" t="s">
        <v>10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62</v>
      </c>
      <c r="C1350" t="s">
        <v>11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62</v>
      </c>
      <c r="C1351" t="s">
        <v>12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62</v>
      </c>
      <c r="C1352" t="s">
        <v>13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62</v>
      </c>
      <c r="C1353" t="s">
        <v>14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62</v>
      </c>
      <c r="C1354" t="s">
        <v>15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62</v>
      </c>
      <c r="C1355" t="s">
        <v>16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62</v>
      </c>
      <c r="C1356" t="s">
        <v>17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62</v>
      </c>
      <c r="C1357" t="s">
        <v>18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62</v>
      </c>
      <c r="C1358" t="s">
        <v>19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62</v>
      </c>
      <c r="C1359" t="s">
        <v>20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62</v>
      </c>
      <c r="C1360" t="s">
        <v>21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62</v>
      </c>
      <c r="C1361" t="s">
        <v>22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62</v>
      </c>
      <c r="C1362" t="s">
        <v>23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62</v>
      </c>
      <c r="C1363" t="s">
        <v>24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62</v>
      </c>
      <c r="C1364" t="s">
        <v>25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62</v>
      </c>
      <c r="C1365" t="s">
        <v>26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62</v>
      </c>
      <c r="C1366" t="s">
        <v>27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62</v>
      </c>
      <c r="C1367" t="s">
        <v>28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62</v>
      </c>
      <c r="C1368" t="s">
        <v>29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62</v>
      </c>
      <c r="C1369" t="s">
        <v>30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62</v>
      </c>
      <c r="C1370" t="s">
        <v>31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62</v>
      </c>
      <c r="C1371" t="s">
        <v>32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62</v>
      </c>
      <c r="C1372" t="s">
        <v>33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62</v>
      </c>
      <c r="C1373" t="s">
        <v>34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62</v>
      </c>
      <c r="C1374" t="s">
        <v>35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62</v>
      </c>
      <c r="C1375" t="s">
        <v>36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62</v>
      </c>
      <c r="C1376" t="s">
        <v>37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62</v>
      </c>
      <c r="C1377" t="s">
        <v>38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62</v>
      </c>
      <c r="C1378" t="s">
        <v>39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62</v>
      </c>
      <c r="C1379" t="s">
        <v>40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62</v>
      </c>
      <c r="C1380" t="s">
        <v>41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62</v>
      </c>
      <c r="C1381" t="s">
        <v>42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62</v>
      </c>
      <c r="C1382" t="s">
        <v>43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62</v>
      </c>
      <c r="C1383" t="s">
        <v>44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62</v>
      </c>
      <c r="C1384" t="s">
        <v>45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62</v>
      </c>
      <c r="C1385" t="s">
        <v>46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62</v>
      </c>
      <c r="C1386" t="s">
        <v>47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62</v>
      </c>
      <c r="C1387" t="s">
        <v>48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62</v>
      </c>
      <c r="C1388" t="s">
        <v>49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62</v>
      </c>
      <c r="C1389" t="s">
        <v>50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62</v>
      </c>
      <c r="C1390" t="s">
        <v>51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62</v>
      </c>
      <c r="C1391" t="s">
        <v>52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62</v>
      </c>
      <c r="C1392" t="s">
        <v>53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62</v>
      </c>
      <c r="C1393" t="s">
        <v>54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63</v>
      </c>
      <c r="C1394" t="s">
        <v>7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63</v>
      </c>
      <c r="C1395" t="s">
        <v>8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63</v>
      </c>
      <c r="C1396" t="s">
        <v>9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63</v>
      </c>
      <c r="C1397" t="s">
        <v>10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63</v>
      </c>
      <c r="C1398" t="s">
        <v>11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63</v>
      </c>
      <c r="C1399" t="s">
        <v>12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63</v>
      </c>
      <c r="C1400" t="s">
        <v>13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63</v>
      </c>
      <c r="C1401" t="s">
        <v>14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63</v>
      </c>
      <c r="C1402" t="s">
        <v>15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63</v>
      </c>
      <c r="C1403" t="s">
        <v>16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63</v>
      </c>
      <c r="C1404" t="s">
        <v>17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63</v>
      </c>
      <c r="C1405" t="s">
        <v>18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63</v>
      </c>
      <c r="C1406" t="s">
        <v>19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63</v>
      </c>
      <c r="C1407" t="s">
        <v>20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63</v>
      </c>
      <c r="C1408" t="s">
        <v>21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63</v>
      </c>
      <c r="C1409" t="s">
        <v>22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63</v>
      </c>
      <c r="C1410" t="s">
        <v>23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63</v>
      </c>
      <c r="C1411" t="s">
        <v>24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63</v>
      </c>
      <c r="C1412" t="s">
        <v>25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63</v>
      </c>
      <c r="C1413" t="s">
        <v>26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63</v>
      </c>
      <c r="C1414" t="s">
        <v>27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63</v>
      </c>
      <c r="C1415" t="s">
        <v>28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63</v>
      </c>
      <c r="C1416" t="s">
        <v>29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63</v>
      </c>
      <c r="C1417" t="s">
        <v>30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63</v>
      </c>
      <c r="C1418" t="s">
        <v>31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63</v>
      </c>
      <c r="C1419" t="s">
        <v>32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63</v>
      </c>
      <c r="C1420" t="s">
        <v>33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63</v>
      </c>
      <c r="C1421" t="s">
        <v>34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63</v>
      </c>
      <c r="C1422" t="s">
        <v>35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63</v>
      </c>
      <c r="C1423" t="s">
        <v>36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63</v>
      </c>
      <c r="C1424" t="s">
        <v>37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63</v>
      </c>
      <c r="C1425" t="s">
        <v>38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63</v>
      </c>
      <c r="C1426" t="s">
        <v>39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63</v>
      </c>
      <c r="C1427" t="s">
        <v>40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63</v>
      </c>
      <c r="C1428" t="s">
        <v>41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63</v>
      </c>
      <c r="C1429" t="s">
        <v>42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63</v>
      </c>
      <c r="C1430" t="s">
        <v>43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63</v>
      </c>
      <c r="C1431" t="s">
        <v>44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63</v>
      </c>
      <c r="C1432" t="s">
        <v>45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63</v>
      </c>
      <c r="C1433" t="s">
        <v>46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63</v>
      </c>
      <c r="C1434" t="s">
        <v>47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63</v>
      </c>
      <c r="C1435" t="s">
        <v>48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63</v>
      </c>
      <c r="C1436" t="s">
        <v>49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63</v>
      </c>
      <c r="C1437" t="s">
        <v>50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63</v>
      </c>
      <c r="C1438" t="s">
        <v>51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63</v>
      </c>
      <c r="C1439" t="s">
        <v>52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63</v>
      </c>
      <c r="C1440" t="s">
        <v>53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63</v>
      </c>
      <c r="C1441" t="s">
        <v>54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6</v>
      </c>
      <c r="C1442" t="s">
        <v>7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6</v>
      </c>
      <c r="C1443" t="s">
        <v>8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6</v>
      </c>
      <c r="C1444" t="s">
        <v>9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6</v>
      </c>
      <c r="C1445" t="s">
        <v>10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6</v>
      </c>
      <c r="C1446" t="s">
        <v>11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6</v>
      </c>
      <c r="C1447" t="s">
        <v>12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6</v>
      </c>
      <c r="C1448" t="s">
        <v>13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6</v>
      </c>
      <c r="C1449" t="s">
        <v>14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6</v>
      </c>
      <c r="C1450" t="s">
        <v>15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6</v>
      </c>
      <c r="C1451" t="s">
        <v>16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6</v>
      </c>
      <c r="C1452" t="s">
        <v>17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6</v>
      </c>
      <c r="C1453" t="s">
        <v>18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6</v>
      </c>
      <c r="C1454" t="s">
        <v>19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6</v>
      </c>
      <c r="C1455" t="s">
        <v>20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6</v>
      </c>
      <c r="C1456" t="s">
        <v>21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6</v>
      </c>
      <c r="C1457" t="s">
        <v>22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6</v>
      </c>
      <c r="C1458" t="s">
        <v>23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6</v>
      </c>
      <c r="C1459" t="s">
        <v>24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6</v>
      </c>
      <c r="C1460" t="s">
        <v>25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6</v>
      </c>
      <c r="C1461" t="s">
        <v>26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6</v>
      </c>
      <c r="C1462" t="s">
        <v>27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6</v>
      </c>
      <c r="C1463" t="s">
        <v>28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6</v>
      </c>
      <c r="C1464" t="s">
        <v>29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6</v>
      </c>
      <c r="C1465" t="s">
        <v>30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6</v>
      </c>
      <c r="C1466" t="s">
        <v>31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6</v>
      </c>
      <c r="C1467" t="s">
        <v>32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6</v>
      </c>
      <c r="C1468" t="s">
        <v>33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6</v>
      </c>
      <c r="C1469" t="s">
        <v>34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6</v>
      </c>
      <c r="C1470" t="s">
        <v>35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6</v>
      </c>
      <c r="C1471" t="s">
        <v>36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6</v>
      </c>
      <c r="C1472" t="s">
        <v>37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6</v>
      </c>
      <c r="C1473" t="s">
        <v>38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6</v>
      </c>
      <c r="C1474" t="s">
        <v>39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6</v>
      </c>
      <c r="C1475" t="s">
        <v>40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6</v>
      </c>
      <c r="C1476" t="s">
        <v>41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6</v>
      </c>
      <c r="C1477" t="s">
        <v>42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6</v>
      </c>
      <c r="C1478" t="s">
        <v>44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6</v>
      </c>
      <c r="C1479" t="s">
        <v>45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6</v>
      </c>
      <c r="C1480" t="s">
        <v>46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6</v>
      </c>
      <c r="C1481" t="s">
        <v>47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6</v>
      </c>
      <c r="C1482" t="s">
        <v>48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6</v>
      </c>
      <c r="C1483" t="s">
        <v>49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6</v>
      </c>
      <c r="C1484" t="s">
        <v>50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6</v>
      </c>
      <c r="C1485" t="s">
        <v>51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6</v>
      </c>
      <c r="C1486" t="s">
        <v>52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6</v>
      </c>
      <c r="C1487" t="s">
        <v>53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6</v>
      </c>
      <c r="C1488" t="s">
        <v>54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55</v>
      </c>
      <c r="C1489" t="s">
        <v>7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55</v>
      </c>
      <c r="C1490" t="s">
        <v>8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55</v>
      </c>
      <c r="C1491" t="s">
        <v>9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55</v>
      </c>
      <c r="C1492" t="s">
        <v>10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55</v>
      </c>
      <c r="C1493" t="s">
        <v>11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55</v>
      </c>
      <c r="C1494" t="s">
        <v>12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55</v>
      </c>
      <c r="C1495" t="s">
        <v>13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55</v>
      </c>
      <c r="C1496" t="s">
        <v>14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55</v>
      </c>
      <c r="C1497" t="s">
        <v>15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55</v>
      </c>
      <c r="C1498" t="s">
        <v>16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55</v>
      </c>
      <c r="C1499" t="s">
        <v>17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55</v>
      </c>
      <c r="C1500" t="s">
        <v>18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55</v>
      </c>
      <c r="C1501" t="s">
        <v>19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55</v>
      </c>
      <c r="C1502" t="s">
        <v>20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55</v>
      </c>
      <c r="C1503" t="s">
        <v>21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55</v>
      </c>
      <c r="C1504" t="s">
        <v>22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55</v>
      </c>
      <c r="C1505" t="s">
        <v>23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55</v>
      </c>
      <c r="C1506" t="s">
        <v>24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55</v>
      </c>
      <c r="C1507" t="s">
        <v>25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55</v>
      </c>
      <c r="C1508" t="s">
        <v>26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55</v>
      </c>
      <c r="C1509" t="s">
        <v>27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55</v>
      </c>
      <c r="C1510" t="s">
        <v>28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55</v>
      </c>
      <c r="C1511" t="s">
        <v>29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55</v>
      </c>
      <c r="C1512" t="s">
        <v>30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55</v>
      </c>
      <c r="C1513" t="s">
        <v>31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55</v>
      </c>
      <c r="C1514" t="s">
        <v>32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55</v>
      </c>
      <c r="C1515" t="s">
        <v>33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55</v>
      </c>
      <c r="C1516" t="s">
        <v>34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55</v>
      </c>
      <c r="C1517" t="s">
        <v>35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55</v>
      </c>
      <c r="C1518" t="s">
        <v>36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55</v>
      </c>
      <c r="C1519" t="s">
        <v>37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55</v>
      </c>
      <c r="C1520" t="s">
        <v>38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55</v>
      </c>
      <c r="C1521" t="s">
        <v>39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55</v>
      </c>
      <c r="C1522" t="s">
        <v>40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55</v>
      </c>
      <c r="C1523" t="s">
        <v>41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55</v>
      </c>
      <c r="C1524" t="s">
        <v>42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55</v>
      </c>
      <c r="C1525" t="s">
        <v>44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55</v>
      </c>
      <c r="C1526" t="s">
        <v>45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55</v>
      </c>
      <c r="C1527" t="s">
        <v>46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55</v>
      </c>
      <c r="C1528" t="s">
        <v>47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55</v>
      </c>
      <c r="C1529" t="s">
        <v>48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55</v>
      </c>
      <c r="C1530" t="s">
        <v>49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55</v>
      </c>
      <c r="C1531" t="s">
        <v>50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55</v>
      </c>
      <c r="C1532" t="s">
        <v>51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55</v>
      </c>
      <c r="C1533" t="s">
        <v>52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55</v>
      </c>
      <c r="C1534" t="s">
        <v>53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55</v>
      </c>
      <c r="C1535" t="s">
        <v>54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56</v>
      </c>
      <c r="C1536" t="s">
        <v>7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56</v>
      </c>
      <c r="C1537" t="s">
        <v>8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56</v>
      </c>
      <c r="C1538" t="s">
        <v>9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56</v>
      </c>
      <c r="C1539" t="s">
        <v>10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56</v>
      </c>
      <c r="C1540" t="s">
        <v>11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56</v>
      </c>
      <c r="C1541" t="s">
        <v>12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56</v>
      </c>
      <c r="C1542" t="s">
        <v>13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56</v>
      </c>
      <c r="C1543" t="s">
        <v>14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56</v>
      </c>
      <c r="C1544" t="s">
        <v>15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56</v>
      </c>
      <c r="C1545" t="s">
        <v>16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56</v>
      </c>
      <c r="C1546" t="s">
        <v>17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56</v>
      </c>
      <c r="C1547" t="s">
        <v>18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56</v>
      </c>
      <c r="C1548" t="s">
        <v>19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56</v>
      </c>
      <c r="C1549" t="s">
        <v>20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56</v>
      </c>
      <c r="C1550" t="s">
        <v>21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56</v>
      </c>
      <c r="C1551" t="s">
        <v>22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56</v>
      </c>
      <c r="C1552" t="s">
        <v>23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56</v>
      </c>
      <c r="C1553" t="s">
        <v>24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56</v>
      </c>
      <c r="C1554" t="s">
        <v>25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56</v>
      </c>
      <c r="C1555" t="s">
        <v>26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56</v>
      </c>
      <c r="C1556" t="s">
        <v>27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56</v>
      </c>
      <c r="C1557" t="s">
        <v>28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56</v>
      </c>
      <c r="C1558" t="s">
        <v>29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56</v>
      </c>
      <c r="C1559" t="s">
        <v>30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56</v>
      </c>
      <c r="C1560" t="s">
        <v>31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56</v>
      </c>
      <c r="C1561" t="s">
        <v>32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56</v>
      </c>
      <c r="C1562" t="s">
        <v>33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56</v>
      </c>
      <c r="C1563" t="s">
        <v>34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56</v>
      </c>
      <c r="C1564" t="s">
        <v>35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56</v>
      </c>
      <c r="C1565" t="s">
        <v>36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56</v>
      </c>
      <c r="C1566" t="s">
        <v>37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56</v>
      </c>
      <c r="C1567" t="s">
        <v>38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56</v>
      </c>
      <c r="C1568" t="s">
        <v>39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56</v>
      </c>
      <c r="C1569" t="s">
        <v>40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56</v>
      </c>
      <c r="C1570" t="s">
        <v>41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56</v>
      </c>
      <c r="C1571" t="s">
        <v>42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56</v>
      </c>
      <c r="C1572" t="s">
        <v>43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56</v>
      </c>
      <c r="C1573" t="s">
        <v>44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56</v>
      </c>
      <c r="C1574" t="s">
        <v>45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56</v>
      </c>
      <c r="C1575" t="s">
        <v>46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56</v>
      </c>
      <c r="C1576" t="s">
        <v>47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56</v>
      </c>
      <c r="C1577" t="s">
        <v>48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56</v>
      </c>
      <c r="C1578" t="s">
        <v>49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56</v>
      </c>
      <c r="C1579" t="s">
        <v>50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56</v>
      </c>
      <c r="C1580" t="s">
        <v>51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56</v>
      </c>
      <c r="C1581" t="s">
        <v>52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56</v>
      </c>
      <c r="C1582" t="s">
        <v>53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56</v>
      </c>
      <c r="C1583" t="s">
        <v>54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57</v>
      </c>
      <c r="C1584" t="s">
        <v>7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57</v>
      </c>
      <c r="C1585" t="s">
        <v>8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57</v>
      </c>
      <c r="C1586" t="s">
        <v>9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57</v>
      </c>
      <c r="C1587" t="s">
        <v>10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57</v>
      </c>
      <c r="C1588" t="s">
        <v>11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57</v>
      </c>
      <c r="C1589" t="s">
        <v>12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57</v>
      </c>
      <c r="C1590" t="s">
        <v>13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57</v>
      </c>
      <c r="C1591" t="s">
        <v>14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57</v>
      </c>
      <c r="C1592" t="s">
        <v>15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57</v>
      </c>
      <c r="C1593" t="s">
        <v>16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57</v>
      </c>
      <c r="C1594" t="s">
        <v>17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57</v>
      </c>
      <c r="C1595" t="s">
        <v>18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57</v>
      </c>
      <c r="C1596" t="s">
        <v>19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57</v>
      </c>
      <c r="C1597" t="s">
        <v>20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57</v>
      </c>
      <c r="C1598" t="s">
        <v>21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57</v>
      </c>
      <c r="C1599" t="s">
        <v>22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57</v>
      </c>
      <c r="C1600" t="s">
        <v>23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57</v>
      </c>
      <c r="C1601" t="s">
        <v>24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57</v>
      </c>
      <c r="C1602" t="s">
        <v>25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57</v>
      </c>
      <c r="C1603" t="s">
        <v>26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57</v>
      </c>
      <c r="C1604" t="s">
        <v>27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57</v>
      </c>
      <c r="C1605" t="s">
        <v>28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57</v>
      </c>
      <c r="C1606" t="s">
        <v>29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57</v>
      </c>
      <c r="C1607" t="s">
        <v>30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57</v>
      </c>
      <c r="C1608" t="s">
        <v>31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57</v>
      </c>
      <c r="C1609" t="s">
        <v>32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57</v>
      </c>
      <c r="C1610" t="s">
        <v>33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57</v>
      </c>
      <c r="C1611" t="s">
        <v>34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57</v>
      </c>
      <c r="C1612" t="s">
        <v>35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57</v>
      </c>
      <c r="C1613" t="s">
        <v>36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57</v>
      </c>
      <c r="C1614" t="s">
        <v>37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57</v>
      </c>
      <c r="C1615" t="s">
        <v>38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57</v>
      </c>
      <c r="C1616" t="s">
        <v>39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57</v>
      </c>
      <c r="C1617" t="s">
        <v>40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57</v>
      </c>
      <c r="C1618" t="s">
        <v>41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57</v>
      </c>
      <c r="C1619" t="s">
        <v>42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57</v>
      </c>
      <c r="C1620" t="s">
        <v>43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57</v>
      </c>
      <c r="C1621" t="s">
        <v>44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57</v>
      </c>
      <c r="C1622" t="s">
        <v>45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57</v>
      </c>
      <c r="C1623" t="s">
        <v>46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57</v>
      </c>
      <c r="C1624" t="s">
        <v>47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57</v>
      </c>
      <c r="C1625" t="s">
        <v>48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57</v>
      </c>
      <c r="C1626" t="s">
        <v>49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57</v>
      </c>
      <c r="C1627" t="s">
        <v>50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57</v>
      </c>
      <c r="C1628" t="s">
        <v>51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57</v>
      </c>
      <c r="C1629" t="s">
        <v>52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57</v>
      </c>
      <c r="C1630" t="s">
        <v>53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57</v>
      </c>
      <c r="C1631" t="s">
        <v>54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58</v>
      </c>
      <c r="C1632" t="s">
        <v>7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58</v>
      </c>
      <c r="C1633" t="s">
        <v>8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58</v>
      </c>
      <c r="C1634" t="s">
        <v>9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58</v>
      </c>
      <c r="C1635" t="s">
        <v>10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58</v>
      </c>
      <c r="C1636" t="s">
        <v>11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58</v>
      </c>
      <c r="C1637" t="s">
        <v>12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58</v>
      </c>
      <c r="C1638" t="s">
        <v>13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58</v>
      </c>
      <c r="C1639" t="s">
        <v>14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58</v>
      </c>
      <c r="C1640" t="s">
        <v>15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58</v>
      </c>
      <c r="C1641" t="s">
        <v>16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58</v>
      </c>
      <c r="C1642" t="s">
        <v>17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58</v>
      </c>
      <c r="C1643" t="s">
        <v>18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58</v>
      </c>
      <c r="C1644" t="s">
        <v>19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58</v>
      </c>
      <c r="C1645" t="s">
        <v>20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58</v>
      </c>
      <c r="C1646" t="s">
        <v>21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58</v>
      </c>
      <c r="C1647" t="s">
        <v>22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58</v>
      </c>
      <c r="C1648" t="s">
        <v>23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58</v>
      </c>
      <c r="C1649" t="s">
        <v>24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58</v>
      </c>
      <c r="C1650" t="s">
        <v>25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58</v>
      </c>
      <c r="C1651" t="s">
        <v>26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58</v>
      </c>
      <c r="C1652" t="s">
        <v>27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58</v>
      </c>
      <c r="C1653" t="s">
        <v>28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58</v>
      </c>
      <c r="C1654" t="s">
        <v>29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58</v>
      </c>
      <c r="C1655" t="s">
        <v>30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58</v>
      </c>
      <c r="C1656" t="s">
        <v>31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58</v>
      </c>
      <c r="C1657" t="s">
        <v>32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58</v>
      </c>
      <c r="C1658" t="s">
        <v>33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58</v>
      </c>
      <c r="C1659" t="s">
        <v>34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58</v>
      </c>
      <c r="C1660" t="s">
        <v>35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58</v>
      </c>
      <c r="C1661" t="s">
        <v>36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58</v>
      </c>
      <c r="C1662" t="s">
        <v>37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58</v>
      </c>
      <c r="C1663" t="s">
        <v>38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58</v>
      </c>
      <c r="C1664" t="s">
        <v>39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58</v>
      </c>
      <c r="C1665" t="s">
        <v>40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58</v>
      </c>
      <c r="C1666" t="s">
        <v>41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58</v>
      </c>
      <c r="C1667" t="s">
        <v>42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58</v>
      </c>
      <c r="C1668" t="s">
        <v>43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58</v>
      </c>
      <c r="C1669" t="s">
        <v>44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58</v>
      </c>
      <c r="C1670" t="s">
        <v>45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58</v>
      </c>
      <c r="C1671" t="s">
        <v>46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58</v>
      </c>
      <c r="C1672" t="s">
        <v>47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58</v>
      </c>
      <c r="C1673" t="s">
        <v>48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58</v>
      </c>
      <c r="C1674" t="s">
        <v>49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58</v>
      </c>
      <c r="C1675" t="s">
        <v>50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58</v>
      </c>
      <c r="C1676" t="s">
        <v>51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58</v>
      </c>
      <c r="C1677" t="s">
        <v>52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58</v>
      </c>
      <c r="C1678" t="s">
        <v>53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58</v>
      </c>
      <c r="C1679" t="s">
        <v>54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59</v>
      </c>
      <c r="C1680" t="s">
        <v>7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59</v>
      </c>
      <c r="C1681" t="s">
        <v>8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59</v>
      </c>
      <c r="C1682" t="s">
        <v>9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59</v>
      </c>
      <c r="C1683" t="s">
        <v>10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59</v>
      </c>
      <c r="C1684" t="s">
        <v>11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59</v>
      </c>
      <c r="C1685" t="s">
        <v>12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59</v>
      </c>
      <c r="C1686" t="s">
        <v>13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59</v>
      </c>
      <c r="C1687" t="s">
        <v>14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59</v>
      </c>
      <c r="C1688" t="s">
        <v>15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59</v>
      </c>
      <c r="C1689" t="s">
        <v>16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59</v>
      </c>
      <c r="C1690" t="s">
        <v>17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59</v>
      </c>
      <c r="C1691" t="s">
        <v>18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59</v>
      </c>
      <c r="C1692" t="s">
        <v>19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59</v>
      </c>
      <c r="C1693" t="s">
        <v>20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59</v>
      </c>
      <c r="C1694" t="s">
        <v>21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59</v>
      </c>
      <c r="C1695" t="s">
        <v>22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59</v>
      </c>
      <c r="C1696" t="s">
        <v>23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59</v>
      </c>
      <c r="C1697" t="s">
        <v>24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59</v>
      </c>
      <c r="C1698" t="s">
        <v>25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59</v>
      </c>
      <c r="C1699" t="s">
        <v>26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59</v>
      </c>
      <c r="C1700" t="s">
        <v>27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59</v>
      </c>
      <c r="C1701" t="s">
        <v>28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59</v>
      </c>
      <c r="C1702" t="s">
        <v>29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59</v>
      </c>
      <c r="C1703" t="s">
        <v>30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59</v>
      </c>
      <c r="C1704" t="s">
        <v>31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59</v>
      </c>
      <c r="C1705" t="s">
        <v>32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59</v>
      </c>
      <c r="C1706" t="s">
        <v>33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59</v>
      </c>
      <c r="C1707" t="s">
        <v>34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59</v>
      </c>
      <c r="C1708" t="s">
        <v>35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59</v>
      </c>
      <c r="C1709" t="s">
        <v>36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59</v>
      </c>
      <c r="C1710" t="s">
        <v>37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59</v>
      </c>
      <c r="C1711" t="s">
        <v>38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59</v>
      </c>
      <c r="C1712" t="s">
        <v>39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59</v>
      </c>
      <c r="C1713" t="s">
        <v>40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59</v>
      </c>
      <c r="C1714" t="s">
        <v>41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59</v>
      </c>
      <c r="C1715" t="s">
        <v>42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59</v>
      </c>
      <c r="C1716" t="s">
        <v>43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59</v>
      </c>
      <c r="C1717" t="s">
        <v>44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59</v>
      </c>
      <c r="C1718" t="s">
        <v>45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59</v>
      </c>
      <c r="C1719" t="s">
        <v>46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59</v>
      </c>
      <c r="C1720" t="s">
        <v>47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59</v>
      </c>
      <c r="C1721" t="s">
        <v>48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59</v>
      </c>
      <c r="C1722" t="s">
        <v>49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59</v>
      </c>
      <c r="C1723" t="s">
        <v>50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59</v>
      </c>
      <c r="C1724" t="s">
        <v>51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59</v>
      </c>
      <c r="C1725" t="s">
        <v>52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59</v>
      </c>
      <c r="C1726" t="s">
        <v>53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59</v>
      </c>
      <c r="C1727" t="s">
        <v>54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60</v>
      </c>
      <c r="C1728" t="s">
        <v>7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60</v>
      </c>
      <c r="C1729" t="s">
        <v>8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60</v>
      </c>
      <c r="C1730" t="s">
        <v>9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60</v>
      </c>
      <c r="C1731" t="s">
        <v>10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60</v>
      </c>
      <c r="C1732" t="s">
        <v>11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60</v>
      </c>
      <c r="C1733" t="s">
        <v>12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60</v>
      </c>
      <c r="C1734" t="s">
        <v>13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60</v>
      </c>
      <c r="C1735" t="s">
        <v>14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60</v>
      </c>
      <c r="C1736" t="s">
        <v>15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60</v>
      </c>
      <c r="C1737" t="s">
        <v>16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60</v>
      </c>
      <c r="C1738" t="s">
        <v>17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60</v>
      </c>
      <c r="C1739" t="s">
        <v>18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60</v>
      </c>
      <c r="C1740" t="s">
        <v>19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60</v>
      </c>
      <c r="C1741" t="s">
        <v>20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60</v>
      </c>
      <c r="C1742" t="s">
        <v>21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60</v>
      </c>
      <c r="C1743" t="s">
        <v>22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60</v>
      </c>
      <c r="C1744" t="s">
        <v>23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60</v>
      </c>
      <c r="C1745" t="s">
        <v>24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60</v>
      </c>
      <c r="C1746" t="s">
        <v>25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60</v>
      </c>
      <c r="C1747" t="s">
        <v>26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60</v>
      </c>
      <c r="C1748" t="s">
        <v>27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60</v>
      </c>
      <c r="C1749" t="s">
        <v>28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60</v>
      </c>
      <c r="C1750" t="s">
        <v>29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60</v>
      </c>
      <c r="C1751" t="s">
        <v>30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60</v>
      </c>
      <c r="C1752" t="s">
        <v>31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60</v>
      </c>
      <c r="C1753" t="s">
        <v>32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60</v>
      </c>
      <c r="C1754" t="s">
        <v>33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60</v>
      </c>
      <c r="C1755" t="s">
        <v>34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60</v>
      </c>
      <c r="C1756" t="s">
        <v>35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60</v>
      </c>
      <c r="C1757" t="s">
        <v>36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60</v>
      </c>
      <c r="C1758" t="s">
        <v>37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60</v>
      </c>
      <c r="C1759" t="s">
        <v>38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60</v>
      </c>
      <c r="C1760" t="s">
        <v>39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60</v>
      </c>
      <c r="C1761" t="s">
        <v>40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60</v>
      </c>
      <c r="C1762" t="s">
        <v>41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60</v>
      </c>
      <c r="C1763" t="s">
        <v>42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60</v>
      </c>
      <c r="C1764" t="s">
        <v>43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60</v>
      </c>
      <c r="C1765" t="s">
        <v>44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60</v>
      </c>
      <c r="C1766" t="s">
        <v>45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60</v>
      </c>
      <c r="C1767" t="s">
        <v>46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60</v>
      </c>
      <c r="C1768" t="s">
        <v>47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60</v>
      </c>
      <c r="C1769" t="s">
        <v>48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60</v>
      </c>
      <c r="C1770" t="s">
        <v>49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60</v>
      </c>
      <c r="C1771" t="s">
        <v>50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60</v>
      </c>
      <c r="C1772" t="s">
        <v>51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60</v>
      </c>
      <c r="C1773" t="s">
        <v>52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60</v>
      </c>
      <c r="C1774" t="s">
        <v>53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60</v>
      </c>
      <c r="C1775" t="s">
        <v>54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61</v>
      </c>
      <c r="C1776" t="s">
        <v>7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61</v>
      </c>
      <c r="C1777" t="s">
        <v>8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61</v>
      </c>
      <c r="C1778" t="s">
        <v>9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61</v>
      </c>
      <c r="C1779" t="s">
        <v>10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61</v>
      </c>
      <c r="C1780" t="s">
        <v>11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61</v>
      </c>
      <c r="C1781" t="s">
        <v>12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61</v>
      </c>
      <c r="C1782" t="s">
        <v>13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61</v>
      </c>
      <c r="C1783" t="s">
        <v>14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61</v>
      </c>
      <c r="C1784" t="s">
        <v>15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61</v>
      </c>
      <c r="C1785" t="s">
        <v>16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61</v>
      </c>
      <c r="C1786" t="s">
        <v>17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61</v>
      </c>
      <c r="C1787" t="s">
        <v>18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61</v>
      </c>
      <c r="C1788" t="s">
        <v>19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61</v>
      </c>
      <c r="C1789" t="s">
        <v>20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61</v>
      </c>
      <c r="C1790" t="s">
        <v>21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61</v>
      </c>
      <c r="C1791" t="s">
        <v>22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61</v>
      </c>
      <c r="C1792" t="s">
        <v>23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61</v>
      </c>
      <c r="C1793" t="s">
        <v>24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61</v>
      </c>
      <c r="C1794" t="s">
        <v>25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61</v>
      </c>
      <c r="C1795" t="s">
        <v>26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61</v>
      </c>
      <c r="C1796" t="s">
        <v>27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61</v>
      </c>
      <c r="C1797" t="s">
        <v>28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61</v>
      </c>
      <c r="C1798" t="s">
        <v>29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61</v>
      </c>
      <c r="C1799" t="s">
        <v>30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61</v>
      </c>
      <c r="C1800" t="s">
        <v>31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61</v>
      </c>
      <c r="C1801" t="s">
        <v>32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61</v>
      </c>
      <c r="C1802" t="s">
        <v>33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61</v>
      </c>
      <c r="C1803" t="s">
        <v>34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61</v>
      </c>
      <c r="C1804" t="s">
        <v>35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61</v>
      </c>
      <c r="C1805" t="s">
        <v>36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61</v>
      </c>
      <c r="C1806" t="s">
        <v>37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61</v>
      </c>
      <c r="C1807" t="s">
        <v>38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61</v>
      </c>
      <c r="C1808" t="s">
        <v>39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61</v>
      </c>
      <c r="C1809" t="s">
        <v>40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61</v>
      </c>
      <c r="C1810" t="s">
        <v>41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61</v>
      </c>
      <c r="C1811" t="s">
        <v>42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61</v>
      </c>
      <c r="C1812" t="s">
        <v>43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61</v>
      </c>
      <c r="C1813" t="s">
        <v>44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61</v>
      </c>
      <c r="C1814" t="s">
        <v>45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61</v>
      </c>
      <c r="C1815" t="s">
        <v>46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61</v>
      </c>
      <c r="C1816" t="s">
        <v>47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61</v>
      </c>
      <c r="C1817" t="s">
        <v>48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61</v>
      </c>
      <c r="C1818" t="s">
        <v>49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61</v>
      </c>
      <c r="C1819" t="s">
        <v>50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61</v>
      </c>
      <c r="C1820" t="s">
        <v>51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61</v>
      </c>
      <c r="C1821" t="s">
        <v>52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61</v>
      </c>
      <c r="C1822" t="s">
        <v>53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61</v>
      </c>
      <c r="C1823" t="s">
        <v>54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62</v>
      </c>
      <c r="C1824" t="s">
        <v>7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62</v>
      </c>
      <c r="C1825" t="s">
        <v>8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62</v>
      </c>
      <c r="C1826" t="s">
        <v>9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62</v>
      </c>
      <c r="C1827" t="s">
        <v>10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62</v>
      </c>
      <c r="C1828" t="s">
        <v>11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62</v>
      </c>
      <c r="C1829" t="s">
        <v>12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62</v>
      </c>
      <c r="C1830" t="s">
        <v>13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62</v>
      </c>
      <c r="C1831" t="s">
        <v>14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62</v>
      </c>
      <c r="C1832" t="s">
        <v>15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62</v>
      </c>
      <c r="C1833" t="s">
        <v>16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62</v>
      </c>
      <c r="C1834" t="s">
        <v>17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62</v>
      </c>
      <c r="C1835" t="s">
        <v>18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62</v>
      </c>
      <c r="C1836" t="s">
        <v>19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62</v>
      </c>
      <c r="C1837" t="s">
        <v>20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62</v>
      </c>
      <c r="C1838" t="s">
        <v>21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62</v>
      </c>
      <c r="C1839" t="s">
        <v>22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62</v>
      </c>
      <c r="C1840" t="s">
        <v>23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62</v>
      </c>
      <c r="C1841" t="s">
        <v>24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62</v>
      </c>
      <c r="C1842" t="s">
        <v>25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62</v>
      </c>
      <c r="C1843" t="s">
        <v>26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62</v>
      </c>
      <c r="C1844" t="s">
        <v>27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62</v>
      </c>
      <c r="C1845" t="s">
        <v>28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62</v>
      </c>
      <c r="C1846" t="s">
        <v>29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62</v>
      </c>
      <c r="C1847" t="s">
        <v>30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62</v>
      </c>
      <c r="C1848" t="s">
        <v>31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62</v>
      </c>
      <c r="C1849" t="s">
        <v>32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62</v>
      </c>
      <c r="C1850" t="s">
        <v>33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62</v>
      </c>
      <c r="C1851" t="s">
        <v>34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62</v>
      </c>
      <c r="C1852" t="s">
        <v>35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62</v>
      </c>
      <c r="C1853" t="s">
        <v>36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62</v>
      </c>
      <c r="C1854" t="s">
        <v>37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62</v>
      </c>
      <c r="C1855" t="s">
        <v>38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62</v>
      </c>
      <c r="C1856" t="s">
        <v>39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62</v>
      </c>
      <c r="C1857" t="s">
        <v>40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62</v>
      </c>
      <c r="C1858" t="s">
        <v>41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62</v>
      </c>
      <c r="C1859" t="s">
        <v>42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62</v>
      </c>
      <c r="C1860" t="s">
        <v>43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62</v>
      </c>
      <c r="C1861" t="s">
        <v>44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62</v>
      </c>
      <c r="C1862" t="s">
        <v>45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62</v>
      </c>
      <c r="C1863" t="s">
        <v>46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62</v>
      </c>
      <c r="C1864" t="s">
        <v>47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62</v>
      </c>
      <c r="C1865" t="s">
        <v>48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62</v>
      </c>
      <c r="C1866" t="s">
        <v>49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62</v>
      </c>
      <c r="C1867" t="s">
        <v>50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62</v>
      </c>
      <c r="C1868" t="s">
        <v>51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62</v>
      </c>
      <c r="C1869" t="s">
        <v>52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62</v>
      </c>
      <c r="C1870" t="s">
        <v>53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62</v>
      </c>
      <c r="C1871" t="s">
        <v>54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63</v>
      </c>
      <c r="C1872" t="s">
        <v>7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63</v>
      </c>
      <c r="C1873" t="s">
        <v>8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63</v>
      </c>
      <c r="C1874" t="s">
        <v>9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63</v>
      </c>
      <c r="C1875" t="s">
        <v>10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63</v>
      </c>
      <c r="C1876" t="s">
        <v>11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63</v>
      </c>
      <c r="C1877" t="s">
        <v>12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63</v>
      </c>
      <c r="C1878" t="s">
        <v>13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63</v>
      </c>
      <c r="C1879" t="s">
        <v>14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63</v>
      </c>
      <c r="C1880" t="s">
        <v>15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63</v>
      </c>
      <c r="C1881" t="s">
        <v>16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63</v>
      </c>
      <c r="C1882" t="s">
        <v>17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63</v>
      </c>
      <c r="C1883" t="s">
        <v>18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63</v>
      </c>
      <c r="C1884" t="s">
        <v>19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63</v>
      </c>
      <c r="C1885" t="s">
        <v>20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63</v>
      </c>
      <c r="C1886" t="s">
        <v>21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63</v>
      </c>
      <c r="C1887" t="s">
        <v>22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63</v>
      </c>
      <c r="C1888" t="s">
        <v>23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63</v>
      </c>
      <c r="C1889" t="s">
        <v>24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63</v>
      </c>
      <c r="C1890" t="s">
        <v>25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63</v>
      </c>
      <c r="C1891" t="s">
        <v>26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63</v>
      </c>
      <c r="C1892" t="s">
        <v>27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63</v>
      </c>
      <c r="C1893" t="s">
        <v>28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63</v>
      </c>
      <c r="C1894" t="s">
        <v>29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63</v>
      </c>
      <c r="C1895" t="s">
        <v>30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63</v>
      </c>
      <c r="C1896" t="s">
        <v>31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63</v>
      </c>
      <c r="C1897" t="s">
        <v>32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63</v>
      </c>
      <c r="C1898" t="s">
        <v>33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63</v>
      </c>
      <c r="C1899" t="s">
        <v>34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63</v>
      </c>
      <c r="C1900" t="s">
        <v>35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63</v>
      </c>
      <c r="C1901" t="s">
        <v>36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63</v>
      </c>
      <c r="C1902" t="s">
        <v>37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63</v>
      </c>
      <c r="C1903" t="s">
        <v>38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63</v>
      </c>
      <c r="C1904" t="s">
        <v>39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63</v>
      </c>
      <c r="C1905" t="s">
        <v>40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63</v>
      </c>
      <c r="C1906" t="s">
        <v>41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63</v>
      </c>
      <c r="C1907" t="s">
        <v>42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63</v>
      </c>
      <c r="C1908" t="s">
        <v>43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63</v>
      </c>
      <c r="C1909" t="s">
        <v>44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63</v>
      </c>
      <c r="C1910" t="s">
        <v>45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63</v>
      </c>
      <c r="C1911" t="s">
        <v>46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63</v>
      </c>
      <c r="C1912" t="s">
        <v>47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63</v>
      </c>
      <c r="C1913" t="s">
        <v>48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63</v>
      </c>
      <c r="C1914" t="s">
        <v>49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63</v>
      </c>
      <c r="C1915" t="s">
        <v>50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63</v>
      </c>
      <c r="C1916" t="s">
        <v>51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63</v>
      </c>
      <c r="C1917" t="s">
        <v>52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63</v>
      </c>
      <c r="C1918" t="s">
        <v>53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63</v>
      </c>
      <c r="C1919" t="s">
        <v>54</v>
      </c>
      <c r="D1919" s="1">
        <v>1656</v>
      </c>
      <c r="E1919" s="1">
        <v>7231</v>
      </c>
      <c r="F1919" s="2">
        <v>35035</v>
      </c>
    </row>
  </sheetData>
  <autoFilter ref="A1:F1919" xr:uid="{F7E52F2C-F2D3-4F44-815D-AF8D50250408}"/>
  <customSheetViews>
    <customSheetView guid="{A1F01C08-243B-48FC-94A8-F102AEB1706D}">
      <selection activeCell="F150" sqref="F150"/>
      <pageMargins left="0" right="0" top="0" bottom="0" header="0" footer="0"/>
      <pageSetup orientation="portrait" r:id="rId1"/>
    </customSheetView>
    <customSheetView guid="{948164EF-B902-4A6C-8E3C-A935061C5153}" state="hidden">
      <selection activeCell="F150" sqref="F150"/>
      <pageMargins left="0" right="0" top="0" bottom="0" header="0" footer="0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5BCB-4E18-4008-A8A2-5A093C88B4B2}">
  <sheetPr published="0"/>
  <dimension ref="A1:S50"/>
  <sheetViews>
    <sheetView workbookViewId="0"/>
  </sheetViews>
  <sheetFormatPr defaultRowHeight="15" x14ac:dyDescent="0.25"/>
  <cols>
    <col min="1" max="1" width="21.7109375" bestFit="1" customWidth="1"/>
    <col min="2" max="2" width="25" bestFit="1" customWidth="1"/>
    <col min="4" max="4" width="21.7109375" bestFit="1" customWidth="1"/>
    <col min="5" max="5" width="16.7109375" bestFit="1" customWidth="1"/>
    <col min="7" max="7" width="21.7109375" bestFit="1" customWidth="1"/>
    <col min="8" max="8" width="14" customWidth="1"/>
    <col min="11" max="11" width="13.28515625" customWidth="1"/>
    <col min="12" max="12" width="10.7109375" bestFit="1" customWidth="1"/>
    <col min="14" max="14" width="15.28515625" bestFit="1" customWidth="1"/>
    <col min="15" max="15" width="13.85546875" customWidth="1"/>
    <col min="16" max="16" width="10.7109375" bestFit="1" customWidth="1"/>
    <col min="17" max="17" width="25" bestFit="1" customWidth="1"/>
    <col min="18" max="18" width="14.85546875" bestFit="1" customWidth="1"/>
    <col min="19" max="19" width="25" bestFit="1" customWidth="1"/>
  </cols>
  <sheetData>
    <row r="1" spans="1:19" x14ac:dyDescent="0.25">
      <c r="A1" s="7" t="s">
        <v>64</v>
      </c>
      <c r="B1" s="7"/>
      <c r="D1" s="7" t="s">
        <v>65</v>
      </c>
      <c r="E1" s="7"/>
      <c r="G1" s="7" t="s">
        <v>66</v>
      </c>
      <c r="H1" s="7"/>
      <c r="J1" s="7" t="s">
        <v>67</v>
      </c>
      <c r="K1" s="7"/>
      <c r="L1" s="7"/>
      <c r="N1" s="7" t="s">
        <v>68</v>
      </c>
      <c r="O1" s="7"/>
      <c r="P1" s="7"/>
      <c r="Q1" s="7"/>
      <c r="R1" s="7"/>
      <c r="S1" s="7"/>
    </row>
    <row r="2" spans="1:19" x14ac:dyDescent="0.25">
      <c r="A2" s="6" t="s">
        <v>1</v>
      </c>
      <c r="B2" s="6" t="s">
        <v>69</v>
      </c>
      <c r="D2" s="9" t="s">
        <v>1</v>
      </c>
      <c r="E2" s="9" t="s">
        <v>5</v>
      </c>
      <c r="G2" s="9" t="s">
        <v>1</v>
      </c>
      <c r="H2" s="9" t="s">
        <v>4</v>
      </c>
      <c r="J2" s="9" t="s">
        <v>0</v>
      </c>
      <c r="K2" s="9" t="s">
        <v>70</v>
      </c>
      <c r="L2" s="9" t="s">
        <v>4</v>
      </c>
      <c r="N2" s="9" t="s">
        <v>2</v>
      </c>
      <c r="O2" s="6" t="s">
        <v>4</v>
      </c>
      <c r="P2" s="6" t="s">
        <v>71</v>
      </c>
      <c r="Q2" s="9" t="s">
        <v>72</v>
      </c>
      <c r="R2" s="9" t="s">
        <v>73</v>
      </c>
      <c r="S2" s="9" t="str">
        <f>B18</f>
        <v>Employees per 1000 Capita</v>
      </c>
    </row>
    <row r="3" spans="1:19" x14ac:dyDescent="0.25">
      <c r="A3" t="str" cm="1">
        <f t="array" ref="A3:A12">_xlfn._xlws.SORT(_xlfn.UNIQUE('Raw Data'!B2:B1919))</f>
        <v>Business Services</v>
      </c>
      <c r="B3" t="str">
        <f>Dashboard!E5</f>
        <v>Construction</v>
      </c>
      <c r="D3" t="str" cm="1">
        <f t="array" ref="D3:E12">_xlfn.CHOOSECOLS(_xlfn._xlws.SORT(_xlfn.ANCHORARRAY(HSTACK!A2),2),1,2)</f>
        <v>Leisure &amp; Hospitality</v>
      </c>
      <c r="E3" s="8">
        <v>20737.416666666668</v>
      </c>
      <c r="G3" t="str" cm="1">
        <f t="array" ref="G3:H12">_xlfn.CHOOSECOLS(_xlfn._xlws.SORT(_xlfn.ANCHORARRAY(HSTACK!A2),2),1,3)</f>
        <v>Leisure &amp; Hospitality</v>
      </c>
      <c r="H3" s="1">
        <v>15665534</v>
      </c>
      <c r="J3" cm="1">
        <f t="array" ref="J3:J6">_xlfn._xlws.SORT(_xlfn.UNIQUE('Raw Data'!A2:A1919))</f>
        <v>2017</v>
      </c>
      <c r="K3" s="1" cm="1">
        <f t="array" ref="K3:K6">AVERAGEIFS('Raw Data'!F2:F1919,'Raw Data'!A2:A1919,_xlfn.ANCHORARRAY(J3),'Raw Data'!B2:B1919,B3)</f>
        <v>57353.829787234041</v>
      </c>
      <c r="L3" s="1" cm="1">
        <f t="array" ref="L3:L6">SUMIFS('Raw Data'!E2:E1919,'Raw Data'!A2:A1919,_xlfn.ANCHORARRAY(J3),'Raw Data'!B2:B1919,B3)</f>
        <v>6834462</v>
      </c>
      <c r="N3" t="str" cm="1">
        <f t="array" ref="N3:N50">_xlfn.UNIQUE('Raw Data'!C2:C1919)</f>
        <v>Alabama</v>
      </c>
      <c r="O3" s="1" cm="1">
        <f t="array" ref="O3:O50">SUMIFS('Raw Data'!E2:E1919,'Raw Data'!A2:A1919,B15,'Raw Data'!B2:B1919,B3,'Raw Data'!C2:C1919,_xlfn.ANCHORARRAY(N3))</f>
        <v>85262</v>
      </c>
      <c r="P3" vm="1">
        <v>4887871</v>
      </c>
      <c r="Q3" s="12">
        <f>O3/P3*1000</f>
        <v>17.443586379427771</v>
      </c>
      <c r="R3" s="2" cm="1">
        <f t="array" ref="R3:R50">AVERAGEIFS('Raw Data'!F2:F1919,'Raw Data'!A2:A1919,B15,'Raw Data'!B2:B1919,B3,'Raw Data'!C2:C1919,_xlfn.ANCHORARRAY(N3))</f>
        <v>52230</v>
      </c>
      <c r="S3" s="13">
        <f>IF($S$2=$R$2,-R3,Q3)</f>
        <v>17.443586379427771</v>
      </c>
    </row>
    <row r="4" spans="1:19" x14ac:dyDescent="0.25">
      <c r="A4" t="str">
        <v>Construction</v>
      </c>
      <c r="D4" t="str">
        <v>Other Services</v>
      </c>
      <c r="E4" s="8">
        <v>34629.270833333336</v>
      </c>
      <c r="G4" t="str">
        <v>Other Services</v>
      </c>
      <c r="H4" s="1">
        <v>4326750</v>
      </c>
      <c r="J4">
        <v>2018</v>
      </c>
      <c r="K4" s="1">
        <v>59438.8125</v>
      </c>
      <c r="L4" s="1">
        <v>7158459</v>
      </c>
      <c r="N4" t="str">
        <v>Arizona</v>
      </c>
      <c r="O4" s="1">
        <v>144747</v>
      </c>
      <c r="P4" vm="2">
        <v>7171646</v>
      </c>
      <c r="Q4" s="12">
        <f t="shared" ref="Q4:Q50" si="0">O4/P4*1000</f>
        <v>20.183232691630344</v>
      </c>
      <c r="R4" s="2">
        <v>53440</v>
      </c>
      <c r="S4" s="13">
        <f t="shared" ref="S4:S50" si="1">IF($S$2=$R$2,-R4,Q4)</f>
        <v>20.183232691630344</v>
      </c>
    </row>
    <row r="5" spans="1:19" x14ac:dyDescent="0.25">
      <c r="A5" t="str">
        <v>Education &amp; Health</v>
      </c>
      <c r="D5" t="str">
        <v>Trade &amp; Transportation</v>
      </c>
      <c r="E5" s="8">
        <v>43391.395833333336</v>
      </c>
      <c r="G5" t="str">
        <v>Trade &amp; Transportation</v>
      </c>
      <c r="H5" s="1">
        <v>27033069</v>
      </c>
      <c r="J5">
        <v>2019</v>
      </c>
      <c r="K5" s="1">
        <v>61382.208333333336</v>
      </c>
      <c r="L5" s="1">
        <v>7383280</v>
      </c>
      <c r="N5" t="str">
        <v>Arkansas</v>
      </c>
      <c r="O5" s="1">
        <v>51130</v>
      </c>
      <c r="P5" vm="3">
        <v>3013825</v>
      </c>
      <c r="Q5" s="12">
        <f t="shared" si="0"/>
        <v>16.965152256683783</v>
      </c>
      <c r="R5" s="2">
        <v>47283</v>
      </c>
      <c r="S5" s="13">
        <f t="shared" si="1"/>
        <v>16.965152256683783</v>
      </c>
    </row>
    <row r="6" spans="1:19" x14ac:dyDescent="0.25">
      <c r="A6" t="str">
        <v>Finance</v>
      </c>
      <c r="D6" t="str">
        <v>Education &amp; Health</v>
      </c>
      <c r="E6" s="8">
        <v>47654.729166666664</v>
      </c>
      <c r="G6" t="str">
        <v>Education &amp; Health</v>
      </c>
      <c r="H6" s="1">
        <v>21899196</v>
      </c>
      <c r="J6">
        <v>2020</v>
      </c>
      <c r="K6" s="1">
        <v>63896.895833333336</v>
      </c>
      <c r="L6" s="1">
        <v>7136444</v>
      </c>
      <c r="N6" t="str">
        <v>California</v>
      </c>
      <c r="O6" s="1">
        <v>805942</v>
      </c>
      <c r="P6" vm="4">
        <v>39557045</v>
      </c>
      <c r="Q6" s="12">
        <f t="shared" si="0"/>
        <v>20.374171023138864</v>
      </c>
      <c r="R6" s="2">
        <v>67561</v>
      </c>
      <c r="S6" s="13">
        <f t="shared" si="1"/>
        <v>20.374171023138864</v>
      </c>
    </row>
    <row r="7" spans="1:19" x14ac:dyDescent="0.25">
      <c r="A7" t="str">
        <v>Information</v>
      </c>
      <c r="D7" t="str">
        <v>Natural Resources</v>
      </c>
      <c r="E7" s="8">
        <v>51626.702127659577</v>
      </c>
      <c r="G7" t="str">
        <v>Natural Resources</v>
      </c>
      <c r="H7" s="1">
        <v>1864222</v>
      </c>
      <c r="N7" t="str">
        <v>Colorado</v>
      </c>
      <c r="O7" s="1">
        <v>163473</v>
      </c>
      <c r="P7" vm="5">
        <v>5695564</v>
      </c>
      <c r="Q7" s="12">
        <f t="shared" si="0"/>
        <v>28.70181074253577</v>
      </c>
      <c r="R7" s="2">
        <v>59444</v>
      </c>
      <c r="S7" s="13">
        <f t="shared" si="1"/>
        <v>28.70181074253577</v>
      </c>
    </row>
    <row r="8" spans="1:19" x14ac:dyDescent="0.25">
      <c r="A8" t="str">
        <v>Leisure &amp; Hospitality</v>
      </c>
      <c r="D8" t="str">
        <v>Construction</v>
      </c>
      <c r="E8" s="8">
        <v>57353.829787234041</v>
      </c>
      <c r="G8" t="str">
        <v>Construction</v>
      </c>
      <c r="H8" s="1">
        <v>6834462</v>
      </c>
      <c r="N8" t="str">
        <v>Connecticut</v>
      </c>
      <c r="O8" s="1">
        <v>58327</v>
      </c>
      <c r="P8" vm="6">
        <v>3572665</v>
      </c>
      <c r="Q8" s="12">
        <f t="shared" si="0"/>
        <v>16.325907970660555</v>
      </c>
      <c r="R8" s="2">
        <v>68641</v>
      </c>
      <c r="S8" s="13">
        <f t="shared" si="1"/>
        <v>16.325907970660555</v>
      </c>
    </row>
    <row r="9" spans="1:19" x14ac:dyDescent="0.25">
      <c r="A9" t="str">
        <v>Manufacturing</v>
      </c>
      <c r="D9" t="str">
        <v>Manufacturing</v>
      </c>
      <c r="E9" s="8">
        <v>62625.291666666664</v>
      </c>
      <c r="G9" t="str">
        <v>Manufacturing</v>
      </c>
      <c r="H9" s="1">
        <v>12378010</v>
      </c>
      <c r="N9" t="str">
        <v>Delaware</v>
      </c>
      <c r="O9" s="1">
        <v>21591</v>
      </c>
      <c r="P9" vm="7">
        <v>967171</v>
      </c>
      <c r="Q9" s="12">
        <f t="shared" si="0"/>
        <v>22.323870339371219</v>
      </c>
      <c r="R9" s="2">
        <v>59040</v>
      </c>
      <c r="S9" s="13">
        <f t="shared" si="1"/>
        <v>22.323870339371219</v>
      </c>
    </row>
    <row r="10" spans="1:19" x14ac:dyDescent="0.25">
      <c r="A10" t="str">
        <v>Natural Resources</v>
      </c>
      <c r="D10" t="str">
        <v>Business Services</v>
      </c>
      <c r="E10" s="8">
        <v>64714.4375</v>
      </c>
      <c r="G10" t="str">
        <v>Business Services</v>
      </c>
      <c r="H10" s="1">
        <v>20063464</v>
      </c>
      <c r="N10" t="str">
        <v>Florida</v>
      </c>
      <c r="O10" s="1">
        <v>503704</v>
      </c>
      <c r="P10" vm="8">
        <v>21670000</v>
      </c>
      <c r="Q10" s="12">
        <f t="shared" si="0"/>
        <v>23.244300876788188</v>
      </c>
      <c r="R10" s="2">
        <v>49256</v>
      </c>
      <c r="S10" s="13">
        <f t="shared" si="1"/>
        <v>23.244300876788188</v>
      </c>
    </row>
    <row r="11" spans="1:19" x14ac:dyDescent="0.25">
      <c r="A11" t="str">
        <v>Other Services</v>
      </c>
      <c r="D11" t="str">
        <v>Information</v>
      </c>
      <c r="E11" s="8">
        <v>75580.708333333328</v>
      </c>
      <c r="G11" t="str">
        <v>Information</v>
      </c>
      <c r="H11" s="1">
        <v>2760656</v>
      </c>
      <c r="N11" t="str">
        <v>Georgia</v>
      </c>
      <c r="O11" s="1">
        <v>182259</v>
      </c>
      <c r="P11" vm="9">
        <v>10519475</v>
      </c>
      <c r="Q11" s="12">
        <f t="shared" si="0"/>
        <v>17.325864646287005</v>
      </c>
      <c r="R11" s="2">
        <v>58213</v>
      </c>
      <c r="S11" s="13">
        <f t="shared" si="1"/>
        <v>17.325864646287005</v>
      </c>
    </row>
    <row r="12" spans="1:19" x14ac:dyDescent="0.25">
      <c r="A12" t="str">
        <v>Trade &amp; Transportation</v>
      </c>
      <c r="D12" t="str">
        <v>Finance</v>
      </c>
      <c r="E12" s="8">
        <v>77330.083333333328</v>
      </c>
      <c r="G12" t="str">
        <v>Finance</v>
      </c>
      <c r="H12" s="1">
        <v>8021586</v>
      </c>
      <c r="N12" t="str">
        <v>Idaho</v>
      </c>
      <c r="O12" s="1">
        <v>42668</v>
      </c>
      <c r="P12" vm="10">
        <v>1754208</v>
      </c>
      <c r="Q12" s="12">
        <f t="shared" si="0"/>
        <v>24.323227348182201</v>
      </c>
      <c r="R12" s="2">
        <v>42865</v>
      </c>
      <c r="S12" s="13">
        <f t="shared" si="1"/>
        <v>24.323227348182201</v>
      </c>
    </row>
    <row r="13" spans="1:19" x14ac:dyDescent="0.25">
      <c r="N13" t="str">
        <v>Illinois</v>
      </c>
      <c r="O13" s="1">
        <v>220019</v>
      </c>
      <c r="P13" vm="11">
        <v>12741080</v>
      </c>
      <c r="Q13" s="12">
        <f t="shared" si="0"/>
        <v>17.268473316233788</v>
      </c>
      <c r="R13" s="2">
        <v>70893</v>
      </c>
      <c r="S13" s="13">
        <f t="shared" si="1"/>
        <v>17.268473316233788</v>
      </c>
    </row>
    <row r="14" spans="1:19" x14ac:dyDescent="0.25">
      <c r="A14" s="7" t="s">
        <v>74</v>
      </c>
      <c r="B14" s="7"/>
      <c r="G14" s="7" t="s">
        <v>75</v>
      </c>
      <c r="H14" s="7"/>
      <c r="N14" t="str">
        <v>Indiana</v>
      </c>
      <c r="O14" s="1">
        <v>138040</v>
      </c>
      <c r="P14" vm="12">
        <v>6691878</v>
      </c>
      <c r="Q14" s="12">
        <f t="shared" si="0"/>
        <v>20.62799112595896</v>
      </c>
      <c r="R14" s="2">
        <v>57099</v>
      </c>
      <c r="S14" s="13">
        <f t="shared" si="1"/>
        <v>20.62799112595896</v>
      </c>
    </row>
    <row r="15" spans="1:19" x14ac:dyDescent="0.25">
      <c r="A15" s="4" t="s">
        <v>0</v>
      </c>
      <c r="B15" s="5">
        <f>Dashboard!C5</f>
        <v>2017</v>
      </c>
      <c r="G15" s="9" t="s">
        <v>1</v>
      </c>
      <c r="H15" s="9" t="s">
        <v>4</v>
      </c>
      <c r="N15" t="str">
        <v>Iowa</v>
      </c>
      <c r="O15" s="1">
        <v>76086</v>
      </c>
      <c r="P15" vm="13">
        <v>3156145</v>
      </c>
      <c r="Q15" s="12">
        <f t="shared" si="0"/>
        <v>24.107257429554092</v>
      </c>
      <c r="R15" s="2">
        <v>55415</v>
      </c>
      <c r="S15" s="13">
        <f t="shared" si="1"/>
        <v>24.107257429554092</v>
      </c>
    </row>
    <row r="16" spans="1:19" x14ac:dyDescent="0.25">
      <c r="G16" t="str">
        <f>B3</f>
        <v>Construction</v>
      </c>
      <c r="H16" s="1">
        <f>_xlfn.XLOOKUP(B3,G3:G12,H3:H12)</f>
        <v>6834462</v>
      </c>
      <c r="N16" t="str">
        <v>Kansas</v>
      </c>
      <c r="O16" s="1">
        <v>60238</v>
      </c>
      <c r="P16" vm="14">
        <v>2911505</v>
      </c>
      <c r="Q16" s="12">
        <f t="shared" si="0"/>
        <v>20.689643328793871</v>
      </c>
      <c r="R16" s="2">
        <v>52807</v>
      </c>
      <c r="S16" s="13">
        <f t="shared" si="1"/>
        <v>20.689643328793871</v>
      </c>
    </row>
    <row r="17" spans="1:19" x14ac:dyDescent="0.25">
      <c r="A17" s="7" t="s">
        <v>76</v>
      </c>
      <c r="B17" s="7"/>
      <c r="G17" t="s">
        <v>77</v>
      </c>
      <c r="H17" s="1">
        <f>SUM(H3:H12)-H16</f>
        <v>114012487</v>
      </c>
      <c r="N17" t="str">
        <v>Kentucky</v>
      </c>
      <c r="O17" s="1">
        <v>77332</v>
      </c>
      <c r="P17" vm="15">
        <v>4468402</v>
      </c>
      <c r="Q17" s="12">
        <f t="shared" si="0"/>
        <v>17.306410658664998</v>
      </c>
      <c r="R17" s="2">
        <v>53194</v>
      </c>
      <c r="S17" s="13">
        <f t="shared" si="1"/>
        <v>17.306410658664998</v>
      </c>
    </row>
    <row r="18" spans="1:19" x14ac:dyDescent="0.25">
      <c r="A18" s="4" t="s">
        <v>78</v>
      </c>
      <c r="B18" t="str">
        <f>Dashboard!I8</f>
        <v>Employees per 1000 Capita</v>
      </c>
      <c r="N18" t="str">
        <v>Louisiana</v>
      </c>
      <c r="O18" s="1">
        <v>147021</v>
      </c>
      <c r="P18" vm="16">
        <v>4659978</v>
      </c>
      <c r="Q18" s="12">
        <f t="shared" si="0"/>
        <v>31.549719762625486</v>
      </c>
      <c r="R18" s="2">
        <v>61781</v>
      </c>
      <c r="S18" s="13">
        <f t="shared" si="1"/>
        <v>31.549719762625486</v>
      </c>
    </row>
    <row r="19" spans="1:19" x14ac:dyDescent="0.25">
      <c r="G19" s="4" t="s">
        <v>79</v>
      </c>
      <c r="H19" s="14">
        <f>H16/H17</f>
        <v>5.9944854987682185E-2</v>
      </c>
      <c r="N19" t="str">
        <v>Maine</v>
      </c>
      <c r="O19" s="1">
        <v>28253</v>
      </c>
      <c r="P19" vm="17">
        <v>1338404</v>
      </c>
      <c r="Q19" s="12">
        <f t="shared" si="0"/>
        <v>21.10947068299258</v>
      </c>
      <c r="R19" s="2">
        <v>47930</v>
      </c>
      <c r="S19" s="13">
        <f t="shared" si="1"/>
        <v>21.10947068299258</v>
      </c>
    </row>
    <row r="20" spans="1:19" x14ac:dyDescent="0.25">
      <c r="N20" t="str">
        <v>Maryland</v>
      </c>
      <c r="O20" s="1">
        <v>162140</v>
      </c>
      <c r="P20" vm="18">
        <v>6042718</v>
      </c>
      <c r="Q20" s="12">
        <f t="shared" si="0"/>
        <v>26.832296327579744</v>
      </c>
      <c r="R20" s="2">
        <v>65027</v>
      </c>
      <c r="S20" s="13">
        <f t="shared" si="1"/>
        <v>26.832296327579744</v>
      </c>
    </row>
    <row r="21" spans="1:19" x14ac:dyDescent="0.25">
      <c r="N21" t="str">
        <v>Massachusetts</v>
      </c>
      <c r="O21" s="1">
        <v>152131</v>
      </c>
      <c r="P21" vm="19">
        <v>6902149</v>
      </c>
      <c r="Q21" s="12">
        <f t="shared" si="0"/>
        <v>22.041106327898746</v>
      </c>
      <c r="R21" s="2">
        <v>75405</v>
      </c>
      <c r="S21" s="13">
        <f t="shared" si="1"/>
        <v>22.041106327898746</v>
      </c>
    </row>
    <row r="22" spans="1:19" x14ac:dyDescent="0.25">
      <c r="N22" t="str">
        <v>Michigan</v>
      </c>
      <c r="O22" s="1">
        <v>161903</v>
      </c>
      <c r="P22" vm="20">
        <v>9995915</v>
      </c>
      <c r="Q22" s="12">
        <f t="shared" si="0"/>
        <v>16.196916440365889</v>
      </c>
      <c r="R22" s="2">
        <v>61511</v>
      </c>
      <c r="S22" s="13">
        <f t="shared" si="1"/>
        <v>16.196916440365889</v>
      </c>
    </row>
    <row r="23" spans="1:19" x14ac:dyDescent="0.25">
      <c r="N23" t="str">
        <v>Minnesota</v>
      </c>
      <c r="O23" s="1">
        <v>119642</v>
      </c>
      <c r="P23" vm="21">
        <v>5611179</v>
      </c>
      <c r="Q23" s="12">
        <f t="shared" si="0"/>
        <v>21.32207865762258</v>
      </c>
      <c r="R23" s="2">
        <v>65464</v>
      </c>
      <c r="S23" s="13">
        <f t="shared" si="1"/>
        <v>21.32207865762258</v>
      </c>
    </row>
    <row r="24" spans="1:19" x14ac:dyDescent="0.25">
      <c r="N24" t="str">
        <v>Mississippi</v>
      </c>
      <c r="O24" s="1">
        <v>43467</v>
      </c>
      <c r="P24" vm="22">
        <v>2963914</v>
      </c>
      <c r="Q24" s="12">
        <f t="shared" si="0"/>
        <v>14.665405271542966</v>
      </c>
      <c r="R24" s="2">
        <v>48782</v>
      </c>
      <c r="S24" s="13">
        <f t="shared" si="1"/>
        <v>14.665405271542966</v>
      </c>
    </row>
    <row r="25" spans="1:19" x14ac:dyDescent="0.25">
      <c r="N25" t="str">
        <v>Missouri</v>
      </c>
      <c r="O25" s="1">
        <v>123034</v>
      </c>
      <c r="P25" vm="23">
        <v>6126452</v>
      </c>
      <c r="Q25" s="12">
        <f t="shared" si="0"/>
        <v>20.082422909703691</v>
      </c>
      <c r="R25" s="2">
        <v>57823</v>
      </c>
      <c r="S25" s="13">
        <f t="shared" si="1"/>
        <v>20.082422909703691</v>
      </c>
    </row>
    <row r="26" spans="1:19" x14ac:dyDescent="0.25">
      <c r="N26" t="str">
        <v>Montana</v>
      </c>
      <c r="O26" s="1">
        <v>27712</v>
      </c>
      <c r="P26" vm="24">
        <v>1062305</v>
      </c>
      <c r="Q26" s="12">
        <f t="shared" si="0"/>
        <v>26.086670024145608</v>
      </c>
      <c r="R26" s="2">
        <v>50369</v>
      </c>
      <c r="S26" s="13">
        <f t="shared" si="1"/>
        <v>26.086670024145608</v>
      </c>
    </row>
    <row r="27" spans="1:19" x14ac:dyDescent="0.25">
      <c r="N27" t="str">
        <v>Nebraska</v>
      </c>
      <c r="O27" s="1">
        <v>51174</v>
      </c>
      <c r="P27" vm="25">
        <v>1929268</v>
      </c>
      <c r="Q27" s="12">
        <f t="shared" si="0"/>
        <v>26.525086198496012</v>
      </c>
      <c r="R27" s="2">
        <v>49634</v>
      </c>
      <c r="S27" s="13">
        <f t="shared" si="1"/>
        <v>26.525086198496012</v>
      </c>
    </row>
    <row r="28" spans="1:19" x14ac:dyDescent="0.25">
      <c r="N28" t="str">
        <v>Nevada</v>
      </c>
      <c r="O28" s="1">
        <v>82998</v>
      </c>
      <c r="P28" vm="26">
        <v>3034392</v>
      </c>
      <c r="Q28" s="12">
        <f t="shared" si="0"/>
        <v>27.352431722730614</v>
      </c>
      <c r="R28" s="2">
        <v>58071</v>
      </c>
      <c r="S28" s="13">
        <f t="shared" si="1"/>
        <v>27.352431722730614</v>
      </c>
    </row>
    <row r="29" spans="1:19" x14ac:dyDescent="0.25">
      <c r="N29" t="str">
        <v>New Hampshire</v>
      </c>
      <c r="O29" s="1">
        <v>26466</v>
      </c>
      <c r="P29" vm="27">
        <v>1356458</v>
      </c>
      <c r="Q29" s="12">
        <f t="shared" si="0"/>
        <v>19.511109079676629</v>
      </c>
      <c r="R29" s="2">
        <v>61497</v>
      </c>
      <c r="S29" s="13">
        <f t="shared" si="1"/>
        <v>19.511109079676629</v>
      </c>
    </row>
    <row r="30" spans="1:19" x14ac:dyDescent="0.25">
      <c r="N30" t="str">
        <v>New Jersey</v>
      </c>
      <c r="O30" s="1">
        <v>154907</v>
      </c>
      <c r="P30" vm="28">
        <v>8908520</v>
      </c>
      <c r="Q30" s="12">
        <f t="shared" si="0"/>
        <v>17.388634700264465</v>
      </c>
      <c r="R30" s="2">
        <v>71145</v>
      </c>
      <c r="S30" s="13">
        <f t="shared" si="1"/>
        <v>17.388634700264465</v>
      </c>
    </row>
    <row r="31" spans="1:19" x14ac:dyDescent="0.25">
      <c r="N31" t="str">
        <v>New Mexico</v>
      </c>
      <c r="O31" s="1">
        <v>45511</v>
      </c>
      <c r="P31" vm="29">
        <v>2095428</v>
      </c>
      <c r="Q31" s="12">
        <f t="shared" si="0"/>
        <v>21.719190542457195</v>
      </c>
      <c r="R31" s="2">
        <v>46369</v>
      </c>
      <c r="S31" s="13">
        <f t="shared" si="1"/>
        <v>21.719190542457195</v>
      </c>
    </row>
    <row r="32" spans="1:19" x14ac:dyDescent="0.25">
      <c r="N32" t="str">
        <v>New York</v>
      </c>
      <c r="O32" s="1">
        <v>386615</v>
      </c>
      <c r="P32" vm="30">
        <v>19542209</v>
      </c>
      <c r="Q32" s="12">
        <f t="shared" si="0"/>
        <v>19.783587413275541</v>
      </c>
      <c r="R32" s="2">
        <v>71408</v>
      </c>
      <c r="S32" s="13">
        <f t="shared" si="1"/>
        <v>19.783587413275541</v>
      </c>
    </row>
    <row r="33" spans="14:19" x14ac:dyDescent="0.25">
      <c r="N33" t="str">
        <v>North Carolina</v>
      </c>
      <c r="O33" s="1">
        <v>208662</v>
      </c>
      <c r="P33" vm="31">
        <v>10383620</v>
      </c>
      <c r="Q33" s="12">
        <f t="shared" si="0"/>
        <v>20.0953039498749</v>
      </c>
      <c r="R33" s="2">
        <v>52372</v>
      </c>
      <c r="S33" s="13">
        <f t="shared" si="1"/>
        <v>20.0953039498749</v>
      </c>
    </row>
    <row r="34" spans="14:19" x14ac:dyDescent="0.25">
      <c r="N34" t="str">
        <v>North Dakota</v>
      </c>
      <c r="O34" s="1">
        <v>26732</v>
      </c>
      <c r="P34" vm="32">
        <v>760077</v>
      </c>
      <c r="Q34" s="12">
        <f t="shared" si="0"/>
        <v>35.170120921959224</v>
      </c>
      <c r="R34" s="2">
        <v>63029</v>
      </c>
      <c r="S34" s="13">
        <f t="shared" si="1"/>
        <v>35.170120921959224</v>
      </c>
    </row>
    <row r="35" spans="14:19" x14ac:dyDescent="0.25">
      <c r="N35" t="str">
        <v>Ohio</v>
      </c>
      <c r="O35" s="1">
        <v>217025</v>
      </c>
      <c r="P35" vm="33">
        <v>11689442</v>
      </c>
      <c r="Q35" s="12">
        <f t="shared" si="0"/>
        <v>18.565899039492219</v>
      </c>
      <c r="R35" s="2">
        <v>60831</v>
      </c>
      <c r="S35" s="13">
        <f t="shared" si="1"/>
        <v>18.565899039492219</v>
      </c>
    </row>
    <row r="36" spans="14:19" x14ac:dyDescent="0.25">
      <c r="N36" t="str">
        <v>Oklahoma</v>
      </c>
      <c r="O36" s="1">
        <v>77247</v>
      </c>
      <c r="P36" vm="34">
        <v>3943079</v>
      </c>
      <c r="Q36" s="12">
        <f t="shared" si="0"/>
        <v>19.590528112675401</v>
      </c>
      <c r="R36" s="2">
        <v>50585</v>
      </c>
      <c r="S36" s="13">
        <f t="shared" si="1"/>
        <v>19.590528112675401</v>
      </c>
    </row>
    <row r="37" spans="14:19" x14ac:dyDescent="0.25">
      <c r="N37" t="str">
        <v>Oregon</v>
      </c>
      <c r="O37" s="1">
        <v>96991</v>
      </c>
      <c r="P37" vm="35">
        <v>4190713</v>
      </c>
      <c r="Q37" s="12">
        <f t="shared" si="0"/>
        <v>23.144271631104303</v>
      </c>
      <c r="R37" s="2">
        <v>57987</v>
      </c>
      <c r="S37" s="13">
        <f t="shared" si="1"/>
        <v>23.144271631104303</v>
      </c>
    </row>
    <row r="38" spans="14:19" x14ac:dyDescent="0.25">
      <c r="N38" t="str">
        <v>Pennsylvania</v>
      </c>
      <c r="O38" s="1">
        <v>248932</v>
      </c>
      <c r="P38" vm="36">
        <v>12807060</v>
      </c>
      <c r="Q38" s="12">
        <f t="shared" si="0"/>
        <v>19.437091729093172</v>
      </c>
      <c r="R38" s="2">
        <v>64769</v>
      </c>
      <c r="S38" s="13">
        <f t="shared" si="1"/>
        <v>19.437091729093172</v>
      </c>
    </row>
    <row r="39" spans="14:19" x14ac:dyDescent="0.25">
      <c r="N39" t="str">
        <v>Rhode Island</v>
      </c>
      <c r="O39" s="1">
        <v>0</v>
      </c>
      <c r="P39" vm="37">
        <v>1057315</v>
      </c>
      <c r="Q39" s="12">
        <f t="shared" si="0"/>
        <v>0</v>
      </c>
      <c r="R39" s="2" t="e">
        <v>#DIV/0!</v>
      </c>
      <c r="S39" s="13">
        <f t="shared" si="1"/>
        <v>0</v>
      </c>
    </row>
    <row r="40" spans="14:19" x14ac:dyDescent="0.25">
      <c r="N40" t="str">
        <v>South Carolina</v>
      </c>
      <c r="O40" s="1">
        <v>100817</v>
      </c>
      <c r="P40" vm="38">
        <v>5084127</v>
      </c>
      <c r="Q40" s="12">
        <f t="shared" si="0"/>
        <v>19.829756416391643</v>
      </c>
      <c r="R40" s="2">
        <v>53542</v>
      </c>
      <c r="S40" s="13">
        <f t="shared" si="1"/>
        <v>19.829756416391643</v>
      </c>
    </row>
    <row r="41" spans="14:19" x14ac:dyDescent="0.25">
      <c r="N41" t="str">
        <v>South Dakota</v>
      </c>
      <c r="O41" s="1">
        <v>22351</v>
      </c>
      <c r="P41" vm="39">
        <v>882235</v>
      </c>
      <c r="Q41" s="12">
        <f t="shared" si="0"/>
        <v>25.334519714135123</v>
      </c>
      <c r="R41" s="2">
        <v>47385</v>
      </c>
      <c r="S41" s="13">
        <f t="shared" si="1"/>
        <v>25.334519714135123</v>
      </c>
    </row>
    <row r="42" spans="14:19" x14ac:dyDescent="0.25">
      <c r="N42" t="str">
        <v>Tennessee</v>
      </c>
      <c r="O42" s="1">
        <v>119968</v>
      </c>
      <c r="P42" vm="40">
        <v>6770010</v>
      </c>
      <c r="Q42" s="12">
        <f t="shared" si="0"/>
        <v>17.720505582709627</v>
      </c>
      <c r="R42" s="2">
        <v>56642</v>
      </c>
      <c r="S42" s="13">
        <f t="shared" si="1"/>
        <v>17.720505582709627</v>
      </c>
    </row>
    <row r="43" spans="14:19" x14ac:dyDescent="0.25">
      <c r="N43" t="str">
        <v>Texas</v>
      </c>
      <c r="O43" s="1">
        <v>711119</v>
      </c>
      <c r="P43" vm="41">
        <v>28701845</v>
      </c>
      <c r="Q43" s="12">
        <f t="shared" si="0"/>
        <v>24.776072757692059</v>
      </c>
      <c r="R43" s="2">
        <v>63219</v>
      </c>
      <c r="S43" s="13">
        <f t="shared" si="1"/>
        <v>24.776072757692059</v>
      </c>
    </row>
    <row r="44" spans="14:19" x14ac:dyDescent="0.25">
      <c r="N44" t="str">
        <v>Utah</v>
      </c>
      <c r="O44" s="1">
        <v>97495</v>
      </c>
      <c r="P44" vm="42">
        <v>3161105</v>
      </c>
      <c r="Q44" s="12">
        <f t="shared" si="0"/>
        <v>30.842063139313627</v>
      </c>
      <c r="R44" s="2">
        <v>49132</v>
      </c>
      <c r="S44" s="13">
        <f t="shared" si="1"/>
        <v>30.842063139313627</v>
      </c>
    </row>
    <row r="45" spans="14:19" x14ac:dyDescent="0.25">
      <c r="N45" t="str">
        <v>Vermont</v>
      </c>
      <c r="O45" s="1">
        <v>15187</v>
      </c>
      <c r="P45" vm="43">
        <v>626299</v>
      </c>
      <c r="Q45" s="12">
        <f t="shared" si="0"/>
        <v>24.248801291395964</v>
      </c>
      <c r="R45" s="2">
        <v>50125</v>
      </c>
      <c r="S45" s="13">
        <f t="shared" si="1"/>
        <v>24.248801291395964</v>
      </c>
    </row>
    <row r="46" spans="14:19" x14ac:dyDescent="0.25">
      <c r="N46" t="str">
        <v>Virginia</v>
      </c>
      <c r="O46" s="1">
        <v>192576</v>
      </c>
      <c r="P46" vm="44">
        <v>8517685</v>
      </c>
      <c r="Q46" s="12">
        <f t="shared" si="0"/>
        <v>22.608960063679273</v>
      </c>
      <c r="R46" s="2">
        <v>56166</v>
      </c>
      <c r="S46" s="13">
        <f t="shared" si="1"/>
        <v>22.608960063679273</v>
      </c>
    </row>
    <row r="47" spans="14:19" x14ac:dyDescent="0.25">
      <c r="N47" t="str">
        <v>Washington</v>
      </c>
      <c r="O47" s="1">
        <v>187247</v>
      </c>
      <c r="P47" vm="45">
        <v>7614893</v>
      </c>
      <c r="Q47" s="12">
        <f t="shared" si="0"/>
        <v>24.589577292812915</v>
      </c>
      <c r="R47" s="2">
        <v>61249</v>
      </c>
      <c r="S47" s="13">
        <f t="shared" si="1"/>
        <v>24.589577292812915</v>
      </c>
    </row>
    <row r="48" spans="14:19" x14ac:dyDescent="0.25">
      <c r="N48" t="str">
        <v>West Virginia</v>
      </c>
      <c r="O48" s="1">
        <v>31522</v>
      </c>
      <c r="P48" vm="46">
        <v>1805832</v>
      </c>
      <c r="Q48" s="12">
        <f t="shared" si="0"/>
        <v>17.455665864820205</v>
      </c>
      <c r="R48" s="2">
        <v>57987</v>
      </c>
      <c r="S48" s="13">
        <f t="shared" si="1"/>
        <v>17.455665864820205</v>
      </c>
    </row>
    <row r="49" spans="14:19" x14ac:dyDescent="0.25">
      <c r="N49" t="str">
        <v>Wisconsin</v>
      </c>
      <c r="O49" s="1">
        <v>117226</v>
      </c>
      <c r="P49" vm="47">
        <v>5813568</v>
      </c>
      <c r="Q49" s="12">
        <f t="shared" si="0"/>
        <v>20.164208967711396</v>
      </c>
      <c r="R49" s="2">
        <v>60136</v>
      </c>
      <c r="S49" s="13">
        <f t="shared" si="1"/>
        <v>20.164208967711396</v>
      </c>
    </row>
    <row r="50" spans="14:19" x14ac:dyDescent="0.25">
      <c r="N50" t="str">
        <v>Wyoming</v>
      </c>
      <c r="O50" s="1">
        <v>19573</v>
      </c>
      <c r="P50" vm="48">
        <v>577737</v>
      </c>
      <c r="Q50" s="12">
        <f t="shared" si="0"/>
        <v>33.878737210876231</v>
      </c>
      <c r="R50" s="2">
        <v>50877</v>
      </c>
      <c r="S50" s="13">
        <f t="shared" si="1"/>
        <v>33.878737210876231</v>
      </c>
    </row>
  </sheetData>
  <dataValidations count="2">
    <dataValidation type="list" allowBlank="1" showInputMessage="1" showErrorMessage="1" sqref="B3" xr:uid="{6243FC1C-740A-4477-BC6A-D5F39F658924}">
      <formula1>_xlfn.ANCHORARRAY($A$3)</formula1>
    </dataValidation>
    <dataValidation type="list" allowBlank="1" showInputMessage="1" showErrorMessage="1" sqref="B18" xr:uid="{A17DEE6E-5FE6-4FC1-AD98-C3091B3D0F6E}">
      <formula1>$Q$2:$R$2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3D28BC-8F66-4870-AD39-3C9B663E0853}">
          <x14:formula1>
            <xm:f>_xlfn.ANCHORARRAY('The Years'!$A$2)</xm:f>
          </x14:formula1>
          <xm:sqref>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377F-97C4-4B31-B1F3-45EC8EBA0832}">
  <sheetPr published="0"/>
  <dimension ref="A1:I8"/>
  <sheetViews>
    <sheetView showGridLines="0" tabSelected="1" workbookViewId="0">
      <selection activeCell="C5" sqref="C5"/>
    </sheetView>
  </sheetViews>
  <sheetFormatPr defaultRowHeight="15" x14ac:dyDescent="0.25"/>
  <cols>
    <col min="2" max="2" width="35" customWidth="1"/>
    <col min="3" max="3" width="13" customWidth="1"/>
    <col min="4" max="4" width="31" customWidth="1"/>
    <col min="5" max="5" width="33.85546875" customWidth="1"/>
    <col min="7" max="7" width="9.140625" customWidth="1"/>
    <col min="8" max="8" width="17.85546875" customWidth="1"/>
    <col min="9" max="10" width="40.85546875" bestFit="1" customWidth="1"/>
  </cols>
  <sheetData>
    <row r="1" spans="1:9" x14ac:dyDescent="0.25">
      <c r="A1" s="16">
        <v>6</v>
      </c>
    </row>
    <row r="2" spans="1:9" x14ac:dyDescent="0.25">
      <c r="A2" s="16">
        <v>1</v>
      </c>
    </row>
    <row r="3" spans="1:9" x14ac:dyDescent="0.25">
      <c r="A3" s="16">
        <v>1</v>
      </c>
    </row>
    <row r="5" spans="1:9" ht="23.25" x14ac:dyDescent="0.35">
      <c r="C5" s="15" cm="1">
        <f t="array" ref="C5">INDEX(_xlfn.ANCHORARRAY('Structured Data'!J3),A2)</f>
        <v>2017</v>
      </c>
      <c r="E5" s="15" t="str" cm="1">
        <f t="array" ref="E5">INDEX('Structured Data'!D3:D12,A1)</f>
        <v>Construction</v>
      </c>
    </row>
    <row r="8" spans="1:9" ht="23.25" x14ac:dyDescent="0.35">
      <c r="I8" s="17" t="str" cm="1">
        <f t="array" ref="I8">INDEX('Structured Data'!Q2:R2,A3)</f>
        <v>Employees per 1000 Capita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9" r:id="rId4" name="Option Button 15">
              <controlPr defaultSize="0" autoFill="0" autoLine="0" autoPict="0">
                <anchor moveWithCells="1">
                  <from>
                    <xdr:col>7</xdr:col>
                    <xdr:colOff>609600</xdr:colOff>
                    <xdr:row>4</xdr:row>
                    <xdr:rowOff>38100</xdr:rowOff>
                  </from>
                  <to>
                    <xdr:col>8</xdr:col>
                    <xdr:colOff>1257300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5" name="Option Button 16">
              <controlPr defaultSize="0" autoFill="0" autoLine="0" autoPict="0">
                <anchor moveWithCells="1">
                  <from>
                    <xdr:col>7</xdr:col>
                    <xdr:colOff>609600</xdr:colOff>
                    <xdr:row>5</xdr:row>
                    <xdr:rowOff>142875</xdr:rowOff>
                  </from>
                  <to>
                    <xdr:col>8</xdr:col>
                    <xdr:colOff>1381125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Spinner 5">
              <controlPr defaultSize="0" autoPict="0">
                <anchor moveWithCells="1" sizeWithCells="1">
                  <from>
                    <xdr:col>5</xdr:col>
                    <xdr:colOff>142875</xdr:colOff>
                    <xdr:row>4</xdr:row>
                    <xdr:rowOff>19050</xdr:rowOff>
                  </from>
                  <to>
                    <xdr:col>5</xdr:col>
                    <xdr:colOff>438150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Spinner 11">
              <controlPr defaultSize="0" autoPict="0">
                <anchor moveWithCells="1" sizeWithCells="1">
                  <from>
                    <xdr:col>3</xdr:col>
                    <xdr:colOff>66675</xdr:colOff>
                    <xdr:row>4</xdr:row>
                    <xdr:rowOff>0</xdr:rowOff>
                  </from>
                  <to>
                    <xdr:col>3</xdr:col>
                    <xdr:colOff>457200</xdr:colOff>
                    <xdr:row>4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AD50-7C5F-4595-AACA-ED871DBE0FD6}">
  <dimension ref="A1"/>
  <sheetViews>
    <sheetView workbookViewId="0">
      <selection activeCell="A2" sqref="A2"/>
    </sheetView>
  </sheetViews>
  <sheetFormatPr defaultRowHeight="15" x14ac:dyDescent="0.25"/>
  <cols>
    <col min="1" max="1" width="9.140625" customWidth="1"/>
  </cols>
  <sheetData>
    <row r="1" spans="1:1" x14ac:dyDescent="0.25">
      <c r="A1" t="str">
        <f>"Employees for "&amp;'Structured Data'!B3</f>
        <v>Employees for Construction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247E-0BAC-4595-859C-C3C1998CB981}">
  <dimension ref="A1:E11"/>
  <sheetViews>
    <sheetView workbookViewId="0">
      <selection activeCell="A2" sqref="A2"/>
    </sheetView>
  </sheetViews>
  <sheetFormatPr defaultRowHeight="15" x14ac:dyDescent="0.25"/>
  <cols>
    <col min="1" max="1" width="21.7109375" bestFit="1" customWidth="1"/>
    <col min="2" max="2" width="16.7109375" bestFit="1" customWidth="1"/>
    <col min="3" max="3" width="10.7109375" bestFit="1" customWidth="1"/>
    <col min="4" max="4" width="21.7109375" bestFit="1" customWidth="1"/>
    <col min="5" max="5" width="11.140625" customWidth="1"/>
  </cols>
  <sheetData>
    <row r="1" spans="1:5" x14ac:dyDescent="0.25">
      <c r="A1" s="10" t="s">
        <v>1</v>
      </c>
      <c r="B1" s="10" t="s">
        <v>5</v>
      </c>
      <c r="C1" s="11" t="s">
        <v>4</v>
      </c>
      <c r="D1" s="18"/>
      <c r="E1" s="18"/>
    </row>
    <row r="2" spans="1:5" x14ac:dyDescent="0.25">
      <c r="A2" t="str" cm="1">
        <f t="array" ref="A2:C11">_xlfn.HSTACK(_xlfn.ANCHORARRAY('Structured Data'!A3),AVERAGEIFS('Raw Data'!F2:F1919,'Raw Data'!A2:A1919,'Structured Data'!B15,'Raw Data'!B2:B1919,_xlfn.ANCHORARRAY('Structured Data'!A3)),SUMIFS('Raw Data'!E2:E1919,'Raw Data'!A2:A1919,'Structured Data'!B15,'Raw Data'!B2:B1919,_xlfn.ANCHORARRAY('Structured Data'!A3)))</f>
        <v>Business Services</v>
      </c>
      <c r="B2" s="2">
        <v>64714.4375</v>
      </c>
      <c r="C2" s="1">
        <v>20063464</v>
      </c>
      <c r="E2" s="1"/>
    </row>
    <row r="3" spans="1:5" x14ac:dyDescent="0.25">
      <c r="A3" t="str">
        <v>Construction</v>
      </c>
      <c r="B3" s="2">
        <v>57353.829787234041</v>
      </c>
      <c r="C3" s="1">
        <v>6834462</v>
      </c>
      <c r="E3" s="1"/>
    </row>
    <row r="4" spans="1:5" x14ac:dyDescent="0.25">
      <c r="A4" t="str">
        <v>Education &amp; Health</v>
      </c>
      <c r="B4" s="2">
        <v>47654.729166666664</v>
      </c>
      <c r="C4" s="1">
        <v>21899196</v>
      </c>
      <c r="E4" s="1"/>
    </row>
    <row r="5" spans="1:5" x14ac:dyDescent="0.25">
      <c r="A5" t="str">
        <v>Finance</v>
      </c>
      <c r="B5" s="2">
        <v>77330.083333333328</v>
      </c>
      <c r="C5" s="1">
        <v>8021586</v>
      </c>
      <c r="E5" s="1"/>
    </row>
    <row r="6" spans="1:5" x14ac:dyDescent="0.25">
      <c r="A6" t="str">
        <v>Information</v>
      </c>
      <c r="B6" s="2">
        <v>75580.708333333328</v>
      </c>
      <c r="C6" s="1">
        <v>2760656</v>
      </c>
      <c r="E6" s="1"/>
    </row>
    <row r="7" spans="1:5" x14ac:dyDescent="0.25">
      <c r="A7" t="str">
        <v>Leisure &amp; Hospitality</v>
      </c>
      <c r="B7" s="2">
        <v>20737.416666666668</v>
      </c>
      <c r="C7" s="1">
        <v>15665534</v>
      </c>
      <c r="E7" s="1"/>
    </row>
    <row r="8" spans="1:5" x14ac:dyDescent="0.25">
      <c r="A8" t="str">
        <v>Manufacturing</v>
      </c>
      <c r="B8" s="2">
        <v>62625.291666666664</v>
      </c>
      <c r="C8" s="1">
        <v>12378010</v>
      </c>
      <c r="E8" s="1"/>
    </row>
    <row r="9" spans="1:5" x14ac:dyDescent="0.25">
      <c r="A9" t="str">
        <v>Natural Resources</v>
      </c>
      <c r="B9" s="2">
        <v>51626.702127659577</v>
      </c>
      <c r="C9" s="1">
        <v>1864222</v>
      </c>
      <c r="E9" s="1"/>
    </row>
    <row r="10" spans="1:5" x14ac:dyDescent="0.25">
      <c r="A10" t="str">
        <v>Other Services</v>
      </c>
      <c r="B10" s="2">
        <v>34629.270833333336</v>
      </c>
      <c r="C10" s="1">
        <v>4326750</v>
      </c>
      <c r="E10" s="1"/>
    </row>
    <row r="11" spans="1:5" x14ac:dyDescent="0.25">
      <c r="A11" t="str">
        <v>Trade &amp; Transportation</v>
      </c>
      <c r="B11" s="2">
        <v>43391.395833333336</v>
      </c>
      <c r="C11" s="1">
        <v>27033069</v>
      </c>
      <c r="E11" s="1"/>
    </row>
  </sheetData>
  <mergeCells count="1">
    <mergeCell ref="D1:E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D291-34AF-47C0-A99F-6F5BA1E4E7E1}">
  <dimension ref="A1:A5"/>
  <sheetViews>
    <sheetView workbookViewId="0"/>
  </sheetViews>
  <sheetFormatPr defaultRowHeight="15" x14ac:dyDescent="0.25"/>
  <sheetData>
    <row r="1" spans="1:1" x14ac:dyDescent="0.25">
      <c r="A1" t="s">
        <v>80</v>
      </c>
    </row>
    <row r="2" spans="1:1" x14ac:dyDescent="0.25">
      <c r="A2" cm="1">
        <f t="array" ref="A2:A5">_xlfn._xlws.SORT(_xlfn.UNIQUE('Raw Data'!A2:A1919))</f>
        <v>2017</v>
      </c>
    </row>
    <row r="3" spans="1:1" x14ac:dyDescent="0.25">
      <c r="A3">
        <v>2018</v>
      </c>
    </row>
    <row r="4" spans="1:1" x14ac:dyDescent="0.25">
      <c r="A4">
        <v>2019</v>
      </c>
    </row>
    <row r="5" spans="1:1" x14ac:dyDescent="0.25">
      <c r="A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Structured Data</vt:lpstr>
      <vt:lpstr>Dashboard</vt:lpstr>
      <vt:lpstr>Chart Title</vt:lpstr>
      <vt:lpstr>HSTACK</vt:lpstr>
      <vt:lpstr>The 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Ruiz</dc:creator>
  <cp:keywords/>
  <dc:description/>
  <cp:lastModifiedBy>Christopher Barnett</cp:lastModifiedBy>
  <cp:revision/>
  <dcterms:created xsi:type="dcterms:W3CDTF">2021-09-21T20:47:02Z</dcterms:created>
  <dcterms:modified xsi:type="dcterms:W3CDTF">2023-11-05T13:43:39Z</dcterms:modified>
  <cp:category/>
  <cp:contentStatus/>
</cp:coreProperties>
</file>