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0cc22740fbed76/1.) PLANS/1.) Studies/10.) Portfolio Projects/1.) Data Playground/1.) Guided Projects/2.) Intermediate/1.) Motor Vehicle Thefts (Intermediate - Excel^J MySQL)/"/>
    </mc:Choice>
  </mc:AlternateContent>
  <xr:revisionPtr revIDLastSave="66" documentId="14_{D089E195-4C17-4AA5-B5D5-8649CA966260}" xr6:coauthVersionLast="47" xr6:coauthVersionMax="47" xr10:uidLastSave="{0831A26C-BDD5-4285-9E85-ACA68B59014F}"/>
  <bookViews>
    <workbookView xWindow="-120" yWindow="-120" windowWidth="29040" windowHeight="15720" firstSheet="1" activeTab="1" xr2:uid="{7732DBA6-C738-48F0-82AE-41ADFE29D234}"/>
  </bookViews>
  <sheets>
    <sheet name="Tables" sheetId="1" r:id="rId1"/>
    <sheet name="Dashboard" sheetId="2" r:id="rId2"/>
  </sheets>
  <definedNames>
    <definedName name="ExternalData_1" localSheetId="0" hidden="1">Tables!$A$1:$B$3</definedName>
    <definedName name="ExternalData_2" localSheetId="0" hidden="1">Tables!$A$5:$B$12</definedName>
    <definedName name="ExternalData_3" localSheetId="0" hidden="1">Tables!$A$14:$B$21</definedName>
    <definedName name="ExternalData_5" localSheetId="0" hidden="1">Tables!$A$35:$B$37</definedName>
    <definedName name="ExternalData_6" localSheetId="0" hidden="1">Tables!$A$39:$D$49</definedName>
    <definedName name="ExternalData_9" localSheetId="0" hidden="1">Tables!$A$51:$D$64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2" l="1"/>
  <c r="A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50955D-4EEA-45BF-A180-72CAEE8F5B9D}" keepAlive="1" name="Query - stolen_vehicles_make_types" description="Connection to the 'stolen_vehicles_make_types' query in the workbook." type="5" refreshedVersion="8" background="1" saveData="1">
    <dbPr connection="Provider=Microsoft.Mashup.OleDb.1;Data Source=$Workbook$;Location=stolen_vehicles_make_types;Extended Properties=&quot;&quot;" command="SELECT * FROM [stolen_vehicles_make_types]"/>
  </connection>
  <connection id="2" xr16:uid="{82EBB55C-A21C-45BB-907B-90C4E9536A2A}" keepAlive="1" name="Query - stolen_vehicles_per_day_of_week" description="Connection to the 'stolen_vehicles_per_day_of_week' query in the workbook." type="5" refreshedVersion="8" background="1" saveData="1">
    <dbPr connection="Provider=Microsoft.Mashup.OleDb.1;Data Source=$Workbook$;Location=stolen_vehicles_per_day_of_week;Extended Properties=&quot;&quot;" command="SELECT * FROM [stolen_vehicles_per_day_of_week]"/>
  </connection>
  <connection id="3" xr16:uid="{03312A8F-0311-403B-9A49-5B0C124F12BF}" keepAlive="1" name="Query - stolen_vehicles_per_month" description="Connection to the 'stolen_vehicles_per_month' query in the workbook." type="5" refreshedVersion="8" background="1" saveData="1">
    <dbPr connection="Provider=Microsoft.Mashup.OleDb.1;Data Source=$Workbook$;Location=stolen_vehicles_per_month;Extended Properties=&quot;&quot;" command="SELECT * FROM [stolen_vehicles_per_month]"/>
  </connection>
  <connection id="4" xr16:uid="{33808CF9-EA38-4E3F-A297-1BE4F3FD2BBF}" keepAlive="1" name="Query - stolen_vehicles_per_region" description="Connection to the 'stolen_vehicles_per_region' query in the workbook." type="5" refreshedVersion="8" background="1" saveData="1">
    <dbPr connection="Provider=Microsoft.Mashup.OleDb.1;Data Source=$Workbook$;Location=stolen_vehicles_per_region;Extended Properties=&quot;&quot;" command="SELECT * FROM [stolen_vehicles_per_region]"/>
  </connection>
  <connection id="5" xr16:uid="{2D0896F2-6613-44C0-878C-C44DC0CB35E2}" keepAlive="1" name="Query - stolen_vehicles_per_year" description="Connection to the 'stolen_vehicles_per_year' query in the workbook." type="5" refreshedVersion="8" background="1" saveData="1">
    <dbPr connection="Provider=Microsoft.Mashup.OleDb.1;Data Source=$Workbook$;Location=stolen_vehicles_per_year;Extended Properties=&quot;&quot;" command="SELECT * FROM [stolen_vehicles_per_year]"/>
  </connection>
  <connection id="6" xr16:uid="{B5937C22-5EE0-44CC-A14E-994BDBD06AA6}" keepAlive="1" name="Query - stolen_vehicles_top10_pivot_table" description="Connection to the 'stolen_vehicles_top10_pivot_table' query in the workbook." type="5" refreshedVersion="8" background="1" saveData="1">
    <dbPr connection="Provider=Microsoft.Mashup.OleDb.1;Data Source=$Workbook$;Location=stolen_vehicles_top10_pivot_table;Extended Properties=&quot;&quot;" command="SELECT * FROM [stolen_vehicles_top10_pivot_table]"/>
  </connection>
</connections>
</file>

<file path=xl/sharedStrings.xml><?xml version="1.0" encoding="utf-8"?>
<sst xmlns="http://schemas.openxmlformats.org/spreadsheetml/2006/main" count="67" uniqueCount="51">
  <si>
    <t>year</t>
  </si>
  <si>
    <t>num_vehicles</t>
  </si>
  <si>
    <t>month</t>
  </si>
  <si>
    <t>Jan</t>
  </si>
  <si>
    <t>Feb</t>
  </si>
  <si>
    <t>Mar</t>
  </si>
  <si>
    <t>Apr</t>
  </si>
  <si>
    <t>Oct</t>
  </si>
  <si>
    <t>Nov</t>
  </si>
  <si>
    <t>Dec</t>
  </si>
  <si>
    <t>day_of_week</t>
  </si>
  <si>
    <t>Mon</t>
  </si>
  <si>
    <t>Tue</t>
  </si>
  <si>
    <t>Wed</t>
  </si>
  <si>
    <t>Thu</t>
  </si>
  <si>
    <t>Fri</t>
  </si>
  <si>
    <t>Sat</t>
  </si>
  <si>
    <t>Sun</t>
  </si>
  <si>
    <t>vehicle_type</t>
  </si>
  <si>
    <t>Stationwagon</t>
  </si>
  <si>
    <t>Saloon</t>
  </si>
  <si>
    <t>Hatchback</t>
  </si>
  <si>
    <t>Trailer</t>
  </si>
  <si>
    <t>Utility</t>
  </si>
  <si>
    <t>Roadbike</t>
  </si>
  <si>
    <t>Moped</t>
  </si>
  <si>
    <t>Light Van</t>
  </si>
  <si>
    <t>Boat Trailer</t>
  </si>
  <si>
    <t>Trailer - Heavy</t>
  </si>
  <si>
    <t>make_type</t>
  </si>
  <si>
    <t>Standard</t>
  </si>
  <si>
    <t>Luxury</t>
  </si>
  <si>
    <t>total</t>
  </si>
  <si>
    <t>region</t>
  </si>
  <si>
    <t>population</t>
  </si>
  <si>
    <t>density</t>
  </si>
  <si>
    <t>Auckland</t>
  </si>
  <si>
    <t>Canterbury</t>
  </si>
  <si>
    <t>Bay of Plenty</t>
  </si>
  <si>
    <t>Wellington</t>
  </si>
  <si>
    <t>Waikato</t>
  </si>
  <si>
    <t>Northland</t>
  </si>
  <si>
    <t>Gisborne</t>
  </si>
  <si>
    <t>Manawatu-Whanganui</t>
  </si>
  <si>
    <t>Otago</t>
  </si>
  <si>
    <t>Taranaki</t>
  </si>
  <si>
    <t>Hawke's Bay</t>
  </si>
  <si>
    <t>Nelson</t>
  </si>
  <si>
    <t>Southland</t>
  </si>
  <si>
    <t>standard</t>
  </si>
  <si>
    <t>luxury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</si>
</sst>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Yearly Trends</a:t>
            </a:r>
          </a:p>
        </c:rich>
      </c:tx>
      <c:layout>
        <c:manualLayout>
          <c:xMode val="edge"/>
          <c:yMode val="edge"/>
          <c:x val="3.7587133003723371E-2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Tables!$B$1</c:f>
              <c:strCache>
                <c:ptCount val="1"/>
                <c:pt idx="0">
                  <c:v>num_vehicles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Tables!$A$2:$A$3</c:f>
              <c:numCache>
                <c:formatCode>General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Tables!$B$2:$B$3</c:f>
              <c:numCache>
                <c:formatCode>General</c:formatCode>
                <c:ptCount val="2"/>
                <c:pt idx="0">
                  <c:v>1657</c:v>
                </c:pt>
                <c:pt idx="1">
                  <c:v>2870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8-434B-90F5-5976239EF3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9492735"/>
        <c:axId val="1899818239"/>
      </c:lineChart>
      <c:catAx>
        <c:axId val="1659492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818239"/>
        <c:crosses val="autoZero"/>
        <c:auto val="1"/>
        <c:lblAlgn val="ctr"/>
        <c:lblOffset val="100"/>
        <c:noMultiLvlLbl val="0"/>
      </c:catAx>
      <c:valAx>
        <c:axId val="1899818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949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Monthly Trends</a:t>
            </a:r>
          </a:p>
        </c:rich>
      </c:tx>
      <c:layout>
        <c:manualLayout>
          <c:xMode val="edge"/>
          <c:yMode val="edge"/>
          <c:x val="5.3151652836872607E-2"/>
          <c:y val="1.8018018018018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Tables!$B$5</c:f>
              <c:strCache>
                <c:ptCount val="1"/>
                <c:pt idx="0">
                  <c:v>num_vehicles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6.9525929069720119E-2"/>
                  <c:y val="-5.18354969142370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BC-4B5E-90AA-8B5A9683B24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Tables!$A$6:$A$12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Tables!$B$6:$B$12</c:f>
              <c:numCache>
                <c:formatCode>General</c:formatCode>
                <c:ptCount val="7"/>
                <c:pt idx="0">
                  <c:v>737</c:v>
                </c:pt>
                <c:pt idx="1">
                  <c:v>757</c:v>
                </c:pt>
                <c:pt idx="2">
                  <c:v>1049</c:v>
                </c:pt>
                <c:pt idx="3">
                  <c:v>327</c:v>
                </c:pt>
                <c:pt idx="4">
                  <c:v>461</c:v>
                </c:pt>
                <c:pt idx="5">
                  <c:v>556</c:v>
                </c:pt>
                <c:pt idx="6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4-4396-90B0-B77E69ED33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9486015"/>
        <c:axId val="1665952127"/>
      </c:lineChart>
      <c:catAx>
        <c:axId val="165948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52127"/>
        <c:crosses val="autoZero"/>
        <c:auto val="1"/>
        <c:lblAlgn val="ctr"/>
        <c:lblOffset val="100"/>
        <c:noMultiLvlLbl val="0"/>
      </c:catAx>
      <c:valAx>
        <c:axId val="16659521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94860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Weekly Trends</a:t>
            </a:r>
          </a:p>
        </c:rich>
      </c:tx>
      <c:layout>
        <c:manualLayout>
          <c:xMode val="edge"/>
          <c:yMode val="edge"/>
          <c:x val="1.356354040650579E-2"/>
          <c:y val="2.539681693227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Tables!$B$14</c:f>
              <c:strCache>
                <c:ptCount val="1"/>
                <c:pt idx="0">
                  <c:v>num_vehicles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Tables!$A$15:$A$21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Tables!$B$15:$B$21</c:f>
              <c:numCache>
                <c:formatCode>General</c:formatCode>
                <c:ptCount val="7"/>
                <c:pt idx="0">
                  <c:v>760</c:v>
                </c:pt>
                <c:pt idx="1">
                  <c:v>704</c:v>
                </c:pt>
                <c:pt idx="2">
                  <c:v>624</c:v>
                </c:pt>
                <c:pt idx="3">
                  <c:v>616</c:v>
                </c:pt>
                <c:pt idx="4">
                  <c:v>653</c:v>
                </c:pt>
                <c:pt idx="5">
                  <c:v>576</c:v>
                </c:pt>
                <c:pt idx="6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7-49BA-863D-53A91C5B90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9798623"/>
        <c:axId val="1665951631"/>
      </c:lineChart>
      <c:catAx>
        <c:axId val="1659798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51631"/>
        <c:crosses val="autoZero"/>
        <c:auto val="1"/>
        <c:lblAlgn val="ctr"/>
        <c:lblOffset val="100"/>
        <c:noMultiLvlLbl val="0"/>
      </c:catAx>
      <c:valAx>
        <c:axId val="1665951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5979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Total Share </a:t>
            </a:r>
          </a:p>
        </c:rich>
      </c:tx>
      <c:layout>
        <c:manualLayout>
          <c:xMode val="edge"/>
          <c:yMode val="edge"/>
          <c:x val="3.3686690223792726E-2"/>
          <c:y val="2.5396816932277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Tables!$B$35</c:f>
              <c:strCache>
                <c:ptCount val="1"/>
                <c:pt idx="0">
                  <c:v>num_vehicles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7E-47DE-826D-255C84F54A67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7E-47DE-826D-255C84F54A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Tables!$A$36:$A$37</c:f>
              <c:strCache>
                <c:ptCount val="2"/>
                <c:pt idx="0">
                  <c:v>Standard</c:v>
                </c:pt>
                <c:pt idx="1">
                  <c:v>Luxury</c:v>
                </c:pt>
              </c:strCache>
            </c:strRef>
          </c:cat>
          <c:val>
            <c:numRef>
              <c:f>Tables!$B$36:$B$37</c:f>
              <c:numCache>
                <c:formatCode>General</c:formatCode>
                <c:ptCount val="2"/>
                <c:pt idx="0">
                  <c:v>4338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E-47DE-826D-255C84F54A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734935156544252"/>
          <c:y val="0.15276185384765112"/>
          <c:w val="0.44328041561729736"/>
          <c:h val="7.1429047559372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Top 10 per Vehicle Type</a:t>
            </a:r>
          </a:p>
        </c:rich>
      </c:tx>
      <c:layout>
        <c:manualLayout>
          <c:xMode val="edge"/>
          <c:yMode val="edge"/>
          <c:x val="1.7712201738975739E-2"/>
          <c:y val="2.523659305993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Tables!$B$39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Tables!$A$40:$A$49</c:f>
              <c:strCache>
                <c:ptCount val="10"/>
                <c:pt idx="0">
                  <c:v>Stationwagon</c:v>
                </c:pt>
                <c:pt idx="1">
                  <c:v>Saloon</c:v>
                </c:pt>
                <c:pt idx="2">
                  <c:v>Hatchback</c:v>
                </c:pt>
                <c:pt idx="3">
                  <c:v>Trailer</c:v>
                </c:pt>
                <c:pt idx="4">
                  <c:v>Utility</c:v>
                </c:pt>
                <c:pt idx="5">
                  <c:v>Roadbike</c:v>
                </c:pt>
                <c:pt idx="6">
                  <c:v>Moped</c:v>
                </c:pt>
                <c:pt idx="7">
                  <c:v>Light Van</c:v>
                </c:pt>
                <c:pt idx="8">
                  <c:v>Boat Trailer</c:v>
                </c:pt>
                <c:pt idx="9">
                  <c:v>Trailer - Heavy</c:v>
                </c:pt>
              </c:strCache>
            </c:strRef>
          </c:cat>
          <c:val>
            <c:numRef>
              <c:f>Tables!$B$40:$B$49</c:f>
              <c:numCache>
                <c:formatCode>General</c:formatCode>
                <c:ptCount val="10"/>
                <c:pt idx="0">
                  <c:v>0.96</c:v>
                </c:pt>
                <c:pt idx="1">
                  <c:v>0.87</c:v>
                </c:pt>
                <c:pt idx="2">
                  <c:v>0.97</c:v>
                </c:pt>
                <c:pt idx="3">
                  <c:v>1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0.99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390-B17B-7C9B7E10F925}"/>
            </c:ext>
          </c:extLst>
        </c:ser>
        <c:ser>
          <c:idx val="1"/>
          <c:order val="1"/>
          <c:tx>
            <c:strRef>
              <c:f>Tables!$C$39</c:f>
              <c:strCache>
                <c:ptCount val="1"/>
                <c:pt idx="0">
                  <c:v>luxury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Tables!$A$40:$A$49</c:f>
              <c:strCache>
                <c:ptCount val="10"/>
                <c:pt idx="0">
                  <c:v>Stationwagon</c:v>
                </c:pt>
                <c:pt idx="1">
                  <c:v>Saloon</c:v>
                </c:pt>
                <c:pt idx="2">
                  <c:v>Hatchback</c:v>
                </c:pt>
                <c:pt idx="3">
                  <c:v>Trailer</c:v>
                </c:pt>
                <c:pt idx="4">
                  <c:v>Utility</c:v>
                </c:pt>
                <c:pt idx="5">
                  <c:v>Roadbike</c:v>
                </c:pt>
                <c:pt idx="6">
                  <c:v>Moped</c:v>
                </c:pt>
                <c:pt idx="7">
                  <c:v>Light Van</c:v>
                </c:pt>
                <c:pt idx="8">
                  <c:v>Boat Trailer</c:v>
                </c:pt>
                <c:pt idx="9">
                  <c:v>Trailer - Heavy</c:v>
                </c:pt>
              </c:strCache>
            </c:strRef>
          </c:cat>
          <c:val>
            <c:numRef>
              <c:f>Tables!$C$40:$C$49</c:f>
              <c:numCache>
                <c:formatCode>General</c:formatCode>
                <c:ptCount val="10"/>
                <c:pt idx="0">
                  <c:v>0.04</c:v>
                </c:pt>
                <c:pt idx="1">
                  <c:v>0.13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390-B17B-7C9B7E10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2120494623"/>
        <c:axId val="1994207743"/>
      </c:barChart>
      <c:catAx>
        <c:axId val="2120494623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07743"/>
        <c:crosses val="autoZero"/>
        <c:auto val="1"/>
        <c:lblAlgn val="ctr"/>
        <c:lblOffset val="100"/>
        <c:noMultiLvlLbl val="0"/>
      </c:catAx>
      <c:valAx>
        <c:axId val="1994207743"/>
        <c:scaling>
          <c:orientation val="minMax"/>
          <c:min val="0"/>
        </c:scaling>
        <c:delete val="1"/>
        <c:axPos val="b"/>
        <c:numFmt formatCode="0%" sourceLinked="1"/>
        <c:majorTickMark val="out"/>
        <c:minorTickMark val="none"/>
        <c:tickLblPos val="nextTo"/>
        <c:crossAx val="212049462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Top 10 per</a:t>
            </a:r>
            <a:r>
              <a:rPr lang="en-US" b="1" baseline="0">
                <a:solidFill>
                  <a:schemeClr val="bg1">
                    <a:lumMod val="50000"/>
                  </a:schemeClr>
                </a:solidFill>
              </a:rPr>
              <a:t> Region</a:t>
            </a:r>
            <a:endParaRPr lang="en-US" b="1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2.5795088800387018E-2"/>
          <c:y val="2.6315798561886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Tables!$D$51</c:f>
              <c:strCache>
                <c:ptCount val="1"/>
                <c:pt idx="0">
                  <c:v>num_vehicles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Tables!$A$52:$A$64</c:f>
              <c:strCache>
                <c:ptCount val="13"/>
                <c:pt idx="0">
                  <c:v>Auckland</c:v>
                </c:pt>
                <c:pt idx="1">
                  <c:v>Canterbury</c:v>
                </c:pt>
                <c:pt idx="2">
                  <c:v>Bay of Plenty</c:v>
                </c:pt>
                <c:pt idx="3">
                  <c:v>Wellington</c:v>
                </c:pt>
                <c:pt idx="4">
                  <c:v>Waikato</c:v>
                </c:pt>
                <c:pt idx="5">
                  <c:v>Northland</c:v>
                </c:pt>
                <c:pt idx="6">
                  <c:v>Gisborne</c:v>
                </c:pt>
                <c:pt idx="7">
                  <c:v>Manawatu-Whanganui</c:v>
                </c:pt>
                <c:pt idx="8">
                  <c:v>Otago</c:v>
                </c:pt>
                <c:pt idx="9">
                  <c:v>Taranaki</c:v>
                </c:pt>
                <c:pt idx="10">
                  <c:v>Hawke's Bay</c:v>
                </c:pt>
                <c:pt idx="11">
                  <c:v>Nelson</c:v>
                </c:pt>
                <c:pt idx="12">
                  <c:v>Southland</c:v>
                </c:pt>
              </c:strCache>
            </c:strRef>
          </c:cat>
          <c:val>
            <c:numRef>
              <c:f>Tables!$D$52:$D$64</c:f>
              <c:numCache>
                <c:formatCode>General</c:formatCode>
                <c:ptCount val="13"/>
                <c:pt idx="0">
                  <c:v>1626</c:v>
                </c:pt>
                <c:pt idx="1">
                  <c:v>660</c:v>
                </c:pt>
                <c:pt idx="2">
                  <c:v>442</c:v>
                </c:pt>
                <c:pt idx="3">
                  <c:v>417</c:v>
                </c:pt>
                <c:pt idx="4">
                  <c:v>369</c:v>
                </c:pt>
                <c:pt idx="5">
                  <c:v>233</c:v>
                </c:pt>
                <c:pt idx="6">
                  <c:v>175</c:v>
                </c:pt>
                <c:pt idx="7">
                  <c:v>138</c:v>
                </c:pt>
                <c:pt idx="8">
                  <c:v>137</c:v>
                </c:pt>
                <c:pt idx="9">
                  <c:v>112</c:v>
                </c:pt>
                <c:pt idx="10">
                  <c:v>100</c:v>
                </c:pt>
                <c:pt idx="11">
                  <c:v>92</c:v>
                </c:pt>
                <c:pt idx="1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D-4BCB-B4BC-99DEE1752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6"/>
        <c:axId val="1197356031"/>
        <c:axId val="2039384223"/>
      </c:barChart>
      <c:catAx>
        <c:axId val="1197356031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84223"/>
        <c:crosses val="autoZero"/>
        <c:auto val="1"/>
        <c:lblAlgn val="ctr"/>
        <c:lblOffset val="100"/>
        <c:noMultiLvlLbl val="0"/>
      </c:catAx>
      <c:valAx>
        <c:axId val="2039384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735603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>
                    <a:lumMod val="50000"/>
                  </a:schemeClr>
                </a:solidFill>
              </a:rPr>
              <a:t>Population vs. Density</a:t>
            </a:r>
          </a:p>
        </c:rich>
      </c:tx>
      <c:layout>
        <c:manualLayout>
          <c:xMode val="edge"/>
          <c:yMode val="edge"/>
          <c:x val="7.2183908045977005E-2"/>
          <c:y val="1.1940298507462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Regions</c:v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0.15290280968327674"/>
                  <c:y val="1.1940298507462687E-2"/>
                </c:manualLayout>
              </c:layout>
              <c:tx>
                <c:rich>
                  <a:bodyPr/>
                  <a:lstStyle/>
                  <a:p>
                    <a:fld id="{A69C6D99-EA6D-4D92-B746-F9788FBCCA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F4E-4B8C-8C33-F9C0A2ABB26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E-4B8C-8C33-F9C0A2ABB26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E-4B8C-8C33-F9C0A2ABB26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E-4B8C-8C33-F9C0A2ABB26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E-4B8C-8C33-F9C0A2ABB26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E-4B8C-8C33-F9C0A2ABB26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E-4B8C-8C33-F9C0A2ABB2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E-4B8C-8C33-F9C0A2ABB2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E-4B8C-8C33-F9C0A2ABB2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E-4B8C-8C33-F9C0A2ABB2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E-4B8C-8C33-F9C0A2ABB26E}"/>
                </c:ext>
              </c:extLst>
            </c:dLbl>
            <c:dLbl>
              <c:idx val="11"/>
              <c:layout>
                <c:manualLayout>
                  <c:x val="-1.5552991220924971E-2"/>
                  <c:y val="-7.2967647950442939E-17"/>
                </c:manualLayout>
              </c:layout>
              <c:tx>
                <c:rich>
                  <a:bodyPr/>
                  <a:lstStyle/>
                  <a:p>
                    <a:fld id="{E40E8401-778B-4B40-9EC2-299A241899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8F4E-4B8C-8C33-F9C0A2ABB26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E-4B8C-8C33-F9C0A2ABB2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25400" cap="rnd">
                <a:solidFill>
                  <a:schemeClr val="bg1">
                    <a:lumMod val="65000"/>
                  </a:schemeClr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0925211433165154E-2"/>
                  <c:y val="0.1231518000548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Tables!$B$52:$B$64</c:f>
              <c:numCache>
                <c:formatCode>General</c:formatCode>
                <c:ptCount val="13"/>
                <c:pt idx="0">
                  <c:v>1695200</c:v>
                </c:pt>
                <c:pt idx="1">
                  <c:v>655000</c:v>
                </c:pt>
                <c:pt idx="2">
                  <c:v>347700</c:v>
                </c:pt>
                <c:pt idx="3">
                  <c:v>543500</c:v>
                </c:pt>
                <c:pt idx="4">
                  <c:v>513800</c:v>
                </c:pt>
                <c:pt idx="5">
                  <c:v>201500</c:v>
                </c:pt>
                <c:pt idx="6">
                  <c:v>52100</c:v>
                </c:pt>
                <c:pt idx="7">
                  <c:v>258200</c:v>
                </c:pt>
                <c:pt idx="8">
                  <c:v>246000</c:v>
                </c:pt>
                <c:pt idx="9">
                  <c:v>127300</c:v>
                </c:pt>
                <c:pt idx="10">
                  <c:v>182700</c:v>
                </c:pt>
                <c:pt idx="11">
                  <c:v>54500</c:v>
                </c:pt>
                <c:pt idx="12">
                  <c:v>102400</c:v>
                </c:pt>
              </c:numCache>
            </c:numRef>
          </c:xVal>
          <c:yVal>
            <c:numRef>
              <c:f>Tables!$C$52:$C$64</c:f>
              <c:numCache>
                <c:formatCode>General</c:formatCode>
                <c:ptCount val="13"/>
                <c:pt idx="0">
                  <c:v>343.09</c:v>
                </c:pt>
                <c:pt idx="1">
                  <c:v>14.72</c:v>
                </c:pt>
                <c:pt idx="2">
                  <c:v>28.8</c:v>
                </c:pt>
                <c:pt idx="3">
                  <c:v>67.52</c:v>
                </c:pt>
                <c:pt idx="4">
                  <c:v>21.5</c:v>
                </c:pt>
                <c:pt idx="5">
                  <c:v>16.11</c:v>
                </c:pt>
                <c:pt idx="6">
                  <c:v>6.21</c:v>
                </c:pt>
                <c:pt idx="7">
                  <c:v>11.62</c:v>
                </c:pt>
                <c:pt idx="8">
                  <c:v>7.89</c:v>
                </c:pt>
                <c:pt idx="9">
                  <c:v>17.55</c:v>
                </c:pt>
                <c:pt idx="10">
                  <c:v>12.92</c:v>
                </c:pt>
                <c:pt idx="11">
                  <c:v>129.15</c:v>
                </c:pt>
                <c:pt idx="12">
                  <c:v>3.28</c:v>
                </c:pt>
              </c:numCache>
            </c:numRef>
          </c:yVal>
          <c:bubbleSize>
            <c:numRef>
              <c:f>Tables!$D$52:$D$64</c:f>
              <c:numCache>
                <c:formatCode>General</c:formatCode>
                <c:ptCount val="13"/>
                <c:pt idx="0">
                  <c:v>1626</c:v>
                </c:pt>
                <c:pt idx="1">
                  <c:v>660</c:v>
                </c:pt>
                <c:pt idx="2">
                  <c:v>442</c:v>
                </c:pt>
                <c:pt idx="3">
                  <c:v>417</c:v>
                </c:pt>
                <c:pt idx="4">
                  <c:v>369</c:v>
                </c:pt>
                <c:pt idx="5">
                  <c:v>233</c:v>
                </c:pt>
                <c:pt idx="6">
                  <c:v>175</c:v>
                </c:pt>
                <c:pt idx="7">
                  <c:v>138</c:v>
                </c:pt>
                <c:pt idx="8">
                  <c:v>137</c:v>
                </c:pt>
                <c:pt idx="9">
                  <c:v>112</c:v>
                </c:pt>
                <c:pt idx="10">
                  <c:v>100</c:v>
                </c:pt>
                <c:pt idx="11">
                  <c:v>92</c:v>
                </c:pt>
                <c:pt idx="12">
                  <c:v>26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Tables!$A$52:$A$64</c15:f>
                <c15:dlblRangeCache>
                  <c:ptCount val="13"/>
                  <c:pt idx="0">
                    <c:v>Auckland</c:v>
                  </c:pt>
                  <c:pt idx="1">
                    <c:v>Canterbury</c:v>
                  </c:pt>
                  <c:pt idx="2">
                    <c:v>Bay of Plenty</c:v>
                  </c:pt>
                  <c:pt idx="3">
                    <c:v>Wellington</c:v>
                  </c:pt>
                  <c:pt idx="4">
                    <c:v>Waikato</c:v>
                  </c:pt>
                  <c:pt idx="5">
                    <c:v>Northland</c:v>
                  </c:pt>
                  <c:pt idx="6">
                    <c:v>Gisborne</c:v>
                  </c:pt>
                  <c:pt idx="7">
                    <c:v>Manawatu-Whanganui</c:v>
                  </c:pt>
                  <c:pt idx="8">
                    <c:v>Otago</c:v>
                  </c:pt>
                  <c:pt idx="9">
                    <c:v>Taranaki</c:v>
                  </c:pt>
                  <c:pt idx="10">
                    <c:v>Hawke's Bay</c:v>
                  </c:pt>
                  <c:pt idx="11">
                    <c:v>Nelson</c:v>
                  </c:pt>
                  <c:pt idx="12">
                    <c:v>Southland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F4E-4B8C-8C33-F9C0A2AB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6850992"/>
        <c:axId val="2039901487"/>
      </c:bubbleChart>
      <c:valAx>
        <c:axId val="76850992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stolen_vehicles_per_region[[#Headers],[population]]</c:f>
              <c:strCache>
                <c:ptCount val="1"/>
                <c:pt idx="0">
                  <c:v>population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lt;&gt;0]#\ 0.0,,&quot;M&quot;;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901487"/>
        <c:crosses val="autoZero"/>
        <c:crossBetween val="midCat"/>
        <c:majorUnit val="200000"/>
      </c:valAx>
      <c:valAx>
        <c:axId val="2039901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stolen_vehicles_per_region[[#Headers],[density]]</c:f>
              <c:strCache>
                <c:ptCount val="1"/>
                <c:pt idx="0">
                  <c:v>density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142875</xdr:rowOff>
    </xdr:from>
    <xdr:to>
      <xdr:col>26</xdr:col>
      <xdr:colOff>514353</xdr:colOff>
      <xdr:row>38</xdr:row>
      <xdr:rowOff>57150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D27DBBBE-CD25-38CE-A03F-879F74FD052E}"/>
            </a:ext>
          </a:extLst>
        </xdr:cNvPr>
        <xdr:cNvGrpSpPr/>
      </xdr:nvGrpSpPr>
      <xdr:grpSpPr>
        <a:xfrm>
          <a:off x="123825" y="142875"/>
          <a:ext cx="15630528" cy="7153275"/>
          <a:chOff x="114300" y="171450"/>
          <a:chExt cx="15630528" cy="7153275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83FE58B8-75DC-8FE1-18EF-767265D09FC1}"/>
              </a:ext>
            </a:extLst>
          </xdr:cNvPr>
          <xdr:cNvGrpSpPr/>
        </xdr:nvGrpSpPr>
        <xdr:grpSpPr>
          <a:xfrm>
            <a:off x="114300" y="171450"/>
            <a:ext cx="15630528" cy="7153275"/>
            <a:chOff x="95250" y="304800"/>
            <a:chExt cx="16143626" cy="7153275"/>
          </a:xfrm>
        </xdr:grpSpPr>
        <xdr:grpSp>
          <xdr:nvGrpSpPr>
            <xdr:cNvPr id="9" name="Group 8">
              <a:extLst>
                <a:ext uri="{FF2B5EF4-FFF2-40B4-BE49-F238E27FC236}">
                  <a16:creationId xmlns:a16="http://schemas.microsoft.com/office/drawing/2014/main" id="{A7A53C2E-E435-138C-5E61-7933A7605DD9}"/>
                </a:ext>
              </a:extLst>
            </xdr:cNvPr>
            <xdr:cNvGrpSpPr/>
          </xdr:nvGrpSpPr>
          <xdr:grpSpPr>
            <a:xfrm>
              <a:off x="95250" y="1428751"/>
              <a:ext cx="16143626" cy="6029324"/>
              <a:chOff x="485775" y="1133476"/>
              <a:chExt cx="16143626" cy="6029324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B0F3472C-72BF-40AE-81EF-EF32E53D83E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85775" y="1190625"/>
              <a:ext cx="3276600" cy="28384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D1D56FA9-ADD8-424B-8695-F1877AF5C6CD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057650" y="1219200"/>
              <a:ext cx="3324224" cy="28194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9689D9D0-748C-47AC-8720-E3FBB29EE5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23875" y="4162424"/>
              <a:ext cx="7067550" cy="300037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5E5CB733-CB29-434A-8FC1-3EFE9FC6CA06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382500" y="4133849"/>
              <a:ext cx="2695575" cy="300037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6" name="Chart 5">
                <a:extLst>
                  <a:ext uri="{FF2B5EF4-FFF2-40B4-BE49-F238E27FC236}">
                    <a16:creationId xmlns:a16="http://schemas.microsoft.com/office/drawing/2014/main" id="{EC66E0F2-24F9-4181-A488-7CFE4A3E2C0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48574" y="4162425"/>
              <a:ext cx="4676776" cy="285749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AED91A9C-C3B1-4E4C-8DDF-B6BBA648A45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614925" y="1133476"/>
              <a:ext cx="4481512" cy="28003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  <xdr:graphicFrame macro="">
            <xdr:nvGraphicFramePr>
              <xdr:cNvPr id="8" name="Chart 7">
                <a:extLst>
                  <a:ext uri="{FF2B5EF4-FFF2-40B4-BE49-F238E27FC236}">
                    <a16:creationId xmlns:a16="http://schemas.microsoft.com/office/drawing/2014/main" id="{276FDD0E-6C65-4862-BBFE-F92CA3E0FA2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2209801" y="1162050"/>
              <a:ext cx="4419600" cy="31908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</xdr:grpSp>
        <xdr:sp macro="" textlink="$A$46">
          <xdr:nvSpPr>
            <xdr:cNvPr id="10" name="TextBox 9">
              <a:extLst>
                <a:ext uri="{FF2B5EF4-FFF2-40B4-BE49-F238E27FC236}">
                  <a16:creationId xmlns:a16="http://schemas.microsoft.com/office/drawing/2014/main" id="{B11978B9-9EA8-4B85-968D-54583F1A25E7}"/>
                </a:ext>
              </a:extLst>
            </xdr:cNvPr>
            <xdr:cNvSpPr txBox="1"/>
          </xdr:nvSpPr>
          <xdr:spPr>
            <a:xfrm>
              <a:off x="141312" y="304800"/>
              <a:ext cx="6879661" cy="1295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E93CED4E-054E-4844-B415-05D80CCED622}" type="TxLink">
                <a:rPr lang="en-US" sz="3600" b="1" i="0" u="none" strike="noStrike" kern="1200" spc="0" baseline="0">
                  <a:solidFill>
                    <a:schemeClr val="accent1"/>
                  </a:solidFill>
                  <a:latin typeface="Aptos Narrow"/>
                  <a:ea typeface="+mn-ea"/>
                  <a:cs typeface="+mn-cs"/>
                </a:rPr>
                <a:pPr/>
                <a:t>There were 4,527 stolen vehicles in New Zealand from 2021-2022.</a:t>
              </a:fld>
              <a:endParaRPr lang="en-US" sz="80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endParaRPr>
            </a:p>
          </xdr:txBody>
        </xdr:sp>
        <xdr:pic>
          <xdr:nvPicPr>
            <xdr:cNvPr id="11" name="Picture 14" descr="A flag with red and white stripes&#10;&#10;Description automatically generated">
              <a:extLst>
                <a:ext uri="{FF2B5EF4-FFF2-40B4-BE49-F238E27FC236}">
                  <a16:creationId xmlns:a16="http://schemas.microsoft.com/office/drawing/2014/main" id="{0A97F758-FA82-46A1-9599-34240AE2F2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7371106" y="476250"/>
              <a:ext cx="1715286" cy="855830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A8D4EBBA-FF59-1681-9056-E10CF3B0117D}"/>
              </a:ext>
            </a:extLst>
          </xdr:cNvPr>
          <xdr:cNvSpPr txBox="1"/>
        </xdr:nvSpPr>
        <xdr:spPr>
          <a:xfrm>
            <a:off x="13163551" y="3476625"/>
            <a:ext cx="514350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Others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871A504-775D-43E4-9ECE-461C52D8151D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num_vehicle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497C7DE-6CE3-4C60-AFEF-2E264934ED19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um_vehicle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394FD229-09D2-4178-A492-0B1F0C32E196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um_vehicl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19869C9C-4553-4656-9E49-936061F34DA0}" autoFormatId="16" applyNumberFormats="0" applyBorderFormats="0" applyFontFormats="0" applyPatternFormats="0" applyAlignmentFormats="0" applyWidthHeightFormats="0">
  <queryTableRefresh nextId="3">
    <queryTableFields count="2">
      <queryTableField id="1" name="make_type" tableColumnId="1"/>
      <queryTableField id="2" name="num_vehicle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E6BB3CE-AB46-477A-BD35-FE84EF362E7A}" autoFormatId="16" applyNumberFormats="0" applyBorderFormats="0" applyFontFormats="0" applyPatternFormats="0" applyAlignmentFormats="0" applyWidthHeightFormats="0">
  <queryTableRefresh nextId="5">
    <queryTableFields count="4">
      <queryTableField id="1" name="vehicle_type" tableColumnId="1"/>
      <queryTableField id="2" name="standard" tableColumnId="2"/>
      <queryTableField id="3" name="luxury" tableColumnId="3"/>
      <queryTableField id="4" name="total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CB70561A-CBED-47B5-BEE2-34E57D7589CF}" autoFormatId="16" applyNumberFormats="0" applyBorderFormats="0" applyFontFormats="0" applyPatternFormats="0" applyAlignmentFormats="0" applyWidthHeightFormats="0">
  <queryTableRefresh nextId="5">
    <queryTableFields count="4">
      <queryTableField id="1" name="region" tableColumnId="1"/>
      <queryTableField id="2" name="population" tableColumnId="2"/>
      <queryTableField id="3" name="density" tableColumnId="3"/>
      <queryTableField id="4" name="num_vehic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EB2B3-C555-4BFE-8C21-1969324C2CBE}" name="stolen_vehicles_per_year" displayName="stolen_vehicles_per_year" ref="A1:B3" tableType="queryTable" totalsRowShown="0">
  <autoFilter ref="A1:B3" xr:uid="{4ADEB2B3-C555-4BFE-8C21-1969324C2CBE}"/>
  <tableColumns count="2">
    <tableColumn id="1" xr3:uid="{B20FF057-15EE-43D9-86B9-D66542E0B244}" uniqueName="1" name="year" queryTableFieldId="1"/>
    <tableColumn id="2" xr3:uid="{354E7315-5993-4B5F-85C4-683FE1891B50}" uniqueName="2" name="num_vehicle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82B7ED-BF49-401F-849F-BF2E5C8B16AE}" name="stolen_vehicles_per_month" displayName="stolen_vehicles_per_month" ref="A5:B12" tableType="queryTable" totalsRowShown="0">
  <autoFilter ref="A5:B12" xr:uid="{5A82B7ED-BF49-401F-849F-BF2E5C8B16AE}"/>
  <tableColumns count="2">
    <tableColumn id="1" xr3:uid="{FF20254F-4BB6-426E-A800-C5F61DE3A7D7}" uniqueName="1" name="month" queryTableFieldId="1" dataDxfId="7"/>
    <tableColumn id="2" xr3:uid="{FD25685B-7F06-42F8-848D-6866CEC05190}" uniqueName="2" name="num_vehicle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D14F9F-F167-4F78-9167-69294D0BF8D7}" name="stolen_vehicles_per_day_of_week" displayName="stolen_vehicles_per_day_of_week" ref="A14:B21" tableType="queryTable" totalsRowShown="0">
  <autoFilter ref="A14:B21" xr:uid="{27D14F9F-F167-4F78-9167-69294D0BF8D7}"/>
  <tableColumns count="2">
    <tableColumn id="1" xr3:uid="{D384ABFF-DD67-473F-98BB-69D6F504DF90}" uniqueName="1" name="day_of_week" queryTableFieldId="1" dataDxfId="6"/>
    <tableColumn id="2" xr3:uid="{A830D1C7-6F85-4553-9153-D7C0A4C443E9}" uniqueName="2" name="num_vehicle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6024E9-DA41-4DF5-A0CB-65B6AF94FE89}" name="stolen_vehicles_make_types" displayName="stolen_vehicles_make_types" ref="A35:B37" tableType="queryTable" totalsRowShown="0">
  <autoFilter ref="A35:B37" xr:uid="{E26024E9-DA41-4DF5-A0CB-65B6AF94FE89}"/>
  <tableColumns count="2">
    <tableColumn id="1" xr3:uid="{631E0453-62EA-4E6F-B4E4-8F73E65A8CF6}" uniqueName="1" name="make_type" queryTableFieldId="1" dataDxfId="5"/>
    <tableColumn id="2" xr3:uid="{58EA31E6-AC92-4694-A3A1-4771148DB28E}" uniqueName="2" name="num_vehicle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C84C09-9D3C-4DED-A601-90671CDD3233}" name="stolen_vehicles_top10_pivot_table" displayName="stolen_vehicles_top10_pivot_table" ref="A39:D49" tableType="queryTable" totalsRowShown="0">
  <autoFilter ref="A39:D49" xr:uid="{53C84C09-9D3C-4DED-A601-90671CDD3233}"/>
  <tableColumns count="4">
    <tableColumn id="1" xr3:uid="{17BBBC00-1279-42F5-9423-34918E7F7028}" uniqueName="1" name="vehicle_type" queryTableFieldId="1" dataDxfId="4"/>
    <tableColumn id="2" xr3:uid="{927341C4-637E-4B8B-8310-E18FEDD4A30E}" uniqueName="2" name="standard" queryTableFieldId="2" dataDxfId="3"/>
    <tableColumn id="3" xr3:uid="{3F3B1C73-9021-480B-86D8-02F4A71199CD}" uniqueName="3" name="luxury" queryTableFieldId="3" dataDxfId="2"/>
    <tableColumn id="4" xr3:uid="{1F3CB04E-65EF-43B1-A2D4-84A1914CFEC5}" uniqueName="4" name="total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337002-DF79-46B9-BA90-244FE81AE235}" name="stolen_vehicles_per_region" displayName="stolen_vehicles_per_region" ref="A51:D64" tableType="queryTable" totalsRowShown="0">
  <autoFilter ref="A51:D64" xr:uid="{3F337002-DF79-46B9-BA90-244FE81AE235}"/>
  <tableColumns count="4">
    <tableColumn id="1" xr3:uid="{77A0D2ED-5D5D-4551-A43E-7F68E45B3367}" uniqueName="1" name="region" queryTableFieldId="1" dataDxfId="1"/>
    <tableColumn id="2" xr3:uid="{ACB62DB9-F970-44D7-AC9C-DB9F34B4832F}" uniqueName="2" name="population" queryTableFieldId="2"/>
    <tableColumn id="3" xr3:uid="{F8CAD2EC-B5C0-42CB-9469-E81E0DA2B5C5}" uniqueName="3" name="density" queryTableFieldId="3"/>
    <tableColumn id="4" xr3:uid="{F0A60158-A027-4A57-859C-3775FA4B052F}" uniqueName="4" name="num_vehicles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CBC747-0C9F-4438-B0FE-A1ABB0069F1A}" name="stolen_vehicles_top10_types" displayName="stolen_vehicles_top10_types" ref="A23:B33" totalsRowShown="0">
  <autoFilter ref="A23:B33" xr:uid="{21CBC747-0C9F-4438-B0FE-A1ABB0069F1A}"/>
  <tableColumns count="2">
    <tableColumn id="1" xr3:uid="{B4AABF7D-218D-4103-B2C2-1F0FA6642E50}" name="vehicle_type" dataDxfId="0"/>
    <tableColumn id="2" xr3:uid="{AD3E990A-E3B4-4A58-8B44-F17F0048E03D}" name="num_vehicl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8D9-4044-46C8-BF9D-EEECC173EAB8}">
  <dimension ref="A1:D64"/>
  <sheetViews>
    <sheetView workbookViewId="0"/>
  </sheetViews>
  <sheetFormatPr defaultRowHeight="15" x14ac:dyDescent="0.25"/>
  <cols>
    <col min="1" max="1" width="21.5703125" bestFit="1" customWidth="1"/>
    <col min="2" max="2" width="15.85546875" bestFit="1" customWidth="1"/>
    <col min="3" max="3" width="10" bestFit="1" customWidth="1"/>
    <col min="4" max="4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2021</v>
      </c>
      <c r="B2">
        <v>1657</v>
      </c>
    </row>
    <row r="3" spans="1:2" x14ac:dyDescent="0.25">
      <c r="A3">
        <v>2022</v>
      </c>
      <c r="B3">
        <v>2870</v>
      </c>
    </row>
    <row r="5" spans="1:2" x14ac:dyDescent="0.25">
      <c r="A5" t="s">
        <v>2</v>
      </c>
      <c r="B5" t="s">
        <v>1</v>
      </c>
    </row>
    <row r="6" spans="1:2" x14ac:dyDescent="0.25">
      <c r="A6" t="s">
        <v>3</v>
      </c>
      <c r="B6">
        <v>737</v>
      </c>
    </row>
    <row r="7" spans="1:2" x14ac:dyDescent="0.25">
      <c r="A7" t="s">
        <v>4</v>
      </c>
      <c r="B7">
        <v>757</v>
      </c>
    </row>
    <row r="8" spans="1:2" x14ac:dyDescent="0.25">
      <c r="A8" t="s">
        <v>5</v>
      </c>
      <c r="B8">
        <v>1049</v>
      </c>
    </row>
    <row r="9" spans="1:2" x14ac:dyDescent="0.25">
      <c r="A9" t="s">
        <v>6</v>
      </c>
      <c r="B9">
        <v>327</v>
      </c>
    </row>
    <row r="10" spans="1:2" x14ac:dyDescent="0.25">
      <c r="A10" t="s">
        <v>7</v>
      </c>
      <c r="B10">
        <v>461</v>
      </c>
    </row>
    <row r="11" spans="1:2" x14ac:dyDescent="0.25">
      <c r="A11" t="s">
        <v>8</v>
      </c>
      <c r="B11">
        <v>556</v>
      </c>
    </row>
    <row r="12" spans="1:2" x14ac:dyDescent="0.25">
      <c r="A12" t="s">
        <v>9</v>
      </c>
      <c r="B12">
        <v>640</v>
      </c>
    </row>
    <row r="14" spans="1:2" x14ac:dyDescent="0.25">
      <c r="A14" t="s">
        <v>10</v>
      </c>
      <c r="B14" t="s">
        <v>1</v>
      </c>
    </row>
    <row r="15" spans="1:2" x14ac:dyDescent="0.25">
      <c r="A15" t="s">
        <v>11</v>
      </c>
      <c r="B15">
        <v>760</v>
      </c>
    </row>
    <row r="16" spans="1:2" x14ac:dyDescent="0.25">
      <c r="A16" t="s">
        <v>12</v>
      </c>
      <c r="B16">
        <v>704</v>
      </c>
    </row>
    <row r="17" spans="1:2" x14ac:dyDescent="0.25">
      <c r="A17" t="s">
        <v>13</v>
      </c>
      <c r="B17">
        <v>624</v>
      </c>
    </row>
    <row r="18" spans="1:2" x14ac:dyDescent="0.25">
      <c r="A18" t="s">
        <v>14</v>
      </c>
      <c r="B18">
        <v>616</v>
      </c>
    </row>
    <row r="19" spans="1:2" x14ac:dyDescent="0.25">
      <c r="A19" t="s">
        <v>15</v>
      </c>
      <c r="B19">
        <v>653</v>
      </c>
    </row>
    <row r="20" spans="1:2" x14ac:dyDescent="0.25">
      <c r="A20" t="s">
        <v>16</v>
      </c>
      <c r="B20">
        <v>576</v>
      </c>
    </row>
    <row r="21" spans="1:2" x14ac:dyDescent="0.25">
      <c r="A21" t="s">
        <v>17</v>
      </c>
      <c r="B21">
        <v>594</v>
      </c>
    </row>
    <row r="23" spans="1:2" x14ac:dyDescent="0.25">
      <c r="A23" t="s">
        <v>18</v>
      </c>
      <c r="B23" t="s">
        <v>1</v>
      </c>
    </row>
    <row r="24" spans="1:2" x14ac:dyDescent="0.25">
      <c r="A24" t="s">
        <v>19</v>
      </c>
      <c r="B24">
        <v>945</v>
      </c>
    </row>
    <row r="25" spans="1:2" x14ac:dyDescent="0.25">
      <c r="A25" t="s">
        <v>20</v>
      </c>
      <c r="B25">
        <v>851</v>
      </c>
    </row>
    <row r="26" spans="1:2" x14ac:dyDescent="0.25">
      <c r="A26" t="s">
        <v>21</v>
      </c>
      <c r="B26">
        <v>644</v>
      </c>
    </row>
    <row r="27" spans="1:2" x14ac:dyDescent="0.25">
      <c r="A27" t="s">
        <v>22</v>
      </c>
      <c r="B27">
        <v>582</v>
      </c>
    </row>
    <row r="28" spans="1:2" x14ac:dyDescent="0.25">
      <c r="A28" t="s">
        <v>23</v>
      </c>
      <c r="B28">
        <v>466</v>
      </c>
    </row>
    <row r="29" spans="1:2" x14ac:dyDescent="0.25">
      <c r="A29" t="s">
        <v>24</v>
      </c>
      <c r="B29">
        <v>297</v>
      </c>
    </row>
    <row r="30" spans="1:2" x14ac:dyDescent="0.25">
      <c r="A30" t="s">
        <v>25</v>
      </c>
      <c r="B30">
        <v>187</v>
      </c>
    </row>
    <row r="31" spans="1:2" x14ac:dyDescent="0.25">
      <c r="A31" t="s">
        <v>26</v>
      </c>
      <c r="B31">
        <v>154</v>
      </c>
    </row>
    <row r="32" spans="1:2" x14ac:dyDescent="0.25">
      <c r="A32" t="s">
        <v>27</v>
      </c>
      <c r="B32">
        <v>105</v>
      </c>
    </row>
    <row r="33" spans="1:4" x14ac:dyDescent="0.25">
      <c r="A33" t="s">
        <v>28</v>
      </c>
      <c r="B33">
        <v>90</v>
      </c>
    </row>
    <row r="35" spans="1:4" x14ac:dyDescent="0.25">
      <c r="A35" t="s">
        <v>29</v>
      </c>
      <c r="B35" t="s">
        <v>1</v>
      </c>
    </row>
    <row r="36" spans="1:4" x14ac:dyDescent="0.25">
      <c r="A36" t="s">
        <v>30</v>
      </c>
      <c r="B36">
        <v>4338</v>
      </c>
    </row>
    <row r="37" spans="1:4" x14ac:dyDescent="0.25">
      <c r="A37" t="s">
        <v>31</v>
      </c>
      <c r="B37">
        <v>189</v>
      </c>
    </row>
    <row r="39" spans="1:4" x14ac:dyDescent="0.25">
      <c r="A39" t="s">
        <v>18</v>
      </c>
      <c r="B39" t="s">
        <v>49</v>
      </c>
      <c r="C39" t="s">
        <v>50</v>
      </c>
      <c r="D39" t="s">
        <v>32</v>
      </c>
    </row>
    <row r="40" spans="1:4" x14ac:dyDescent="0.25">
      <c r="A40" t="s">
        <v>19</v>
      </c>
      <c r="B40">
        <v>0.96</v>
      </c>
      <c r="C40">
        <v>0.04</v>
      </c>
      <c r="D40">
        <v>945</v>
      </c>
    </row>
    <row r="41" spans="1:4" x14ac:dyDescent="0.25">
      <c r="A41" t="s">
        <v>20</v>
      </c>
      <c r="B41">
        <v>0.87</v>
      </c>
      <c r="C41">
        <v>0.13</v>
      </c>
      <c r="D41">
        <v>851</v>
      </c>
    </row>
    <row r="42" spans="1:4" x14ac:dyDescent="0.25">
      <c r="A42" t="s">
        <v>21</v>
      </c>
      <c r="B42">
        <v>0.97</v>
      </c>
      <c r="C42">
        <v>0.03</v>
      </c>
      <c r="D42">
        <v>644</v>
      </c>
    </row>
    <row r="43" spans="1:4" x14ac:dyDescent="0.25">
      <c r="A43" t="s">
        <v>22</v>
      </c>
      <c r="B43">
        <v>1</v>
      </c>
      <c r="C43">
        <v>0</v>
      </c>
      <c r="D43">
        <v>582</v>
      </c>
    </row>
    <row r="44" spans="1:4" x14ac:dyDescent="0.25">
      <c r="A44" t="s">
        <v>23</v>
      </c>
      <c r="B44">
        <v>1</v>
      </c>
      <c r="C44">
        <v>0</v>
      </c>
      <c r="D44">
        <v>466</v>
      </c>
    </row>
    <row r="45" spans="1:4" x14ac:dyDescent="0.25">
      <c r="A45" t="s">
        <v>24</v>
      </c>
      <c r="B45">
        <v>0.99</v>
      </c>
      <c r="C45">
        <v>0.01</v>
      </c>
      <c r="D45">
        <v>297</v>
      </c>
    </row>
    <row r="46" spans="1:4" x14ac:dyDescent="0.25">
      <c r="A46" t="s">
        <v>25</v>
      </c>
      <c r="B46">
        <v>1</v>
      </c>
      <c r="C46">
        <v>0</v>
      </c>
      <c r="D46">
        <v>187</v>
      </c>
    </row>
    <row r="47" spans="1:4" x14ac:dyDescent="0.25">
      <c r="A47" t="s">
        <v>26</v>
      </c>
      <c r="B47">
        <v>0.99</v>
      </c>
      <c r="C47">
        <v>0.01</v>
      </c>
      <c r="D47">
        <v>154</v>
      </c>
    </row>
    <row r="48" spans="1:4" x14ac:dyDescent="0.25">
      <c r="A48" t="s">
        <v>27</v>
      </c>
      <c r="B48">
        <v>1</v>
      </c>
      <c r="C48">
        <v>0</v>
      </c>
      <c r="D48">
        <v>105</v>
      </c>
    </row>
    <row r="49" spans="1:4" x14ac:dyDescent="0.25">
      <c r="A49" t="s">
        <v>28</v>
      </c>
      <c r="B49">
        <v>1</v>
      </c>
      <c r="C49">
        <v>0</v>
      </c>
      <c r="D49">
        <v>90</v>
      </c>
    </row>
    <row r="51" spans="1:4" x14ac:dyDescent="0.25">
      <c r="A51" t="s">
        <v>33</v>
      </c>
      <c r="B51" t="s">
        <v>34</v>
      </c>
      <c r="C51" t="s">
        <v>35</v>
      </c>
      <c r="D51" t="s">
        <v>1</v>
      </c>
    </row>
    <row r="52" spans="1:4" x14ac:dyDescent="0.25">
      <c r="A52" t="s">
        <v>36</v>
      </c>
      <c r="B52">
        <v>1695200</v>
      </c>
      <c r="C52">
        <v>343.09</v>
      </c>
      <c r="D52">
        <v>1626</v>
      </c>
    </row>
    <row r="53" spans="1:4" x14ac:dyDescent="0.25">
      <c r="A53" t="s">
        <v>37</v>
      </c>
      <c r="B53">
        <v>655000</v>
      </c>
      <c r="C53">
        <v>14.72</v>
      </c>
      <c r="D53">
        <v>660</v>
      </c>
    </row>
    <row r="54" spans="1:4" x14ac:dyDescent="0.25">
      <c r="A54" t="s">
        <v>38</v>
      </c>
      <c r="B54">
        <v>347700</v>
      </c>
      <c r="C54">
        <v>28.8</v>
      </c>
      <c r="D54">
        <v>442</v>
      </c>
    </row>
    <row r="55" spans="1:4" x14ac:dyDescent="0.25">
      <c r="A55" t="s">
        <v>39</v>
      </c>
      <c r="B55">
        <v>543500</v>
      </c>
      <c r="C55">
        <v>67.52</v>
      </c>
      <c r="D55">
        <v>417</v>
      </c>
    </row>
    <row r="56" spans="1:4" x14ac:dyDescent="0.25">
      <c r="A56" t="s">
        <v>40</v>
      </c>
      <c r="B56">
        <v>513800</v>
      </c>
      <c r="C56">
        <v>21.5</v>
      </c>
      <c r="D56">
        <v>369</v>
      </c>
    </row>
    <row r="57" spans="1:4" x14ac:dyDescent="0.25">
      <c r="A57" t="s">
        <v>41</v>
      </c>
      <c r="B57">
        <v>201500</v>
      </c>
      <c r="C57">
        <v>16.11</v>
      </c>
      <c r="D57">
        <v>233</v>
      </c>
    </row>
    <row r="58" spans="1:4" x14ac:dyDescent="0.25">
      <c r="A58" t="s">
        <v>42</v>
      </c>
      <c r="B58">
        <v>52100</v>
      </c>
      <c r="C58">
        <v>6.21</v>
      </c>
      <c r="D58">
        <v>175</v>
      </c>
    </row>
    <row r="59" spans="1:4" x14ac:dyDescent="0.25">
      <c r="A59" t="s">
        <v>43</v>
      </c>
      <c r="B59">
        <v>258200</v>
      </c>
      <c r="C59">
        <v>11.62</v>
      </c>
      <c r="D59">
        <v>138</v>
      </c>
    </row>
    <row r="60" spans="1:4" x14ac:dyDescent="0.25">
      <c r="A60" t="s">
        <v>44</v>
      </c>
      <c r="B60">
        <v>246000</v>
      </c>
      <c r="C60">
        <v>7.89</v>
      </c>
      <c r="D60">
        <v>137</v>
      </c>
    </row>
    <row r="61" spans="1:4" x14ac:dyDescent="0.25">
      <c r="A61" t="s">
        <v>45</v>
      </c>
      <c r="B61">
        <v>127300</v>
      </c>
      <c r="C61">
        <v>17.55</v>
      </c>
      <c r="D61">
        <v>112</v>
      </c>
    </row>
    <row r="62" spans="1:4" x14ac:dyDescent="0.25">
      <c r="A62" t="s">
        <v>46</v>
      </c>
      <c r="B62">
        <v>182700</v>
      </c>
      <c r="C62">
        <v>12.92</v>
      </c>
      <c r="D62">
        <v>100</v>
      </c>
    </row>
    <row r="63" spans="1:4" x14ac:dyDescent="0.25">
      <c r="A63" t="s">
        <v>47</v>
      </c>
      <c r="B63">
        <v>54500</v>
      </c>
      <c r="C63">
        <v>129.15</v>
      </c>
      <c r="D63">
        <v>92</v>
      </c>
    </row>
    <row r="64" spans="1:4" x14ac:dyDescent="0.25">
      <c r="A64" t="s">
        <v>48</v>
      </c>
      <c r="B64">
        <v>102400</v>
      </c>
      <c r="C64">
        <v>3.28</v>
      </c>
      <c r="D64">
        <v>26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0973-1AE6-4CA4-922E-B550E89154A3}">
  <dimension ref="A46:A47"/>
  <sheetViews>
    <sheetView showGridLines="0" tabSelected="1" topLeftCell="B1" workbookViewId="0">
      <selection activeCell="B44" sqref="B44"/>
    </sheetView>
  </sheetViews>
  <sheetFormatPr defaultRowHeight="15" x14ac:dyDescent="0.25"/>
  <cols>
    <col min="1" max="1" width="9.140625" hidden="1" customWidth="1"/>
  </cols>
  <sheetData>
    <row r="46" spans="1:1" x14ac:dyDescent="0.25">
      <c r="A46" t="str">
        <f>"There were "&amp;TEXT(A47,"#,##0")&amp;" stolen vehicles in New Zealand from 2021-2022."</f>
        <v>There were 4,527 stolen vehicles in New Zealand from 2021-2022.</v>
      </c>
    </row>
    <row r="47" spans="1:1" x14ac:dyDescent="0.25">
      <c r="A47" s="1">
        <f>SUM(stolen_vehicles_per_year[num_vehicles])</f>
        <v>4527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2 b 5 7 9 4 - 1 e c 4 - 4 4 2 d - b 9 2 3 - 7 c c 8 a 9 6 f c d 1 5 "   x m l n s = " h t t p : / / s c h e m a s . m i c r o s o f t . c o m / D a t a M a s h u p " > A A A A A D Q F A A B Q S w M E F A A C A A g A H T Z u V 7 E j m O S l A A A A 9 w A A A B I A H A B D b 2 5 m a W c v U G F j a 2 F n Z S 5 4 b W w g o h g A K K A U A A A A A A A A A A A A A A A A A A A A A A A A A A A A h Y 9 N D o I w G E S v Q r q n f 5 p o y E d Z u J X E h G j c N q V C I x R D i + V u L j y S V 5 B E U X f u Z i Z v 8 e Z x u 0 M 2 t k 1 0 1 b 0 z n U 0 R w x R F 2 q q u N L Z K 0 e B P 8 R p l A n Z S n W W l o w m 2 L h l d m a L a + 0 t C S A g B h w X u + o p w S h k 5 5 t t C 1 b q V 6 A O b / 3 B s r P P S K o 0 E H F 4 y g m P G l 3 j F + B S A z C v k x n 4 J P g l j C u R n h M 3 Q + K H X Q t t 4 X w C Z K 5 D 3 C f E E U E s D B B Q A A g A I A B 0 2 b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N m 5 X X S d r + y 0 C A A B H D w A A E w A c A E Z v c m 1 1 b G F z L 1 N l Y 3 R p b 2 4 x L m 0 g o h g A K K A U A A A A A A A A A A A A A A A A A A A A A A A A A A A A 7 Z d d b 9 o w F I b v k f g P V n Y D U h Y V 1 u 5 i U y 6 q 0 H 1 I / a A K 6 0 0 z R S Y + g F f H j u x j S o T 6 3 + c Q S l m X r t I 0 b g a 5 S X z O i Y / f N 4 8 c 2 U C G X E k S 1 / f e x 3 a r 3 T I z q o E R g 0 q A T O c w 4 5 k A k x a g 0 x K o J i E R g O 0 W c V e s r M 7 A R S I z D w Y q s z l I 7 H z i A o J I S X Q D 0 / G i D 8 k 3 A 9 o k 2 f 2 Y 6 u R K w k D z O S S 9 o E u G 5 6 e X 8 e o p R s s 4 m K R 3 V I W V x o k S X J G h V j / c 4 s y q Z k C R k q G g 5 V Q r K 9 k q 9 t l y 5 l a 7 q e u 7 2 F f X W u f A O M W 6 z Y V C p c l N L Y W M Z j B B Q z r b Z e Q t O V t k I H x y U c b X 5 9 3 k n X v t y m J h k U T x D a k 0 m e Q l T 4 L M z L 2 u f z s A w X P u Z g 0 9 3 / N J p I T N p Q n 7 P j m T m W J c T s N e / 8 Q N r 6 1 C i L E U E D 4 9 B p d K w v e u X 3 v 7 x n O a c p d j 5 A t Q 5 g z 0 n N E j O n a F 6 8 w 6 3 q k / g 0 9 u 1 / F T I e K M C q p N i N p u T x n N q J y 6 G U d l A U / T j T S V Z q J 0 X i + 4 S p p O Q 3 9 / u f Q q u U 6 a 8 + 7 9 c V B V P v h k 6 U m b b 1 z 5 N f v Q b b e 4 b O z / G m 2 5 Q 2 h 2 w K 3 B l D 3 i b a X X a U N X R B A W u D v e G C 1 T N U n v A e 4 O 1 L 1 o z R 6 x t 6 V 6 9 w T m 9 A 7 S q o c 5 w P d s y 3 t 0 Z o / Q 2 2 j e P X i o i t 5 R W v C 5 w h S r h R 7 4 + 4 M 5 r z B 4 / B 8 x u D a h G U O D V D K q 2 W P C Y T k G v U o J u 7 C 6 b E i g Q i r + 2 e 9 a w 7 Q 6 u x x g b X B l j y i t B f / G Z 6 E K K y j W q W e n F Q b S c G w i 9 O 8 2 1 5 9 Q S w E C L Q A U A A I A C A A d N m 5 X s S O Y 5 K U A A A D 3 A A A A E g A A A A A A A A A A A A A A A A A A A A A A Q 2 9 u Z m l n L 1 B h Y 2 t h Z 2 U u e G 1 s U E s B A i 0 A F A A C A A g A H T Z u V w / K 6 a u k A A A A 6 Q A A A B M A A A A A A A A A A A A A A A A A 8 Q A A A F t D b 2 5 0 Z W 5 0 X 1 R 5 c G V z X S 5 4 b W x Q S w E C L Q A U A A I A C A A d N m 5 X X S d r + y 0 C A A B H D w A A E w A A A A A A A A A A A A A A A A D i A Q A A R m 9 y b X V s Y X M v U 2 V j d G l v b j E u b V B L B Q Y A A A A A A w A D A M I A A A B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P A A A A A A A A E M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G 9 s Z W 5 f d m V o a W N s Z X N f c G V y X 3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D F m N G Y z Z i 0 2 Y 2 I 4 L T R m O G E t Y j k 1 N i 0 2 N D E 3 Y j g y Z G J m Z m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N 0 b 2 x l b l 9 2 Z W h p Y 2 x l c 1 9 w Z X J f e W V h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b n V t X 3 Z l a G l j b G V z J n F 1 b 3 Q 7 X S I g L z 4 8 R W 5 0 c n k g V H l w Z T 0 i R m l s b E N v b H V t b l R 5 c G V z I i B W Y W x 1 Z T 0 i c 0 F 3 T T 0 i I C 8 + P E V u d H J 5 I F R 5 c G U 9 I k Z p b G x M Y X N 0 V X B k Y X R l Z C I g V m F s d W U 9 I m Q y M D I z L T E x L T E 0 V D E x O j Q 4 O j Q 4 L j Q 3 M j E x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b G V u X 3 Z l a G l j b G V z X 3 B l c l 9 5 Z W F y L 0 F 1 d G 9 S Z W 1 v d m V k Q 2 9 s d W 1 u c z E u e 3 l l Y X I s M H 0 m c X V v d D s s J n F 1 b 3 Q 7 U 2 V j d G l v b j E v c 3 R v b G V u X 3 Z l a G l j b G V z X 3 B l c l 9 5 Z W F y L 0 F 1 d G 9 S Z W 1 v d m V k Q 2 9 s d W 1 u c z E u e 2 5 1 b V 9 2 Z W h p Y 2 x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G 9 s Z W 5 f d m V o a W N s Z X N f c G V y X 3 l l Y X I v Q X V 0 b 1 J l b W 9 2 Z W R D b 2 x 1 b W 5 z M S 5 7 e W V h c i w w f S Z x d W 9 0 O y w m c X V v d D t T Z W N 0 a W 9 u M S 9 z d G 9 s Z W 5 f d m V o a W N s Z X N f c G V y X 3 l l Y X I v Q X V 0 b 1 J l b W 9 2 Z W R D b 2 x 1 b W 5 z M S 5 7 b n V t X 3 Z l a G l j b G V z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b 2 x l b l 9 2 Z W h p Y 2 x l c 1 9 w Z X J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s Z W 5 f d m V o a W N s Z X N f c G V y X 3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3 B l c l 9 5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3 B l c l 9 t b 2 5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4 Y z g 3 Z G M 0 L W V m N T M t N G U w Y y 1 h Z T N h L T Y 1 M j J i Y j N l M m N i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U i I C 8 + P E V u d H J 5 I F R 5 c G U 9 I k Z p b G x U Y X J n Z X Q i I F Z h b H V l P S J z c 3 R v b G V u X 3 Z l a G l j b G V z X 3 B l c l 9 t b 2 5 0 a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1 v b n R o J n F 1 b 3 Q 7 L C Z x d W 9 0 O 2 5 1 b V 9 2 Z W h p Y 2 x l c y Z x d W 9 0 O 1 0 i I C 8 + P E V u d H J 5 I F R 5 c G U 9 I k Z p b G x D b 2 x 1 b W 5 U e X B l c y I g V m F s d W U 9 I n N C Z 0 0 9 I i A v P j x F b n R y e S B U e X B l P S J G a W x s T G F z d F V w Z G F 0 Z W Q i I F Z h b H V l P S J k M j A y M y 0 x M S 0 x N F Q x M T o 0 O D o 1 M C 4 1 O T M 4 N j Q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x l b l 9 2 Z W h p Y 2 x l c 1 9 w Z X J f b W 9 u d G g v Q X V 0 b 1 J l b W 9 2 Z W R D b 2 x 1 b W 5 z M S 5 7 b W 9 u d G g s M H 0 m c X V v d D s s J n F 1 b 3 Q 7 U 2 V j d G l v b j E v c 3 R v b G V u X 3 Z l a G l j b G V z X 3 B l c l 9 t b 2 5 0 a C 9 B d X R v U m V t b 3 Z l Z E N v b H V t b n M x L n t u d W 1 f d m V o a W N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v b G V u X 3 Z l a G l j b G V z X 3 B l c l 9 t b 2 5 0 a C 9 B d X R v U m V t b 3 Z l Z E N v b H V t b n M x L n t t b 2 5 0 a C w w f S Z x d W 9 0 O y w m c X V v d D t T Z W N 0 a W 9 u M S 9 z d G 9 s Z W 5 f d m V o a W N s Z X N f c G V y X 2 1 v b n R o L 0 F 1 d G 9 S Z W 1 v d m V k Q 2 9 s d W 1 u c z E u e 2 5 1 b V 9 2 Z W h p Y 2 x l c y w x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9 s Z W 5 f d m V o a W N s Z X N f c G V y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x l b l 9 2 Z W h p Y 2 x l c 1 9 w Z X J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3 B l c l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x l b l 9 2 Z W h p Y 2 x l c 1 9 w Z X J f Z G F 5 X 2 9 m X 3 d l Z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J l Y T Y 2 Y S 0 0 Z j A x L T Q 5 Y 2 Y t Y j N j N y 1 k M 2 Q 0 O T R j Z W E 2 M G Q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N C I g L z 4 8 R W 5 0 c n k g V H l w Z T 0 i R m l s b F R h c m d l d C I g V m F s d W U 9 I n N z d G 9 s Z W 5 f d m V o a W N s Z X N f c G V y X 2 R h e V 9 v Z l 9 3 Z W V r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0 V D E x O j Q 4 O j E 5 L j A z O D Q 3 O D J a I i A v P j x F b n R y e S B U e X B l P S J G a W x s Q 2 9 s d W 1 u V H l w Z X M i I F Z h b H V l P S J z Q m d N P S I g L z 4 8 R W 5 0 c n k g V H l w Z T 0 i R m l s b E N v b H V t b k 5 h b W V z I i B W Y W x 1 Z T 0 i c 1 s m c X V v d D t k Y X l f b 2 Z f d 2 V l a y Z x d W 9 0 O y w m c X V v d D t u d W 1 f d m V o a W N s Z X M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s Z W 5 f d m V o a W N s Z X N f c G V y X 2 R h e V 9 v Z l 9 3 Z W V r L 0 F 1 d G 9 S Z W 1 v d m V k Q 2 9 s d W 1 u c z E u e 2 R h e V 9 v Z l 9 3 Z W V r L D B 9 J n F 1 b 3 Q 7 L C Z x d W 9 0 O 1 N l Y 3 R p b 2 4 x L 3 N 0 b 2 x l b l 9 2 Z W h p Y 2 x l c 1 9 w Z X J f Z G F 5 X 2 9 m X 3 d l Z W s v Q X V 0 b 1 J l b W 9 2 Z W R D b 2 x 1 b W 5 z M S 5 7 b n V t X 3 Z l a G l j b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b 2 x l b l 9 2 Z W h p Y 2 x l c 1 9 w Z X J f Z G F 5 X 2 9 m X 3 d l Z W s v Q X V 0 b 1 J l b W 9 2 Z W R D b 2 x 1 b W 5 z M S 5 7 Z G F 5 X 2 9 m X 3 d l Z W s s M H 0 m c X V v d D s s J n F 1 b 3 Q 7 U 2 V j d G l v b j E v c 3 R v b G V u X 3 Z l a G l j b G V z X 3 B l c l 9 k Y X l f b 2 Z f d 2 V l a y 9 B d X R v U m V t b 3 Z l Z E N v b H V t b n M x L n t u d W 1 f d m V o a W N s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b 2 x l b l 9 2 Z W h p Y 2 x l c 1 9 w Z X J f Z G F 5 X 2 9 m X 3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3 B l c l 9 k Y X l f b 2 Z f d 2 V l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s Z W 5 f d m V o a W N s Z X N f c G V y X 2 R h e V 9 v Z l 9 3 Z W V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2 1 h a 2 V f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m F h M j U 5 N y 0 4 N z c 2 L T R i M z Q t O T M 3 M i 1 l M 2 Y 3 O D U 0 Y z A 5 O T I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U i I C 8 + P E V u d H J 5 I F R 5 c G U 9 I k Z p b G x U Y X J n Z X Q i I F Z h b H V l P S J z c 3 R v b G V u X 3 Z l a G l j b G V z X 2 1 h a 2 V f d H l w Z X M i I C 8 + P E V u d H J 5 I F R 5 c G U 9 I k Z p b G x l Z E N v b X B s Z X R l U m V z d W x 0 V G 9 X b 3 J r c 2 h l Z X Q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T E 6 N D g 6 N T Q u N z c w M D c 5 M V o i I C 8 + P E V u d H J 5 I F R 5 c G U 9 I k Z p b G x D b 2 x 1 b W 5 U e X B l c y I g V m F s d W U 9 I n N C Z 0 0 9 I i A v P j x F b n R y e S B U e X B l P S J G a W x s Q 2 9 s d W 1 u T m F t Z X M i I F Z h b H V l P S J z W y Z x d W 9 0 O 2 1 h a 2 V f d H l w Z S Z x d W 9 0 O y w m c X V v d D t u d W 1 f d m V o a W N s Z X M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2 x l b l 9 2 Z W h p Y 2 x l c 1 9 t Y W t l X 3 R 5 c G V z L 0 F 1 d G 9 S Z W 1 v d m V k Q 2 9 s d W 1 u c z E u e 2 1 h a 2 V f d H l w Z S w w f S Z x d W 9 0 O y w m c X V v d D t T Z W N 0 a W 9 u M S 9 z d G 9 s Z W 5 f d m V o a W N s Z X N f b W F r Z V 9 0 e X B l c y 9 B d X R v U m V t b 3 Z l Z E N v b H V t b n M x L n t u d W 1 f d m V o a W N s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R v b G V u X 3 Z l a G l j b G V z X 2 1 h a 2 V f d H l w Z X M v Q X V 0 b 1 J l b W 9 2 Z W R D b 2 x 1 b W 5 z M S 5 7 b W F r Z V 9 0 e X B l L D B 9 J n F 1 b 3 Q 7 L C Z x d W 9 0 O 1 N l Y 3 R p b 2 4 x L 3 N 0 b 2 x l b l 9 2 Z W h p Y 2 x l c 1 9 t Y W t l X 3 R 5 c G V z L 0 F 1 d G 9 S Z W 1 v d m V k Q 2 9 s d W 1 u c z E u e 2 5 1 b V 9 2 Z W h p Y 2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v b G V u X 3 Z l a G l j b G V z X 2 1 h a 2 V f d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2 1 h a 2 V f d H l w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2 1 h a 2 V f d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9 s Z W 5 f d m V o a W N s Z X N f d G 9 w M T B f c G l 2 b 3 R f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N j A 0 Z G F l M y 0 2 Z G U 5 L T Q 3 N W Q t Y j I 2 Z S 0 4 N T I 2 N D k 4 Y j Y 1 N z g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z k i I C 8 + P E V u d H J 5 I F R 5 c G U 9 I k Z p b G x U Y X J n Z X Q i I F Z h b H V l P S J z c 3 R v b G V u X 3 Z l a G l j b G V z X 3 R v c D E w X 3 B p d m 9 0 X 3 R h Y m x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R U M T E 6 N D g 6 N T Y u O D I z N D k 0 N 1 o i I C 8 + P E V u d H J 5 I F R 5 c G U 9 I k Z p b G x D b 2 x 1 b W 5 U e X B l c y I g V m F s d W U 9 I n N C Z 1 V G Q X c 9 P S I g L z 4 8 R W 5 0 c n k g V H l w Z T 0 i R m l s b E N v b H V t b k 5 h b W V z I i B W Y W x 1 Z T 0 i c 1 s m c X V v d D t 2 Z W h p Y 2 x l X 3 R 5 c G U m c X V v d D s s J n F 1 b 3 Q 7 c 3 R h b m R h c m Q m c X V v d D s s J n F 1 b 3 Q 7 b H V 4 d X J 5 J n F 1 b 3 Q 7 L C Z x d W 9 0 O 3 R v d G F s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d W 5 0 I i B W Y W x 1 Z T 0 i b D E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9 s Z W 5 f d m V o a W N s Z X N f d G 9 w M T B f c G l 2 b 3 R f d G F i b G U v Q X V 0 b 1 J l b W 9 2 Z W R D b 2 x 1 b W 5 z M S 5 7 d m V o a W N s Z V 9 0 e X B l L D B 9 J n F 1 b 3 Q 7 L C Z x d W 9 0 O 1 N l Y 3 R p b 2 4 x L 3 N 0 b 2 x l b l 9 2 Z W h p Y 2 x l c 1 9 0 b 3 A x M F 9 w a X Z v d F 9 0 Y W J s Z S 9 B d X R v U m V t b 3 Z l Z E N v b H V t b n M x L n t z d G F u Z G F y Z C w x f S Z x d W 9 0 O y w m c X V v d D t T Z W N 0 a W 9 u M S 9 z d G 9 s Z W 5 f d m V o a W N s Z X N f d G 9 w M T B f c G l 2 b 3 R f d G F i b G U v Q X V 0 b 1 J l b W 9 2 Z W R D b 2 x 1 b W 5 z M S 5 7 b H V 4 d X J 5 L D J 9 J n F 1 b 3 Q 7 L C Z x d W 9 0 O 1 N l Y 3 R p b 2 4 x L 3 N 0 b 2 x l b l 9 2 Z W h p Y 2 x l c 1 9 0 b 3 A x M F 9 w a X Z v d F 9 0 Y W J s Z S 9 B d X R v U m V t b 3 Z l Z E N v b H V t b n M x L n t 0 b 3 R h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9 s Z W 5 f d m V o a W N s Z X N f d G 9 w M T B f c G l 2 b 3 R f d G F i b G U v Q X V 0 b 1 J l b W 9 2 Z W R D b 2 x 1 b W 5 z M S 5 7 d m V o a W N s Z V 9 0 e X B l L D B 9 J n F 1 b 3 Q 7 L C Z x d W 9 0 O 1 N l Y 3 R p b 2 4 x L 3 N 0 b 2 x l b l 9 2 Z W h p Y 2 x l c 1 9 0 b 3 A x M F 9 w a X Z v d F 9 0 Y W J s Z S 9 B d X R v U m V t b 3 Z l Z E N v b H V t b n M x L n t z d G F u Z G F y Z C w x f S Z x d W 9 0 O y w m c X V v d D t T Z W N 0 a W 9 u M S 9 z d G 9 s Z W 5 f d m V o a W N s Z X N f d G 9 w M T B f c G l 2 b 3 R f d G F i b G U v Q X V 0 b 1 J l b W 9 2 Z W R D b 2 x 1 b W 5 z M S 5 7 b H V 4 d X J 5 L D J 9 J n F 1 b 3 Q 7 L C Z x d W 9 0 O 1 N l Y 3 R p b 2 4 x L 3 N 0 b 2 x l b l 9 2 Z W h p Y 2 x l c 1 9 0 b 3 A x M F 9 w a X Z v d F 9 0 Y W J s Z S 9 B d X R v U m V t b 3 Z l Z E N v b H V t b n M x L n t 0 b 3 R h b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9 s Z W 5 f d m V o a W N s Z X N f d G 9 w M T B f c G l 2 b 3 R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3 R v c D E w X 3 B p d m 9 0 X 3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x l b l 9 2 Z W h p Y 2 x l c 1 9 0 b 3 A x M F 9 w a X Z v d F 9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2 x l b l 9 2 Z W h p Y 2 x l c 1 9 w Z X J f c m V n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h m Z m E 3 Y T A t N G Q z Z i 0 0 Y z M z L W I z Z T g t N T U 2 M D g y N z J m N m U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N z U i I C 8 + P E V u d H J 5 I F R 5 c G U 9 I k Z p b G x U Y X J n Z X Q i I F Z h b H V l P S J z c 3 R v b G V u X 3 Z l a G l j b G V z X 3 B l c l 9 y Z W d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y Z W d p b 2 4 m c X V v d D s s J n F 1 b 3 Q 7 c G 9 w d W x h d G l v b i Z x d W 9 0 O y w m c X V v d D t k Z W 5 z a X R 5 J n F 1 b 3 Q 7 L C Z x d W 9 0 O 2 5 1 b V 9 2 Z W h p Y 2 x l c y Z x d W 9 0 O 1 0 i I C 8 + P E V u d H J 5 I F R 5 c G U 9 I k Z p b G x D b 2 x 1 b W 5 U e X B l c y I g V m F s d W U 9 I n N C Z 0 1 G Q X c 9 P S I g L z 4 8 R W 5 0 c n k g V H l w Z T 0 i R m l s b E x h c 3 R V c G R h d G V k I i B W Y W x 1 Z T 0 i Z D I w M j M t M T E t M T R U M T E 6 N D g 6 N T g u O D c z M z c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z I i A v P j x F b n R y e S B U e X B l P S J O Y X Z p Z 2 F 0 a W 9 u U 3 R l c E 5 h b W U i I F Z h b H V l P S J z T m F 2 a W d h d G l v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v b G V u X 3 Z l a G l j b G V z X 3 B l c l 9 y Z W d p b 2 4 v Q X V 0 b 1 J l b W 9 2 Z W R D b 2 x 1 b W 5 z M S 5 7 c m V n a W 9 u L D B 9 J n F 1 b 3 Q 7 L C Z x d W 9 0 O 1 N l Y 3 R p b 2 4 x L 3 N 0 b 2 x l b l 9 2 Z W h p Y 2 x l c 1 9 w Z X J f c m V n a W 9 u L 0 F 1 d G 9 S Z W 1 v d m V k Q 2 9 s d W 1 u c z E u e 3 B v c H V s Y X R p b 2 4 s M X 0 m c X V v d D s s J n F 1 b 3 Q 7 U 2 V j d G l v b j E v c 3 R v b G V u X 3 Z l a G l j b G V z X 3 B l c l 9 y Z W d p b 2 4 v Q X V 0 b 1 J l b W 9 2 Z W R D b 2 x 1 b W 5 z M S 5 7 Z G V u c 2 l 0 e S w y f S Z x d W 9 0 O y w m c X V v d D t T Z W N 0 a W 9 u M S 9 z d G 9 s Z W 5 f d m V o a W N s Z X N f c G V y X 3 J l Z 2 l v b i 9 B d X R v U m V t b 3 Z l Z E N v b H V t b n M x L n t u d W 1 f d m V o a W N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R v b G V u X 3 Z l a G l j b G V z X 3 B l c l 9 y Z W d p b 2 4 v Q X V 0 b 1 J l b W 9 2 Z W R D b 2 x 1 b W 5 z M S 5 7 c m V n a W 9 u L D B 9 J n F 1 b 3 Q 7 L C Z x d W 9 0 O 1 N l Y 3 R p b 2 4 x L 3 N 0 b 2 x l b l 9 2 Z W h p Y 2 x l c 1 9 w Z X J f c m V n a W 9 u L 0 F 1 d G 9 S Z W 1 v d m V k Q 2 9 s d W 1 u c z E u e 3 B v c H V s Y X R p b 2 4 s M X 0 m c X V v d D s s J n F 1 b 3 Q 7 U 2 V j d G l v b j E v c 3 R v b G V u X 3 Z l a G l j b G V z X 3 B l c l 9 y Z W d p b 2 4 v Q X V 0 b 1 J l b W 9 2 Z W R D b 2 x 1 b W 5 z M S 5 7 Z G V u c 2 l 0 e S w y f S Z x d W 9 0 O y w m c X V v d D t T Z W N 0 a W 9 u M S 9 z d G 9 s Z W 5 f d m V o a W N s Z X N f c G V y X 3 J l Z 2 l v b i 9 B d X R v U m V t b 3 Z l Z E N v b H V t b n M x L n t u d W 1 f d m V o a W N s Z X M s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v b G V u X 3 Z l a G l j b G V z X 3 B l c l 9 y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3 B l c l 9 y Z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b G V u X 3 Z l a G l j b G V z X 3 B l c l 9 y Z W d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T V r V U P 6 k + t D 4 R U B p 8 T R Q A A A A A C A A A A A A A Q Z g A A A A E A A C A A A A B I G f 3 U R L a I + Q B V J t i r t E h q y c J 8 N F k 4 T i I w C U G + Q 6 z t 0 Q A A A A A O g A A A A A I A A C A A A A B x x Y L u P n 6 5 8 f x V Y f 3 2 A Y F c z K k h g 0 t v e / v d a 2 + 4 0 7 w l C F A A A A C p V D A w q x 1 2 r l L 2 R X 7 5 f B n 0 k b 5 q m 6 A I Q y X 1 3 + b P w H P P V 4 8 g l j c t P Y I g O N J S C y H i V + 8 D t U D t T f C 1 0 o 6 p v l v g z x p B t t H G C M 4 G e + U L I e C f X 3 k U W k A A A A C n p T r C u C q J V l 0 b I e 6 / U l J 6 Y 9 + i f K i L b Z i o F p a y c T z 7 O 2 9 N 0 9 d X n w p T C l Q 3 p y C I Z d o B T T f z r z T 5 E w C g m 3 z I P 3 9 6 < / D a t a M a s h u p > 
</file>

<file path=customXml/itemProps1.xml><?xml version="1.0" encoding="utf-8"?>
<ds:datastoreItem xmlns:ds="http://schemas.openxmlformats.org/officeDocument/2006/customXml" ds:itemID="{029CB80D-1C26-459D-90B8-F689A95DFD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Barnett</dc:creator>
  <cp:lastModifiedBy>Christopher Barnett</cp:lastModifiedBy>
  <dcterms:created xsi:type="dcterms:W3CDTF">2023-11-12T14:10:24Z</dcterms:created>
  <dcterms:modified xsi:type="dcterms:W3CDTF">2023-11-14T18:10:14Z</dcterms:modified>
</cp:coreProperties>
</file>