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-440" windowWidth="28800" windowHeight="18000"/>
  </bookViews>
  <sheets>
    <sheet name="Work Summary Form" sheetId="1" r:id="rId1"/>
    <sheet name="Equipment Categories" sheetId="2" r:id="rId2"/>
    <sheet name="Report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1" i="3" l="1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</calcChain>
</file>

<file path=xl/sharedStrings.xml><?xml version="1.0" encoding="utf-8"?>
<sst xmlns="http://schemas.openxmlformats.org/spreadsheetml/2006/main" count="263" uniqueCount="207">
  <si>
    <t>Engineering World Health</t>
  </si>
  <si>
    <t>The Prizery, Suite 200</t>
  </si>
  <si>
    <t>302 East Pettigrew Street</t>
  </si>
  <si>
    <t>Durham, NC 27701</t>
  </si>
  <si>
    <t>Complete electronically if possible</t>
  </si>
  <si>
    <t>* REQUIRED FIELD</t>
  </si>
  <si>
    <t>*DATE</t>
  </si>
  <si>
    <t>*ENGINEER NAME(S)</t>
  </si>
  <si>
    <t>*COUNTRY</t>
  </si>
  <si>
    <t>*Hospital/CITY</t>
  </si>
  <si>
    <t>EQUIPMENT INFORMATION</t>
  </si>
  <si>
    <t>NATURE OF THE PROBLEM &amp; SOLUTION</t>
  </si>
  <si>
    <t>Results</t>
  </si>
  <si>
    <t>Equipment TYPE (select the type from the EWH equipment types)</t>
  </si>
  <si>
    <t>Manufacturer</t>
  </si>
  <si>
    <t>Model</t>
  </si>
  <si>
    <t>Serial Number</t>
  </si>
  <si>
    <t>Plumbing</t>
  </si>
  <si>
    <t>Motor</t>
  </si>
  <si>
    <t>Electric Simple</t>
  </si>
  <si>
    <t>Mechanical Simple</t>
  </si>
  <si>
    <t>Power Supply</t>
  </si>
  <si>
    <t>Isntallation/Training</t>
  </si>
  <si>
    <t>Other</t>
  </si>
  <si>
    <t>Notes</t>
  </si>
  <si>
    <t>Repaired</t>
  </si>
  <si>
    <t>Abandoned</t>
  </si>
  <si>
    <t>Thermometer</t>
  </si>
  <si>
    <t>Spengler</t>
  </si>
  <si>
    <t>Battery is dead</t>
  </si>
  <si>
    <t>Geratherm</t>
  </si>
  <si>
    <t>Battery is missing</t>
  </si>
  <si>
    <t>CPAP machine</t>
  </si>
  <si>
    <t>Respironic Incs</t>
  </si>
  <si>
    <t>REMstar plus domestic</t>
  </si>
  <si>
    <t>New Machine. Teaching Tech how to work, and seeing if it functions</t>
  </si>
  <si>
    <t>Sphygmomanometer</t>
  </si>
  <si>
    <t>Riester</t>
  </si>
  <si>
    <t>Ri-san No 1521</t>
  </si>
  <si>
    <t>Needle doesn't move</t>
  </si>
  <si>
    <t>pressure doesn’t release fast enough</t>
  </si>
  <si>
    <t>Peristalic Pump</t>
  </si>
  <si>
    <t>Abbott</t>
  </si>
  <si>
    <t>Petrol Enternal Pump</t>
  </si>
  <si>
    <t>Stethoscope</t>
  </si>
  <si>
    <t>Duplex</t>
  </si>
  <si>
    <t xml:space="preserve">Diaphragm missing. </t>
  </si>
  <si>
    <t>Display is malfunctioning. Works at certain angles</t>
  </si>
  <si>
    <t>Sterilizers</t>
  </si>
  <si>
    <t>Melag</t>
  </si>
  <si>
    <t>Autoclave</t>
  </si>
  <si>
    <t>KSG</t>
  </si>
  <si>
    <t>KSG115</t>
  </si>
  <si>
    <t xml:space="preserve">Power doesn't turn on sometimes. Intermittent Problems. Will check again if it doesn't work. </t>
  </si>
  <si>
    <t>Air Compressor</t>
  </si>
  <si>
    <t>Air Conditioner</t>
  </si>
  <si>
    <t>Anesthesia Machine</t>
  </si>
  <si>
    <t>Aspirator/Suction Machine</t>
  </si>
  <si>
    <t>Autoclave (lab, surgery, and other)</t>
  </si>
  <si>
    <t>Automatic Voltage Regulator</t>
  </si>
  <si>
    <t>Bed, delivery</t>
  </si>
  <si>
    <t>Blood Bank Refrigerator</t>
  </si>
  <si>
    <t>Blood clotting time meter</t>
  </si>
  <si>
    <t>Blood electrolyte analyzer</t>
  </si>
  <si>
    <t>Blood Gas Analyzer</t>
  </si>
  <si>
    <t>Blood Pressure Device, Automatic (NIBP)</t>
  </si>
  <si>
    <t>Blood Pressure Device, Manual (Sphygmomanometer) (Fixed or portable)</t>
  </si>
  <si>
    <t>Bottle Washing Machine</t>
  </si>
  <si>
    <t xml:space="preserve">Breast Pump </t>
  </si>
  <si>
    <t>Capnograph</t>
  </si>
  <si>
    <t>Ceiling Fan</t>
  </si>
  <si>
    <t>Centrifuge</t>
  </si>
  <si>
    <t xml:space="preserve">Centrifuge (electric or hand operated) </t>
  </si>
  <si>
    <t>Change Over Switch</t>
  </si>
  <si>
    <t>Computer</t>
  </si>
  <si>
    <t>Control Switch Panel</t>
  </si>
  <si>
    <t>Defibrillator (automatic and manual)</t>
  </si>
  <si>
    <t>Dental Drilling Machine</t>
  </si>
  <si>
    <t>Dialysis Equipment</t>
  </si>
  <si>
    <t>Distiller</t>
  </si>
  <si>
    <t>Drying Machine</t>
  </si>
  <si>
    <t>ECG Machine</t>
  </si>
  <si>
    <t>Electrosurgery Unit (ESU)</t>
  </si>
  <si>
    <t>Fetal steth (fetoscope or  Doppler)</t>
  </si>
  <si>
    <t>Fluoroscopy (x-ray moving images)</t>
  </si>
  <si>
    <t>Furniture (chairs, tables, and beds)</t>
  </si>
  <si>
    <t>Generator</t>
  </si>
  <si>
    <t>Glucose level kit (or glucometer)</t>
  </si>
  <si>
    <t>Heart Lung Machine</t>
  </si>
  <si>
    <t>Hot Plate (laboratory, but not kitchen)</t>
  </si>
  <si>
    <t>Incubator (infant)</t>
  </si>
  <si>
    <t>Infant Warmer (radiant or other)</t>
  </si>
  <si>
    <t>Infusion pumps</t>
  </si>
  <si>
    <t>Iron (for clothing)</t>
  </si>
  <si>
    <t>Lamp, examination</t>
  </si>
  <si>
    <t>Lamp, surgical</t>
  </si>
  <si>
    <t>Laryngoscope</t>
  </si>
  <si>
    <t xml:space="preserve">Microscope </t>
  </si>
  <si>
    <t>Operating Table</t>
  </si>
  <si>
    <t xml:space="preserve">Ophthalmoscope (eye examination instrument) </t>
  </si>
  <si>
    <t>Otoscopes</t>
  </si>
  <si>
    <t>Oven (laboratory, not kitchen)</t>
  </si>
  <si>
    <t>Oxygen Concentrator</t>
  </si>
  <si>
    <t>Pacemaker (ext, temp and permanent)</t>
  </si>
  <si>
    <t>Photocopier</t>
  </si>
  <si>
    <t>Phototherapy device</t>
  </si>
  <si>
    <t>Printer</t>
  </si>
  <si>
    <t>Projector</t>
  </si>
  <si>
    <t>Pulse Oximeter</t>
  </si>
  <si>
    <t>Respiration monitor (apnea monitor)</t>
  </si>
  <si>
    <t>Scales (laboratory and in wards)</t>
  </si>
  <si>
    <t>Shaker Machine (laboratory)</t>
  </si>
  <si>
    <t>Skin Grafting Machine (dermatome)</t>
  </si>
  <si>
    <t>Spectrophotometer/Colorimeter</t>
  </si>
  <si>
    <t>Stethoscopes</t>
  </si>
  <si>
    <t>Telephone</t>
  </si>
  <si>
    <t>Television</t>
  </si>
  <si>
    <t>Thermometers</t>
  </si>
  <si>
    <t>Transformer</t>
  </si>
  <si>
    <t>Ultrasound Machine (imaging)</t>
  </si>
  <si>
    <t>UPS (battery backup for computer)</t>
  </si>
  <si>
    <t>Vaccine Refrigerator</t>
  </si>
  <si>
    <t>Vacuum Extractor (for delivery)</t>
  </si>
  <si>
    <t>Washing Machine</t>
  </si>
  <si>
    <t>Water Bath (laboratory)</t>
  </si>
  <si>
    <t>Water Pump (for drinking water)</t>
  </si>
  <si>
    <t xml:space="preserve">Water Purifier (for lab, in wards) </t>
  </si>
  <si>
    <t>X-Ray Film Dryer</t>
  </si>
  <si>
    <t>X-Ray Film View Box</t>
  </si>
  <si>
    <t>X-Ray Machine</t>
  </si>
  <si>
    <t>Repair ID</t>
  </si>
  <si>
    <t>Hospital</t>
  </si>
  <si>
    <t>Date</t>
  </si>
  <si>
    <t>Engineers</t>
  </si>
  <si>
    <t>Country</t>
  </si>
  <si>
    <t>Entry #</t>
  </si>
  <si>
    <t xml:space="preserve">New machine. Does not turn on. Blown fuse and blown capacitor. Recharging the battery as well. </t>
  </si>
  <si>
    <t xml:space="preserve">Kibosho Hospital/Moshi </t>
  </si>
  <si>
    <t>John Asmal and Arihant Jain</t>
  </si>
  <si>
    <t>Tanzania</t>
  </si>
  <si>
    <t>Nellcor</t>
  </si>
  <si>
    <t>N-595</t>
  </si>
  <si>
    <t>G02802092</t>
  </si>
  <si>
    <t>Patient Monitor</t>
  </si>
  <si>
    <t>Marquette</t>
  </si>
  <si>
    <t>Weinmann</t>
  </si>
  <si>
    <t>Oxymat</t>
  </si>
  <si>
    <t>Not producing oxygen</t>
  </si>
  <si>
    <t>Heater</t>
  </si>
  <si>
    <t>Sonashi</t>
  </si>
  <si>
    <t xml:space="preserve">The Halogen tubes are blown, can't replace it </t>
  </si>
  <si>
    <t>Surgical Lamp</t>
  </si>
  <si>
    <t>Heraeus</t>
  </si>
  <si>
    <t>Hanaulux Oslo</t>
  </si>
  <si>
    <t>www.ewh.org</t>
  </si>
  <si>
    <t>Loose connection between the socket and the light bulb.</t>
  </si>
  <si>
    <t>Needed to change the power plug from American to African and make user guide.</t>
  </si>
  <si>
    <t xml:space="preserve">Kröber </t>
  </si>
  <si>
    <t>Kröber O2</t>
  </si>
  <si>
    <t xml:space="preserve">Fused blown. </t>
  </si>
  <si>
    <t>Helped install heading lights.</t>
  </si>
  <si>
    <t>Electric Sphygmomanometer</t>
  </si>
  <si>
    <t xml:space="preserve">AND </t>
  </si>
  <si>
    <t>UA-767</t>
  </si>
  <si>
    <t>Replace the batteries and now gives consistent measurements</t>
  </si>
  <si>
    <t>Power Button is missing, replace the power button and put in new batteries.</t>
  </si>
  <si>
    <t>MEK</t>
  </si>
  <si>
    <t>MP 110</t>
  </si>
  <si>
    <t>110P-07D-0410</t>
  </si>
  <si>
    <t>Overheadl Lamp</t>
  </si>
  <si>
    <t>Able to create a rubbing eartip</t>
  </si>
  <si>
    <t>Solder a loose connection.</t>
  </si>
  <si>
    <t>Monitor</t>
  </si>
  <si>
    <t>Color Video Printer</t>
  </si>
  <si>
    <t>Sony</t>
  </si>
  <si>
    <t>P2000</t>
  </si>
  <si>
    <t>DentalScout</t>
  </si>
  <si>
    <t xml:space="preserve">Was able to connect to the monitor to illustrate the camera's view and made a quick guide on how to use it. </t>
  </si>
  <si>
    <t>Was able to connect to the camera and to the Color Printer and made a quick guide on how to use it</t>
  </si>
  <si>
    <t>Was able to connect to the minotor and fix paper tray that kept jamming the printing paper and made a quick guide on how to use it.</t>
  </si>
  <si>
    <t>Trinitron</t>
  </si>
  <si>
    <t>UP-1200AEPM</t>
  </si>
  <si>
    <t>Intraoral video camera</t>
  </si>
  <si>
    <t>Probe isn't working and the contrast wasn't well. Was able to adjust the contrast by changing the resistence inside the cirucit, and got the probe to work.</t>
  </si>
  <si>
    <t xml:space="preserve">Dental Chair </t>
  </si>
  <si>
    <t>Sealed cracked plastic</t>
  </si>
  <si>
    <t>PET cart: Assemble it for a patient.</t>
  </si>
  <si>
    <t>PET Cart: Had to Adjust the cart and assemble to match the size of the patient</t>
  </si>
  <si>
    <t>AND</t>
  </si>
  <si>
    <t>Sensor is not working</t>
  </si>
  <si>
    <t>Autoklav S23</t>
  </si>
  <si>
    <t>Cleaned the Autoclave and replaced bolt.</t>
  </si>
  <si>
    <t>Reflex Hammer</t>
  </si>
  <si>
    <t>Replaced rubber hammer head</t>
  </si>
  <si>
    <t>Cast Saw</t>
  </si>
  <si>
    <t>Stryker</t>
  </si>
  <si>
    <t xml:space="preserve">Tested and gave a transformer for it. </t>
  </si>
  <si>
    <t>There's a suction problem and plubbing problem</t>
  </si>
  <si>
    <t>Air tube change</t>
  </si>
  <si>
    <t>Diaphragm missing and was replaced.</t>
  </si>
  <si>
    <t>Microscope</t>
  </si>
  <si>
    <t>Replace the batteries.</t>
  </si>
  <si>
    <t>Ultrasound</t>
  </si>
  <si>
    <t>Gave a quick guide on how to write patient's name and how to label on the image.</t>
  </si>
  <si>
    <t>Had to weld the broken piece onto the stethoscope.</t>
  </si>
  <si>
    <t xml:space="preserve">Siemens </t>
  </si>
  <si>
    <t>Sonoline 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</si>
</sst>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indexed="8"/>
      <name val="Verdana"/>
    </font>
    <font>
      <sz val="10"/>
      <color indexed="8"/>
      <name val="Arial"/>
    </font>
    <font>
      <sz val="12"/>
      <color indexed="8"/>
      <name val="Tahoma"/>
    </font>
    <font>
      <sz val="10"/>
      <color indexed="8"/>
      <name val="Arial Bold"/>
    </font>
    <font>
      <sz val="11"/>
      <color indexed="8"/>
      <name val="Arial"/>
    </font>
    <font>
      <u/>
      <sz val="12"/>
      <color theme="11"/>
      <name val="Verdana"/>
    </font>
    <font>
      <sz val="12"/>
      <color indexed="8"/>
      <name val="Arial"/>
    </font>
    <font>
      <u/>
      <sz val="12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50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19" xfId="0" applyNumberFormat="1" applyFont="1" applyBorder="1" applyAlignment="1"/>
    <xf numFmtId="0" fontId="1" fillId="0" borderId="19" xfId="0" applyFont="1" applyBorder="1" applyAlignment="1"/>
    <xf numFmtId="0" fontId="1" fillId="0" borderId="0" xfId="0" applyNumberFormat="1" applyFont="1" applyAlignment="1"/>
    <xf numFmtId="0" fontId="3" fillId="0" borderId="19" xfId="0" applyNumberFormat="1" applyFont="1" applyBorder="1" applyAlignment="1"/>
    <xf numFmtId="0" fontId="3" fillId="0" borderId="19" xfId="0" applyNumberFormat="1" applyFont="1" applyBorder="1" applyAlignment="1">
      <alignment horizontal="left" wrapText="1"/>
    </xf>
    <xf numFmtId="0" fontId="3" fillId="0" borderId="19" xfId="0" applyNumberFormat="1" applyFont="1" applyBorder="1" applyAlignment="1">
      <alignment horizontal="justify"/>
    </xf>
    <xf numFmtId="1" fontId="4" fillId="0" borderId="19" xfId="0" applyNumberFormat="1" applyFont="1" applyBorder="1" applyAlignment="1"/>
    <xf numFmtId="14" fontId="1" fillId="0" borderId="19" xfId="0" applyNumberFormat="1" applyFont="1" applyBorder="1" applyAlignment="1"/>
    <xf numFmtId="0" fontId="2" fillId="0" borderId="0" xfId="0" applyFont="1" applyAlignment="1">
      <alignment vertical="top" wrapText="1"/>
    </xf>
    <xf numFmtId="0" fontId="2" fillId="0" borderId="0" xfId="0" applyNumberFormat="1" applyFont="1" applyAlignment="1"/>
    <xf numFmtId="0" fontId="6" fillId="2" borderId="1" xfId="0" applyNumberFormat="1" applyFont="1" applyFill="1" applyBorder="1" applyAlignment="1"/>
    <xf numFmtId="0" fontId="7" fillId="0" borderId="9" xfId="0" applyNumberFormat="1" applyFont="1" applyBorder="1" applyAlignment="1"/>
    <xf numFmtId="1" fontId="7" fillId="2" borderId="1" xfId="0" applyNumberFormat="1" applyFont="1" applyFill="1" applyBorder="1" applyAlignment="1"/>
    <xf numFmtId="0" fontId="6" fillId="2" borderId="10" xfId="0" applyNumberFormat="1" applyFont="1" applyFill="1" applyBorder="1" applyAlignment="1"/>
    <xf numFmtId="1" fontId="6" fillId="2" borderId="11" xfId="0" applyNumberFormat="1" applyFont="1" applyFill="1" applyBorder="1" applyAlignment="1">
      <alignment horizontal="left"/>
    </xf>
    <xf numFmtId="0" fontId="6" fillId="2" borderId="12" xfId="0" applyNumberFormat="1" applyFont="1" applyFill="1" applyBorder="1" applyAlignment="1"/>
    <xf numFmtId="1" fontId="6" fillId="2" borderId="17" xfId="0" applyNumberFormat="1" applyFont="1" applyFill="1" applyBorder="1" applyAlignment="1">
      <alignment horizontal="left"/>
    </xf>
    <xf numFmtId="1" fontId="6" fillId="2" borderId="12" xfId="0" applyNumberFormat="1" applyFont="1" applyFill="1" applyBorder="1" applyAlignment="1"/>
    <xf numFmtId="0" fontId="6" fillId="2" borderId="12" xfId="0" applyNumberFormat="1" applyFont="1" applyFill="1" applyBorder="1" applyAlignment="1">
      <alignment horizontal="left" wrapText="1"/>
    </xf>
    <xf numFmtId="0" fontId="6" fillId="2" borderId="12" xfId="0" applyNumberFormat="1" applyFont="1" applyFill="1" applyBorder="1" applyAlignment="1">
      <alignment horizontal="justify"/>
    </xf>
    <xf numFmtId="0" fontId="6" fillId="2" borderId="12" xfId="0" applyNumberFormat="1" applyFont="1" applyFill="1" applyBorder="1" applyAlignment="1">
      <alignment wrapText="1"/>
    </xf>
    <xf numFmtId="1" fontId="6" fillId="2" borderId="12" xfId="0" applyNumberFormat="1" applyFont="1" applyFill="1" applyBorder="1" applyAlignment="1">
      <alignment wrapText="1"/>
    </xf>
    <xf numFmtId="0" fontId="6" fillId="2" borderId="13" xfId="0" applyNumberFormat="1" applyFont="1" applyFill="1" applyBorder="1" applyAlignment="1"/>
    <xf numFmtId="0" fontId="6" fillId="2" borderId="14" xfId="0" applyNumberFormat="1" applyFont="1" applyFill="1" applyBorder="1" applyAlignment="1"/>
    <xf numFmtId="0" fontId="6" fillId="2" borderId="15" xfId="0" applyNumberFormat="1" applyFont="1" applyFill="1" applyBorder="1" applyAlignment="1"/>
    <xf numFmtId="0" fontId="6" fillId="0" borderId="20" xfId="0" applyNumberFormat="1" applyFont="1" applyBorder="1" applyAlignment="1"/>
    <xf numFmtId="0" fontId="6" fillId="0" borderId="5" xfId="0" applyNumberFormat="1" applyFont="1" applyBorder="1" applyAlignment="1"/>
    <xf numFmtId="0" fontId="6" fillId="2" borderId="16" xfId="0" applyNumberFormat="1" applyFont="1" applyFill="1" applyBorder="1" applyAlignment="1"/>
    <xf numFmtId="0" fontId="6" fillId="2" borderId="18" xfId="0" applyNumberFormat="1" applyFont="1" applyFill="1" applyBorder="1" applyAlignment="1"/>
    <xf numFmtId="0" fontId="6" fillId="0" borderId="20" xfId="0" applyFont="1" applyBorder="1" applyAlignment="1"/>
    <xf numFmtId="0" fontId="6" fillId="2" borderId="13" xfId="0" applyNumberFormat="1" applyFont="1" applyFill="1" applyBorder="1" applyAlignment="1">
      <alignment horizontal="center"/>
    </xf>
    <xf numFmtId="1" fontId="6" fillId="2" borderId="14" xfId="0" applyNumberFormat="1" applyFont="1" applyFill="1" applyBorder="1" applyAlignment="1">
      <alignment horizontal="center"/>
    </xf>
    <xf numFmtId="1" fontId="6" fillId="2" borderId="15" xfId="0" applyNumberFormat="1" applyFont="1" applyFill="1" applyBorder="1" applyAlignment="1">
      <alignment horizontal="center"/>
    </xf>
    <xf numFmtId="0" fontId="6" fillId="2" borderId="13" xfId="0" applyNumberFormat="1" applyFont="1" applyFill="1" applyBorder="1" applyAlignment="1">
      <alignment horizontal="center" wrapText="1"/>
    </xf>
    <xf numFmtId="1" fontId="6" fillId="2" borderId="15" xfId="0" applyNumberFormat="1" applyFont="1" applyFill="1" applyBorder="1" applyAlignment="1">
      <alignment horizontal="center" wrapText="1"/>
    </xf>
    <xf numFmtId="0" fontId="6" fillId="2" borderId="2" xfId="0" applyNumberFormat="1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1" fontId="6" fillId="2" borderId="4" xfId="0" applyNumberFormat="1" applyFont="1" applyFill="1" applyBorder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1" fontId="6" fillId="2" borderId="7" xfId="0" applyNumberFormat="1" applyFont="1" applyFill="1" applyBorder="1" applyAlignment="1">
      <alignment horizontal="center"/>
    </xf>
    <xf numFmtId="1" fontId="6" fillId="2" borderId="8" xfId="0" applyNumberFormat="1" applyFont="1" applyFill="1" applyBorder="1" applyAlignment="1">
      <alignment horizontal="center"/>
    </xf>
    <xf numFmtId="1" fontId="6" fillId="2" borderId="13" xfId="0" applyNumberFormat="1" applyFont="1" applyFill="1" applyBorder="1" applyAlignment="1">
      <alignment horizontal="left"/>
    </xf>
    <xf numFmtId="1" fontId="6" fillId="2" borderId="14" xfId="0" applyNumberFormat="1" applyFont="1" applyFill="1" applyBorder="1" applyAlignment="1">
      <alignment horizontal="left"/>
    </xf>
    <xf numFmtId="1" fontId="6" fillId="2" borderId="15" xfId="0" applyNumberFormat="1" applyFont="1" applyFill="1" applyBorder="1" applyAlignment="1">
      <alignment horizontal="left"/>
    </xf>
    <xf numFmtId="0" fontId="6" fillId="2" borderId="13" xfId="0" applyNumberFormat="1" applyFont="1" applyFill="1" applyBorder="1" applyAlignment="1">
      <alignment horizontal="left"/>
    </xf>
    <xf numFmtId="14" fontId="6" fillId="2" borderId="13" xfId="0" applyNumberFormat="1" applyFont="1" applyFill="1" applyBorder="1" applyAlignment="1">
      <alignment horizontal="left"/>
    </xf>
    <xf numFmtId="0" fontId="6" fillId="0" borderId="0" xfId="0" applyNumberFormat="1" applyFont="1" applyAlignment="1"/>
  </cellXfs>
  <cellStyles count="2">
    <cellStyle name="Followed Hyperlink" xfId="1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D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512960</xdr:colOff>
      <xdr:row>0</xdr:row>
      <xdr:rowOff>76500</xdr:rowOff>
    </xdr:from>
    <xdr:to>
      <xdr:col>1</xdr:col>
      <xdr:colOff>1187648</xdr:colOff>
      <xdr:row>3</xdr:row>
      <xdr:rowOff>165100</xdr:rowOff>
    </xdr:to>
    <xdr:pic>
      <xdr:nvPicPr>
        <xdr:cNvPr id="2" name="image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512960" y="76499"/>
          <a:ext cx="1373189" cy="68550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wh.org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9"/>
  <sheetViews>
    <sheetView showGridLines="0" tabSelected="1" workbookViewId="0">
      <selection activeCell="L56" sqref="L56"/>
    </sheetView>
  </sheetViews>
  <sheetFormatPr baseColWidth="10" defaultColWidth="6.625" defaultRowHeight="15" customHeight="1" x14ac:dyDescent="0"/>
  <cols>
    <col min="1" max="1" width="6.875" style="1" customWidth="1"/>
    <col min="2" max="2" width="20.25" style="1" customWidth="1"/>
    <col min="3" max="3" width="12.25" style="1" customWidth="1"/>
    <col min="4" max="4" width="15.875" style="1" customWidth="1"/>
    <col min="5" max="5" width="11.875" style="1" customWidth="1"/>
    <col min="6" max="6" width="7" style="1" customWidth="1"/>
    <col min="7" max="7" width="5.125" style="1" customWidth="1"/>
    <col min="8" max="8" width="6.875" style="1" customWidth="1"/>
    <col min="9" max="9" width="8.5" style="1" customWidth="1"/>
    <col min="10" max="10" width="6.375" style="1" customWidth="1"/>
    <col min="11" max="11" width="8.625" style="1" customWidth="1"/>
    <col min="12" max="12" width="5.625" style="1" customWidth="1"/>
    <col min="13" max="13" width="42" style="1" customWidth="1"/>
    <col min="14" max="14" width="6.75" style="1" customWidth="1"/>
    <col min="15" max="15" width="9.25" style="1" customWidth="1"/>
    <col min="16" max="256" width="6.625" style="1" customWidth="1"/>
  </cols>
  <sheetData>
    <row r="1" spans="1:15" ht="15" customHeight="1">
      <c r="A1" s="13"/>
      <c r="B1" s="13"/>
      <c r="C1" s="13"/>
      <c r="D1" s="38" t="s">
        <v>0</v>
      </c>
      <c r="E1" s="39"/>
      <c r="F1" s="39"/>
      <c r="G1" s="39"/>
      <c r="H1" s="39"/>
      <c r="I1" s="39"/>
      <c r="J1" s="39"/>
      <c r="K1" s="40"/>
      <c r="L1" s="13"/>
      <c r="M1" s="29" t="s">
        <v>1</v>
      </c>
      <c r="N1" s="13"/>
      <c r="O1" s="13"/>
    </row>
    <row r="2" spans="1:15" ht="15" customHeight="1">
      <c r="A2" s="13"/>
      <c r="B2" s="13"/>
      <c r="C2" s="13"/>
      <c r="D2" s="41"/>
      <c r="E2" s="42"/>
      <c r="F2" s="42"/>
      <c r="G2" s="42"/>
      <c r="H2" s="42"/>
      <c r="I2" s="42"/>
      <c r="J2" s="42"/>
      <c r="K2" s="43"/>
      <c r="L2" s="13"/>
      <c r="M2" s="29" t="s">
        <v>2</v>
      </c>
      <c r="N2" s="13"/>
      <c r="O2" s="13"/>
    </row>
    <row r="3" spans="1:15" ht="17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29" t="s">
        <v>3</v>
      </c>
      <c r="N3" s="13"/>
      <c r="O3" s="13"/>
    </row>
    <row r="4" spans="1:15" ht="18.5" customHeight="1">
      <c r="A4" s="13"/>
      <c r="B4" s="13"/>
      <c r="C4" s="13" t="s">
        <v>4</v>
      </c>
      <c r="D4" s="13"/>
      <c r="E4" s="13"/>
      <c r="F4" s="13"/>
      <c r="G4" s="13"/>
      <c r="H4" s="13"/>
      <c r="I4" s="13"/>
      <c r="J4" s="13"/>
      <c r="K4" s="13"/>
      <c r="L4" s="13"/>
      <c r="M4" s="14" t="s">
        <v>154</v>
      </c>
      <c r="N4" s="13"/>
      <c r="O4" s="15"/>
    </row>
    <row r="5" spans="1:15" ht="18.5" customHeight="1">
      <c r="A5" s="13"/>
      <c r="B5" s="16"/>
      <c r="C5" s="16" t="s">
        <v>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3"/>
      <c r="O5" s="13"/>
    </row>
    <row r="6" spans="1:15" ht="18.75" customHeight="1">
      <c r="A6" s="17"/>
      <c r="B6" s="18" t="s">
        <v>6</v>
      </c>
      <c r="C6" s="48">
        <v>41841</v>
      </c>
      <c r="D6" s="45"/>
      <c r="E6" s="46"/>
      <c r="F6" s="47" t="s">
        <v>7</v>
      </c>
      <c r="G6" s="45"/>
      <c r="H6" s="45"/>
      <c r="I6" s="45"/>
      <c r="J6" s="46"/>
      <c r="K6" s="44" t="s">
        <v>138</v>
      </c>
      <c r="L6" s="45"/>
      <c r="M6" s="46"/>
      <c r="N6" s="30"/>
      <c r="O6" s="13"/>
    </row>
    <row r="7" spans="1:15" ht="20.25" customHeight="1">
      <c r="A7" s="19"/>
      <c r="B7" s="18" t="s">
        <v>8</v>
      </c>
      <c r="C7" s="44" t="s">
        <v>139</v>
      </c>
      <c r="D7" s="45"/>
      <c r="E7" s="46"/>
      <c r="F7" s="47" t="s">
        <v>9</v>
      </c>
      <c r="G7" s="45"/>
      <c r="H7" s="45"/>
      <c r="I7" s="45"/>
      <c r="J7" s="46"/>
      <c r="K7" s="44" t="s">
        <v>137</v>
      </c>
      <c r="L7" s="45"/>
      <c r="M7" s="46"/>
      <c r="N7" s="31"/>
      <c r="O7" s="16"/>
    </row>
    <row r="8" spans="1:15" ht="41.25" customHeight="1">
      <c r="A8" s="20"/>
      <c r="B8" s="33" t="s">
        <v>10</v>
      </c>
      <c r="C8" s="34"/>
      <c r="D8" s="34"/>
      <c r="E8" s="35"/>
      <c r="F8" s="33" t="s">
        <v>11</v>
      </c>
      <c r="G8" s="34"/>
      <c r="H8" s="34"/>
      <c r="I8" s="34"/>
      <c r="J8" s="34"/>
      <c r="K8" s="34"/>
      <c r="L8" s="34"/>
      <c r="M8" s="35"/>
      <c r="N8" s="36" t="s">
        <v>12</v>
      </c>
      <c r="O8" s="37"/>
    </row>
    <row r="9" spans="1:15" ht="64" customHeight="1">
      <c r="A9" s="20"/>
      <c r="B9" s="21" t="s">
        <v>13</v>
      </c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18" t="s">
        <v>25</v>
      </c>
      <c r="O9" s="23" t="s">
        <v>26</v>
      </c>
    </row>
    <row r="10" spans="1:15" ht="19" customHeight="1">
      <c r="A10" s="18">
        <v>1</v>
      </c>
      <c r="B10" s="18" t="s">
        <v>27</v>
      </c>
      <c r="C10" s="18" t="s">
        <v>28</v>
      </c>
      <c r="D10" s="20"/>
      <c r="E10" s="20"/>
      <c r="F10" s="20">
        <v>0</v>
      </c>
      <c r="G10" s="20">
        <v>0</v>
      </c>
      <c r="H10" s="20">
        <v>0</v>
      </c>
      <c r="I10" s="20">
        <v>0</v>
      </c>
      <c r="J10" s="20">
        <v>1</v>
      </c>
      <c r="K10" s="20">
        <v>0</v>
      </c>
      <c r="L10" s="20">
        <v>0</v>
      </c>
      <c r="M10" s="18" t="s">
        <v>29</v>
      </c>
      <c r="N10" s="20">
        <v>1</v>
      </c>
      <c r="O10" s="20">
        <v>0</v>
      </c>
    </row>
    <row r="11" spans="1:15" ht="34" customHeight="1">
      <c r="A11" s="18">
        <v>2</v>
      </c>
      <c r="B11" s="18" t="s">
        <v>27</v>
      </c>
      <c r="C11" s="18" t="s">
        <v>30</v>
      </c>
      <c r="D11" s="20"/>
      <c r="E11" s="20"/>
      <c r="F11" s="20">
        <v>0</v>
      </c>
      <c r="G11" s="20">
        <v>0</v>
      </c>
      <c r="H11" s="20">
        <v>1</v>
      </c>
      <c r="I11" s="20">
        <v>0</v>
      </c>
      <c r="J11" s="20">
        <v>0</v>
      </c>
      <c r="K11" s="20">
        <v>0</v>
      </c>
      <c r="L11" s="20">
        <v>0</v>
      </c>
      <c r="M11" s="23" t="s">
        <v>165</v>
      </c>
      <c r="N11" s="20">
        <v>1</v>
      </c>
      <c r="O11" s="20">
        <v>0</v>
      </c>
    </row>
    <row r="12" spans="1:15" ht="19" customHeight="1">
      <c r="A12" s="18">
        <v>3</v>
      </c>
      <c r="B12" s="18" t="s">
        <v>27</v>
      </c>
      <c r="C12" s="18" t="s">
        <v>28</v>
      </c>
      <c r="D12" s="20"/>
      <c r="E12" s="20"/>
      <c r="F12" s="20">
        <v>0</v>
      </c>
      <c r="G12" s="20">
        <v>0</v>
      </c>
      <c r="H12" s="20">
        <v>0</v>
      </c>
      <c r="I12" s="20">
        <v>0</v>
      </c>
      <c r="J12" s="20">
        <v>1</v>
      </c>
      <c r="K12" s="20">
        <v>0</v>
      </c>
      <c r="L12" s="20">
        <v>0</v>
      </c>
      <c r="M12" s="23" t="s">
        <v>31</v>
      </c>
      <c r="N12" s="20">
        <v>1</v>
      </c>
      <c r="O12" s="20">
        <v>0</v>
      </c>
    </row>
    <row r="13" spans="1:15" ht="19" customHeight="1">
      <c r="A13" s="18">
        <v>4</v>
      </c>
      <c r="B13" s="18" t="s">
        <v>27</v>
      </c>
      <c r="C13" s="18" t="s">
        <v>28</v>
      </c>
      <c r="D13" s="20"/>
      <c r="E13" s="20"/>
      <c r="F13" s="20">
        <v>0</v>
      </c>
      <c r="G13" s="20">
        <v>0</v>
      </c>
      <c r="H13" s="20">
        <v>0</v>
      </c>
      <c r="I13" s="20">
        <v>0</v>
      </c>
      <c r="J13" s="20">
        <v>1</v>
      </c>
      <c r="K13" s="20">
        <v>0</v>
      </c>
      <c r="L13" s="20">
        <v>0</v>
      </c>
      <c r="M13" s="23" t="s">
        <v>29</v>
      </c>
      <c r="N13" s="20">
        <v>1</v>
      </c>
      <c r="O13" s="20">
        <v>0</v>
      </c>
    </row>
    <row r="14" spans="1:15" ht="19" customHeight="1">
      <c r="A14" s="18">
        <v>5</v>
      </c>
      <c r="B14" s="18" t="s">
        <v>27</v>
      </c>
      <c r="C14" s="18" t="s">
        <v>28</v>
      </c>
      <c r="D14" s="20"/>
      <c r="E14" s="20"/>
      <c r="F14" s="20">
        <v>0</v>
      </c>
      <c r="G14" s="20">
        <v>0</v>
      </c>
      <c r="H14" s="20">
        <v>0</v>
      </c>
      <c r="I14" s="20">
        <v>0</v>
      </c>
      <c r="J14" s="20">
        <v>1</v>
      </c>
      <c r="K14" s="20">
        <v>0</v>
      </c>
      <c r="L14" s="20">
        <v>0</v>
      </c>
      <c r="M14" s="23" t="s">
        <v>29</v>
      </c>
      <c r="N14" s="20">
        <v>1</v>
      </c>
      <c r="O14" s="20">
        <v>0</v>
      </c>
    </row>
    <row r="15" spans="1:15" ht="19" customHeight="1">
      <c r="A15" s="18">
        <v>6</v>
      </c>
      <c r="B15" s="18" t="s">
        <v>27</v>
      </c>
      <c r="C15" s="18" t="s">
        <v>28</v>
      </c>
      <c r="D15" s="20"/>
      <c r="E15" s="20"/>
      <c r="F15" s="20">
        <v>0</v>
      </c>
      <c r="G15" s="20">
        <v>0</v>
      </c>
      <c r="H15" s="20">
        <v>0</v>
      </c>
      <c r="I15" s="20">
        <v>0</v>
      </c>
      <c r="J15" s="20">
        <v>1</v>
      </c>
      <c r="K15" s="20">
        <v>0</v>
      </c>
      <c r="L15" s="20">
        <v>0</v>
      </c>
      <c r="M15" s="23" t="s">
        <v>31</v>
      </c>
      <c r="N15" s="20">
        <v>1</v>
      </c>
      <c r="O15" s="20">
        <v>0</v>
      </c>
    </row>
    <row r="16" spans="1:15" ht="33" customHeight="1">
      <c r="A16" s="18">
        <v>7</v>
      </c>
      <c r="B16" s="18" t="s">
        <v>32</v>
      </c>
      <c r="C16" s="18" t="s">
        <v>33</v>
      </c>
      <c r="D16" s="18" t="s">
        <v>34</v>
      </c>
      <c r="E16" s="20">
        <v>1005960</v>
      </c>
      <c r="F16" s="20">
        <v>0</v>
      </c>
      <c r="G16" s="20">
        <v>0</v>
      </c>
      <c r="H16" s="20"/>
      <c r="I16" s="20">
        <v>0</v>
      </c>
      <c r="J16" s="20">
        <v>0</v>
      </c>
      <c r="K16" s="20">
        <v>1</v>
      </c>
      <c r="L16" s="20">
        <v>0</v>
      </c>
      <c r="M16" s="23" t="s">
        <v>35</v>
      </c>
      <c r="N16" s="20"/>
      <c r="O16" s="20"/>
    </row>
    <row r="17" spans="1:256" ht="19" customHeight="1">
      <c r="A17" s="18">
        <v>8</v>
      </c>
      <c r="B17" s="18" t="s">
        <v>36</v>
      </c>
      <c r="C17" s="18" t="s">
        <v>37</v>
      </c>
      <c r="D17" s="18" t="s">
        <v>38</v>
      </c>
      <c r="E17" s="20"/>
      <c r="F17" s="20">
        <v>0</v>
      </c>
      <c r="G17" s="20">
        <v>0</v>
      </c>
      <c r="H17" s="20">
        <v>0</v>
      </c>
      <c r="I17" s="20">
        <v>1</v>
      </c>
      <c r="J17" s="20">
        <v>0</v>
      </c>
      <c r="K17" s="20">
        <v>0</v>
      </c>
      <c r="L17" s="20">
        <v>0</v>
      </c>
      <c r="M17" s="23" t="s">
        <v>39</v>
      </c>
      <c r="N17" s="20"/>
      <c r="O17" s="20"/>
    </row>
    <row r="18" spans="1:256" ht="19" customHeight="1">
      <c r="A18" s="18">
        <v>9</v>
      </c>
      <c r="B18" s="18" t="s">
        <v>36</v>
      </c>
      <c r="C18" s="18" t="s">
        <v>37</v>
      </c>
      <c r="D18" s="18" t="s">
        <v>38</v>
      </c>
      <c r="E18" s="20"/>
      <c r="F18" s="20">
        <v>0</v>
      </c>
      <c r="G18" s="20">
        <v>0</v>
      </c>
      <c r="H18" s="20">
        <v>0</v>
      </c>
      <c r="I18" s="20">
        <v>1</v>
      </c>
      <c r="J18" s="20">
        <v>0</v>
      </c>
      <c r="K18" s="20">
        <v>0</v>
      </c>
      <c r="L18" s="20">
        <v>0</v>
      </c>
      <c r="M18" s="23" t="s">
        <v>40</v>
      </c>
      <c r="N18" s="20"/>
      <c r="O18" s="20"/>
    </row>
    <row r="19" spans="1:256" ht="33" customHeight="1">
      <c r="A19" s="18">
        <v>10</v>
      </c>
      <c r="B19" s="18" t="s">
        <v>41</v>
      </c>
      <c r="C19" s="18" t="s">
        <v>42</v>
      </c>
      <c r="D19" s="18" t="s">
        <v>43</v>
      </c>
      <c r="E19" s="20"/>
      <c r="F19" s="20">
        <v>0</v>
      </c>
      <c r="G19" s="20">
        <v>0</v>
      </c>
      <c r="H19" s="20">
        <v>0</v>
      </c>
      <c r="I19" s="20">
        <v>0</v>
      </c>
      <c r="J19" s="20">
        <v>1</v>
      </c>
      <c r="K19" s="20">
        <v>0</v>
      </c>
      <c r="L19" s="20">
        <v>0</v>
      </c>
      <c r="M19" s="23" t="s">
        <v>136</v>
      </c>
      <c r="N19" s="20"/>
      <c r="O19" s="20"/>
    </row>
    <row r="20" spans="1:256" ht="19" customHeight="1">
      <c r="A20" s="18">
        <v>11</v>
      </c>
      <c r="B20" s="18" t="s">
        <v>44</v>
      </c>
      <c r="C20" s="18" t="s">
        <v>37</v>
      </c>
      <c r="D20" s="18" t="s">
        <v>45</v>
      </c>
      <c r="E20" s="20"/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1</v>
      </c>
      <c r="M20" s="23" t="s">
        <v>46</v>
      </c>
      <c r="N20" s="20">
        <v>1</v>
      </c>
      <c r="O20" s="20">
        <v>0</v>
      </c>
    </row>
    <row r="21" spans="1:256" ht="19" customHeight="1">
      <c r="A21" s="18">
        <v>12</v>
      </c>
      <c r="B21" s="18" t="s">
        <v>27</v>
      </c>
      <c r="C21" s="18" t="s">
        <v>28</v>
      </c>
      <c r="D21" s="20"/>
      <c r="E21" s="20"/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1</v>
      </c>
      <c r="L21" s="20">
        <v>0</v>
      </c>
      <c r="M21" s="23" t="s">
        <v>47</v>
      </c>
      <c r="N21" s="20">
        <v>1</v>
      </c>
      <c r="O21" s="20">
        <v>0</v>
      </c>
    </row>
    <row r="22" spans="1:256" ht="19" customHeight="1">
      <c r="A22" s="18">
        <v>13</v>
      </c>
      <c r="B22" s="18" t="s">
        <v>27</v>
      </c>
      <c r="C22" s="18" t="s">
        <v>28</v>
      </c>
      <c r="D22" s="20"/>
      <c r="E22" s="20"/>
      <c r="F22" s="20">
        <v>0</v>
      </c>
      <c r="G22" s="20">
        <v>0</v>
      </c>
      <c r="H22" s="20">
        <v>0</v>
      </c>
      <c r="I22" s="20">
        <v>0</v>
      </c>
      <c r="J22" s="20">
        <v>1</v>
      </c>
      <c r="K22" s="20">
        <v>0</v>
      </c>
      <c r="L22" s="20">
        <v>0</v>
      </c>
      <c r="M22" s="23" t="s">
        <v>29</v>
      </c>
      <c r="N22" s="20"/>
      <c r="O22" s="20"/>
    </row>
    <row r="23" spans="1:256" ht="19" customHeight="1">
      <c r="A23" s="18">
        <v>14</v>
      </c>
      <c r="B23" s="18" t="s">
        <v>27</v>
      </c>
      <c r="C23" s="18" t="s">
        <v>28</v>
      </c>
      <c r="D23" s="20"/>
      <c r="E23" s="20"/>
      <c r="F23" s="20">
        <v>0</v>
      </c>
      <c r="G23" s="20">
        <v>0</v>
      </c>
      <c r="H23" s="20">
        <v>0</v>
      </c>
      <c r="I23" s="20">
        <v>0</v>
      </c>
      <c r="J23" s="20">
        <v>1</v>
      </c>
      <c r="K23" s="20">
        <v>0</v>
      </c>
      <c r="L23" s="20">
        <v>0</v>
      </c>
      <c r="M23" s="23" t="s">
        <v>29</v>
      </c>
      <c r="N23" s="20"/>
      <c r="O23" s="20"/>
    </row>
    <row r="24" spans="1:256" ht="19" customHeight="1">
      <c r="A24" s="18">
        <v>15</v>
      </c>
      <c r="B24" s="18" t="s">
        <v>27</v>
      </c>
      <c r="C24" s="18" t="s">
        <v>28</v>
      </c>
      <c r="D24" s="20"/>
      <c r="E24" s="20"/>
      <c r="F24" s="20">
        <v>0</v>
      </c>
      <c r="G24" s="20">
        <v>0</v>
      </c>
      <c r="H24" s="20">
        <v>0</v>
      </c>
      <c r="I24" s="20">
        <v>0</v>
      </c>
      <c r="J24" s="20">
        <v>1</v>
      </c>
      <c r="K24" s="20">
        <v>0</v>
      </c>
      <c r="L24" s="20">
        <v>0</v>
      </c>
      <c r="M24" s="23" t="s">
        <v>31</v>
      </c>
      <c r="N24" s="20"/>
      <c r="O24" s="20"/>
    </row>
    <row r="25" spans="1:256" ht="19" customHeight="1">
      <c r="A25" s="18">
        <v>16</v>
      </c>
      <c r="B25" s="18" t="s">
        <v>48</v>
      </c>
      <c r="C25" s="18" t="s">
        <v>49</v>
      </c>
      <c r="D25" s="20"/>
      <c r="E25" s="20">
        <v>4375</v>
      </c>
      <c r="F25" s="20"/>
      <c r="G25" s="20"/>
      <c r="H25" s="20"/>
      <c r="I25" s="20"/>
      <c r="J25" s="20"/>
      <c r="K25" s="20"/>
      <c r="L25" s="20"/>
      <c r="M25" s="24"/>
      <c r="N25" s="20"/>
      <c r="O25" s="20"/>
    </row>
    <row r="26" spans="1:256" s="11" customFormat="1" ht="31" customHeight="1">
      <c r="A26" s="18">
        <v>17</v>
      </c>
      <c r="B26" s="25" t="s">
        <v>50</v>
      </c>
      <c r="C26" s="26" t="s">
        <v>51</v>
      </c>
      <c r="D26" s="26" t="s">
        <v>52</v>
      </c>
      <c r="E26" s="27">
        <v>7219</v>
      </c>
      <c r="F26" s="20"/>
      <c r="G26" s="20"/>
      <c r="H26" s="20">
        <v>0</v>
      </c>
      <c r="I26" s="20"/>
      <c r="J26" s="20">
        <v>1</v>
      </c>
      <c r="K26" s="20"/>
      <c r="L26" s="20"/>
      <c r="M26" s="23" t="s">
        <v>53</v>
      </c>
      <c r="N26" s="20">
        <v>1</v>
      </c>
      <c r="O26" s="20">
        <v>0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</row>
    <row r="27" spans="1:256" ht="30" customHeight="1">
      <c r="A27" s="18">
        <v>18</v>
      </c>
      <c r="B27" s="20" t="s">
        <v>108</v>
      </c>
      <c r="C27" s="20" t="s">
        <v>140</v>
      </c>
      <c r="D27" s="20" t="s">
        <v>141</v>
      </c>
      <c r="E27" s="20" t="s">
        <v>142</v>
      </c>
      <c r="F27" s="20">
        <v>0</v>
      </c>
      <c r="G27" s="20">
        <v>0</v>
      </c>
      <c r="H27" s="20">
        <v>0</v>
      </c>
      <c r="I27" s="20">
        <v>0</v>
      </c>
      <c r="J27" s="20">
        <v>1</v>
      </c>
      <c r="K27" s="20">
        <v>0</v>
      </c>
      <c r="L27" s="20">
        <v>0</v>
      </c>
      <c r="M27" s="24" t="s">
        <v>156</v>
      </c>
      <c r="N27" s="20">
        <v>1</v>
      </c>
      <c r="O27" s="20">
        <v>0</v>
      </c>
    </row>
    <row r="28" spans="1:256" ht="33" customHeight="1">
      <c r="A28" s="18">
        <v>19</v>
      </c>
      <c r="B28" s="20" t="s">
        <v>143</v>
      </c>
      <c r="C28" s="20" t="s">
        <v>144</v>
      </c>
      <c r="D28" s="20">
        <v>30000</v>
      </c>
      <c r="E28" s="20"/>
      <c r="F28" s="20">
        <v>0</v>
      </c>
      <c r="G28" s="20">
        <v>0</v>
      </c>
      <c r="H28" s="20">
        <v>0</v>
      </c>
      <c r="I28" s="20">
        <v>0</v>
      </c>
      <c r="J28" s="20">
        <v>1</v>
      </c>
      <c r="K28" s="20">
        <v>0</v>
      </c>
      <c r="L28" s="20">
        <v>0</v>
      </c>
      <c r="M28" s="24" t="s">
        <v>156</v>
      </c>
      <c r="N28" s="20">
        <v>1</v>
      </c>
      <c r="O28" s="20">
        <v>0</v>
      </c>
    </row>
    <row r="29" spans="1:256" ht="19" customHeight="1">
      <c r="A29" s="18">
        <v>20</v>
      </c>
      <c r="B29" s="20" t="s">
        <v>102</v>
      </c>
      <c r="C29" s="20" t="s">
        <v>145</v>
      </c>
      <c r="D29" s="20" t="s">
        <v>146</v>
      </c>
      <c r="E29" s="20"/>
      <c r="F29" s="20"/>
      <c r="G29" s="20"/>
      <c r="H29" s="20"/>
      <c r="I29" s="20"/>
      <c r="J29" s="20"/>
      <c r="K29" s="20"/>
      <c r="L29" s="20">
        <v>1</v>
      </c>
      <c r="M29" s="24" t="s">
        <v>147</v>
      </c>
      <c r="N29" s="20">
        <v>0</v>
      </c>
      <c r="O29" s="20">
        <v>1</v>
      </c>
    </row>
    <row r="30" spans="1:256" ht="19" customHeight="1">
      <c r="A30" s="18">
        <v>21</v>
      </c>
      <c r="B30" s="20" t="s">
        <v>148</v>
      </c>
      <c r="C30" s="20" t="s">
        <v>149</v>
      </c>
      <c r="D30" s="20"/>
      <c r="E30" s="20"/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1</v>
      </c>
      <c r="M30" s="24" t="s">
        <v>150</v>
      </c>
      <c r="N30" s="20">
        <v>0</v>
      </c>
      <c r="O30" s="20">
        <v>1</v>
      </c>
    </row>
    <row r="31" spans="1:256" ht="19" customHeight="1">
      <c r="A31" s="28">
        <v>22</v>
      </c>
      <c r="B31" s="32" t="s">
        <v>151</v>
      </c>
      <c r="C31" s="32" t="s">
        <v>152</v>
      </c>
      <c r="D31" s="32" t="s">
        <v>153</v>
      </c>
      <c r="E31" s="32">
        <v>3233</v>
      </c>
      <c r="F31" s="20">
        <v>0</v>
      </c>
      <c r="G31" s="20">
        <v>0</v>
      </c>
      <c r="H31" s="20">
        <v>1</v>
      </c>
      <c r="I31" s="20">
        <v>0</v>
      </c>
      <c r="J31" s="20">
        <v>0</v>
      </c>
      <c r="K31" s="20">
        <v>0</v>
      </c>
      <c r="L31" s="20">
        <v>0</v>
      </c>
      <c r="M31" s="24" t="s">
        <v>155</v>
      </c>
      <c r="N31" s="20">
        <v>1</v>
      </c>
      <c r="O31" s="20">
        <v>0</v>
      </c>
    </row>
    <row r="32" spans="1:256" ht="19" customHeight="1">
      <c r="A32" s="18">
        <v>23</v>
      </c>
      <c r="B32" s="20" t="s">
        <v>102</v>
      </c>
      <c r="C32" s="20" t="s">
        <v>157</v>
      </c>
      <c r="D32" s="20" t="s">
        <v>158</v>
      </c>
      <c r="E32" s="20"/>
      <c r="F32" s="20">
        <v>0</v>
      </c>
      <c r="G32" s="20">
        <v>0</v>
      </c>
      <c r="H32" s="20">
        <v>0</v>
      </c>
      <c r="I32" s="20">
        <v>0</v>
      </c>
      <c r="J32" s="20">
        <v>1</v>
      </c>
      <c r="K32" s="20">
        <v>0</v>
      </c>
      <c r="L32" s="20">
        <v>0</v>
      </c>
      <c r="M32" s="24" t="s">
        <v>159</v>
      </c>
      <c r="N32" s="20">
        <v>0</v>
      </c>
      <c r="O32" s="20">
        <v>1</v>
      </c>
    </row>
    <row r="33" spans="1:15" ht="19" customHeight="1">
      <c r="A33" s="18">
        <v>24</v>
      </c>
      <c r="B33" s="20" t="s">
        <v>23</v>
      </c>
      <c r="C33" s="20"/>
      <c r="D33" s="20"/>
      <c r="E33" s="20"/>
      <c r="F33" s="20">
        <v>0</v>
      </c>
      <c r="G33" s="20">
        <v>0</v>
      </c>
      <c r="H33" s="20">
        <v>1</v>
      </c>
      <c r="I33" s="20">
        <v>0</v>
      </c>
      <c r="J33" s="20">
        <v>0</v>
      </c>
      <c r="K33" s="20">
        <v>0</v>
      </c>
      <c r="L33" s="20">
        <v>0</v>
      </c>
      <c r="M33" s="24" t="s">
        <v>160</v>
      </c>
      <c r="N33" s="20">
        <v>1</v>
      </c>
      <c r="O33" s="20">
        <v>0</v>
      </c>
    </row>
    <row r="34" spans="1:15" ht="30" customHeight="1">
      <c r="A34" s="18">
        <v>25</v>
      </c>
      <c r="B34" s="20" t="s">
        <v>161</v>
      </c>
      <c r="C34" s="20" t="s">
        <v>162</v>
      </c>
      <c r="D34" s="20" t="s">
        <v>163</v>
      </c>
      <c r="E34" s="20"/>
      <c r="F34" s="20">
        <v>0</v>
      </c>
      <c r="G34" s="20">
        <v>0</v>
      </c>
      <c r="H34" s="20">
        <v>1</v>
      </c>
      <c r="I34" s="20">
        <v>0</v>
      </c>
      <c r="J34" s="20">
        <v>0</v>
      </c>
      <c r="K34" s="20">
        <v>0</v>
      </c>
      <c r="L34" s="20">
        <v>0</v>
      </c>
      <c r="M34" s="24" t="s">
        <v>164</v>
      </c>
      <c r="N34" s="20">
        <v>1</v>
      </c>
      <c r="O34" s="20">
        <v>0</v>
      </c>
    </row>
    <row r="35" spans="1:15" ht="51" customHeight="1">
      <c r="A35" s="18">
        <v>26</v>
      </c>
      <c r="B35" s="20" t="s">
        <v>108</v>
      </c>
      <c r="C35" s="20" t="s">
        <v>166</v>
      </c>
      <c r="D35" s="20" t="s">
        <v>167</v>
      </c>
      <c r="E35" s="20" t="s">
        <v>168</v>
      </c>
      <c r="F35" s="20">
        <v>0</v>
      </c>
      <c r="G35" s="20">
        <v>0</v>
      </c>
      <c r="H35" s="20">
        <v>1</v>
      </c>
      <c r="I35" s="20">
        <v>0</v>
      </c>
      <c r="J35" s="20">
        <v>0</v>
      </c>
      <c r="K35" s="20">
        <v>0</v>
      </c>
      <c r="L35" s="20">
        <v>0</v>
      </c>
      <c r="M35" s="24" t="s">
        <v>183</v>
      </c>
      <c r="N35" s="20">
        <v>1</v>
      </c>
      <c r="O35" s="20">
        <v>0</v>
      </c>
    </row>
    <row r="36" spans="1:15" ht="19" customHeight="1">
      <c r="A36" s="18">
        <v>27</v>
      </c>
      <c r="B36" s="20" t="s">
        <v>44</v>
      </c>
      <c r="C36" s="20"/>
      <c r="D36" s="20"/>
      <c r="E36" s="20"/>
      <c r="F36" s="20">
        <v>0</v>
      </c>
      <c r="G36" s="20">
        <v>0</v>
      </c>
      <c r="H36" s="20">
        <v>0</v>
      </c>
      <c r="I36" s="20">
        <v>1</v>
      </c>
      <c r="J36" s="20">
        <v>0</v>
      </c>
      <c r="K36" s="20">
        <v>0</v>
      </c>
      <c r="L36" s="20">
        <v>0</v>
      </c>
      <c r="M36" s="24" t="s">
        <v>170</v>
      </c>
      <c r="N36" s="20">
        <v>1</v>
      </c>
      <c r="O36" s="20">
        <v>0</v>
      </c>
    </row>
    <row r="37" spans="1:15" ht="19" customHeight="1">
      <c r="A37" s="18">
        <v>28</v>
      </c>
      <c r="B37" s="20" t="s">
        <v>169</v>
      </c>
      <c r="C37" s="20"/>
      <c r="D37" s="20"/>
      <c r="E37" s="20"/>
      <c r="F37" s="20">
        <v>0</v>
      </c>
      <c r="G37" s="20">
        <v>0</v>
      </c>
      <c r="H37" s="20">
        <v>1</v>
      </c>
      <c r="I37" s="20">
        <v>0</v>
      </c>
      <c r="J37" s="20">
        <v>0</v>
      </c>
      <c r="K37" s="20">
        <v>0</v>
      </c>
      <c r="L37" s="20">
        <v>0</v>
      </c>
      <c r="M37" s="24" t="s">
        <v>171</v>
      </c>
      <c r="N37" s="20">
        <v>1</v>
      </c>
      <c r="O37" s="20">
        <v>0</v>
      </c>
    </row>
    <row r="38" spans="1:15" ht="34" customHeight="1">
      <c r="A38" s="18">
        <v>29</v>
      </c>
      <c r="B38" s="20" t="s">
        <v>182</v>
      </c>
      <c r="C38" s="20" t="s">
        <v>176</v>
      </c>
      <c r="D38" s="20" t="s">
        <v>175</v>
      </c>
      <c r="E38" s="20"/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1</v>
      </c>
      <c r="L38" s="20">
        <v>0</v>
      </c>
      <c r="M38" s="24" t="s">
        <v>177</v>
      </c>
      <c r="N38" s="20">
        <v>1</v>
      </c>
      <c r="O38" s="20">
        <v>0</v>
      </c>
    </row>
    <row r="39" spans="1:15" ht="33" customHeight="1">
      <c r="A39" s="18">
        <v>30</v>
      </c>
      <c r="B39" s="20" t="s">
        <v>172</v>
      </c>
      <c r="C39" s="20" t="s">
        <v>174</v>
      </c>
      <c r="D39" s="20" t="s">
        <v>180</v>
      </c>
      <c r="E39" s="20"/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1</v>
      </c>
      <c r="L39" s="20">
        <v>0</v>
      </c>
      <c r="M39" s="24" t="s">
        <v>178</v>
      </c>
      <c r="N39" s="20">
        <v>1</v>
      </c>
      <c r="O39" s="20">
        <v>0</v>
      </c>
    </row>
    <row r="40" spans="1:15" ht="50" customHeight="1">
      <c r="A40" s="18">
        <v>31</v>
      </c>
      <c r="B40" s="20" t="s">
        <v>173</v>
      </c>
      <c r="C40" s="20" t="s">
        <v>174</v>
      </c>
      <c r="D40" s="20" t="s">
        <v>181</v>
      </c>
      <c r="E40" s="20"/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1</v>
      </c>
      <c r="L40" s="20">
        <v>0</v>
      </c>
      <c r="M40" s="24" t="s">
        <v>179</v>
      </c>
      <c r="N40" s="20">
        <v>1</v>
      </c>
      <c r="O40" s="20">
        <v>0</v>
      </c>
    </row>
    <row r="41" spans="1:15" ht="19" customHeight="1">
      <c r="A41" s="18">
        <v>32</v>
      </c>
      <c r="B41" s="20" t="s">
        <v>23</v>
      </c>
      <c r="C41" s="20"/>
      <c r="D41" s="20"/>
      <c r="E41" s="20"/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1</v>
      </c>
      <c r="L41" s="20">
        <v>0</v>
      </c>
      <c r="M41" s="24" t="s">
        <v>186</v>
      </c>
      <c r="N41" s="20">
        <v>1</v>
      </c>
      <c r="O41" s="20">
        <v>0</v>
      </c>
    </row>
    <row r="42" spans="1:15" ht="33" customHeight="1">
      <c r="A42" s="18">
        <v>33</v>
      </c>
      <c r="B42" s="20" t="s">
        <v>23</v>
      </c>
      <c r="C42" s="20"/>
      <c r="D42" s="20"/>
      <c r="E42" s="20"/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1</v>
      </c>
      <c r="L42" s="20">
        <v>0</v>
      </c>
      <c r="M42" s="24" t="s">
        <v>187</v>
      </c>
      <c r="N42" s="20">
        <v>1</v>
      </c>
      <c r="O42" s="20">
        <v>0</v>
      </c>
    </row>
    <row r="43" spans="1:15" ht="19" customHeight="1">
      <c r="A43" s="18">
        <v>34</v>
      </c>
      <c r="B43" s="20" t="s">
        <v>184</v>
      </c>
      <c r="C43" s="20"/>
      <c r="D43" s="20"/>
      <c r="E43" s="20"/>
      <c r="F43" s="20"/>
      <c r="G43" s="20"/>
      <c r="H43" s="20"/>
      <c r="I43" s="20"/>
      <c r="J43" s="20">
        <v>1</v>
      </c>
      <c r="K43" s="20"/>
      <c r="L43" s="20"/>
      <c r="M43" s="24" t="s">
        <v>185</v>
      </c>
      <c r="N43" s="20">
        <v>1</v>
      </c>
      <c r="O43" s="20">
        <v>0</v>
      </c>
    </row>
    <row r="44" spans="1:15" ht="19" customHeight="1">
      <c r="A44" s="18">
        <v>35</v>
      </c>
      <c r="B44" s="20" t="s">
        <v>161</v>
      </c>
      <c r="C44" s="20" t="s">
        <v>188</v>
      </c>
      <c r="D44" s="20" t="s">
        <v>163</v>
      </c>
      <c r="E44" s="20"/>
      <c r="F44" s="20">
        <v>0</v>
      </c>
      <c r="G44" s="20">
        <v>0</v>
      </c>
      <c r="H44" s="20">
        <v>1</v>
      </c>
      <c r="I44" s="20">
        <v>0</v>
      </c>
      <c r="J44" s="20">
        <v>0</v>
      </c>
      <c r="K44" s="20">
        <v>0</v>
      </c>
      <c r="L44" s="20">
        <v>0</v>
      </c>
      <c r="M44" s="24" t="s">
        <v>189</v>
      </c>
      <c r="N44" s="20">
        <v>0</v>
      </c>
      <c r="O44" s="20">
        <v>1</v>
      </c>
    </row>
    <row r="45" spans="1:15" ht="19" customHeight="1">
      <c r="A45" s="18">
        <v>36</v>
      </c>
      <c r="B45" s="49" t="s">
        <v>50</v>
      </c>
      <c r="C45" s="20" t="s">
        <v>49</v>
      </c>
      <c r="D45" s="20" t="s">
        <v>190</v>
      </c>
      <c r="E45" s="20"/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1</v>
      </c>
      <c r="M45" s="24" t="s">
        <v>191</v>
      </c>
      <c r="N45" s="20">
        <v>1</v>
      </c>
      <c r="O45" s="20">
        <v>0</v>
      </c>
    </row>
    <row r="46" spans="1:15" ht="19" customHeight="1">
      <c r="A46" s="18">
        <v>37</v>
      </c>
      <c r="B46" s="20" t="s">
        <v>192</v>
      </c>
      <c r="C46" s="20"/>
      <c r="D46" s="20"/>
      <c r="E46" s="20"/>
      <c r="F46" s="20">
        <v>0</v>
      </c>
      <c r="G46" s="20">
        <v>0</v>
      </c>
      <c r="H46" s="20">
        <v>0</v>
      </c>
      <c r="I46" s="20">
        <v>1</v>
      </c>
      <c r="J46" s="20">
        <v>0</v>
      </c>
      <c r="K46" s="20">
        <v>0</v>
      </c>
      <c r="L46" s="20">
        <v>0</v>
      </c>
      <c r="M46" s="24" t="s">
        <v>193</v>
      </c>
      <c r="N46" s="20">
        <v>1</v>
      </c>
      <c r="O46" s="20">
        <v>0</v>
      </c>
    </row>
    <row r="47" spans="1:15" ht="19" customHeight="1">
      <c r="A47" s="18">
        <v>38</v>
      </c>
      <c r="B47" s="20" t="s">
        <v>194</v>
      </c>
      <c r="C47" s="20" t="s">
        <v>195</v>
      </c>
      <c r="D47" s="20"/>
      <c r="E47" s="20"/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1</v>
      </c>
      <c r="L47" s="20">
        <v>0</v>
      </c>
      <c r="M47" s="24" t="s">
        <v>196</v>
      </c>
      <c r="N47" s="20">
        <v>1</v>
      </c>
      <c r="O47" s="20">
        <v>0</v>
      </c>
    </row>
    <row r="48" spans="1:15" ht="19" customHeight="1">
      <c r="A48" s="18">
        <v>39</v>
      </c>
      <c r="B48" s="20" t="s">
        <v>151</v>
      </c>
      <c r="C48" s="20" t="s">
        <v>152</v>
      </c>
      <c r="D48" s="20" t="s">
        <v>153</v>
      </c>
      <c r="E48" s="20"/>
      <c r="F48" s="20">
        <v>0</v>
      </c>
      <c r="G48" s="20">
        <v>0</v>
      </c>
      <c r="H48" s="20">
        <v>1</v>
      </c>
      <c r="I48" s="20">
        <v>0</v>
      </c>
      <c r="J48" s="20">
        <v>0</v>
      </c>
      <c r="K48" s="20">
        <v>0</v>
      </c>
      <c r="L48" s="20">
        <v>0</v>
      </c>
      <c r="M48" s="24" t="s">
        <v>155</v>
      </c>
      <c r="N48" s="20">
        <v>1</v>
      </c>
      <c r="O48" s="20">
        <v>0</v>
      </c>
    </row>
    <row r="49" spans="1:15" ht="19" customHeight="1">
      <c r="A49" s="18">
        <v>40</v>
      </c>
      <c r="B49" s="20" t="s">
        <v>184</v>
      </c>
      <c r="C49" s="20"/>
      <c r="D49" s="20"/>
      <c r="E49" s="20"/>
      <c r="F49" s="20">
        <v>0</v>
      </c>
      <c r="G49" s="20">
        <v>0</v>
      </c>
      <c r="H49" s="20">
        <v>0</v>
      </c>
      <c r="I49" s="20">
        <v>1</v>
      </c>
      <c r="J49" s="20">
        <v>0</v>
      </c>
      <c r="K49" s="20">
        <v>0</v>
      </c>
      <c r="L49" s="20">
        <v>0</v>
      </c>
      <c r="M49" s="24" t="s">
        <v>197</v>
      </c>
      <c r="N49" s="20">
        <v>0</v>
      </c>
      <c r="O49" s="20">
        <v>1</v>
      </c>
    </row>
    <row r="50" spans="1:15" ht="19" customHeight="1">
      <c r="A50" s="18">
        <v>41</v>
      </c>
      <c r="B50" s="20" t="s">
        <v>44</v>
      </c>
      <c r="C50" s="20"/>
      <c r="D50" s="20"/>
      <c r="E50" s="20"/>
      <c r="F50" s="20">
        <v>0</v>
      </c>
      <c r="G50" s="20">
        <v>0</v>
      </c>
      <c r="H50" s="20">
        <v>0</v>
      </c>
      <c r="I50" s="20">
        <v>1</v>
      </c>
      <c r="J50" s="20">
        <v>0</v>
      </c>
      <c r="K50" s="20">
        <v>0</v>
      </c>
      <c r="L50" s="20">
        <v>0</v>
      </c>
      <c r="M50" s="24" t="s">
        <v>199</v>
      </c>
      <c r="N50" s="20">
        <v>1</v>
      </c>
      <c r="O50" s="20">
        <v>0</v>
      </c>
    </row>
    <row r="51" spans="1:15" ht="19" customHeight="1">
      <c r="A51" s="18">
        <v>42</v>
      </c>
      <c r="B51" s="20" t="s">
        <v>44</v>
      </c>
      <c r="C51" s="20"/>
      <c r="D51" s="20"/>
      <c r="E51" s="20"/>
      <c r="F51" s="20">
        <v>0</v>
      </c>
      <c r="G51" s="20">
        <v>0</v>
      </c>
      <c r="H51" s="20">
        <v>0</v>
      </c>
      <c r="I51" s="20">
        <v>1</v>
      </c>
      <c r="J51" s="20">
        <v>0</v>
      </c>
      <c r="K51" s="20">
        <v>0</v>
      </c>
      <c r="L51" s="20">
        <v>0</v>
      </c>
      <c r="M51" s="24" t="s">
        <v>198</v>
      </c>
      <c r="N51" s="20">
        <v>1</v>
      </c>
      <c r="O51" s="20">
        <v>0</v>
      </c>
    </row>
    <row r="52" spans="1:15" ht="19" customHeight="1">
      <c r="A52" s="18">
        <v>43</v>
      </c>
      <c r="B52" s="20" t="s">
        <v>44</v>
      </c>
      <c r="C52" s="20"/>
      <c r="D52" s="20"/>
      <c r="E52" s="20"/>
      <c r="F52" s="20">
        <v>0</v>
      </c>
      <c r="G52" s="20">
        <v>0</v>
      </c>
      <c r="H52" s="20">
        <v>0</v>
      </c>
      <c r="I52" s="20">
        <v>1</v>
      </c>
      <c r="J52" s="20">
        <v>0</v>
      </c>
      <c r="K52" s="20">
        <v>0</v>
      </c>
      <c r="L52" s="20">
        <v>0</v>
      </c>
      <c r="M52" s="24" t="s">
        <v>198</v>
      </c>
      <c r="N52" s="20">
        <v>1</v>
      </c>
      <c r="O52" s="20">
        <v>0</v>
      </c>
    </row>
    <row r="53" spans="1:15" ht="19" customHeight="1">
      <c r="A53" s="18">
        <v>44</v>
      </c>
      <c r="B53" s="20" t="s">
        <v>44</v>
      </c>
      <c r="C53" s="20"/>
      <c r="D53" s="20"/>
      <c r="E53" s="20"/>
      <c r="F53" s="20">
        <v>0</v>
      </c>
      <c r="G53" s="20">
        <v>0</v>
      </c>
      <c r="H53" s="20">
        <v>0</v>
      </c>
      <c r="I53" s="20">
        <v>1</v>
      </c>
      <c r="J53" s="20">
        <v>0</v>
      </c>
      <c r="K53" s="20">
        <v>0</v>
      </c>
      <c r="L53" s="20">
        <v>0</v>
      </c>
      <c r="M53" s="24" t="s">
        <v>204</v>
      </c>
      <c r="N53" s="20">
        <v>1</v>
      </c>
      <c r="O53" s="20">
        <v>0</v>
      </c>
    </row>
    <row r="54" spans="1:15" ht="19" customHeight="1">
      <c r="A54" s="18">
        <v>45</v>
      </c>
      <c r="B54" s="20" t="s">
        <v>44</v>
      </c>
      <c r="C54" s="20"/>
      <c r="D54" s="20"/>
      <c r="E54" s="20"/>
      <c r="F54" s="20">
        <v>0</v>
      </c>
      <c r="G54" s="20">
        <v>0</v>
      </c>
      <c r="H54" s="20">
        <v>0</v>
      </c>
      <c r="I54" s="20">
        <v>1</v>
      </c>
      <c r="J54" s="20">
        <v>0</v>
      </c>
      <c r="K54" s="20">
        <v>0</v>
      </c>
      <c r="L54" s="20">
        <v>0</v>
      </c>
      <c r="M54" s="24" t="s">
        <v>204</v>
      </c>
      <c r="N54" s="20">
        <v>1</v>
      </c>
      <c r="O54" s="20">
        <v>0</v>
      </c>
    </row>
    <row r="55" spans="1:15" ht="19" customHeight="1">
      <c r="A55" s="18">
        <v>46</v>
      </c>
      <c r="B55" s="20" t="s">
        <v>118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4"/>
      <c r="N55" s="20">
        <v>1</v>
      </c>
      <c r="O55" s="20">
        <v>0</v>
      </c>
    </row>
    <row r="56" spans="1:15" ht="19" customHeight="1">
      <c r="A56" s="18">
        <v>47</v>
      </c>
      <c r="B56" s="20" t="s">
        <v>148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4"/>
      <c r="N56" s="20">
        <v>1</v>
      </c>
      <c r="O56" s="20">
        <v>0</v>
      </c>
    </row>
    <row r="57" spans="1:15" ht="19" customHeight="1">
      <c r="A57" s="18">
        <v>48</v>
      </c>
      <c r="B57" s="20" t="s">
        <v>200</v>
      </c>
      <c r="C57" s="20"/>
      <c r="D57" s="20"/>
      <c r="E57" s="20"/>
      <c r="F57" s="20">
        <v>0</v>
      </c>
      <c r="G57" s="20">
        <v>0</v>
      </c>
      <c r="H57" s="20">
        <v>1</v>
      </c>
      <c r="I57" s="20">
        <v>0</v>
      </c>
      <c r="J57" s="20">
        <v>0</v>
      </c>
      <c r="K57" s="20">
        <v>0</v>
      </c>
      <c r="L57" s="20">
        <v>0</v>
      </c>
      <c r="M57" s="24" t="s">
        <v>201</v>
      </c>
      <c r="N57" s="20">
        <v>1</v>
      </c>
      <c r="O57" s="20">
        <v>0</v>
      </c>
    </row>
    <row r="58" spans="1:15" ht="30" customHeight="1">
      <c r="A58" s="18">
        <v>49</v>
      </c>
      <c r="B58" s="20" t="s">
        <v>202</v>
      </c>
      <c r="C58" s="20" t="s">
        <v>205</v>
      </c>
      <c r="D58" s="20" t="s">
        <v>206</v>
      </c>
      <c r="E58" s="20"/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1</v>
      </c>
      <c r="L58" s="20">
        <v>0</v>
      </c>
      <c r="M58" s="24" t="s">
        <v>203</v>
      </c>
      <c r="N58" s="20">
        <v>1</v>
      </c>
      <c r="O58" s="20">
        <v>0</v>
      </c>
    </row>
    <row r="59" spans="1:15" ht="19" customHeight="1">
      <c r="A59" s="18">
        <v>50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4"/>
      <c r="N59" s="20"/>
      <c r="O59" s="20"/>
    </row>
    <row r="60" spans="1:15" ht="19" customHeight="1">
      <c r="A60" s="18">
        <v>51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4"/>
      <c r="N60" s="20"/>
      <c r="O60" s="20"/>
    </row>
    <row r="61" spans="1:15" ht="19" customHeight="1">
      <c r="A61" s="18">
        <v>52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4"/>
      <c r="N61" s="20"/>
      <c r="O61" s="20"/>
    </row>
    <row r="62" spans="1:15" ht="19" customHeight="1">
      <c r="A62" s="18">
        <v>53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4"/>
      <c r="N62" s="20"/>
      <c r="O62" s="20"/>
    </row>
    <row r="63" spans="1:15" ht="19" customHeight="1">
      <c r="A63" s="18">
        <v>54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4"/>
      <c r="N63" s="20"/>
      <c r="O63" s="20"/>
    </row>
    <row r="64" spans="1:15" ht="19" customHeight="1">
      <c r="A64" s="18">
        <v>55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4"/>
      <c r="N64" s="20"/>
      <c r="O64" s="20"/>
    </row>
    <row r="65" spans="1:15" ht="19" customHeight="1">
      <c r="A65" s="18">
        <v>56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4"/>
      <c r="N65" s="20"/>
      <c r="O65" s="20"/>
    </row>
    <row r="66" spans="1:15" ht="19" customHeight="1">
      <c r="A66" s="18">
        <v>57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4"/>
      <c r="N66" s="20"/>
      <c r="O66" s="20"/>
    </row>
    <row r="67" spans="1:15" ht="19" customHeight="1">
      <c r="A67" s="18">
        <v>58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4"/>
      <c r="N67" s="20"/>
      <c r="O67" s="20"/>
    </row>
    <row r="68" spans="1:15" ht="19" customHeight="1">
      <c r="A68" s="18">
        <v>59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4"/>
      <c r="N68" s="20"/>
      <c r="O68" s="20"/>
    </row>
    <row r="69" spans="1:15" ht="19" customHeight="1">
      <c r="A69" s="18">
        <v>60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4"/>
      <c r="N69" s="20"/>
      <c r="O69" s="20"/>
    </row>
    <row r="70" spans="1:15" ht="19" customHeight="1">
      <c r="A70" s="18">
        <v>61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4"/>
      <c r="N70" s="20"/>
      <c r="O70" s="20"/>
    </row>
    <row r="71" spans="1:15" ht="19" customHeight="1">
      <c r="A71" s="18">
        <v>62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4"/>
      <c r="N71" s="20"/>
      <c r="O71" s="20"/>
    </row>
    <row r="72" spans="1:15" ht="19" customHeight="1">
      <c r="A72" s="18">
        <v>63</v>
      </c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4"/>
      <c r="N72" s="20"/>
      <c r="O72" s="20"/>
    </row>
    <row r="73" spans="1:15" ht="19" customHeight="1">
      <c r="A73" s="18">
        <v>64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4"/>
      <c r="N73" s="20"/>
      <c r="O73" s="20"/>
    </row>
    <row r="74" spans="1:15" ht="19" customHeight="1">
      <c r="A74" s="18">
        <v>65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4"/>
      <c r="N74" s="20"/>
      <c r="O74" s="20"/>
    </row>
    <row r="75" spans="1:15" ht="19" customHeight="1">
      <c r="A75" s="18">
        <v>66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4"/>
      <c r="N75" s="20"/>
      <c r="O75" s="20"/>
    </row>
    <row r="76" spans="1:15" ht="19" customHeight="1">
      <c r="A76" s="18">
        <v>67</v>
      </c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4"/>
      <c r="N76" s="20"/>
      <c r="O76" s="20"/>
    </row>
    <row r="77" spans="1:15" ht="19" customHeight="1">
      <c r="A77" s="18">
        <v>68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4"/>
      <c r="N77" s="20"/>
      <c r="O77" s="20"/>
    </row>
    <row r="78" spans="1:15" ht="19" customHeight="1">
      <c r="A78" s="18">
        <v>69</v>
      </c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4"/>
      <c r="N78" s="20"/>
      <c r="O78" s="20"/>
    </row>
    <row r="79" spans="1:15" ht="19" customHeight="1">
      <c r="A79" s="18">
        <v>70</v>
      </c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4"/>
      <c r="N79" s="20"/>
      <c r="O79" s="20"/>
    </row>
    <row r="80" spans="1:15" ht="19" customHeight="1">
      <c r="A80" s="18">
        <v>71</v>
      </c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4"/>
      <c r="N80" s="20"/>
      <c r="O80" s="20"/>
    </row>
    <row r="81" spans="1:15" ht="19" customHeight="1">
      <c r="A81" s="18">
        <v>72</v>
      </c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4"/>
      <c r="N81" s="20"/>
      <c r="O81" s="20"/>
    </row>
    <row r="82" spans="1:15" ht="19" customHeight="1">
      <c r="A82" s="18">
        <v>73</v>
      </c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4"/>
      <c r="N82" s="20"/>
      <c r="O82" s="20"/>
    </row>
    <row r="83" spans="1:15" ht="19" customHeight="1">
      <c r="A83" s="18">
        <v>74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4"/>
      <c r="N83" s="20"/>
      <c r="O83" s="20"/>
    </row>
    <row r="84" spans="1:15" ht="19" customHeight="1">
      <c r="A84" s="18">
        <v>75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4"/>
      <c r="N84" s="20"/>
      <c r="O84" s="20"/>
    </row>
    <row r="85" spans="1:15" ht="19" customHeight="1">
      <c r="A85" s="18">
        <v>76</v>
      </c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4"/>
      <c r="N85" s="20"/>
      <c r="O85" s="20"/>
    </row>
    <row r="86" spans="1:15" ht="19" customHeight="1">
      <c r="A86" s="18">
        <v>77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4"/>
      <c r="N86" s="20"/>
      <c r="O86" s="20"/>
    </row>
    <row r="87" spans="1:15" ht="19" customHeight="1">
      <c r="A87" s="18">
        <v>78</v>
      </c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4"/>
      <c r="N87" s="20"/>
      <c r="O87" s="20"/>
    </row>
    <row r="88" spans="1:15" ht="19" customHeight="1">
      <c r="A88" s="18">
        <v>79</v>
      </c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4"/>
      <c r="N88" s="20"/>
      <c r="O88" s="20"/>
    </row>
    <row r="89" spans="1:15" ht="19" customHeight="1">
      <c r="A89" s="18">
        <v>80</v>
      </c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4"/>
      <c r="N89" s="20"/>
      <c r="O89" s="20"/>
    </row>
    <row r="90" spans="1:15" ht="19" customHeight="1">
      <c r="A90" s="18">
        <v>81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4"/>
      <c r="N90" s="20"/>
      <c r="O90" s="20"/>
    </row>
    <row r="91" spans="1:15" ht="19" customHeight="1">
      <c r="A91" s="18">
        <v>82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4"/>
      <c r="N91" s="20"/>
      <c r="O91" s="20"/>
    </row>
    <row r="92" spans="1:15" ht="19" customHeight="1">
      <c r="A92" s="18">
        <v>83</v>
      </c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4"/>
      <c r="N92" s="20"/>
      <c r="O92" s="20"/>
    </row>
    <row r="93" spans="1:15" ht="19" customHeight="1">
      <c r="A93" s="18">
        <v>84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4"/>
      <c r="N93" s="20"/>
      <c r="O93" s="20"/>
    </row>
    <row r="94" spans="1:15" ht="19" customHeight="1">
      <c r="A94" s="18">
        <v>85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4"/>
      <c r="N94" s="20"/>
      <c r="O94" s="20"/>
    </row>
    <row r="95" spans="1:15" ht="19" customHeight="1">
      <c r="A95" s="18">
        <v>86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4"/>
      <c r="N95" s="20"/>
      <c r="O95" s="20"/>
    </row>
    <row r="96" spans="1:15" ht="19" customHeight="1">
      <c r="A96" s="18">
        <v>87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4"/>
      <c r="N96" s="20"/>
      <c r="O96" s="20"/>
    </row>
    <row r="97" spans="1:15" ht="19" customHeight="1">
      <c r="A97" s="18">
        <v>88</v>
      </c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4"/>
      <c r="N97" s="20"/>
      <c r="O97" s="20"/>
    </row>
    <row r="98" spans="1:15" ht="19" customHeight="1">
      <c r="A98" s="18">
        <v>89</v>
      </c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4"/>
      <c r="N98" s="20"/>
      <c r="O98" s="20"/>
    </row>
    <row r="99" spans="1:15" ht="19" customHeight="1">
      <c r="A99" s="18">
        <v>90</v>
      </c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4"/>
      <c r="N99" s="20"/>
      <c r="O99" s="20"/>
    </row>
    <row r="100" spans="1:15" ht="19" customHeight="1">
      <c r="A100" s="18">
        <v>91</v>
      </c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4"/>
      <c r="N100" s="20"/>
      <c r="O100" s="20"/>
    </row>
    <row r="101" spans="1:15" ht="19" customHeight="1">
      <c r="A101" s="18">
        <v>92</v>
      </c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4"/>
      <c r="N101" s="20"/>
      <c r="O101" s="20"/>
    </row>
    <row r="102" spans="1:15" ht="19" customHeight="1">
      <c r="A102" s="18">
        <v>93</v>
      </c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4"/>
      <c r="N102" s="20"/>
      <c r="O102" s="20"/>
    </row>
    <row r="103" spans="1:15" ht="19" customHeight="1">
      <c r="A103" s="18">
        <v>94</v>
      </c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4"/>
      <c r="N103" s="20"/>
      <c r="O103" s="20"/>
    </row>
    <row r="104" spans="1:15" ht="19" customHeight="1">
      <c r="A104" s="18">
        <v>95</v>
      </c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4"/>
      <c r="N104" s="20"/>
      <c r="O104" s="20"/>
    </row>
    <row r="105" spans="1:15" ht="19" customHeight="1">
      <c r="A105" s="18">
        <v>96</v>
      </c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4"/>
      <c r="N105" s="20"/>
      <c r="O105" s="20"/>
    </row>
    <row r="106" spans="1:15" ht="19" customHeight="1">
      <c r="A106" s="18">
        <v>97</v>
      </c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4"/>
      <c r="N106" s="20"/>
      <c r="O106" s="20"/>
    </row>
    <row r="107" spans="1:15" ht="19" customHeight="1">
      <c r="A107" s="18">
        <v>98</v>
      </c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4"/>
      <c r="N107" s="20"/>
      <c r="O107" s="20"/>
    </row>
    <row r="108" spans="1:15" ht="19" customHeight="1">
      <c r="A108" s="18">
        <v>99</v>
      </c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4"/>
      <c r="N108" s="20"/>
      <c r="O108" s="20"/>
    </row>
    <row r="109" spans="1:15" ht="19" customHeight="1">
      <c r="A109" s="18">
        <v>100</v>
      </c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4"/>
      <c r="N109" s="20"/>
      <c r="O109" s="20"/>
    </row>
  </sheetData>
  <mergeCells count="10">
    <mergeCell ref="F8:M8"/>
    <mergeCell ref="B8:E8"/>
    <mergeCell ref="N8:O8"/>
    <mergeCell ref="D1:K2"/>
    <mergeCell ref="K7:M7"/>
    <mergeCell ref="F7:J7"/>
    <mergeCell ref="F6:J6"/>
    <mergeCell ref="K6:M6"/>
    <mergeCell ref="C7:E7"/>
    <mergeCell ref="C6:E6"/>
  </mergeCells>
  <hyperlinks>
    <hyperlink ref="M4" r:id="rId1"/>
  </hyperlinks>
  <pageMargins left="0.75" right="0.75" top="1" bottom="1" header="0.5" footer="0.5"/>
  <pageSetup scale="70" orientation="landscape"/>
  <headerFooter>
    <oddFooter>&amp;R&amp;"Arial,Regular"&amp;10&amp;K000000&amp;P	EWH Work Summary Form	7/21/14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7"/>
  <sheetViews>
    <sheetView showGridLines="0" workbookViewId="0"/>
  </sheetViews>
  <sheetFormatPr baseColWidth="10" defaultColWidth="6.625" defaultRowHeight="12.75" customHeight="1" x14ac:dyDescent="0"/>
  <cols>
    <col min="1" max="1" width="27.125" style="2" customWidth="1"/>
    <col min="2" max="256" width="6.625" style="2" customWidth="1"/>
  </cols>
  <sheetData>
    <row r="1" spans="1:5" ht="16" customHeight="1">
      <c r="A1" s="3" t="s">
        <v>54</v>
      </c>
      <c r="B1" s="4"/>
      <c r="C1" s="4"/>
      <c r="D1" s="4"/>
      <c r="E1" s="4"/>
    </row>
    <row r="2" spans="1:5" ht="16" customHeight="1">
      <c r="A2" s="3" t="s">
        <v>55</v>
      </c>
      <c r="B2" s="4"/>
      <c r="C2" s="4"/>
      <c r="D2" s="4"/>
      <c r="E2" s="4"/>
    </row>
    <row r="3" spans="1:5" ht="16" customHeight="1">
      <c r="A3" s="3" t="s">
        <v>56</v>
      </c>
      <c r="B3" s="4"/>
      <c r="C3" s="4"/>
      <c r="D3" s="4"/>
      <c r="E3" s="4"/>
    </row>
    <row r="4" spans="1:5" ht="16" customHeight="1">
      <c r="A4" s="3" t="s">
        <v>57</v>
      </c>
      <c r="B4" s="4"/>
      <c r="C4" s="4"/>
      <c r="D4" s="4"/>
      <c r="E4" s="4"/>
    </row>
    <row r="5" spans="1:5" ht="16" customHeight="1">
      <c r="A5" s="3" t="s">
        <v>58</v>
      </c>
      <c r="B5" s="4"/>
      <c r="C5" s="4"/>
      <c r="D5" s="4"/>
      <c r="E5" s="4"/>
    </row>
    <row r="6" spans="1:5" ht="16" customHeight="1">
      <c r="A6" s="3" t="s">
        <v>59</v>
      </c>
      <c r="B6" s="4"/>
      <c r="C6" s="4"/>
      <c r="D6" s="4"/>
      <c r="E6" s="4"/>
    </row>
    <row r="7" spans="1:5" ht="16" customHeight="1">
      <c r="A7" s="3" t="s">
        <v>60</v>
      </c>
      <c r="B7" s="4"/>
      <c r="C7" s="4"/>
      <c r="D7" s="4"/>
      <c r="E7" s="4"/>
    </row>
    <row r="8" spans="1:5" ht="16" customHeight="1">
      <c r="A8" s="3" t="s">
        <v>61</v>
      </c>
      <c r="B8" s="4"/>
      <c r="C8" s="4"/>
      <c r="D8" s="4"/>
      <c r="E8" s="4"/>
    </row>
    <row r="9" spans="1:5" ht="16" customHeight="1">
      <c r="A9" s="3" t="s">
        <v>62</v>
      </c>
      <c r="B9" s="4"/>
      <c r="C9" s="4"/>
      <c r="D9" s="4"/>
      <c r="E9" s="4"/>
    </row>
    <row r="10" spans="1:5" ht="16" customHeight="1">
      <c r="A10" s="3" t="s">
        <v>63</v>
      </c>
      <c r="B10" s="4"/>
      <c r="C10" s="4"/>
      <c r="D10" s="4"/>
      <c r="E10" s="4"/>
    </row>
    <row r="11" spans="1:5" ht="16" customHeight="1">
      <c r="A11" s="3" t="s">
        <v>64</v>
      </c>
      <c r="B11" s="4"/>
      <c r="C11" s="4"/>
      <c r="D11" s="4"/>
      <c r="E11" s="4"/>
    </row>
    <row r="12" spans="1:5" ht="16" customHeight="1">
      <c r="A12" s="3" t="s">
        <v>65</v>
      </c>
      <c r="B12" s="4"/>
      <c r="C12" s="4"/>
      <c r="D12" s="4"/>
      <c r="E12" s="4"/>
    </row>
    <row r="13" spans="1:5" ht="16" customHeight="1">
      <c r="A13" s="3" t="s">
        <v>66</v>
      </c>
      <c r="B13" s="4"/>
      <c r="C13" s="4"/>
      <c r="D13" s="4"/>
      <c r="E13" s="4"/>
    </row>
    <row r="14" spans="1:5" ht="16" customHeight="1">
      <c r="A14" s="3" t="s">
        <v>67</v>
      </c>
      <c r="B14" s="4"/>
      <c r="C14" s="4"/>
      <c r="D14" s="4"/>
      <c r="E14" s="4"/>
    </row>
    <row r="15" spans="1:5" ht="16" customHeight="1">
      <c r="A15" s="3" t="s">
        <v>68</v>
      </c>
      <c r="B15" s="4"/>
      <c r="C15" s="4"/>
      <c r="D15" s="4"/>
      <c r="E15" s="4"/>
    </row>
    <row r="16" spans="1:5" ht="16" customHeight="1">
      <c r="A16" s="3" t="s">
        <v>69</v>
      </c>
      <c r="B16" s="4"/>
      <c r="C16" s="4"/>
      <c r="D16" s="4"/>
      <c r="E16" s="4"/>
    </row>
    <row r="17" spans="1:5" ht="16" customHeight="1">
      <c r="A17" s="3" t="s">
        <v>70</v>
      </c>
      <c r="B17" s="4"/>
      <c r="C17" s="4"/>
      <c r="D17" s="4"/>
      <c r="E17" s="4"/>
    </row>
    <row r="18" spans="1:5" ht="16" customHeight="1">
      <c r="A18" s="3" t="s">
        <v>71</v>
      </c>
      <c r="B18" s="4"/>
      <c r="C18" s="4"/>
      <c r="D18" s="4"/>
      <c r="E18" s="4"/>
    </row>
    <row r="19" spans="1:5" ht="16" customHeight="1">
      <c r="A19" s="3" t="s">
        <v>72</v>
      </c>
      <c r="B19" s="4"/>
      <c r="C19" s="4"/>
      <c r="D19" s="4"/>
      <c r="E19" s="4"/>
    </row>
    <row r="20" spans="1:5" ht="16" customHeight="1">
      <c r="A20" s="3" t="s">
        <v>73</v>
      </c>
      <c r="B20" s="4"/>
      <c r="C20" s="4"/>
      <c r="D20" s="4"/>
      <c r="E20" s="4"/>
    </row>
    <row r="21" spans="1:5" ht="16" customHeight="1">
      <c r="A21" s="3" t="s">
        <v>74</v>
      </c>
      <c r="B21" s="4"/>
      <c r="C21" s="4"/>
      <c r="D21" s="4"/>
      <c r="E21" s="4"/>
    </row>
    <row r="22" spans="1:5" ht="16" customHeight="1">
      <c r="A22" s="3" t="s">
        <v>75</v>
      </c>
      <c r="B22" s="4"/>
      <c r="C22" s="4"/>
      <c r="D22" s="4"/>
      <c r="E22" s="4"/>
    </row>
    <row r="23" spans="1:5" ht="16" customHeight="1">
      <c r="A23" s="3" t="s">
        <v>76</v>
      </c>
      <c r="B23" s="4"/>
      <c r="C23" s="4"/>
      <c r="D23" s="4"/>
      <c r="E23" s="4"/>
    </row>
    <row r="24" spans="1:5" ht="16" customHeight="1">
      <c r="A24" s="3" t="s">
        <v>77</v>
      </c>
      <c r="B24" s="4"/>
      <c r="C24" s="4"/>
      <c r="D24" s="4"/>
      <c r="E24" s="4"/>
    </row>
    <row r="25" spans="1:5" ht="16" customHeight="1">
      <c r="A25" s="3" t="s">
        <v>78</v>
      </c>
      <c r="B25" s="4"/>
      <c r="C25" s="4"/>
      <c r="D25" s="4"/>
      <c r="E25" s="4"/>
    </row>
    <row r="26" spans="1:5" ht="16" customHeight="1">
      <c r="A26" s="3" t="s">
        <v>79</v>
      </c>
      <c r="B26" s="4"/>
      <c r="C26" s="4"/>
      <c r="D26" s="4"/>
      <c r="E26" s="4"/>
    </row>
    <row r="27" spans="1:5" ht="16" customHeight="1">
      <c r="A27" s="3" t="s">
        <v>80</v>
      </c>
      <c r="B27" s="4"/>
      <c r="C27" s="4"/>
      <c r="D27" s="4"/>
      <c r="E27" s="4"/>
    </row>
    <row r="28" spans="1:5" ht="16" customHeight="1">
      <c r="A28" s="3" t="s">
        <v>81</v>
      </c>
      <c r="B28" s="4"/>
      <c r="C28" s="4"/>
      <c r="D28" s="4"/>
      <c r="E28" s="4"/>
    </row>
    <row r="29" spans="1:5" ht="16" customHeight="1">
      <c r="A29" s="3" t="s">
        <v>82</v>
      </c>
      <c r="B29" s="4"/>
      <c r="C29" s="4"/>
      <c r="D29" s="4"/>
      <c r="E29" s="4"/>
    </row>
    <row r="30" spans="1:5" ht="16" customHeight="1">
      <c r="A30" s="3" t="s">
        <v>83</v>
      </c>
      <c r="B30" s="4"/>
      <c r="C30" s="4"/>
      <c r="D30" s="4"/>
      <c r="E30" s="4"/>
    </row>
    <row r="31" spans="1:5" ht="16" customHeight="1">
      <c r="A31" s="3" t="s">
        <v>84</v>
      </c>
      <c r="B31" s="4"/>
      <c r="C31" s="4"/>
      <c r="D31" s="4"/>
      <c r="E31" s="4"/>
    </row>
    <row r="32" spans="1:5" ht="16" customHeight="1">
      <c r="A32" s="3" t="s">
        <v>85</v>
      </c>
      <c r="B32" s="4"/>
      <c r="C32" s="4"/>
      <c r="D32" s="4"/>
      <c r="E32" s="4"/>
    </row>
    <row r="33" spans="1:5" ht="16" customHeight="1">
      <c r="A33" s="3" t="s">
        <v>86</v>
      </c>
      <c r="B33" s="4"/>
      <c r="C33" s="4"/>
      <c r="D33" s="4"/>
      <c r="E33" s="4"/>
    </row>
    <row r="34" spans="1:5" ht="16" customHeight="1">
      <c r="A34" s="3" t="s">
        <v>87</v>
      </c>
      <c r="B34" s="4"/>
      <c r="C34" s="4"/>
      <c r="D34" s="4"/>
      <c r="E34" s="4"/>
    </row>
    <row r="35" spans="1:5" ht="16" customHeight="1">
      <c r="A35" s="3" t="s">
        <v>88</v>
      </c>
      <c r="B35" s="4"/>
      <c r="C35" s="4"/>
      <c r="D35" s="4"/>
      <c r="E35" s="4"/>
    </row>
    <row r="36" spans="1:5" ht="16" customHeight="1">
      <c r="A36" s="3" t="s">
        <v>89</v>
      </c>
      <c r="B36" s="4"/>
      <c r="C36" s="4"/>
      <c r="D36" s="4"/>
      <c r="E36" s="4"/>
    </row>
    <row r="37" spans="1:5" ht="16" customHeight="1">
      <c r="A37" s="3" t="s">
        <v>90</v>
      </c>
      <c r="B37" s="4"/>
      <c r="C37" s="4"/>
      <c r="D37" s="4"/>
      <c r="E37" s="4"/>
    </row>
    <row r="38" spans="1:5" ht="16" customHeight="1">
      <c r="A38" s="3" t="s">
        <v>91</v>
      </c>
      <c r="B38" s="4"/>
      <c r="C38" s="4"/>
      <c r="D38" s="4"/>
      <c r="E38" s="4"/>
    </row>
    <row r="39" spans="1:5" ht="16" customHeight="1">
      <c r="A39" s="3" t="s">
        <v>92</v>
      </c>
      <c r="B39" s="4"/>
      <c r="C39" s="4"/>
      <c r="D39" s="4"/>
      <c r="E39" s="4"/>
    </row>
    <row r="40" spans="1:5" ht="16" customHeight="1">
      <c r="A40" s="3" t="s">
        <v>93</v>
      </c>
      <c r="B40" s="4"/>
      <c r="C40" s="4"/>
      <c r="D40" s="4"/>
      <c r="E40" s="4"/>
    </row>
    <row r="41" spans="1:5" ht="16" customHeight="1">
      <c r="A41" s="3" t="s">
        <v>94</v>
      </c>
      <c r="B41" s="4"/>
      <c r="C41" s="4"/>
      <c r="D41" s="4"/>
      <c r="E41" s="4"/>
    </row>
    <row r="42" spans="1:5" ht="16" customHeight="1">
      <c r="A42" s="3" t="s">
        <v>95</v>
      </c>
      <c r="B42" s="4"/>
      <c r="C42" s="4"/>
      <c r="D42" s="4"/>
      <c r="E42" s="4"/>
    </row>
    <row r="43" spans="1:5" ht="16" customHeight="1">
      <c r="A43" s="3" t="s">
        <v>96</v>
      </c>
      <c r="B43" s="4"/>
      <c r="C43" s="4"/>
      <c r="D43" s="4"/>
      <c r="E43" s="4"/>
    </row>
    <row r="44" spans="1:5" ht="16" customHeight="1">
      <c r="A44" s="3" t="s">
        <v>97</v>
      </c>
      <c r="B44" s="4"/>
      <c r="C44" s="4"/>
      <c r="D44" s="4"/>
      <c r="E44" s="4"/>
    </row>
    <row r="45" spans="1:5" ht="16" customHeight="1">
      <c r="A45" s="3" t="s">
        <v>98</v>
      </c>
      <c r="B45" s="4"/>
      <c r="C45" s="4"/>
      <c r="D45" s="4"/>
      <c r="E45" s="4"/>
    </row>
    <row r="46" spans="1:5" ht="16" customHeight="1">
      <c r="A46" s="3" t="s">
        <v>99</v>
      </c>
      <c r="B46" s="4"/>
      <c r="C46" s="4"/>
      <c r="D46" s="4"/>
      <c r="E46" s="4"/>
    </row>
    <row r="47" spans="1:5" ht="16" customHeight="1">
      <c r="A47" s="3" t="s">
        <v>100</v>
      </c>
      <c r="B47" s="4"/>
      <c r="C47" s="4"/>
      <c r="D47" s="4"/>
      <c r="E47" s="4"/>
    </row>
    <row r="48" spans="1:5" ht="16" customHeight="1">
      <c r="A48" s="3" t="s">
        <v>101</v>
      </c>
      <c r="B48" s="4"/>
      <c r="C48" s="4"/>
      <c r="D48" s="4"/>
      <c r="E48" s="4"/>
    </row>
    <row r="49" spans="1:5" ht="16" customHeight="1">
      <c r="A49" s="3" t="s">
        <v>102</v>
      </c>
      <c r="B49" s="4"/>
      <c r="C49" s="4"/>
      <c r="D49" s="4"/>
      <c r="E49" s="4"/>
    </row>
    <row r="50" spans="1:5" ht="16" customHeight="1">
      <c r="A50" s="3" t="s">
        <v>103</v>
      </c>
      <c r="B50" s="4"/>
      <c r="C50" s="4"/>
      <c r="D50" s="4"/>
      <c r="E50" s="4"/>
    </row>
    <row r="51" spans="1:5" ht="16" customHeight="1">
      <c r="A51" s="3" t="s">
        <v>104</v>
      </c>
      <c r="B51" s="4"/>
      <c r="C51" s="4"/>
      <c r="D51" s="4"/>
      <c r="E51" s="4"/>
    </row>
    <row r="52" spans="1:5" ht="16" customHeight="1">
      <c r="A52" s="3" t="s">
        <v>105</v>
      </c>
      <c r="B52" s="4"/>
      <c r="C52" s="4"/>
      <c r="D52" s="4"/>
      <c r="E52" s="4"/>
    </row>
    <row r="53" spans="1:5" ht="16" customHeight="1">
      <c r="A53" s="3" t="s">
        <v>106</v>
      </c>
      <c r="B53" s="4"/>
      <c r="C53" s="4"/>
      <c r="D53" s="4"/>
      <c r="E53" s="4"/>
    </row>
    <row r="54" spans="1:5" ht="16" customHeight="1">
      <c r="A54" s="3" t="s">
        <v>107</v>
      </c>
      <c r="B54" s="4"/>
      <c r="C54" s="4"/>
      <c r="D54" s="4"/>
      <c r="E54" s="4"/>
    </row>
    <row r="55" spans="1:5" ht="16" customHeight="1">
      <c r="A55" s="3" t="s">
        <v>108</v>
      </c>
      <c r="B55" s="4"/>
      <c r="C55" s="4"/>
      <c r="D55" s="4"/>
      <c r="E55" s="4"/>
    </row>
    <row r="56" spans="1:5" ht="16" customHeight="1">
      <c r="A56" s="3" t="s">
        <v>109</v>
      </c>
      <c r="B56" s="4"/>
      <c r="C56" s="4"/>
      <c r="D56" s="4"/>
      <c r="E56" s="4"/>
    </row>
    <row r="57" spans="1:5" ht="16" customHeight="1">
      <c r="A57" s="3" t="s">
        <v>110</v>
      </c>
      <c r="B57" s="4"/>
      <c r="C57" s="4"/>
      <c r="D57" s="4"/>
      <c r="E57" s="4"/>
    </row>
    <row r="58" spans="1:5" ht="16" customHeight="1">
      <c r="A58" s="3" t="s">
        <v>111</v>
      </c>
      <c r="B58" s="4"/>
      <c r="C58" s="4"/>
      <c r="D58" s="4"/>
      <c r="E58" s="4"/>
    </row>
    <row r="59" spans="1:5" ht="16" customHeight="1">
      <c r="A59" s="3" t="s">
        <v>112</v>
      </c>
      <c r="B59" s="4"/>
      <c r="C59" s="4"/>
      <c r="D59" s="4"/>
      <c r="E59" s="4"/>
    </row>
    <row r="60" spans="1:5" ht="16" customHeight="1">
      <c r="A60" s="3" t="s">
        <v>113</v>
      </c>
      <c r="B60" s="4"/>
      <c r="C60" s="4"/>
      <c r="D60" s="4"/>
      <c r="E60" s="4"/>
    </row>
    <row r="61" spans="1:5" ht="16" customHeight="1">
      <c r="A61" s="3" t="s">
        <v>114</v>
      </c>
      <c r="B61" s="4"/>
      <c r="C61" s="4"/>
      <c r="D61" s="4"/>
      <c r="E61" s="4"/>
    </row>
    <row r="62" spans="1:5" ht="16" customHeight="1">
      <c r="A62" s="3" t="s">
        <v>115</v>
      </c>
      <c r="B62" s="4"/>
      <c r="C62" s="4"/>
      <c r="D62" s="4"/>
      <c r="E62" s="4"/>
    </row>
    <row r="63" spans="1:5" ht="16" customHeight="1">
      <c r="A63" s="3" t="s">
        <v>116</v>
      </c>
      <c r="B63" s="4"/>
      <c r="C63" s="4"/>
      <c r="D63" s="4"/>
      <c r="E63" s="4"/>
    </row>
    <row r="64" spans="1:5" ht="16" customHeight="1">
      <c r="A64" s="3" t="s">
        <v>117</v>
      </c>
      <c r="B64" s="4"/>
      <c r="C64" s="4"/>
      <c r="D64" s="4"/>
      <c r="E64" s="4"/>
    </row>
    <row r="65" spans="1:5" ht="16" customHeight="1">
      <c r="A65" s="3" t="s">
        <v>118</v>
      </c>
      <c r="B65" s="4"/>
      <c r="C65" s="4"/>
      <c r="D65" s="4"/>
      <c r="E65" s="4"/>
    </row>
    <row r="66" spans="1:5" ht="16" customHeight="1">
      <c r="A66" s="3" t="s">
        <v>119</v>
      </c>
      <c r="B66" s="4"/>
      <c r="C66" s="4"/>
      <c r="D66" s="4"/>
      <c r="E66" s="4"/>
    </row>
    <row r="67" spans="1:5" ht="16" customHeight="1">
      <c r="A67" s="3" t="s">
        <v>120</v>
      </c>
      <c r="B67" s="4"/>
      <c r="C67" s="4"/>
      <c r="D67" s="4"/>
      <c r="E67" s="4"/>
    </row>
    <row r="68" spans="1:5" ht="16" customHeight="1">
      <c r="A68" s="3" t="s">
        <v>121</v>
      </c>
      <c r="B68" s="4"/>
      <c r="C68" s="4"/>
      <c r="D68" s="4"/>
      <c r="E68" s="4"/>
    </row>
    <row r="69" spans="1:5" ht="16" customHeight="1">
      <c r="A69" s="3" t="s">
        <v>122</v>
      </c>
      <c r="B69" s="4"/>
      <c r="C69" s="4"/>
      <c r="D69" s="4"/>
      <c r="E69" s="4"/>
    </row>
    <row r="70" spans="1:5" ht="16" customHeight="1">
      <c r="A70" s="3" t="s">
        <v>123</v>
      </c>
      <c r="B70" s="4"/>
      <c r="C70" s="4"/>
      <c r="D70" s="4"/>
      <c r="E70" s="4"/>
    </row>
    <row r="71" spans="1:5" ht="16" customHeight="1">
      <c r="A71" s="3" t="s">
        <v>124</v>
      </c>
      <c r="B71" s="4"/>
      <c r="C71" s="4"/>
      <c r="D71" s="4"/>
      <c r="E71" s="4"/>
    </row>
    <row r="72" spans="1:5" ht="16" customHeight="1">
      <c r="A72" s="3" t="s">
        <v>125</v>
      </c>
      <c r="B72" s="4"/>
      <c r="C72" s="4"/>
      <c r="D72" s="4"/>
      <c r="E72" s="4"/>
    </row>
    <row r="73" spans="1:5" ht="16" customHeight="1">
      <c r="A73" s="3" t="s">
        <v>126</v>
      </c>
      <c r="B73" s="4"/>
      <c r="C73" s="4"/>
      <c r="D73" s="4"/>
      <c r="E73" s="4"/>
    </row>
    <row r="74" spans="1:5" ht="16" customHeight="1">
      <c r="A74" s="3" t="s">
        <v>127</v>
      </c>
      <c r="B74" s="4"/>
      <c r="C74" s="4"/>
      <c r="D74" s="4"/>
      <c r="E74" s="4"/>
    </row>
    <row r="75" spans="1:5" ht="16" customHeight="1">
      <c r="A75" s="3" t="s">
        <v>128</v>
      </c>
      <c r="B75" s="4"/>
      <c r="C75" s="4"/>
      <c r="D75" s="4"/>
      <c r="E75" s="4"/>
    </row>
    <row r="76" spans="1:5" ht="16" customHeight="1">
      <c r="A76" s="3" t="s">
        <v>129</v>
      </c>
      <c r="B76" s="4"/>
      <c r="C76" s="4"/>
      <c r="D76" s="4"/>
      <c r="E76" s="4"/>
    </row>
    <row r="77" spans="1:5" ht="16" customHeight="1">
      <c r="A77" s="3" t="s">
        <v>23</v>
      </c>
      <c r="B77" s="4"/>
      <c r="C77" s="4"/>
      <c r="D77" s="4"/>
      <c r="E77" s="4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showGridLines="0" workbookViewId="0"/>
  </sheetViews>
  <sheetFormatPr baseColWidth="10" defaultColWidth="6.625" defaultRowHeight="12.75" customHeight="1" x14ac:dyDescent="0"/>
  <cols>
    <col min="1" max="2" width="6.625" style="5" customWidth="1"/>
    <col min="3" max="3" width="6.875" style="5" customWidth="1"/>
    <col min="4" max="6" width="6.625" style="5" customWidth="1"/>
    <col min="7" max="7" width="20.625" style="5" customWidth="1"/>
    <col min="8" max="10" width="8.75" style="5" customWidth="1"/>
    <col min="11" max="17" width="2.75" style="5" customWidth="1"/>
    <col min="18" max="18" width="24.875" style="5" customWidth="1"/>
    <col min="19" max="20" width="3" style="5" customWidth="1"/>
    <col min="21" max="256" width="6.625" style="5" customWidth="1"/>
  </cols>
  <sheetData>
    <row r="1" spans="1:21" ht="26.75" customHeight="1">
      <c r="A1" s="6" t="s">
        <v>130</v>
      </c>
      <c r="B1" s="6" t="s">
        <v>131</v>
      </c>
      <c r="C1" s="6" t="s">
        <v>132</v>
      </c>
      <c r="D1" s="6" t="s">
        <v>133</v>
      </c>
      <c r="E1" s="6" t="s">
        <v>134</v>
      </c>
      <c r="F1" s="6" t="s">
        <v>135</v>
      </c>
      <c r="G1" s="7" t="str">
        <f>'Work Summary Form'!B9</f>
        <v>Equipment TYPE (select the type from the EWH equipment types)</v>
      </c>
      <c r="H1" s="8" t="str">
        <f>'Work Summary Form'!C9</f>
        <v>Manufacturer</v>
      </c>
      <c r="I1" s="8" t="str">
        <f>'Work Summary Form'!D9</f>
        <v>Model</v>
      </c>
      <c r="J1" s="8" t="str">
        <f>'Work Summary Form'!E9</f>
        <v>Serial Number</v>
      </c>
      <c r="K1" s="8" t="str">
        <f>'Work Summary Form'!F9</f>
        <v>Plumbing</v>
      </c>
      <c r="L1" s="8" t="str">
        <f>'Work Summary Form'!G9</f>
        <v>Motor</v>
      </c>
      <c r="M1" s="8" t="str">
        <f>'Work Summary Form'!H9</f>
        <v>Electric Simple</v>
      </c>
      <c r="N1" s="8" t="str">
        <f>'Work Summary Form'!I9</f>
        <v>Mechanical Simple</v>
      </c>
      <c r="O1" s="8" t="str">
        <f>'Work Summary Form'!J9</f>
        <v>Power Supply</v>
      </c>
      <c r="P1" s="8" t="str">
        <f>'Work Summary Form'!K9</f>
        <v>Isntallation/Training</v>
      </c>
      <c r="Q1" s="8" t="str">
        <f>'Work Summary Form'!L9</f>
        <v>Other</v>
      </c>
      <c r="R1" s="8" t="str">
        <f>'Work Summary Form'!M9</f>
        <v>Notes</v>
      </c>
      <c r="S1" s="6" t="str">
        <f>'Work Summary Form'!N9</f>
        <v>Repaired</v>
      </c>
      <c r="T1" s="6" t="str">
        <f>'Work Summary Form'!O9</f>
        <v>Abandoned</v>
      </c>
      <c r="U1" s="9"/>
    </row>
    <row r="2" spans="1:21" ht="16" customHeight="1">
      <c r="A2" s="3" t="str">
        <f t="shared" ref="A2:A33" si="0">B2&amp;C2&amp;F2</f>
        <v>Kibosho Hospital/Moshi 418412</v>
      </c>
      <c r="B2" s="3" t="str">
        <f t="shared" ref="B2:B101" si="1">'Work Summary Form'!$K$7</f>
        <v xml:space="preserve">Kibosho Hospital/Moshi </v>
      </c>
      <c r="C2" s="10">
        <f t="shared" ref="C2:C101" si="2">'Work Summary Form'!$C$6</f>
        <v>41841</v>
      </c>
      <c r="D2" s="3" t="str">
        <f t="shared" ref="D2:D101" si="3">'Work Summary Form'!$K$6</f>
        <v>John Asmal and Arihant Jain</v>
      </c>
      <c r="E2" s="3" t="str">
        <f t="shared" ref="E2:E101" si="4">'Work Summary Form'!$C$7</f>
        <v>Tanzania</v>
      </c>
      <c r="F2" s="3">
        <f>'Work Summary Form'!A11</f>
        <v>2</v>
      </c>
      <c r="G2" s="3" t="str">
        <f>'Work Summary Form'!B11</f>
        <v>Thermometer</v>
      </c>
      <c r="H2" s="3" t="str">
        <f>'Work Summary Form'!C11</f>
        <v>Geratherm</v>
      </c>
      <c r="I2" s="3">
        <f>'Work Summary Form'!D11</f>
        <v>0</v>
      </c>
      <c r="J2" s="3">
        <f>'Work Summary Form'!E11</f>
        <v>0</v>
      </c>
      <c r="K2" s="3">
        <f>'Work Summary Form'!F11</f>
        <v>0</v>
      </c>
      <c r="L2" s="3">
        <f>'Work Summary Form'!G11</f>
        <v>0</v>
      </c>
      <c r="M2" s="3">
        <f>'Work Summary Form'!H11</f>
        <v>1</v>
      </c>
      <c r="N2" s="3">
        <f>'Work Summary Form'!I11</f>
        <v>0</v>
      </c>
      <c r="O2" s="3">
        <f>'Work Summary Form'!J11</f>
        <v>0</v>
      </c>
      <c r="P2" s="3">
        <f>'Work Summary Form'!K11</f>
        <v>0</v>
      </c>
      <c r="Q2" s="3">
        <f>'Work Summary Form'!L11</f>
        <v>0</v>
      </c>
      <c r="R2" s="3" t="str">
        <f>'Work Summary Form'!M11</f>
        <v>Power Button is missing, replace the power button and put in new batteries.</v>
      </c>
      <c r="S2" s="3">
        <f>'Work Summary Form'!N11</f>
        <v>1</v>
      </c>
      <c r="T2" s="3">
        <f>'Work Summary Form'!O11</f>
        <v>0</v>
      </c>
      <c r="U2" s="4"/>
    </row>
    <row r="3" spans="1:21" ht="16" customHeight="1">
      <c r="A3" s="3" t="str">
        <f t="shared" si="0"/>
        <v>Kibosho Hospital/Moshi 418413</v>
      </c>
      <c r="B3" s="3" t="str">
        <f t="shared" si="1"/>
        <v xml:space="preserve">Kibosho Hospital/Moshi </v>
      </c>
      <c r="C3" s="10">
        <f t="shared" si="2"/>
        <v>41841</v>
      </c>
      <c r="D3" s="3" t="str">
        <f t="shared" si="3"/>
        <v>John Asmal and Arihant Jain</v>
      </c>
      <c r="E3" s="3" t="str">
        <f t="shared" si="4"/>
        <v>Tanzania</v>
      </c>
      <c r="F3" s="3">
        <f>'Work Summary Form'!A12</f>
        <v>3</v>
      </c>
      <c r="G3" s="3" t="str">
        <f>'Work Summary Form'!B12</f>
        <v>Thermometer</v>
      </c>
      <c r="H3" s="3" t="str">
        <f>'Work Summary Form'!C12</f>
        <v>Spengler</v>
      </c>
      <c r="I3" s="3">
        <f>'Work Summary Form'!D12</f>
        <v>0</v>
      </c>
      <c r="J3" s="3">
        <f>'Work Summary Form'!E12</f>
        <v>0</v>
      </c>
      <c r="K3" s="3">
        <f>'Work Summary Form'!F12</f>
        <v>0</v>
      </c>
      <c r="L3" s="3">
        <f>'Work Summary Form'!G12</f>
        <v>0</v>
      </c>
      <c r="M3" s="3">
        <f>'Work Summary Form'!H12</f>
        <v>0</v>
      </c>
      <c r="N3" s="3">
        <f>'Work Summary Form'!I12</f>
        <v>0</v>
      </c>
      <c r="O3" s="3">
        <f>'Work Summary Form'!J12</f>
        <v>1</v>
      </c>
      <c r="P3" s="3">
        <f>'Work Summary Form'!K12</f>
        <v>0</v>
      </c>
      <c r="Q3" s="3">
        <f>'Work Summary Form'!L12</f>
        <v>0</v>
      </c>
      <c r="R3" s="3" t="str">
        <f>'Work Summary Form'!M12</f>
        <v>Battery is missing</v>
      </c>
      <c r="S3" s="3">
        <f>'Work Summary Form'!N12</f>
        <v>1</v>
      </c>
      <c r="T3" s="3">
        <f>'Work Summary Form'!O12</f>
        <v>0</v>
      </c>
      <c r="U3" s="4"/>
    </row>
    <row r="4" spans="1:21" ht="16" customHeight="1">
      <c r="A4" s="3" t="str">
        <f t="shared" si="0"/>
        <v>Kibosho Hospital/Moshi 418414</v>
      </c>
      <c r="B4" s="3" t="str">
        <f t="shared" si="1"/>
        <v xml:space="preserve">Kibosho Hospital/Moshi </v>
      </c>
      <c r="C4" s="10">
        <f t="shared" si="2"/>
        <v>41841</v>
      </c>
      <c r="D4" s="3" t="str">
        <f t="shared" si="3"/>
        <v>John Asmal and Arihant Jain</v>
      </c>
      <c r="E4" s="3" t="str">
        <f t="shared" si="4"/>
        <v>Tanzania</v>
      </c>
      <c r="F4" s="3">
        <f>'Work Summary Form'!A13</f>
        <v>4</v>
      </c>
      <c r="G4" s="3" t="str">
        <f>'Work Summary Form'!B13</f>
        <v>Thermometer</v>
      </c>
      <c r="H4" s="3" t="str">
        <f>'Work Summary Form'!C13</f>
        <v>Spengler</v>
      </c>
      <c r="I4" s="3">
        <f>'Work Summary Form'!D13</f>
        <v>0</v>
      </c>
      <c r="J4" s="3">
        <f>'Work Summary Form'!E13</f>
        <v>0</v>
      </c>
      <c r="K4" s="3">
        <f>'Work Summary Form'!F13</f>
        <v>0</v>
      </c>
      <c r="L4" s="3">
        <f>'Work Summary Form'!G13</f>
        <v>0</v>
      </c>
      <c r="M4" s="3">
        <f>'Work Summary Form'!H13</f>
        <v>0</v>
      </c>
      <c r="N4" s="3">
        <f>'Work Summary Form'!I13</f>
        <v>0</v>
      </c>
      <c r="O4" s="3">
        <f>'Work Summary Form'!J13</f>
        <v>1</v>
      </c>
      <c r="P4" s="3">
        <f>'Work Summary Form'!K13</f>
        <v>0</v>
      </c>
      <c r="Q4" s="3">
        <f>'Work Summary Form'!L13</f>
        <v>0</v>
      </c>
      <c r="R4" s="3" t="str">
        <f>'Work Summary Form'!M13</f>
        <v>Battery is dead</v>
      </c>
      <c r="S4" s="3">
        <f>'Work Summary Form'!N13</f>
        <v>1</v>
      </c>
      <c r="T4" s="3">
        <f>'Work Summary Form'!O13</f>
        <v>0</v>
      </c>
      <c r="U4" s="4"/>
    </row>
    <row r="5" spans="1:21" ht="16" customHeight="1">
      <c r="A5" s="3" t="str">
        <f t="shared" si="0"/>
        <v>Kibosho Hospital/Moshi 418415</v>
      </c>
      <c r="B5" s="3" t="str">
        <f t="shared" si="1"/>
        <v xml:space="preserve">Kibosho Hospital/Moshi </v>
      </c>
      <c r="C5" s="10">
        <f t="shared" si="2"/>
        <v>41841</v>
      </c>
      <c r="D5" s="3" t="str">
        <f t="shared" si="3"/>
        <v>John Asmal and Arihant Jain</v>
      </c>
      <c r="E5" s="3" t="str">
        <f t="shared" si="4"/>
        <v>Tanzania</v>
      </c>
      <c r="F5" s="3">
        <f>'Work Summary Form'!A14</f>
        <v>5</v>
      </c>
      <c r="G5" s="3" t="str">
        <f>'Work Summary Form'!B14</f>
        <v>Thermometer</v>
      </c>
      <c r="H5" s="3" t="str">
        <f>'Work Summary Form'!C14</f>
        <v>Spengler</v>
      </c>
      <c r="I5" s="3">
        <f>'Work Summary Form'!D14</f>
        <v>0</v>
      </c>
      <c r="J5" s="3">
        <f>'Work Summary Form'!E14</f>
        <v>0</v>
      </c>
      <c r="K5" s="3">
        <f>'Work Summary Form'!F14</f>
        <v>0</v>
      </c>
      <c r="L5" s="3">
        <f>'Work Summary Form'!G14</f>
        <v>0</v>
      </c>
      <c r="M5" s="3">
        <f>'Work Summary Form'!H14</f>
        <v>0</v>
      </c>
      <c r="N5" s="3">
        <f>'Work Summary Form'!I14</f>
        <v>0</v>
      </c>
      <c r="O5" s="3">
        <f>'Work Summary Form'!J14</f>
        <v>1</v>
      </c>
      <c r="P5" s="3">
        <f>'Work Summary Form'!K14</f>
        <v>0</v>
      </c>
      <c r="Q5" s="3">
        <f>'Work Summary Form'!L14</f>
        <v>0</v>
      </c>
      <c r="R5" s="3" t="str">
        <f>'Work Summary Form'!M14</f>
        <v>Battery is dead</v>
      </c>
      <c r="S5" s="3">
        <f>'Work Summary Form'!N14</f>
        <v>1</v>
      </c>
      <c r="T5" s="3">
        <f>'Work Summary Form'!O14</f>
        <v>0</v>
      </c>
      <c r="U5" s="4"/>
    </row>
    <row r="6" spans="1:21" ht="16" customHeight="1">
      <c r="A6" s="3" t="str">
        <f t="shared" si="0"/>
        <v>Kibosho Hospital/Moshi 418416</v>
      </c>
      <c r="B6" s="3" t="str">
        <f t="shared" si="1"/>
        <v xml:space="preserve">Kibosho Hospital/Moshi </v>
      </c>
      <c r="C6" s="10">
        <f t="shared" si="2"/>
        <v>41841</v>
      </c>
      <c r="D6" s="3" t="str">
        <f t="shared" si="3"/>
        <v>John Asmal and Arihant Jain</v>
      </c>
      <c r="E6" s="3" t="str">
        <f t="shared" si="4"/>
        <v>Tanzania</v>
      </c>
      <c r="F6" s="3">
        <f>'Work Summary Form'!A15</f>
        <v>6</v>
      </c>
      <c r="G6" s="3" t="str">
        <f>'Work Summary Form'!B15</f>
        <v>Thermometer</v>
      </c>
      <c r="H6" s="3" t="str">
        <f>'Work Summary Form'!C15</f>
        <v>Spengler</v>
      </c>
      <c r="I6" s="3">
        <f>'Work Summary Form'!D15</f>
        <v>0</v>
      </c>
      <c r="J6" s="3">
        <f>'Work Summary Form'!E15</f>
        <v>0</v>
      </c>
      <c r="K6" s="3">
        <f>'Work Summary Form'!F15</f>
        <v>0</v>
      </c>
      <c r="L6" s="3">
        <f>'Work Summary Form'!G15</f>
        <v>0</v>
      </c>
      <c r="M6" s="3">
        <f>'Work Summary Form'!H15</f>
        <v>0</v>
      </c>
      <c r="N6" s="3">
        <f>'Work Summary Form'!I15</f>
        <v>0</v>
      </c>
      <c r="O6" s="3">
        <f>'Work Summary Form'!J15</f>
        <v>1</v>
      </c>
      <c r="P6" s="3">
        <f>'Work Summary Form'!K15</f>
        <v>0</v>
      </c>
      <c r="Q6" s="3">
        <f>'Work Summary Form'!L15</f>
        <v>0</v>
      </c>
      <c r="R6" s="3" t="str">
        <f>'Work Summary Form'!M15</f>
        <v>Battery is missing</v>
      </c>
      <c r="S6" s="3">
        <f>'Work Summary Form'!N15</f>
        <v>1</v>
      </c>
      <c r="T6" s="3">
        <f>'Work Summary Form'!O15</f>
        <v>0</v>
      </c>
      <c r="U6" s="4"/>
    </row>
    <row r="7" spans="1:21" ht="16" customHeight="1">
      <c r="A7" s="3" t="str">
        <f t="shared" si="0"/>
        <v>Kibosho Hospital/Moshi 418417</v>
      </c>
      <c r="B7" s="3" t="str">
        <f t="shared" si="1"/>
        <v xml:space="preserve">Kibosho Hospital/Moshi </v>
      </c>
      <c r="C7" s="10">
        <f t="shared" si="2"/>
        <v>41841</v>
      </c>
      <c r="D7" s="3" t="str">
        <f t="shared" si="3"/>
        <v>John Asmal and Arihant Jain</v>
      </c>
      <c r="E7" s="3" t="str">
        <f t="shared" si="4"/>
        <v>Tanzania</v>
      </c>
      <c r="F7" s="3">
        <f>'Work Summary Form'!A16</f>
        <v>7</v>
      </c>
      <c r="G7" s="3" t="str">
        <f>'Work Summary Form'!B16</f>
        <v>CPAP machine</v>
      </c>
      <c r="H7" s="3" t="str">
        <f>'Work Summary Form'!C16</f>
        <v>Respironic Incs</v>
      </c>
      <c r="I7" s="3" t="str">
        <f>'Work Summary Form'!D16</f>
        <v>REMstar plus domestic</v>
      </c>
      <c r="J7" s="3">
        <f>'Work Summary Form'!E16</f>
        <v>1005960</v>
      </c>
      <c r="K7" s="3">
        <f>'Work Summary Form'!F16</f>
        <v>0</v>
      </c>
      <c r="L7" s="3">
        <f>'Work Summary Form'!G16</f>
        <v>0</v>
      </c>
      <c r="M7" s="3">
        <f>'Work Summary Form'!H16</f>
        <v>0</v>
      </c>
      <c r="N7" s="3">
        <f>'Work Summary Form'!I16</f>
        <v>0</v>
      </c>
      <c r="O7" s="3">
        <f>'Work Summary Form'!J16</f>
        <v>0</v>
      </c>
      <c r="P7" s="3">
        <f>'Work Summary Form'!K16</f>
        <v>1</v>
      </c>
      <c r="Q7" s="3">
        <f>'Work Summary Form'!L16</f>
        <v>0</v>
      </c>
      <c r="R7" s="3" t="str">
        <f>'Work Summary Form'!M16</f>
        <v>New Machine. Teaching Tech how to work, and seeing if it functions</v>
      </c>
      <c r="S7" s="3">
        <f>'Work Summary Form'!N16</f>
        <v>0</v>
      </c>
      <c r="T7" s="3">
        <f>'Work Summary Form'!O16</f>
        <v>0</v>
      </c>
      <c r="U7" s="4"/>
    </row>
    <row r="8" spans="1:21" ht="16" customHeight="1">
      <c r="A8" s="3" t="str">
        <f t="shared" si="0"/>
        <v>Kibosho Hospital/Moshi 418418</v>
      </c>
      <c r="B8" s="3" t="str">
        <f t="shared" si="1"/>
        <v xml:space="preserve">Kibosho Hospital/Moshi </v>
      </c>
      <c r="C8" s="10">
        <f t="shared" si="2"/>
        <v>41841</v>
      </c>
      <c r="D8" s="3" t="str">
        <f t="shared" si="3"/>
        <v>John Asmal and Arihant Jain</v>
      </c>
      <c r="E8" s="3" t="str">
        <f t="shared" si="4"/>
        <v>Tanzania</v>
      </c>
      <c r="F8" s="3">
        <f>'Work Summary Form'!A17</f>
        <v>8</v>
      </c>
      <c r="G8" s="3" t="str">
        <f>'Work Summary Form'!B17</f>
        <v>Sphygmomanometer</v>
      </c>
      <c r="H8" s="3" t="str">
        <f>'Work Summary Form'!C17</f>
        <v>Riester</v>
      </c>
      <c r="I8" s="3" t="str">
        <f>'Work Summary Form'!D17</f>
        <v>Ri-san No 1521</v>
      </c>
      <c r="J8" s="3">
        <f>'Work Summary Form'!E17</f>
        <v>0</v>
      </c>
      <c r="K8" s="3">
        <f>'Work Summary Form'!F17</f>
        <v>0</v>
      </c>
      <c r="L8" s="3">
        <f>'Work Summary Form'!G17</f>
        <v>0</v>
      </c>
      <c r="M8" s="3">
        <f>'Work Summary Form'!H17</f>
        <v>0</v>
      </c>
      <c r="N8" s="3">
        <f>'Work Summary Form'!I17</f>
        <v>1</v>
      </c>
      <c r="O8" s="3">
        <f>'Work Summary Form'!J17</f>
        <v>0</v>
      </c>
      <c r="P8" s="3">
        <f>'Work Summary Form'!K17</f>
        <v>0</v>
      </c>
      <c r="Q8" s="3">
        <f>'Work Summary Form'!L17</f>
        <v>0</v>
      </c>
      <c r="R8" s="3" t="str">
        <f>'Work Summary Form'!M17</f>
        <v>Needle doesn't move</v>
      </c>
      <c r="S8" s="3">
        <f>'Work Summary Form'!N17</f>
        <v>0</v>
      </c>
      <c r="T8" s="3">
        <f>'Work Summary Form'!O17</f>
        <v>0</v>
      </c>
      <c r="U8" s="4"/>
    </row>
    <row r="9" spans="1:21" ht="16" customHeight="1">
      <c r="A9" s="3" t="str">
        <f t="shared" si="0"/>
        <v>Kibosho Hospital/Moshi 418419</v>
      </c>
      <c r="B9" s="3" t="str">
        <f t="shared" si="1"/>
        <v xml:space="preserve">Kibosho Hospital/Moshi </v>
      </c>
      <c r="C9" s="10">
        <f t="shared" si="2"/>
        <v>41841</v>
      </c>
      <c r="D9" s="3" t="str">
        <f t="shared" si="3"/>
        <v>John Asmal and Arihant Jain</v>
      </c>
      <c r="E9" s="3" t="str">
        <f t="shared" si="4"/>
        <v>Tanzania</v>
      </c>
      <c r="F9" s="3">
        <f>'Work Summary Form'!A18</f>
        <v>9</v>
      </c>
      <c r="G9" s="3" t="str">
        <f>'Work Summary Form'!B18</f>
        <v>Sphygmomanometer</v>
      </c>
      <c r="H9" s="3" t="str">
        <f>'Work Summary Form'!C18</f>
        <v>Riester</v>
      </c>
      <c r="I9" s="3" t="str">
        <f>'Work Summary Form'!D18</f>
        <v>Ri-san No 1521</v>
      </c>
      <c r="J9" s="3">
        <f>'Work Summary Form'!E18</f>
        <v>0</v>
      </c>
      <c r="K9" s="3">
        <f>'Work Summary Form'!F18</f>
        <v>0</v>
      </c>
      <c r="L9" s="3">
        <f>'Work Summary Form'!G18</f>
        <v>0</v>
      </c>
      <c r="M9" s="3">
        <f>'Work Summary Form'!H18</f>
        <v>0</v>
      </c>
      <c r="N9" s="3">
        <f>'Work Summary Form'!I18</f>
        <v>1</v>
      </c>
      <c r="O9" s="3">
        <f>'Work Summary Form'!J18</f>
        <v>0</v>
      </c>
      <c r="P9" s="3">
        <f>'Work Summary Form'!K18</f>
        <v>0</v>
      </c>
      <c r="Q9" s="3">
        <f>'Work Summary Form'!L18</f>
        <v>0</v>
      </c>
      <c r="R9" s="3" t="str">
        <f>'Work Summary Form'!M18</f>
        <v>pressure doesn’t release fast enough</v>
      </c>
      <c r="S9" s="3">
        <f>'Work Summary Form'!N18</f>
        <v>0</v>
      </c>
      <c r="T9" s="3">
        <f>'Work Summary Form'!O18</f>
        <v>0</v>
      </c>
      <c r="U9" s="4"/>
    </row>
    <row r="10" spans="1:21" ht="16" customHeight="1">
      <c r="A10" s="3" t="str">
        <f t="shared" si="0"/>
        <v>Kibosho Hospital/Moshi 4184110</v>
      </c>
      <c r="B10" s="3" t="str">
        <f t="shared" si="1"/>
        <v xml:space="preserve">Kibosho Hospital/Moshi </v>
      </c>
      <c r="C10" s="10">
        <f t="shared" si="2"/>
        <v>41841</v>
      </c>
      <c r="D10" s="3" t="str">
        <f t="shared" si="3"/>
        <v>John Asmal and Arihant Jain</v>
      </c>
      <c r="E10" s="3" t="str">
        <f t="shared" si="4"/>
        <v>Tanzania</v>
      </c>
      <c r="F10" s="3">
        <f>'Work Summary Form'!A19</f>
        <v>10</v>
      </c>
      <c r="G10" s="3" t="str">
        <f>'Work Summary Form'!B19</f>
        <v>Peristalic Pump</v>
      </c>
      <c r="H10" s="3" t="str">
        <f>'Work Summary Form'!C19</f>
        <v>Abbott</v>
      </c>
      <c r="I10" s="3" t="str">
        <f>'Work Summary Form'!D19</f>
        <v>Petrol Enternal Pump</v>
      </c>
      <c r="J10" s="3">
        <f>'Work Summary Form'!E19</f>
        <v>0</v>
      </c>
      <c r="K10" s="3">
        <f>'Work Summary Form'!F19</f>
        <v>0</v>
      </c>
      <c r="L10" s="3">
        <f>'Work Summary Form'!G19</f>
        <v>0</v>
      </c>
      <c r="M10" s="3">
        <f>'Work Summary Form'!H19</f>
        <v>0</v>
      </c>
      <c r="N10" s="3">
        <f>'Work Summary Form'!I19</f>
        <v>0</v>
      </c>
      <c r="O10" s="3">
        <f>'Work Summary Form'!J19</f>
        <v>1</v>
      </c>
      <c r="P10" s="3">
        <f>'Work Summary Form'!K19</f>
        <v>0</v>
      </c>
      <c r="Q10" s="3">
        <f>'Work Summary Form'!L19</f>
        <v>0</v>
      </c>
      <c r="R10" s="3" t="str">
        <f>'Work Summary Form'!M19</f>
        <v xml:space="preserve">New machine. Does not turn on. Blown fuse and blown capacitor. Recharging the battery as well. </v>
      </c>
      <c r="S10" s="3">
        <f>'Work Summary Form'!N19</f>
        <v>0</v>
      </c>
      <c r="T10" s="3">
        <f>'Work Summary Form'!O19</f>
        <v>0</v>
      </c>
      <c r="U10" s="4"/>
    </row>
    <row r="11" spans="1:21" ht="16" customHeight="1">
      <c r="A11" s="3" t="str">
        <f t="shared" si="0"/>
        <v>Kibosho Hospital/Moshi 4184111</v>
      </c>
      <c r="B11" s="3" t="str">
        <f t="shared" si="1"/>
        <v xml:space="preserve">Kibosho Hospital/Moshi </v>
      </c>
      <c r="C11" s="10">
        <f t="shared" si="2"/>
        <v>41841</v>
      </c>
      <c r="D11" s="3" t="str">
        <f t="shared" si="3"/>
        <v>John Asmal and Arihant Jain</v>
      </c>
      <c r="E11" s="3" t="str">
        <f t="shared" si="4"/>
        <v>Tanzania</v>
      </c>
      <c r="F11" s="3">
        <f>'Work Summary Form'!A20</f>
        <v>11</v>
      </c>
      <c r="G11" s="3" t="str">
        <f>'Work Summary Form'!B20</f>
        <v>Stethoscope</v>
      </c>
      <c r="H11" s="3" t="str">
        <f>'Work Summary Form'!C20</f>
        <v>Riester</v>
      </c>
      <c r="I11" s="3" t="str">
        <f>'Work Summary Form'!D20</f>
        <v>Duplex</v>
      </c>
      <c r="J11" s="3">
        <f>'Work Summary Form'!E20</f>
        <v>0</v>
      </c>
      <c r="K11" s="3">
        <f>'Work Summary Form'!F20</f>
        <v>0</v>
      </c>
      <c r="L11" s="3">
        <f>'Work Summary Form'!G20</f>
        <v>0</v>
      </c>
      <c r="M11" s="3">
        <f>'Work Summary Form'!H20</f>
        <v>0</v>
      </c>
      <c r="N11" s="3">
        <f>'Work Summary Form'!I20</f>
        <v>0</v>
      </c>
      <c r="O11" s="3">
        <f>'Work Summary Form'!J20</f>
        <v>0</v>
      </c>
      <c r="P11" s="3">
        <f>'Work Summary Form'!K20</f>
        <v>0</v>
      </c>
      <c r="Q11" s="3">
        <f>'Work Summary Form'!L20</f>
        <v>1</v>
      </c>
      <c r="R11" s="3" t="str">
        <f>'Work Summary Form'!M20</f>
        <v xml:space="preserve">Diaphragm missing. </v>
      </c>
      <c r="S11" s="3">
        <f>'Work Summary Form'!N20</f>
        <v>1</v>
      </c>
      <c r="T11" s="3">
        <f>'Work Summary Form'!O20</f>
        <v>0</v>
      </c>
      <c r="U11" s="4"/>
    </row>
    <row r="12" spans="1:21" ht="16" customHeight="1">
      <c r="A12" s="3" t="str">
        <f t="shared" si="0"/>
        <v>Kibosho Hospital/Moshi 4184112</v>
      </c>
      <c r="B12" s="3" t="str">
        <f t="shared" si="1"/>
        <v xml:space="preserve">Kibosho Hospital/Moshi </v>
      </c>
      <c r="C12" s="10">
        <f t="shared" si="2"/>
        <v>41841</v>
      </c>
      <c r="D12" s="3" t="str">
        <f t="shared" si="3"/>
        <v>John Asmal and Arihant Jain</v>
      </c>
      <c r="E12" s="3" t="str">
        <f t="shared" si="4"/>
        <v>Tanzania</v>
      </c>
      <c r="F12" s="3">
        <f>'Work Summary Form'!A21</f>
        <v>12</v>
      </c>
      <c r="G12" s="3" t="str">
        <f>'Work Summary Form'!B21</f>
        <v>Thermometer</v>
      </c>
      <c r="H12" s="3" t="str">
        <f>'Work Summary Form'!C21</f>
        <v>Spengler</v>
      </c>
      <c r="I12" s="3">
        <f>'Work Summary Form'!D21</f>
        <v>0</v>
      </c>
      <c r="J12" s="3">
        <f>'Work Summary Form'!E21</f>
        <v>0</v>
      </c>
      <c r="K12" s="3">
        <f>'Work Summary Form'!F21</f>
        <v>0</v>
      </c>
      <c r="L12" s="3">
        <f>'Work Summary Form'!G21</f>
        <v>0</v>
      </c>
      <c r="M12" s="3">
        <f>'Work Summary Form'!H21</f>
        <v>0</v>
      </c>
      <c r="N12" s="3">
        <f>'Work Summary Form'!I21</f>
        <v>0</v>
      </c>
      <c r="O12" s="3">
        <f>'Work Summary Form'!J21</f>
        <v>0</v>
      </c>
      <c r="P12" s="3">
        <f>'Work Summary Form'!K21</f>
        <v>1</v>
      </c>
      <c r="Q12" s="3">
        <f>'Work Summary Form'!L21</f>
        <v>0</v>
      </c>
      <c r="R12" s="3" t="str">
        <f>'Work Summary Form'!M21</f>
        <v>Display is malfunctioning. Works at certain angles</v>
      </c>
      <c r="S12" s="3">
        <f>'Work Summary Form'!N21</f>
        <v>1</v>
      </c>
      <c r="T12" s="3">
        <f>'Work Summary Form'!O21</f>
        <v>0</v>
      </c>
      <c r="U12" s="4"/>
    </row>
    <row r="13" spans="1:21" ht="16" customHeight="1">
      <c r="A13" s="3" t="str">
        <f t="shared" si="0"/>
        <v>Kibosho Hospital/Moshi 4184113</v>
      </c>
      <c r="B13" s="3" t="str">
        <f t="shared" si="1"/>
        <v xml:space="preserve">Kibosho Hospital/Moshi </v>
      </c>
      <c r="C13" s="10">
        <f t="shared" si="2"/>
        <v>41841</v>
      </c>
      <c r="D13" s="3" t="str">
        <f t="shared" si="3"/>
        <v>John Asmal and Arihant Jain</v>
      </c>
      <c r="E13" s="3" t="str">
        <f t="shared" si="4"/>
        <v>Tanzania</v>
      </c>
      <c r="F13" s="3">
        <f>'Work Summary Form'!A22</f>
        <v>13</v>
      </c>
      <c r="G13" s="3" t="str">
        <f>'Work Summary Form'!B22</f>
        <v>Thermometer</v>
      </c>
      <c r="H13" s="3" t="str">
        <f>'Work Summary Form'!C22</f>
        <v>Spengler</v>
      </c>
      <c r="I13" s="3">
        <f>'Work Summary Form'!D22</f>
        <v>0</v>
      </c>
      <c r="J13" s="3">
        <f>'Work Summary Form'!E22</f>
        <v>0</v>
      </c>
      <c r="K13" s="3">
        <f>'Work Summary Form'!F22</f>
        <v>0</v>
      </c>
      <c r="L13" s="3">
        <f>'Work Summary Form'!G22</f>
        <v>0</v>
      </c>
      <c r="M13" s="3">
        <f>'Work Summary Form'!H22</f>
        <v>0</v>
      </c>
      <c r="N13" s="3">
        <f>'Work Summary Form'!I22</f>
        <v>0</v>
      </c>
      <c r="O13" s="3">
        <f>'Work Summary Form'!J22</f>
        <v>1</v>
      </c>
      <c r="P13" s="3">
        <f>'Work Summary Form'!K22</f>
        <v>0</v>
      </c>
      <c r="Q13" s="3">
        <f>'Work Summary Form'!L22</f>
        <v>0</v>
      </c>
      <c r="R13" s="3" t="str">
        <f>'Work Summary Form'!M22</f>
        <v>Battery is dead</v>
      </c>
      <c r="S13" s="3">
        <f>'Work Summary Form'!N22</f>
        <v>0</v>
      </c>
      <c r="T13" s="3">
        <f>'Work Summary Form'!O22</f>
        <v>0</v>
      </c>
      <c r="U13" s="4"/>
    </row>
    <row r="14" spans="1:21" ht="16" customHeight="1">
      <c r="A14" s="3" t="str">
        <f t="shared" si="0"/>
        <v>Kibosho Hospital/Moshi 4184114</v>
      </c>
      <c r="B14" s="3" t="str">
        <f t="shared" si="1"/>
        <v xml:space="preserve">Kibosho Hospital/Moshi </v>
      </c>
      <c r="C14" s="10">
        <f t="shared" si="2"/>
        <v>41841</v>
      </c>
      <c r="D14" s="3" t="str">
        <f t="shared" si="3"/>
        <v>John Asmal and Arihant Jain</v>
      </c>
      <c r="E14" s="3" t="str">
        <f t="shared" si="4"/>
        <v>Tanzania</v>
      </c>
      <c r="F14" s="3">
        <f>'Work Summary Form'!A23</f>
        <v>14</v>
      </c>
      <c r="G14" s="3" t="str">
        <f>'Work Summary Form'!B23</f>
        <v>Thermometer</v>
      </c>
      <c r="H14" s="3" t="str">
        <f>'Work Summary Form'!C23</f>
        <v>Spengler</v>
      </c>
      <c r="I14" s="3">
        <f>'Work Summary Form'!D23</f>
        <v>0</v>
      </c>
      <c r="J14" s="3">
        <f>'Work Summary Form'!E23</f>
        <v>0</v>
      </c>
      <c r="K14" s="3">
        <f>'Work Summary Form'!F23</f>
        <v>0</v>
      </c>
      <c r="L14" s="3">
        <f>'Work Summary Form'!G23</f>
        <v>0</v>
      </c>
      <c r="M14" s="3">
        <f>'Work Summary Form'!H23</f>
        <v>0</v>
      </c>
      <c r="N14" s="3">
        <f>'Work Summary Form'!I23</f>
        <v>0</v>
      </c>
      <c r="O14" s="3">
        <f>'Work Summary Form'!J23</f>
        <v>1</v>
      </c>
      <c r="P14" s="3">
        <f>'Work Summary Form'!K23</f>
        <v>0</v>
      </c>
      <c r="Q14" s="3">
        <f>'Work Summary Form'!L23</f>
        <v>0</v>
      </c>
      <c r="R14" s="3" t="str">
        <f>'Work Summary Form'!M23</f>
        <v>Battery is dead</v>
      </c>
      <c r="S14" s="3">
        <f>'Work Summary Form'!N23</f>
        <v>0</v>
      </c>
      <c r="T14" s="3">
        <f>'Work Summary Form'!O23</f>
        <v>0</v>
      </c>
      <c r="U14" s="4"/>
    </row>
    <row r="15" spans="1:21" ht="16" customHeight="1">
      <c r="A15" s="3" t="str">
        <f t="shared" si="0"/>
        <v>Kibosho Hospital/Moshi 4184115</v>
      </c>
      <c r="B15" s="3" t="str">
        <f t="shared" si="1"/>
        <v xml:space="preserve">Kibosho Hospital/Moshi </v>
      </c>
      <c r="C15" s="10">
        <f t="shared" si="2"/>
        <v>41841</v>
      </c>
      <c r="D15" s="3" t="str">
        <f t="shared" si="3"/>
        <v>John Asmal and Arihant Jain</v>
      </c>
      <c r="E15" s="3" t="str">
        <f t="shared" si="4"/>
        <v>Tanzania</v>
      </c>
      <c r="F15" s="3">
        <f>'Work Summary Form'!A24</f>
        <v>15</v>
      </c>
      <c r="G15" s="3" t="str">
        <f>'Work Summary Form'!B24</f>
        <v>Thermometer</v>
      </c>
      <c r="H15" s="3" t="str">
        <f>'Work Summary Form'!C24</f>
        <v>Spengler</v>
      </c>
      <c r="I15" s="3">
        <f>'Work Summary Form'!D24</f>
        <v>0</v>
      </c>
      <c r="J15" s="3">
        <f>'Work Summary Form'!E24</f>
        <v>0</v>
      </c>
      <c r="K15" s="3">
        <f>'Work Summary Form'!F24</f>
        <v>0</v>
      </c>
      <c r="L15" s="3">
        <f>'Work Summary Form'!G24</f>
        <v>0</v>
      </c>
      <c r="M15" s="3">
        <f>'Work Summary Form'!H24</f>
        <v>0</v>
      </c>
      <c r="N15" s="3">
        <f>'Work Summary Form'!I24</f>
        <v>0</v>
      </c>
      <c r="O15" s="3">
        <f>'Work Summary Form'!J24</f>
        <v>1</v>
      </c>
      <c r="P15" s="3">
        <f>'Work Summary Form'!K24</f>
        <v>0</v>
      </c>
      <c r="Q15" s="3">
        <f>'Work Summary Form'!L24</f>
        <v>0</v>
      </c>
      <c r="R15" s="3" t="str">
        <f>'Work Summary Form'!M24</f>
        <v>Battery is missing</v>
      </c>
      <c r="S15" s="3">
        <f>'Work Summary Form'!N24</f>
        <v>0</v>
      </c>
      <c r="T15" s="3">
        <f>'Work Summary Form'!O24</f>
        <v>0</v>
      </c>
      <c r="U15" s="4"/>
    </row>
    <row r="16" spans="1:21" ht="16" customHeight="1">
      <c r="A16" s="3" t="str">
        <f t="shared" si="0"/>
        <v>Kibosho Hospital/Moshi 4184116</v>
      </c>
      <c r="B16" s="3" t="str">
        <f t="shared" si="1"/>
        <v xml:space="preserve">Kibosho Hospital/Moshi </v>
      </c>
      <c r="C16" s="10">
        <f t="shared" si="2"/>
        <v>41841</v>
      </c>
      <c r="D16" s="3" t="str">
        <f t="shared" si="3"/>
        <v>John Asmal and Arihant Jain</v>
      </c>
      <c r="E16" s="3" t="str">
        <f t="shared" si="4"/>
        <v>Tanzania</v>
      </c>
      <c r="F16" s="3">
        <f>'Work Summary Form'!A25</f>
        <v>16</v>
      </c>
      <c r="G16" s="3" t="str">
        <f>'Work Summary Form'!B25</f>
        <v>Sterilizers</v>
      </c>
      <c r="H16" s="3" t="str">
        <f>'Work Summary Form'!C25</f>
        <v>Melag</v>
      </c>
      <c r="I16" s="3">
        <f>'Work Summary Form'!D25</f>
        <v>0</v>
      </c>
      <c r="J16" s="3">
        <f>'Work Summary Form'!E25</f>
        <v>4375</v>
      </c>
      <c r="K16" s="3">
        <f>'Work Summary Form'!F25</f>
        <v>0</v>
      </c>
      <c r="L16" s="3">
        <f>'Work Summary Form'!G25</f>
        <v>0</v>
      </c>
      <c r="M16" s="3">
        <f>'Work Summary Form'!H25</f>
        <v>0</v>
      </c>
      <c r="N16" s="3">
        <f>'Work Summary Form'!I25</f>
        <v>0</v>
      </c>
      <c r="O16" s="3">
        <f>'Work Summary Form'!J25</f>
        <v>0</v>
      </c>
      <c r="P16" s="3">
        <f>'Work Summary Form'!K25</f>
        <v>0</v>
      </c>
      <c r="Q16" s="3">
        <f>'Work Summary Form'!L25</f>
        <v>0</v>
      </c>
      <c r="R16" s="3">
        <f>'Work Summary Form'!M25</f>
        <v>0</v>
      </c>
      <c r="S16" s="3">
        <f>'Work Summary Form'!N25</f>
        <v>0</v>
      </c>
      <c r="T16" s="3">
        <f>'Work Summary Form'!O25</f>
        <v>0</v>
      </c>
      <c r="U16" s="4"/>
    </row>
    <row r="17" spans="1:21" ht="16" customHeight="1">
      <c r="A17" s="3" t="str">
        <f t="shared" si="0"/>
        <v>Kibosho Hospital/Moshi 4184117</v>
      </c>
      <c r="B17" s="3" t="str">
        <f t="shared" si="1"/>
        <v xml:space="preserve">Kibosho Hospital/Moshi </v>
      </c>
      <c r="C17" s="10">
        <f t="shared" si="2"/>
        <v>41841</v>
      </c>
      <c r="D17" s="3" t="str">
        <f t="shared" si="3"/>
        <v>John Asmal and Arihant Jain</v>
      </c>
      <c r="E17" s="3" t="str">
        <f t="shared" si="4"/>
        <v>Tanzania</v>
      </c>
      <c r="F17" s="3">
        <f>'Work Summary Form'!A26</f>
        <v>17</v>
      </c>
      <c r="G17" s="3" t="str">
        <f>'Work Summary Form'!B26</f>
        <v>Autoclave</v>
      </c>
      <c r="H17" s="3" t="str">
        <f>'Work Summary Form'!C26</f>
        <v>KSG</v>
      </c>
      <c r="I17" s="3" t="str">
        <f>'Work Summary Form'!D26</f>
        <v>KSG115</v>
      </c>
      <c r="J17" s="3">
        <f>'Work Summary Form'!E26</f>
        <v>7219</v>
      </c>
      <c r="K17" s="3">
        <f>'Work Summary Form'!F26</f>
        <v>0</v>
      </c>
      <c r="L17" s="3">
        <f>'Work Summary Form'!G26</f>
        <v>0</v>
      </c>
      <c r="M17" s="3">
        <f>'Work Summary Form'!H26</f>
        <v>0</v>
      </c>
      <c r="N17" s="3">
        <f>'Work Summary Form'!I26</f>
        <v>0</v>
      </c>
      <c r="O17" s="3">
        <f>'Work Summary Form'!J26</f>
        <v>1</v>
      </c>
      <c r="P17" s="3">
        <f>'Work Summary Form'!K26</f>
        <v>0</v>
      </c>
      <c r="Q17" s="3">
        <f>'Work Summary Form'!L26</f>
        <v>0</v>
      </c>
      <c r="R17" s="3" t="str">
        <f>'Work Summary Form'!M26</f>
        <v xml:space="preserve">Power doesn't turn on sometimes. Intermittent Problems. Will check again if it doesn't work. </v>
      </c>
      <c r="S17" s="3">
        <f>'Work Summary Form'!N26</f>
        <v>1</v>
      </c>
      <c r="T17" s="3">
        <f>'Work Summary Form'!O26</f>
        <v>0</v>
      </c>
      <c r="U17" s="4"/>
    </row>
    <row r="18" spans="1:21" ht="16" customHeight="1">
      <c r="A18" s="3" t="str">
        <f t="shared" si="0"/>
        <v>Kibosho Hospital/Moshi 4184118</v>
      </c>
      <c r="B18" s="3" t="str">
        <f t="shared" si="1"/>
        <v xml:space="preserve">Kibosho Hospital/Moshi </v>
      </c>
      <c r="C18" s="10">
        <f t="shared" si="2"/>
        <v>41841</v>
      </c>
      <c r="D18" s="3" t="str">
        <f t="shared" si="3"/>
        <v>John Asmal and Arihant Jain</v>
      </c>
      <c r="E18" s="3" t="str">
        <f t="shared" si="4"/>
        <v>Tanzania</v>
      </c>
      <c r="F18" s="3">
        <f>'Work Summary Form'!A27</f>
        <v>18</v>
      </c>
      <c r="G18" s="3" t="str">
        <f>'Work Summary Form'!B27</f>
        <v>Pulse Oximeter</v>
      </c>
      <c r="H18" s="3" t="str">
        <f>'Work Summary Form'!C27</f>
        <v>Nellcor</v>
      </c>
      <c r="I18" s="3" t="str">
        <f>'Work Summary Form'!D27</f>
        <v>N-595</v>
      </c>
      <c r="J18" s="3" t="str">
        <f>'Work Summary Form'!E27</f>
        <v>G02802092</v>
      </c>
      <c r="K18" s="3">
        <f>'Work Summary Form'!F27</f>
        <v>0</v>
      </c>
      <c r="L18" s="3">
        <f>'Work Summary Form'!G27</f>
        <v>0</v>
      </c>
      <c r="M18" s="3">
        <f>'Work Summary Form'!H27</f>
        <v>0</v>
      </c>
      <c r="N18" s="3">
        <f>'Work Summary Form'!I27</f>
        <v>0</v>
      </c>
      <c r="O18" s="3">
        <f>'Work Summary Form'!J27</f>
        <v>1</v>
      </c>
      <c r="P18" s="3">
        <f>'Work Summary Form'!K27</f>
        <v>0</v>
      </c>
      <c r="Q18" s="3">
        <f>'Work Summary Form'!L27</f>
        <v>0</v>
      </c>
      <c r="R18" s="3" t="str">
        <f>'Work Summary Form'!M27</f>
        <v>Needed to change the power plug from American to African and make user guide.</v>
      </c>
      <c r="S18" s="3">
        <f>'Work Summary Form'!N27</f>
        <v>1</v>
      </c>
      <c r="T18" s="3">
        <f>'Work Summary Form'!O27</f>
        <v>0</v>
      </c>
      <c r="U18" s="4"/>
    </row>
    <row r="19" spans="1:21" ht="16" customHeight="1">
      <c r="A19" s="3" t="str">
        <f t="shared" si="0"/>
        <v>Kibosho Hospital/Moshi 4184119</v>
      </c>
      <c r="B19" s="3" t="str">
        <f t="shared" si="1"/>
        <v xml:space="preserve">Kibosho Hospital/Moshi </v>
      </c>
      <c r="C19" s="10">
        <f t="shared" si="2"/>
        <v>41841</v>
      </c>
      <c r="D19" s="3" t="str">
        <f t="shared" si="3"/>
        <v>John Asmal and Arihant Jain</v>
      </c>
      <c r="E19" s="3" t="str">
        <f t="shared" si="4"/>
        <v>Tanzania</v>
      </c>
      <c r="F19" s="3">
        <f>'Work Summary Form'!A28</f>
        <v>19</v>
      </c>
      <c r="G19" s="3" t="str">
        <f>'Work Summary Form'!B28</f>
        <v>Patient Monitor</v>
      </c>
      <c r="H19" s="3" t="str">
        <f>'Work Summary Form'!C28</f>
        <v>Marquette</v>
      </c>
      <c r="I19" s="3">
        <f>'Work Summary Form'!D28</f>
        <v>30000</v>
      </c>
      <c r="J19" s="3">
        <f>'Work Summary Form'!E28</f>
        <v>0</v>
      </c>
      <c r="K19" s="3">
        <f>'Work Summary Form'!F28</f>
        <v>0</v>
      </c>
      <c r="L19" s="3">
        <f>'Work Summary Form'!G28</f>
        <v>0</v>
      </c>
      <c r="M19" s="3">
        <f>'Work Summary Form'!H28</f>
        <v>0</v>
      </c>
      <c r="N19" s="3">
        <f>'Work Summary Form'!I28</f>
        <v>0</v>
      </c>
      <c r="O19" s="3">
        <f>'Work Summary Form'!J28</f>
        <v>1</v>
      </c>
      <c r="P19" s="3">
        <f>'Work Summary Form'!K28</f>
        <v>0</v>
      </c>
      <c r="Q19" s="3">
        <f>'Work Summary Form'!L28</f>
        <v>0</v>
      </c>
      <c r="R19" s="3" t="str">
        <f>'Work Summary Form'!M28</f>
        <v>Needed to change the power plug from American to African and make user guide.</v>
      </c>
      <c r="S19" s="3">
        <f>'Work Summary Form'!N28</f>
        <v>1</v>
      </c>
      <c r="T19" s="3">
        <f>'Work Summary Form'!O28</f>
        <v>0</v>
      </c>
      <c r="U19" s="4"/>
    </row>
    <row r="20" spans="1:21" ht="16" customHeight="1">
      <c r="A20" s="3" t="str">
        <f t="shared" si="0"/>
        <v>Kibosho Hospital/Moshi 4184120</v>
      </c>
      <c r="B20" s="3" t="str">
        <f t="shared" si="1"/>
        <v xml:space="preserve">Kibosho Hospital/Moshi </v>
      </c>
      <c r="C20" s="10">
        <f t="shared" si="2"/>
        <v>41841</v>
      </c>
      <c r="D20" s="3" t="str">
        <f t="shared" si="3"/>
        <v>John Asmal and Arihant Jain</v>
      </c>
      <c r="E20" s="3" t="str">
        <f t="shared" si="4"/>
        <v>Tanzania</v>
      </c>
      <c r="F20" s="3">
        <f>'Work Summary Form'!A29</f>
        <v>20</v>
      </c>
      <c r="G20" s="3" t="str">
        <f>'Work Summary Form'!B29</f>
        <v>Oxygen Concentrator</v>
      </c>
      <c r="H20" s="3" t="str">
        <f>'Work Summary Form'!C29</f>
        <v>Weinmann</v>
      </c>
      <c r="I20" s="3" t="str">
        <f>'Work Summary Form'!D29</f>
        <v>Oxymat</v>
      </c>
      <c r="J20" s="3">
        <f>'Work Summary Form'!E29</f>
        <v>0</v>
      </c>
      <c r="K20" s="3">
        <f>'Work Summary Form'!F29</f>
        <v>0</v>
      </c>
      <c r="L20" s="3">
        <f>'Work Summary Form'!G29</f>
        <v>0</v>
      </c>
      <c r="M20" s="3">
        <f>'Work Summary Form'!H29</f>
        <v>0</v>
      </c>
      <c r="N20" s="3">
        <f>'Work Summary Form'!I29</f>
        <v>0</v>
      </c>
      <c r="O20" s="3">
        <f>'Work Summary Form'!J29</f>
        <v>0</v>
      </c>
      <c r="P20" s="3">
        <f>'Work Summary Form'!K29</f>
        <v>0</v>
      </c>
      <c r="Q20" s="3">
        <f>'Work Summary Form'!L29</f>
        <v>1</v>
      </c>
      <c r="R20" s="3" t="str">
        <f>'Work Summary Form'!M29</f>
        <v>Not producing oxygen</v>
      </c>
      <c r="S20" s="3">
        <f>'Work Summary Form'!N29</f>
        <v>0</v>
      </c>
      <c r="T20" s="3">
        <f>'Work Summary Form'!O29</f>
        <v>1</v>
      </c>
      <c r="U20" s="4"/>
    </row>
    <row r="21" spans="1:21" ht="16" customHeight="1">
      <c r="A21" s="3" t="str">
        <f t="shared" si="0"/>
        <v>Kibosho Hospital/Moshi 4184121</v>
      </c>
      <c r="B21" s="3" t="str">
        <f t="shared" si="1"/>
        <v xml:space="preserve">Kibosho Hospital/Moshi </v>
      </c>
      <c r="C21" s="10">
        <f t="shared" si="2"/>
        <v>41841</v>
      </c>
      <c r="D21" s="3" t="str">
        <f t="shared" si="3"/>
        <v>John Asmal and Arihant Jain</v>
      </c>
      <c r="E21" s="3" t="str">
        <f t="shared" si="4"/>
        <v>Tanzania</v>
      </c>
      <c r="F21" s="3">
        <f>'Work Summary Form'!A30</f>
        <v>21</v>
      </c>
      <c r="G21" s="3" t="str">
        <f>'Work Summary Form'!B30</f>
        <v>Heater</v>
      </c>
      <c r="H21" s="3" t="str">
        <f>'Work Summary Form'!C30</f>
        <v>Sonashi</v>
      </c>
      <c r="I21" s="3">
        <f>'Work Summary Form'!D30</f>
        <v>0</v>
      </c>
      <c r="J21" s="3">
        <f>'Work Summary Form'!E30</f>
        <v>0</v>
      </c>
      <c r="K21" s="3">
        <f>'Work Summary Form'!F30</f>
        <v>0</v>
      </c>
      <c r="L21" s="3">
        <f>'Work Summary Form'!G30</f>
        <v>0</v>
      </c>
      <c r="M21" s="3">
        <f>'Work Summary Form'!H30</f>
        <v>0</v>
      </c>
      <c r="N21" s="3">
        <f>'Work Summary Form'!I30</f>
        <v>0</v>
      </c>
      <c r="O21" s="3">
        <f>'Work Summary Form'!J30</f>
        <v>0</v>
      </c>
      <c r="P21" s="3">
        <f>'Work Summary Form'!K30</f>
        <v>0</v>
      </c>
      <c r="Q21" s="3">
        <f>'Work Summary Form'!L30</f>
        <v>1</v>
      </c>
      <c r="R21" s="3" t="str">
        <f>'Work Summary Form'!M30</f>
        <v xml:space="preserve">The Halogen tubes are blown, can't replace it </v>
      </c>
      <c r="S21" s="3">
        <f>'Work Summary Form'!N30</f>
        <v>0</v>
      </c>
      <c r="T21" s="3">
        <f>'Work Summary Form'!O30</f>
        <v>1</v>
      </c>
      <c r="U21" s="4"/>
    </row>
    <row r="22" spans="1:21" ht="16" customHeight="1">
      <c r="A22" s="3" t="str">
        <f t="shared" si="0"/>
        <v>Kibosho Hospital/Moshi 4184122</v>
      </c>
      <c r="B22" s="3" t="str">
        <f t="shared" si="1"/>
        <v xml:space="preserve">Kibosho Hospital/Moshi </v>
      </c>
      <c r="C22" s="10">
        <f t="shared" si="2"/>
        <v>41841</v>
      </c>
      <c r="D22" s="3" t="str">
        <f t="shared" si="3"/>
        <v>John Asmal and Arihant Jain</v>
      </c>
      <c r="E22" s="3" t="str">
        <f t="shared" si="4"/>
        <v>Tanzania</v>
      </c>
      <c r="F22" s="3">
        <f>'Work Summary Form'!A31</f>
        <v>22</v>
      </c>
      <c r="G22" s="3" t="str">
        <f>'Work Summary Form'!B31</f>
        <v>Surgical Lamp</v>
      </c>
      <c r="H22" s="3" t="str">
        <f>'Work Summary Form'!C31</f>
        <v>Heraeus</v>
      </c>
      <c r="I22" s="3" t="str">
        <f>'Work Summary Form'!D31</f>
        <v>Hanaulux Oslo</v>
      </c>
      <c r="J22" s="3">
        <f>'Work Summary Form'!E31</f>
        <v>3233</v>
      </c>
      <c r="K22" s="3">
        <f>'Work Summary Form'!F31</f>
        <v>0</v>
      </c>
      <c r="L22" s="3">
        <f>'Work Summary Form'!G31</f>
        <v>0</v>
      </c>
      <c r="M22" s="3">
        <f>'Work Summary Form'!H31</f>
        <v>1</v>
      </c>
      <c r="N22" s="3">
        <f>'Work Summary Form'!I31</f>
        <v>0</v>
      </c>
      <c r="O22" s="3">
        <f>'Work Summary Form'!J31</f>
        <v>0</v>
      </c>
      <c r="P22" s="3">
        <f>'Work Summary Form'!K31</f>
        <v>0</v>
      </c>
      <c r="Q22" s="3">
        <f>'Work Summary Form'!L31</f>
        <v>0</v>
      </c>
      <c r="R22" s="3" t="str">
        <f>'Work Summary Form'!M31</f>
        <v>Loose connection between the socket and the light bulb.</v>
      </c>
      <c r="S22" s="3">
        <f>'Work Summary Form'!N31</f>
        <v>1</v>
      </c>
      <c r="T22" s="3">
        <f>'Work Summary Form'!O31</f>
        <v>0</v>
      </c>
      <c r="U22" s="4"/>
    </row>
    <row r="23" spans="1:21" ht="16" customHeight="1">
      <c r="A23" s="3" t="str">
        <f t="shared" si="0"/>
        <v>Kibosho Hospital/Moshi 4184123</v>
      </c>
      <c r="B23" s="3" t="str">
        <f t="shared" si="1"/>
        <v xml:space="preserve">Kibosho Hospital/Moshi </v>
      </c>
      <c r="C23" s="10">
        <f t="shared" si="2"/>
        <v>41841</v>
      </c>
      <c r="D23" s="3" t="str">
        <f t="shared" si="3"/>
        <v>John Asmal and Arihant Jain</v>
      </c>
      <c r="E23" s="3" t="str">
        <f t="shared" si="4"/>
        <v>Tanzania</v>
      </c>
      <c r="F23" s="3">
        <f>'Work Summary Form'!A32</f>
        <v>23</v>
      </c>
      <c r="G23" s="3" t="str">
        <f>'Work Summary Form'!B32</f>
        <v>Oxygen Concentrator</v>
      </c>
      <c r="H23" s="3" t="str">
        <f>'Work Summary Form'!C32</f>
        <v xml:space="preserve">Kröber </v>
      </c>
      <c r="I23" s="3" t="str">
        <f>'Work Summary Form'!D32</f>
        <v>Kröber O2</v>
      </c>
      <c r="J23" s="3">
        <f>'Work Summary Form'!E32</f>
        <v>0</v>
      </c>
      <c r="K23" s="3">
        <f>'Work Summary Form'!F32</f>
        <v>0</v>
      </c>
      <c r="L23" s="3">
        <f>'Work Summary Form'!G32</f>
        <v>0</v>
      </c>
      <c r="M23" s="3">
        <f>'Work Summary Form'!H32</f>
        <v>0</v>
      </c>
      <c r="N23" s="3">
        <f>'Work Summary Form'!I32</f>
        <v>0</v>
      </c>
      <c r="O23" s="3">
        <f>'Work Summary Form'!J32</f>
        <v>1</v>
      </c>
      <c r="P23" s="3">
        <f>'Work Summary Form'!K32</f>
        <v>0</v>
      </c>
      <c r="Q23" s="3">
        <f>'Work Summary Form'!L32</f>
        <v>0</v>
      </c>
      <c r="R23" s="3" t="str">
        <f>'Work Summary Form'!M32</f>
        <v xml:space="preserve">Fused blown. </v>
      </c>
      <c r="S23" s="3">
        <f>'Work Summary Form'!N32</f>
        <v>0</v>
      </c>
      <c r="T23" s="3">
        <f>'Work Summary Form'!O32</f>
        <v>1</v>
      </c>
      <c r="U23" s="4"/>
    </row>
    <row r="24" spans="1:21" ht="16" customHeight="1">
      <c r="A24" s="3" t="str">
        <f t="shared" si="0"/>
        <v>Kibosho Hospital/Moshi 4184124</v>
      </c>
      <c r="B24" s="3" t="str">
        <f t="shared" si="1"/>
        <v xml:space="preserve">Kibosho Hospital/Moshi </v>
      </c>
      <c r="C24" s="10">
        <f t="shared" si="2"/>
        <v>41841</v>
      </c>
      <c r="D24" s="3" t="str">
        <f t="shared" si="3"/>
        <v>John Asmal and Arihant Jain</v>
      </c>
      <c r="E24" s="3" t="str">
        <f t="shared" si="4"/>
        <v>Tanzania</v>
      </c>
      <c r="F24" s="3">
        <f>'Work Summary Form'!A33</f>
        <v>24</v>
      </c>
      <c r="G24" s="3" t="str">
        <f>'Work Summary Form'!B33</f>
        <v>Other</v>
      </c>
      <c r="H24" s="3">
        <f>'Work Summary Form'!C33</f>
        <v>0</v>
      </c>
      <c r="I24" s="3">
        <f>'Work Summary Form'!D33</f>
        <v>0</v>
      </c>
      <c r="J24" s="3">
        <f>'Work Summary Form'!E33</f>
        <v>0</v>
      </c>
      <c r="K24" s="3">
        <f>'Work Summary Form'!F33</f>
        <v>0</v>
      </c>
      <c r="L24" s="3">
        <f>'Work Summary Form'!G33</f>
        <v>0</v>
      </c>
      <c r="M24" s="3">
        <f>'Work Summary Form'!H33</f>
        <v>1</v>
      </c>
      <c r="N24" s="3">
        <f>'Work Summary Form'!I33</f>
        <v>0</v>
      </c>
      <c r="O24" s="3">
        <f>'Work Summary Form'!J33</f>
        <v>0</v>
      </c>
      <c r="P24" s="3">
        <f>'Work Summary Form'!K33</f>
        <v>0</v>
      </c>
      <c r="Q24" s="3">
        <f>'Work Summary Form'!L33</f>
        <v>0</v>
      </c>
      <c r="R24" s="3" t="str">
        <f>'Work Summary Form'!M33</f>
        <v>Helped install heading lights.</v>
      </c>
      <c r="S24" s="3">
        <f>'Work Summary Form'!N33</f>
        <v>1</v>
      </c>
      <c r="T24" s="3">
        <f>'Work Summary Form'!O33</f>
        <v>0</v>
      </c>
      <c r="U24" s="4"/>
    </row>
    <row r="25" spans="1:21" ht="16" customHeight="1">
      <c r="A25" s="3" t="str">
        <f t="shared" si="0"/>
        <v>Kibosho Hospital/Moshi 4184125</v>
      </c>
      <c r="B25" s="3" t="str">
        <f t="shared" si="1"/>
        <v xml:space="preserve">Kibosho Hospital/Moshi </v>
      </c>
      <c r="C25" s="10">
        <f t="shared" si="2"/>
        <v>41841</v>
      </c>
      <c r="D25" s="3" t="str">
        <f t="shared" si="3"/>
        <v>John Asmal and Arihant Jain</v>
      </c>
      <c r="E25" s="3" t="str">
        <f t="shared" si="4"/>
        <v>Tanzania</v>
      </c>
      <c r="F25" s="3">
        <f>'Work Summary Form'!A34</f>
        <v>25</v>
      </c>
      <c r="G25" s="3" t="str">
        <f>'Work Summary Form'!B34</f>
        <v>Electric Sphygmomanometer</v>
      </c>
      <c r="H25" s="3" t="str">
        <f>'Work Summary Form'!C34</f>
        <v xml:space="preserve">AND </v>
      </c>
      <c r="I25" s="3" t="str">
        <f>'Work Summary Form'!D34</f>
        <v>UA-767</v>
      </c>
      <c r="J25" s="3">
        <f>'Work Summary Form'!E34</f>
        <v>0</v>
      </c>
      <c r="K25" s="3">
        <f>'Work Summary Form'!F34</f>
        <v>0</v>
      </c>
      <c r="L25" s="3">
        <f>'Work Summary Form'!G34</f>
        <v>0</v>
      </c>
      <c r="M25" s="3">
        <f>'Work Summary Form'!H34</f>
        <v>1</v>
      </c>
      <c r="N25" s="3">
        <f>'Work Summary Form'!I34</f>
        <v>0</v>
      </c>
      <c r="O25" s="3">
        <f>'Work Summary Form'!J34</f>
        <v>0</v>
      </c>
      <c r="P25" s="3">
        <f>'Work Summary Form'!K34</f>
        <v>0</v>
      </c>
      <c r="Q25" s="3">
        <f>'Work Summary Form'!L34</f>
        <v>0</v>
      </c>
      <c r="R25" s="3" t="str">
        <f>'Work Summary Form'!M34</f>
        <v>Replace the batteries and now gives consistent measurements</v>
      </c>
      <c r="S25" s="3">
        <f>'Work Summary Form'!N34</f>
        <v>1</v>
      </c>
      <c r="T25" s="3">
        <f>'Work Summary Form'!O34</f>
        <v>0</v>
      </c>
      <c r="U25" s="4"/>
    </row>
    <row r="26" spans="1:21" ht="16" customHeight="1">
      <c r="A26" s="3" t="e">
        <f t="shared" si="0"/>
        <v>#REF!</v>
      </c>
      <c r="B26" s="3" t="str">
        <f t="shared" si="1"/>
        <v xml:space="preserve">Kibosho Hospital/Moshi </v>
      </c>
      <c r="C26" s="10">
        <f t="shared" si="2"/>
        <v>41841</v>
      </c>
      <c r="D26" s="3" t="str">
        <f t="shared" si="3"/>
        <v>John Asmal and Arihant Jain</v>
      </c>
      <c r="E26" s="3" t="str">
        <f t="shared" si="4"/>
        <v>Tanzania</v>
      </c>
      <c r="F26" s="3" t="e">
        <f>'Work Summary Form'!#REF!</f>
        <v>#REF!</v>
      </c>
      <c r="G26" s="3" t="e">
        <f>'Work Summary Form'!#REF!</f>
        <v>#REF!</v>
      </c>
      <c r="H26" s="3" t="e">
        <f>'Work Summary Form'!#REF!</f>
        <v>#REF!</v>
      </c>
      <c r="I26" s="3" t="e">
        <f>'Work Summary Form'!#REF!</f>
        <v>#REF!</v>
      </c>
      <c r="J26" s="3" t="e">
        <f>'Work Summary Form'!#REF!</f>
        <v>#REF!</v>
      </c>
      <c r="K26" s="3" t="e">
        <f>'Work Summary Form'!#REF!</f>
        <v>#REF!</v>
      </c>
      <c r="L26" s="3" t="e">
        <f>'Work Summary Form'!#REF!</f>
        <v>#REF!</v>
      </c>
      <c r="M26" s="3" t="e">
        <f>'Work Summary Form'!#REF!</f>
        <v>#REF!</v>
      </c>
      <c r="N26" s="3" t="e">
        <f>'Work Summary Form'!#REF!</f>
        <v>#REF!</v>
      </c>
      <c r="O26" s="3" t="e">
        <f>'Work Summary Form'!#REF!</f>
        <v>#REF!</v>
      </c>
      <c r="P26" s="3" t="e">
        <f>'Work Summary Form'!#REF!</f>
        <v>#REF!</v>
      </c>
      <c r="Q26" s="3" t="e">
        <f>'Work Summary Form'!#REF!</f>
        <v>#REF!</v>
      </c>
      <c r="R26" s="3" t="e">
        <f>'Work Summary Form'!#REF!</f>
        <v>#REF!</v>
      </c>
      <c r="S26" s="3" t="e">
        <f>'Work Summary Form'!#REF!</f>
        <v>#REF!</v>
      </c>
      <c r="T26" s="3" t="e">
        <f>'Work Summary Form'!#REF!</f>
        <v>#REF!</v>
      </c>
      <c r="U26" s="4"/>
    </row>
    <row r="27" spans="1:21" ht="16" customHeight="1">
      <c r="A27" s="3" t="str">
        <f t="shared" si="0"/>
        <v>Kibosho Hospital/Moshi 4184126</v>
      </c>
      <c r="B27" s="3" t="str">
        <f t="shared" si="1"/>
        <v xml:space="preserve">Kibosho Hospital/Moshi </v>
      </c>
      <c r="C27" s="10">
        <f t="shared" si="2"/>
        <v>41841</v>
      </c>
      <c r="D27" s="3" t="str">
        <f t="shared" si="3"/>
        <v>John Asmal and Arihant Jain</v>
      </c>
      <c r="E27" s="3" t="str">
        <f t="shared" si="4"/>
        <v>Tanzania</v>
      </c>
      <c r="F27" s="3">
        <f>'Work Summary Form'!A35</f>
        <v>26</v>
      </c>
      <c r="G27" s="3" t="str">
        <f>'Work Summary Form'!B35</f>
        <v>Pulse Oximeter</v>
      </c>
      <c r="H27" s="3" t="str">
        <f>'Work Summary Form'!C35</f>
        <v>MEK</v>
      </c>
      <c r="I27" s="3" t="str">
        <f>'Work Summary Form'!D35</f>
        <v>MP 110</v>
      </c>
      <c r="J27" s="3" t="str">
        <f>'Work Summary Form'!E35</f>
        <v>110P-07D-0410</v>
      </c>
      <c r="K27" s="3">
        <f>'Work Summary Form'!F35</f>
        <v>0</v>
      </c>
      <c r="L27" s="3">
        <f>'Work Summary Form'!G35</f>
        <v>0</v>
      </c>
      <c r="M27" s="3">
        <f>'Work Summary Form'!H35</f>
        <v>1</v>
      </c>
      <c r="N27" s="3">
        <f>'Work Summary Form'!I35</f>
        <v>0</v>
      </c>
      <c r="O27" s="3">
        <f>'Work Summary Form'!J35</f>
        <v>0</v>
      </c>
      <c r="P27" s="3">
        <f>'Work Summary Form'!K35</f>
        <v>0</v>
      </c>
      <c r="Q27" s="3">
        <f>'Work Summary Form'!L35</f>
        <v>0</v>
      </c>
      <c r="R27" s="3" t="str">
        <f>'Work Summary Form'!M35</f>
        <v>Probe isn't working and the contrast wasn't well. Was able to adjust the contrast by changing the resistence inside the cirucit, and got the probe to work.</v>
      </c>
      <c r="S27" s="3">
        <f>'Work Summary Form'!N35</f>
        <v>1</v>
      </c>
      <c r="T27" s="3">
        <f>'Work Summary Form'!O35</f>
        <v>0</v>
      </c>
      <c r="U27" s="4"/>
    </row>
    <row r="28" spans="1:21" ht="16" customHeight="1">
      <c r="A28" s="3" t="str">
        <f t="shared" si="0"/>
        <v>Kibosho Hospital/Moshi 4184127</v>
      </c>
      <c r="B28" s="3" t="str">
        <f t="shared" si="1"/>
        <v xml:space="preserve">Kibosho Hospital/Moshi </v>
      </c>
      <c r="C28" s="10">
        <f t="shared" si="2"/>
        <v>41841</v>
      </c>
      <c r="D28" s="3" t="str">
        <f t="shared" si="3"/>
        <v>John Asmal and Arihant Jain</v>
      </c>
      <c r="E28" s="3" t="str">
        <f t="shared" si="4"/>
        <v>Tanzania</v>
      </c>
      <c r="F28" s="3">
        <f>'Work Summary Form'!A36</f>
        <v>27</v>
      </c>
      <c r="G28" s="3" t="str">
        <f>'Work Summary Form'!B36</f>
        <v>Stethoscope</v>
      </c>
      <c r="H28" s="3">
        <f>'Work Summary Form'!C36</f>
        <v>0</v>
      </c>
      <c r="I28" s="3">
        <f>'Work Summary Form'!D36</f>
        <v>0</v>
      </c>
      <c r="J28" s="3">
        <f>'Work Summary Form'!E36</f>
        <v>0</v>
      </c>
      <c r="K28" s="3">
        <f>'Work Summary Form'!F36</f>
        <v>0</v>
      </c>
      <c r="L28" s="3">
        <f>'Work Summary Form'!G36</f>
        <v>0</v>
      </c>
      <c r="M28" s="3">
        <f>'Work Summary Form'!H36</f>
        <v>0</v>
      </c>
      <c r="N28" s="3">
        <f>'Work Summary Form'!I36</f>
        <v>1</v>
      </c>
      <c r="O28" s="3">
        <f>'Work Summary Form'!J36</f>
        <v>0</v>
      </c>
      <c r="P28" s="3">
        <f>'Work Summary Form'!K36</f>
        <v>0</v>
      </c>
      <c r="Q28" s="3">
        <f>'Work Summary Form'!L36</f>
        <v>0</v>
      </c>
      <c r="R28" s="3" t="str">
        <f>'Work Summary Form'!M36</f>
        <v>Able to create a rubbing eartip</v>
      </c>
      <c r="S28" s="3">
        <f>'Work Summary Form'!N36</f>
        <v>1</v>
      </c>
      <c r="T28" s="3">
        <f>'Work Summary Form'!O36</f>
        <v>0</v>
      </c>
      <c r="U28" s="4"/>
    </row>
    <row r="29" spans="1:21" ht="16" customHeight="1">
      <c r="A29" s="3" t="str">
        <f t="shared" si="0"/>
        <v>Kibosho Hospital/Moshi 4184128</v>
      </c>
      <c r="B29" s="3" t="str">
        <f t="shared" si="1"/>
        <v xml:space="preserve">Kibosho Hospital/Moshi </v>
      </c>
      <c r="C29" s="10">
        <f t="shared" si="2"/>
        <v>41841</v>
      </c>
      <c r="D29" s="3" t="str">
        <f t="shared" si="3"/>
        <v>John Asmal and Arihant Jain</v>
      </c>
      <c r="E29" s="3" t="str">
        <f t="shared" si="4"/>
        <v>Tanzania</v>
      </c>
      <c r="F29" s="3">
        <f>'Work Summary Form'!A37</f>
        <v>28</v>
      </c>
      <c r="G29" s="3" t="str">
        <f>'Work Summary Form'!B37</f>
        <v>Overheadl Lamp</v>
      </c>
      <c r="H29" s="3">
        <f>'Work Summary Form'!C37</f>
        <v>0</v>
      </c>
      <c r="I29" s="3">
        <f>'Work Summary Form'!D37</f>
        <v>0</v>
      </c>
      <c r="J29" s="3">
        <f>'Work Summary Form'!E37</f>
        <v>0</v>
      </c>
      <c r="K29" s="3">
        <f>'Work Summary Form'!F37</f>
        <v>0</v>
      </c>
      <c r="L29" s="3">
        <f>'Work Summary Form'!G37</f>
        <v>0</v>
      </c>
      <c r="M29" s="3">
        <f>'Work Summary Form'!H37</f>
        <v>1</v>
      </c>
      <c r="N29" s="3">
        <f>'Work Summary Form'!I37</f>
        <v>0</v>
      </c>
      <c r="O29" s="3">
        <f>'Work Summary Form'!J37</f>
        <v>0</v>
      </c>
      <c r="P29" s="3">
        <f>'Work Summary Form'!K37</f>
        <v>0</v>
      </c>
      <c r="Q29" s="3">
        <f>'Work Summary Form'!L37</f>
        <v>0</v>
      </c>
      <c r="R29" s="3" t="str">
        <f>'Work Summary Form'!M37</f>
        <v>Solder a loose connection.</v>
      </c>
      <c r="S29" s="3">
        <f>'Work Summary Form'!N37</f>
        <v>1</v>
      </c>
      <c r="T29" s="3">
        <f>'Work Summary Form'!O37</f>
        <v>0</v>
      </c>
      <c r="U29" s="4"/>
    </row>
    <row r="30" spans="1:21" ht="16" customHeight="1">
      <c r="A30" s="3" t="str">
        <f t="shared" si="0"/>
        <v>Kibosho Hospital/Moshi 4184129</v>
      </c>
      <c r="B30" s="3" t="str">
        <f t="shared" si="1"/>
        <v xml:space="preserve">Kibosho Hospital/Moshi </v>
      </c>
      <c r="C30" s="10">
        <f t="shared" si="2"/>
        <v>41841</v>
      </c>
      <c r="D30" s="3" t="str">
        <f t="shared" si="3"/>
        <v>John Asmal and Arihant Jain</v>
      </c>
      <c r="E30" s="3" t="str">
        <f t="shared" si="4"/>
        <v>Tanzania</v>
      </c>
      <c r="F30" s="3">
        <f>'Work Summary Form'!A38</f>
        <v>29</v>
      </c>
      <c r="G30" s="3" t="str">
        <f>'Work Summary Form'!B38</f>
        <v>Intraoral video camera</v>
      </c>
      <c r="H30" s="3" t="str">
        <f>'Work Summary Form'!C38</f>
        <v>DentalScout</v>
      </c>
      <c r="I30" s="3" t="str">
        <f>'Work Summary Form'!D38</f>
        <v>P2000</v>
      </c>
      <c r="J30" s="3">
        <f>'Work Summary Form'!E38</f>
        <v>0</v>
      </c>
      <c r="K30" s="3">
        <f>'Work Summary Form'!F38</f>
        <v>0</v>
      </c>
      <c r="L30" s="3">
        <f>'Work Summary Form'!G38</f>
        <v>0</v>
      </c>
      <c r="M30" s="3">
        <f>'Work Summary Form'!H38</f>
        <v>0</v>
      </c>
      <c r="N30" s="3">
        <f>'Work Summary Form'!I38</f>
        <v>0</v>
      </c>
      <c r="O30" s="3">
        <f>'Work Summary Form'!J38</f>
        <v>0</v>
      </c>
      <c r="P30" s="3">
        <f>'Work Summary Form'!K38</f>
        <v>1</v>
      </c>
      <c r="Q30" s="3">
        <f>'Work Summary Form'!L38</f>
        <v>0</v>
      </c>
      <c r="R30" s="3" t="str">
        <f>'Work Summary Form'!M38</f>
        <v xml:space="preserve">Was able to connect to the monitor to illustrate the camera's view and made a quick guide on how to use it. </v>
      </c>
      <c r="S30" s="3">
        <f>'Work Summary Form'!N38</f>
        <v>1</v>
      </c>
      <c r="T30" s="3">
        <f>'Work Summary Form'!O38</f>
        <v>0</v>
      </c>
      <c r="U30" s="4"/>
    </row>
    <row r="31" spans="1:21" ht="16" customHeight="1">
      <c r="A31" s="3" t="str">
        <f t="shared" si="0"/>
        <v>Kibosho Hospital/Moshi 4184130</v>
      </c>
      <c r="B31" s="3" t="str">
        <f t="shared" si="1"/>
        <v xml:space="preserve">Kibosho Hospital/Moshi </v>
      </c>
      <c r="C31" s="10">
        <f t="shared" si="2"/>
        <v>41841</v>
      </c>
      <c r="D31" s="3" t="str">
        <f t="shared" si="3"/>
        <v>John Asmal and Arihant Jain</v>
      </c>
      <c r="E31" s="3" t="str">
        <f t="shared" si="4"/>
        <v>Tanzania</v>
      </c>
      <c r="F31" s="3">
        <f>'Work Summary Form'!A39</f>
        <v>30</v>
      </c>
      <c r="G31" s="3" t="str">
        <f>'Work Summary Form'!B39</f>
        <v>Monitor</v>
      </c>
      <c r="H31" s="3" t="str">
        <f>'Work Summary Form'!C39</f>
        <v>Sony</v>
      </c>
      <c r="I31" s="3" t="str">
        <f>'Work Summary Form'!D39</f>
        <v>Trinitron</v>
      </c>
      <c r="J31" s="3">
        <f>'Work Summary Form'!E39</f>
        <v>0</v>
      </c>
      <c r="K31" s="3">
        <f>'Work Summary Form'!F39</f>
        <v>0</v>
      </c>
      <c r="L31" s="3">
        <f>'Work Summary Form'!G39</f>
        <v>0</v>
      </c>
      <c r="M31" s="3">
        <f>'Work Summary Form'!H39</f>
        <v>0</v>
      </c>
      <c r="N31" s="3">
        <f>'Work Summary Form'!I39</f>
        <v>0</v>
      </c>
      <c r="O31" s="3">
        <f>'Work Summary Form'!J39</f>
        <v>0</v>
      </c>
      <c r="P31" s="3">
        <f>'Work Summary Form'!K39</f>
        <v>1</v>
      </c>
      <c r="Q31" s="3">
        <f>'Work Summary Form'!L39</f>
        <v>0</v>
      </c>
      <c r="R31" s="3" t="str">
        <f>'Work Summary Form'!M39</f>
        <v>Was able to connect to the camera and to the Color Printer and made a quick guide on how to use it</v>
      </c>
      <c r="S31" s="3">
        <f>'Work Summary Form'!N39</f>
        <v>1</v>
      </c>
      <c r="T31" s="3">
        <f>'Work Summary Form'!O39</f>
        <v>0</v>
      </c>
      <c r="U31" s="4"/>
    </row>
    <row r="32" spans="1:21" ht="16" customHeight="1">
      <c r="A32" s="3" t="str">
        <f t="shared" si="0"/>
        <v>Kibosho Hospital/Moshi 4184131</v>
      </c>
      <c r="B32" s="3" t="str">
        <f t="shared" si="1"/>
        <v xml:space="preserve">Kibosho Hospital/Moshi </v>
      </c>
      <c r="C32" s="10">
        <f t="shared" si="2"/>
        <v>41841</v>
      </c>
      <c r="D32" s="3" t="str">
        <f t="shared" si="3"/>
        <v>John Asmal and Arihant Jain</v>
      </c>
      <c r="E32" s="3" t="str">
        <f t="shared" si="4"/>
        <v>Tanzania</v>
      </c>
      <c r="F32" s="3">
        <f>'Work Summary Form'!A40</f>
        <v>31</v>
      </c>
      <c r="G32" s="3" t="str">
        <f>'Work Summary Form'!B40</f>
        <v>Color Video Printer</v>
      </c>
      <c r="H32" s="3" t="str">
        <f>'Work Summary Form'!C40</f>
        <v>Sony</v>
      </c>
      <c r="I32" s="3" t="str">
        <f>'Work Summary Form'!D40</f>
        <v>UP-1200AEPM</v>
      </c>
      <c r="J32" s="3">
        <f>'Work Summary Form'!E40</f>
        <v>0</v>
      </c>
      <c r="K32" s="3">
        <f>'Work Summary Form'!F40</f>
        <v>0</v>
      </c>
      <c r="L32" s="3">
        <f>'Work Summary Form'!G40</f>
        <v>0</v>
      </c>
      <c r="M32" s="3">
        <f>'Work Summary Form'!H40</f>
        <v>0</v>
      </c>
      <c r="N32" s="3">
        <f>'Work Summary Form'!I40</f>
        <v>0</v>
      </c>
      <c r="O32" s="3">
        <f>'Work Summary Form'!J40</f>
        <v>0</v>
      </c>
      <c r="P32" s="3">
        <f>'Work Summary Form'!K40</f>
        <v>1</v>
      </c>
      <c r="Q32" s="3">
        <f>'Work Summary Form'!L40</f>
        <v>0</v>
      </c>
      <c r="R32" s="3" t="str">
        <f>'Work Summary Form'!M40</f>
        <v>Was able to connect to the minotor and fix paper tray that kept jamming the printing paper and made a quick guide on how to use it.</v>
      </c>
      <c r="S32" s="3">
        <f>'Work Summary Form'!N40</f>
        <v>1</v>
      </c>
      <c r="T32" s="3">
        <f>'Work Summary Form'!O40</f>
        <v>0</v>
      </c>
      <c r="U32" s="4"/>
    </row>
    <row r="33" spans="1:21" ht="16" customHeight="1">
      <c r="A33" s="3" t="str">
        <f t="shared" si="0"/>
        <v>Kibosho Hospital/Moshi 4184132</v>
      </c>
      <c r="B33" s="3" t="str">
        <f t="shared" si="1"/>
        <v xml:space="preserve">Kibosho Hospital/Moshi </v>
      </c>
      <c r="C33" s="10">
        <f t="shared" si="2"/>
        <v>41841</v>
      </c>
      <c r="D33" s="3" t="str">
        <f t="shared" si="3"/>
        <v>John Asmal and Arihant Jain</v>
      </c>
      <c r="E33" s="3" t="str">
        <f t="shared" si="4"/>
        <v>Tanzania</v>
      </c>
      <c r="F33" s="3">
        <f>'Work Summary Form'!A41</f>
        <v>32</v>
      </c>
      <c r="G33" s="3" t="str">
        <f>'Work Summary Form'!B41</f>
        <v>Other</v>
      </c>
      <c r="H33" s="3">
        <f>'Work Summary Form'!C41</f>
        <v>0</v>
      </c>
      <c r="I33" s="3">
        <f>'Work Summary Form'!D41</f>
        <v>0</v>
      </c>
      <c r="J33" s="3">
        <f>'Work Summary Form'!E41</f>
        <v>0</v>
      </c>
      <c r="K33" s="3">
        <f>'Work Summary Form'!F41</f>
        <v>0</v>
      </c>
      <c r="L33" s="3">
        <f>'Work Summary Form'!G41</f>
        <v>0</v>
      </c>
      <c r="M33" s="3">
        <f>'Work Summary Form'!H41</f>
        <v>0</v>
      </c>
      <c r="N33" s="3">
        <f>'Work Summary Form'!I41</f>
        <v>0</v>
      </c>
      <c r="O33" s="3">
        <f>'Work Summary Form'!J41</f>
        <v>0</v>
      </c>
      <c r="P33" s="3">
        <f>'Work Summary Form'!K41</f>
        <v>1</v>
      </c>
      <c r="Q33" s="3">
        <f>'Work Summary Form'!L41</f>
        <v>0</v>
      </c>
      <c r="R33" s="3" t="str">
        <f>'Work Summary Form'!M41</f>
        <v>PET cart: Assemble it for a patient.</v>
      </c>
      <c r="S33" s="3">
        <f>'Work Summary Form'!N41</f>
        <v>1</v>
      </c>
      <c r="T33" s="3">
        <f>'Work Summary Form'!O41</f>
        <v>0</v>
      </c>
      <c r="U33" s="4"/>
    </row>
    <row r="34" spans="1:21" ht="16" customHeight="1">
      <c r="A34" s="3" t="str">
        <f t="shared" ref="A34:A65" si="5">B34&amp;C34&amp;F34</f>
        <v>Kibosho Hospital/Moshi 4184133</v>
      </c>
      <c r="B34" s="3" t="str">
        <f t="shared" si="1"/>
        <v xml:space="preserve">Kibosho Hospital/Moshi </v>
      </c>
      <c r="C34" s="10">
        <f t="shared" si="2"/>
        <v>41841</v>
      </c>
      <c r="D34" s="3" t="str">
        <f t="shared" si="3"/>
        <v>John Asmal and Arihant Jain</v>
      </c>
      <c r="E34" s="3" t="str">
        <f t="shared" si="4"/>
        <v>Tanzania</v>
      </c>
      <c r="F34" s="3">
        <f>'Work Summary Form'!A42</f>
        <v>33</v>
      </c>
      <c r="G34" s="3" t="str">
        <f>'Work Summary Form'!B42</f>
        <v>Other</v>
      </c>
      <c r="H34" s="3">
        <f>'Work Summary Form'!C42</f>
        <v>0</v>
      </c>
      <c r="I34" s="3">
        <f>'Work Summary Form'!D42</f>
        <v>0</v>
      </c>
      <c r="J34" s="3">
        <f>'Work Summary Form'!E42</f>
        <v>0</v>
      </c>
      <c r="K34" s="3">
        <f>'Work Summary Form'!F42</f>
        <v>0</v>
      </c>
      <c r="L34" s="3">
        <f>'Work Summary Form'!G42</f>
        <v>0</v>
      </c>
      <c r="M34" s="3">
        <f>'Work Summary Form'!H42</f>
        <v>0</v>
      </c>
      <c r="N34" s="3">
        <f>'Work Summary Form'!I42</f>
        <v>0</v>
      </c>
      <c r="O34" s="3">
        <f>'Work Summary Form'!J42</f>
        <v>0</v>
      </c>
      <c r="P34" s="3">
        <f>'Work Summary Form'!K42</f>
        <v>1</v>
      </c>
      <c r="Q34" s="3">
        <f>'Work Summary Form'!L42</f>
        <v>0</v>
      </c>
      <c r="R34" s="3" t="str">
        <f>'Work Summary Form'!M42</f>
        <v>PET Cart: Had to Adjust the cart and assemble to match the size of the patient</v>
      </c>
      <c r="S34" s="3">
        <f>'Work Summary Form'!N42</f>
        <v>1</v>
      </c>
      <c r="T34" s="3">
        <f>'Work Summary Form'!O42</f>
        <v>0</v>
      </c>
      <c r="U34" s="4"/>
    </row>
    <row r="35" spans="1:21" ht="16" customHeight="1">
      <c r="A35" s="3" t="str">
        <f t="shared" si="5"/>
        <v>Kibosho Hospital/Moshi 4184134</v>
      </c>
      <c r="B35" s="3" t="str">
        <f t="shared" si="1"/>
        <v xml:space="preserve">Kibosho Hospital/Moshi </v>
      </c>
      <c r="C35" s="10">
        <f t="shared" si="2"/>
        <v>41841</v>
      </c>
      <c r="D35" s="3" t="str">
        <f t="shared" si="3"/>
        <v>John Asmal and Arihant Jain</v>
      </c>
      <c r="E35" s="3" t="str">
        <f t="shared" si="4"/>
        <v>Tanzania</v>
      </c>
      <c r="F35" s="3">
        <f>'Work Summary Form'!A43</f>
        <v>34</v>
      </c>
      <c r="G35" s="3" t="str">
        <f>'Work Summary Form'!B43</f>
        <v xml:space="preserve">Dental Chair </v>
      </c>
      <c r="H35" s="3">
        <f>'Work Summary Form'!C43</f>
        <v>0</v>
      </c>
      <c r="I35" s="3">
        <f>'Work Summary Form'!D43</f>
        <v>0</v>
      </c>
      <c r="J35" s="3">
        <f>'Work Summary Form'!E43</f>
        <v>0</v>
      </c>
      <c r="K35" s="3">
        <f>'Work Summary Form'!F43</f>
        <v>0</v>
      </c>
      <c r="L35" s="3">
        <f>'Work Summary Form'!G43</f>
        <v>0</v>
      </c>
      <c r="M35" s="3">
        <f>'Work Summary Form'!H43</f>
        <v>0</v>
      </c>
      <c r="N35" s="3">
        <f>'Work Summary Form'!I43</f>
        <v>0</v>
      </c>
      <c r="O35" s="3">
        <f>'Work Summary Form'!J43</f>
        <v>1</v>
      </c>
      <c r="P35" s="3">
        <f>'Work Summary Form'!K43</f>
        <v>0</v>
      </c>
      <c r="Q35" s="3">
        <f>'Work Summary Form'!L43</f>
        <v>0</v>
      </c>
      <c r="R35" s="3" t="str">
        <f>'Work Summary Form'!M43</f>
        <v>Sealed cracked plastic</v>
      </c>
      <c r="S35" s="3">
        <f>'Work Summary Form'!N43</f>
        <v>1</v>
      </c>
      <c r="T35" s="3">
        <f>'Work Summary Form'!O43</f>
        <v>0</v>
      </c>
      <c r="U35" s="4"/>
    </row>
    <row r="36" spans="1:21" ht="16" customHeight="1">
      <c r="A36" s="3" t="str">
        <f t="shared" si="5"/>
        <v>Kibosho Hospital/Moshi 4184135</v>
      </c>
      <c r="B36" s="3" t="str">
        <f t="shared" si="1"/>
        <v xml:space="preserve">Kibosho Hospital/Moshi </v>
      </c>
      <c r="C36" s="10">
        <f t="shared" si="2"/>
        <v>41841</v>
      </c>
      <c r="D36" s="3" t="str">
        <f t="shared" si="3"/>
        <v>John Asmal and Arihant Jain</v>
      </c>
      <c r="E36" s="3" t="str">
        <f t="shared" si="4"/>
        <v>Tanzania</v>
      </c>
      <c r="F36" s="3">
        <f>'Work Summary Form'!A44</f>
        <v>35</v>
      </c>
      <c r="G36" s="3" t="str">
        <f>'Work Summary Form'!B44</f>
        <v>Electric Sphygmomanometer</v>
      </c>
      <c r="H36" s="3" t="str">
        <f>'Work Summary Form'!C44</f>
        <v>AND</v>
      </c>
      <c r="I36" s="3" t="str">
        <f>'Work Summary Form'!D44</f>
        <v>UA-767</v>
      </c>
      <c r="J36" s="3">
        <f>'Work Summary Form'!E44</f>
        <v>0</v>
      </c>
      <c r="K36" s="3">
        <f>'Work Summary Form'!F44</f>
        <v>0</v>
      </c>
      <c r="L36" s="3">
        <f>'Work Summary Form'!G44</f>
        <v>0</v>
      </c>
      <c r="M36" s="3">
        <f>'Work Summary Form'!H44</f>
        <v>1</v>
      </c>
      <c r="N36" s="3">
        <f>'Work Summary Form'!I44</f>
        <v>0</v>
      </c>
      <c r="O36" s="3">
        <f>'Work Summary Form'!J44</f>
        <v>0</v>
      </c>
      <c r="P36" s="3">
        <f>'Work Summary Form'!K44</f>
        <v>0</v>
      </c>
      <c r="Q36" s="3">
        <f>'Work Summary Form'!L44</f>
        <v>0</v>
      </c>
      <c r="R36" s="3" t="str">
        <f>'Work Summary Form'!M44</f>
        <v>Sensor is not working</v>
      </c>
      <c r="S36" s="3">
        <f>'Work Summary Form'!N44</f>
        <v>0</v>
      </c>
      <c r="T36" s="3">
        <f>'Work Summary Form'!O44</f>
        <v>1</v>
      </c>
      <c r="U36" s="4"/>
    </row>
    <row r="37" spans="1:21" ht="16" customHeight="1">
      <c r="A37" s="3" t="str">
        <f t="shared" si="5"/>
        <v>Kibosho Hospital/Moshi 4184136</v>
      </c>
      <c r="B37" s="3" t="str">
        <f t="shared" si="1"/>
        <v xml:space="preserve">Kibosho Hospital/Moshi </v>
      </c>
      <c r="C37" s="10">
        <f t="shared" si="2"/>
        <v>41841</v>
      </c>
      <c r="D37" s="3" t="str">
        <f t="shared" si="3"/>
        <v>John Asmal and Arihant Jain</v>
      </c>
      <c r="E37" s="3" t="str">
        <f t="shared" si="4"/>
        <v>Tanzania</v>
      </c>
      <c r="F37" s="3">
        <f>'Work Summary Form'!A45</f>
        <v>36</v>
      </c>
      <c r="G37" s="3" t="str">
        <f>'Work Summary Form'!B46</f>
        <v>Reflex Hammer</v>
      </c>
      <c r="H37" s="3" t="str">
        <f>'Work Summary Form'!C45</f>
        <v>Melag</v>
      </c>
      <c r="I37" s="3" t="str">
        <f>'Work Summary Form'!D45</f>
        <v>Autoklav S23</v>
      </c>
      <c r="J37" s="3">
        <f>'Work Summary Form'!E45</f>
        <v>0</v>
      </c>
      <c r="K37" s="3">
        <f>'Work Summary Form'!F45</f>
        <v>0</v>
      </c>
      <c r="L37" s="3">
        <f>'Work Summary Form'!G45</f>
        <v>0</v>
      </c>
      <c r="M37" s="3">
        <f>'Work Summary Form'!H45</f>
        <v>0</v>
      </c>
      <c r="N37" s="3">
        <f>'Work Summary Form'!I45</f>
        <v>0</v>
      </c>
      <c r="O37" s="3">
        <f>'Work Summary Form'!J45</f>
        <v>0</v>
      </c>
      <c r="P37" s="3">
        <f>'Work Summary Form'!K45</f>
        <v>0</v>
      </c>
      <c r="Q37" s="3">
        <f>'Work Summary Form'!L45</f>
        <v>1</v>
      </c>
      <c r="R37" s="3" t="str">
        <f>'Work Summary Form'!M45</f>
        <v>Cleaned the Autoclave and replaced bolt.</v>
      </c>
      <c r="S37" s="3">
        <f>'Work Summary Form'!N45</f>
        <v>1</v>
      </c>
      <c r="T37" s="3">
        <f>'Work Summary Form'!O45</f>
        <v>0</v>
      </c>
      <c r="U37" s="4"/>
    </row>
    <row r="38" spans="1:21" ht="16" customHeight="1">
      <c r="A38" s="3" t="str">
        <f t="shared" si="5"/>
        <v>Kibosho Hospital/Moshi 4184137</v>
      </c>
      <c r="B38" s="3" t="str">
        <f t="shared" si="1"/>
        <v xml:space="preserve">Kibosho Hospital/Moshi </v>
      </c>
      <c r="C38" s="10">
        <f t="shared" si="2"/>
        <v>41841</v>
      </c>
      <c r="D38" s="3" t="str">
        <f t="shared" si="3"/>
        <v>John Asmal and Arihant Jain</v>
      </c>
      <c r="E38" s="3" t="str">
        <f t="shared" si="4"/>
        <v>Tanzania</v>
      </c>
      <c r="F38" s="3">
        <f>'Work Summary Form'!A46</f>
        <v>37</v>
      </c>
      <c r="G38" s="3" t="e">
        <f>'Work Summary Form'!#REF!</f>
        <v>#REF!</v>
      </c>
      <c r="H38" s="3">
        <f>'Work Summary Form'!C46</f>
        <v>0</v>
      </c>
      <c r="I38" s="3">
        <f>'Work Summary Form'!D46</f>
        <v>0</v>
      </c>
      <c r="J38" s="3">
        <f>'Work Summary Form'!E46</f>
        <v>0</v>
      </c>
      <c r="K38" s="3">
        <f>'Work Summary Form'!F46</f>
        <v>0</v>
      </c>
      <c r="L38" s="3">
        <f>'Work Summary Form'!G46</f>
        <v>0</v>
      </c>
      <c r="M38" s="3">
        <f>'Work Summary Form'!H46</f>
        <v>0</v>
      </c>
      <c r="N38" s="3">
        <f>'Work Summary Form'!I46</f>
        <v>1</v>
      </c>
      <c r="O38" s="3">
        <f>'Work Summary Form'!J46</f>
        <v>0</v>
      </c>
      <c r="P38" s="3">
        <f>'Work Summary Form'!K46</f>
        <v>0</v>
      </c>
      <c r="Q38" s="3">
        <f>'Work Summary Form'!L46</f>
        <v>0</v>
      </c>
      <c r="R38" s="3" t="str">
        <f>'Work Summary Form'!M46</f>
        <v>Replaced rubber hammer head</v>
      </c>
      <c r="S38" s="3">
        <f>'Work Summary Form'!N46</f>
        <v>1</v>
      </c>
      <c r="T38" s="3">
        <f>'Work Summary Form'!O46</f>
        <v>0</v>
      </c>
      <c r="U38" s="4"/>
    </row>
    <row r="39" spans="1:21" ht="16" customHeight="1">
      <c r="A39" s="3" t="str">
        <f t="shared" si="5"/>
        <v>Kibosho Hospital/Moshi 4184138</v>
      </c>
      <c r="B39" s="3" t="str">
        <f t="shared" si="1"/>
        <v xml:space="preserve">Kibosho Hospital/Moshi </v>
      </c>
      <c r="C39" s="10">
        <f t="shared" si="2"/>
        <v>41841</v>
      </c>
      <c r="D39" s="3" t="str">
        <f t="shared" si="3"/>
        <v>John Asmal and Arihant Jain</v>
      </c>
      <c r="E39" s="3" t="str">
        <f t="shared" si="4"/>
        <v>Tanzania</v>
      </c>
      <c r="F39" s="3">
        <f>'Work Summary Form'!A47</f>
        <v>38</v>
      </c>
      <c r="G39" s="3" t="str">
        <f>'Work Summary Form'!B47</f>
        <v>Cast Saw</v>
      </c>
      <c r="H39" s="3" t="str">
        <f>'Work Summary Form'!C47</f>
        <v>Stryker</v>
      </c>
      <c r="I39" s="3">
        <f>'Work Summary Form'!D47</f>
        <v>0</v>
      </c>
      <c r="J39" s="3">
        <f>'Work Summary Form'!E47</f>
        <v>0</v>
      </c>
      <c r="K39" s="3">
        <f>'Work Summary Form'!F47</f>
        <v>0</v>
      </c>
      <c r="L39" s="3">
        <f>'Work Summary Form'!G47</f>
        <v>0</v>
      </c>
      <c r="M39" s="3">
        <f>'Work Summary Form'!H47</f>
        <v>0</v>
      </c>
      <c r="N39" s="3">
        <f>'Work Summary Form'!I47</f>
        <v>0</v>
      </c>
      <c r="O39" s="3">
        <f>'Work Summary Form'!J47</f>
        <v>0</v>
      </c>
      <c r="P39" s="3">
        <f>'Work Summary Form'!K47</f>
        <v>1</v>
      </c>
      <c r="Q39" s="3">
        <f>'Work Summary Form'!L47</f>
        <v>0</v>
      </c>
      <c r="R39" s="3" t="str">
        <f>'Work Summary Form'!M47</f>
        <v xml:space="preserve">Tested and gave a transformer for it. </v>
      </c>
      <c r="S39" s="3">
        <f>'Work Summary Form'!N47</f>
        <v>1</v>
      </c>
      <c r="T39" s="3">
        <f>'Work Summary Form'!O47</f>
        <v>0</v>
      </c>
      <c r="U39" s="4"/>
    </row>
    <row r="40" spans="1:21" ht="16" customHeight="1">
      <c r="A40" s="3" t="str">
        <f t="shared" si="5"/>
        <v>Kibosho Hospital/Moshi 4184139</v>
      </c>
      <c r="B40" s="3" t="str">
        <f t="shared" si="1"/>
        <v xml:space="preserve">Kibosho Hospital/Moshi </v>
      </c>
      <c r="C40" s="10">
        <f t="shared" si="2"/>
        <v>41841</v>
      </c>
      <c r="D40" s="3" t="str">
        <f t="shared" si="3"/>
        <v>John Asmal and Arihant Jain</v>
      </c>
      <c r="E40" s="3" t="str">
        <f t="shared" si="4"/>
        <v>Tanzania</v>
      </c>
      <c r="F40" s="3">
        <f>'Work Summary Form'!A48</f>
        <v>39</v>
      </c>
      <c r="G40" s="3" t="str">
        <f>'Work Summary Form'!B48</f>
        <v>Surgical Lamp</v>
      </c>
      <c r="H40" s="3" t="str">
        <f>'Work Summary Form'!C48</f>
        <v>Heraeus</v>
      </c>
      <c r="I40" s="3" t="str">
        <f>'Work Summary Form'!D48</f>
        <v>Hanaulux Oslo</v>
      </c>
      <c r="J40" s="3">
        <f>'Work Summary Form'!E48</f>
        <v>0</v>
      </c>
      <c r="K40" s="3">
        <f>'Work Summary Form'!F48</f>
        <v>0</v>
      </c>
      <c r="L40" s="3">
        <f>'Work Summary Form'!G48</f>
        <v>0</v>
      </c>
      <c r="M40" s="3">
        <f>'Work Summary Form'!H48</f>
        <v>1</v>
      </c>
      <c r="N40" s="3">
        <f>'Work Summary Form'!I48</f>
        <v>0</v>
      </c>
      <c r="O40" s="3">
        <f>'Work Summary Form'!J48</f>
        <v>0</v>
      </c>
      <c r="P40" s="3">
        <f>'Work Summary Form'!K48</f>
        <v>0</v>
      </c>
      <c r="Q40" s="3">
        <f>'Work Summary Form'!L48</f>
        <v>0</v>
      </c>
      <c r="R40" s="3" t="str">
        <f>'Work Summary Form'!M48</f>
        <v>Loose connection between the socket and the light bulb.</v>
      </c>
      <c r="S40" s="3">
        <f>'Work Summary Form'!N48</f>
        <v>1</v>
      </c>
      <c r="T40" s="3">
        <f>'Work Summary Form'!O48</f>
        <v>0</v>
      </c>
      <c r="U40" s="4"/>
    </row>
    <row r="41" spans="1:21" ht="16" customHeight="1">
      <c r="A41" s="3" t="str">
        <f t="shared" si="5"/>
        <v>Kibosho Hospital/Moshi 4184140</v>
      </c>
      <c r="B41" s="3" t="str">
        <f t="shared" si="1"/>
        <v xml:space="preserve">Kibosho Hospital/Moshi </v>
      </c>
      <c r="C41" s="10">
        <f t="shared" si="2"/>
        <v>41841</v>
      </c>
      <c r="D41" s="3" t="str">
        <f t="shared" si="3"/>
        <v>John Asmal and Arihant Jain</v>
      </c>
      <c r="E41" s="3" t="str">
        <f t="shared" si="4"/>
        <v>Tanzania</v>
      </c>
      <c r="F41" s="3">
        <f>'Work Summary Form'!A49</f>
        <v>40</v>
      </c>
      <c r="G41" s="3" t="str">
        <f>'Work Summary Form'!B49</f>
        <v xml:space="preserve">Dental Chair </v>
      </c>
      <c r="H41" s="3">
        <f>'Work Summary Form'!C49</f>
        <v>0</v>
      </c>
      <c r="I41" s="3">
        <f>'Work Summary Form'!D49</f>
        <v>0</v>
      </c>
      <c r="J41" s="3">
        <f>'Work Summary Form'!E49</f>
        <v>0</v>
      </c>
      <c r="K41" s="3">
        <f>'Work Summary Form'!F49</f>
        <v>0</v>
      </c>
      <c r="L41" s="3">
        <f>'Work Summary Form'!G49</f>
        <v>0</v>
      </c>
      <c r="M41" s="3">
        <f>'Work Summary Form'!H49</f>
        <v>0</v>
      </c>
      <c r="N41" s="3">
        <f>'Work Summary Form'!I49</f>
        <v>1</v>
      </c>
      <c r="O41" s="3">
        <f>'Work Summary Form'!J49</f>
        <v>0</v>
      </c>
      <c r="P41" s="3">
        <f>'Work Summary Form'!K49</f>
        <v>0</v>
      </c>
      <c r="Q41" s="3">
        <f>'Work Summary Form'!L49</f>
        <v>0</v>
      </c>
      <c r="R41" s="3" t="str">
        <f>'Work Summary Form'!M49</f>
        <v>There's a suction problem and plubbing problem</v>
      </c>
      <c r="S41" s="3">
        <f>'Work Summary Form'!N49</f>
        <v>0</v>
      </c>
      <c r="T41" s="3">
        <f>'Work Summary Form'!O49</f>
        <v>1</v>
      </c>
      <c r="U41" s="4"/>
    </row>
    <row r="42" spans="1:21" ht="16" customHeight="1">
      <c r="A42" s="3" t="str">
        <f t="shared" si="5"/>
        <v>Kibosho Hospital/Moshi 4184141</v>
      </c>
      <c r="B42" s="3" t="str">
        <f t="shared" si="1"/>
        <v xml:space="preserve">Kibosho Hospital/Moshi </v>
      </c>
      <c r="C42" s="10">
        <f t="shared" si="2"/>
        <v>41841</v>
      </c>
      <c r="D42" s="3" t="str">
        <f t="shared" si="3"/>
        <v>John Asmal and Arihant Jain</v>
      </c>
      <c r="E42" s="3" t="str">
        <f t="shared" si="4"/>
        <v>Tanzania</v>
      </c>
      <c r="F42" s="3">
        <f>'Work Summary Form'!A50</f>
        <v>41</v>
      </c>
      <c r="G42" s="3" t="str">
        <f>'Work Summary Form'!B50</f>
        <v>Stethoscope</v>
      </c>
      <c r="H42" s="3">
        <f>'Work Summary Form'!C50</f>
        <v>0</v>
      </c>
      <c r="I42" s="3">
        <f>'Work Summary Form'!D50</f>
        <v>0</v>
      </c>
      <c r="J42" s="3">
        <f>'Work Summary Form'!E50</f>
        <v>0</v>
      </c>
      <c r="K42" s="3">
        <f>'Work Summary Form'!F50</f>
        <v>0</v>
      </c>
      <c r="L42" s="3">
        <f>'Work Summary Form'!G50</f>
        <v>0</v>
      </c>
      <c r="M42" s="3">
        <f>'Work Summary Form'!H50</f>
        <v>0</v>
      </c>
      <c r="N42" s="3">
        <f>'Work Summary Form'!I50</f>
        <v>1</v>
      </c>
      <c r="O42" s="3">
        <f>'Work Summary Form'!J50</f>
        <v>0</v>
      </c>
      <c r="P42" s="3">
        <f>'Work Summary Form'!K50</f>
        <v>0</v>
      </c>
      <c r="Q42" s="3">
        <f>'Work Summary Form'!L50</f>
        <v>0</v>
      </c>
      <c r="R42" s="3" t="str">
        <f>'Work Summary Form'!M50</f>
        <v>Diaphragm missing and was replaced.</v>
      </c>
      <c r="S42" s="3">
        <f>'Work Summary Form'!N50</f>
        <v>1</v>
      </c>
      <c r="T42" s="3">
        <f>'Work Summary Form'!O50</f>
        <v>0</v>
      </c>
      <c r="U42" s="4"/>
    </row>
    <row r="43" spans="1:21" ht="16" customHeight="1">
      <c r="A43" s="3" t="str">
        <f t="shared" si="5"/>
        <v>Kibosho Hospital/Moshi 4184142</v>
      </c>
      <c r="B43" s="3" t="str">
        <f t="shared" si="1"/>
        <v xml:space="preserve">Kibosho Hospital/Moshi </v>
      </c>
      <c r="C43" s="10">
        <f t="shared" si="2"/>
        <v>41841</v>
      </c>
      <c r="D43" s="3" t="str">
        <f t="shared" si="3"/>
        <v>John Asmal and Arihant Jain</v>
      </c>
      <c r="E43" s="3" t="str">
        <f t="shared" si="4"/>
        <v>Tanzania</v>
      </c>
      <c r="F43" s="3">
        <f>'Work Summary Form'!A51</f>
        <v>42</v>
      </c>
      <c r="G43" s="3" t="str">
        <f>'Work Summary Form'!B51</f>
        <v>Stethoscope</v>
      </c>
      <c r="H43" s="3">
        <f>'Work Summary Form'!C51</f>
        <v>0</v>
      </c>
      <c r="I43" s="3">
        <f>'Work Summary Form'!D51</f>
        <v>0</v>
      </c>
      <c r="J43" s="3">
        <f>'Work Summary Form'!E51</f>
        <v>0</v>
      </c>
      <c r="K43" s="3">
        <f>'Work Summary Form'!F51</f>
        <v>0</v>
      </c>
      <c r="L43" s="3">
        <f>'Work Summary Form'!G51</f>
        <v>0</v>
      </c>
      <c r="M43" s="3">
        <f>'Work Summary Form'!H51</f>
        <v>0</v>
      </c>
      <c r="N43" s="3">
        <f>'Work Summary Form'!I51</f>
        <v>1</v>
      </c>
      <c r="O43" s="3">
        <f>'Work Summary Form'!J51</f>
        <v>0</v>
      </c>
      <c r="P43" s="3">
        <f>'Work Summary Form'!K51</f>
        <v>0</v>
      </c>
      <c r="Q43" s="3">
        <f>'Work Summary Form'!L51</f>
        <v>0</v>
      </c>
      <c r="R43" s="3" t="str">
        <f>'Work Summary Form'!M51</f>
        <v>Air tube change</v>
      </c>
      <c r="S43" s="3">
        <f>'Work Summary Form'!N51</f>
        <v>1</v>
      </c>
      <c r="T43" s="3">
        <f>'Work Summary Form'!O51</f>
        <v>0</v>
      </c>
      <c r="U43" s="4"/>
    </row>
    <row r="44" spans="1:21" ht="16" customHeight="1">
      <c r="A44" s="3" t="str">
        <f t="shared" si="5"/>
        <v>Kibosho Hospital/Moshi 4184143</v>
      </c>
      <c r="B44" s="3" t="str">
        <f t="shared" si="1"/>
        <v xml:space="preserve">Kibosho Hospital/Moshi </v>
      </c>
      <c r="C44" s="10">
        <f t="shared" si="2"/>
        <v>41841</v>
      </c>
      <c r="D44" s="3" t="str">
        <f t="shared" si="3"/>
        <v>John Asmal and Arihant Jain</v>
      </c>
      <c r="E44" s="3" t="str">
        <f t="shared" si="4"/>
        <v>Tanzania</v>
      </c>
      <c r="F44" s="3">
        <f>'Work Summary Form'!A52</f>
        <v>43</v>
      </c>
      <c r="G44" s="3" t="str">
        <f>'Work Summary Form'!B52</f>
        <v>Stethoscope</v>
      </c>
      <c r="H44" s="3">
        <f>'Work Summary Form'!C52</f>
        <v>0</v>
      </c>
      <c r="I44" s="3">
        <f>'Work Summary Form'!D52</f>
        <v>0</v>
      </c>
      <c r="J44" s="3">
        <f>'Work Summary Form'!E52</f>
        <v>0</v>
      </c>
      <c r="K44" s="3">
        <f>'Work Summary Form'!F52</f>
        <v>0</v>
      </c>
      <c r="L44" s="3">
        <f>'Work Summary Form'!G52</f>
        <v>0</v>
      </c>
      <c r="M44" s="3">
        <f>'Work Summary Form'!H52</f>
        <v>0</v>
      </c>
      <c r="N44" s="3">
        <f>'Work Summary Form'!I52</f>
        <v>1</v>
      </c>
      <c r="O44" s="3">
        <f>'Work Summary Form'!J52</f>
        <v>0</v>
      </c>
      <c r="P44" s="3">
        <f>'Work Summary Form'!K52</f>
        <v>0</v>
      </c>
      <c r="Q44" s="3">
        <f>'Work Summary Form'!L52</f>
        <v>0</v>
      </c>
      <c r="R44" s="3" t="str">
        <f>'Work Summary Form'!M52</f>
        <v>Air tube change</v>
      </c>
      <c r="S44" s="3">
        <f>'Work Summary Form'!N52</f>
        <v>1</v>
      </c>
      <c r="T44" s="3">
        <f>'Work Summary Form'!O52</f>
        <v>0</v>
      </c>
      <c r="U44" s="4"/>
    </row>
    <row r="45" spans="1:21" ht="16" customHeight="1">
      <c r="A45" s="3" t="str">
        <f t="shared" si="5"/>
        <v>Kibosho Hospital/Moshi 4184144</v>
      </c>
      <c r="B45" s="3" t="str">
        <f t="shared" si="1"/>
        <v xml:space="preserve">Kibosho Hospital/Moshi </v>
      </c>
      <c r="C45" s="10">
        <f t="shared" si="2"/>
        <v>41841</v>
      </c>
      <c r="D45" s="3" t="str">
        <f t="shared" si="3"/>
        <v>John Asmal and Arihant Jain</v>
      </c>
      <c r="E45" s="3" t="str">
        <f t="shared" si="4"/>
        <v>Tanzania</v>
      </c>
      <c r="F45" s="3">
        <f>'Work Summary Form'!A53</f>
        <v>44</v>
      </c>
      <c r="G45" s="3" t="str">
        <f>'Work Summary Form'!B53</f>
        <v>Stethoscope</v>
      </c>
      <c r="H45" s="3">
        <f>'Work Summary Form'!C53</f>
        <v>0</v>
      </c>
      <c r="I45" s="3">
        <f>'Work Summary Form'!D53</f>
        <v>0</v>
      </c>
      <c r="J45" s="3">
        <f>'Work Summary Form'!E53</f>
        <v>0</v>
      </c>
      <c r="K45" s="3">
        <f>'Work Summary Form'!F53</f>
        <v>0</v>
      </c>
      <c r="L45" s="3">
        <f>'Work Summary Form'!G53</f>
        <v>0</v>
      </c>
      <c r="M45" s="3">
        <f>'Work Summary Form'!H53</f>
        <v>0</v>
      </c>
      <c r="N45" s="3">
        <f>'Work Summary Form'!I53</f>
        <v>1</v>
      </c>
      <c r="O45" s="3">
        <f>'Work Summary Form'!J53</f>
        <v>0</v>
      </c>
      <c r="P45" s="3">
        <f>'Work Summary Form'!K53</f>
        <v>0</v>
      </c>
      <c r="Q45" s="3">
        <f>'Work Summary Form'!L53</f>
        <v>0</v>
      </c>
      <c r="R45" s="3" t="str">
        <f>'Work Summary Form'!M53</f>
        <v>Had to weld the broken piece onto the stethoscope.</v>
      </c>
      <c r="S45" s="3">
        <f>'Work Summary Form'!N53</f>
        <v>1</v>
      </c>
      <c r="T45" s="3">
        <f>'Work Summary Form'!O53</f>
        <v>0</v>
      </c>
      <c r="U45" s="4"/>
    </row>
    <row r="46" spans="1:21" ht="16" customHeight="1">
      <c r="A46" s="3" t="str">
        <f t="shared" si="5"/>
        <v>Kibosho Hospital/Moshi 4184145</v>
      </c>
      <c r="B46" s="3" t="str">
        <f t="shared" si="1"/>
        <v xml:space="preserve">Kibosho Hospital/Moshi </v>
      </c>
      <c r="C46" s="10">
        <f t="shared" si="2"/>
        <v>41841</v>
      </c>
      <c r="D46" s="3" t="str">
        <f t="shared" si="3"/>
        <v>John Asmal and Arihant Jain</v>
      </c>
      <c r="E46" s="3" t="str">
        <f t="shared" si="4"/>
        <v>Tanzania</v>
      </c>
      <c r="F46" s="3">
        <f>'Work Summary Form'!A54</f>
        <v>45</v>
      </c>
      <c r="G46" s="3" t="str">
        <f>'Work Summary Form'!B54</f>
        <v>Stethoscope</v>
      </c>
      <c r="H46" s="3">
        <f>'Work Summary Form'!C54</f>
        <v>0</v>
      </c>
      <c r="I46" s="3">
        <f>'Work Summary Form'!D54</f>
        <v>0</v>
      </c>
      <c r="J46" s="3">
        <f>'Work Summary Form'!E54</f>
        <v>0</v>
      </c>
      <c r="K46" s="3">
        <f>'Work Summary Form'!F54</f>
        <v>0</v>
      </c>
      <c r="L46" s="3">
        <f>'Work Summary Form'!G54</f>
        <v>0</v>
      </c>
      <c r="M46" s="3">
        <f>'Work Summary Form'!H54</f>
        <v>0</v>
      </c>
      <c r="N46" s="3">
        <f>'Work Summary Form'!I54</f>
        <v>1</v>
      </c>
      <c r="O46" s="3">
        <f>'Work Summary Form'!J54</f>
        <v>0</v>
      </c>
      <c r="P46" s="3">
        <f>'Work Summary Form'!K54</f>
        <v>0</v>
      </c>
      <c r="Q46" s="3">
        <f>'Work Summary Form'!L54</f>
        <v>0</v>
      </c>
      <c r="R46" s="3" t="str">
        <f>'Work Summary Form'!M54</f>
        <v>Had to weld the broken piece onto the stethoscope.</v>
      </c>
      <c r="S46" s="3">
        <f>'Work Summary Form'!N54</f>
        <v>1</v>
      </c>
      <c r="T46" s="3">
        <f>'Work Summary Form'!O54</f>
        <v>0</v>
      </c>
      <c r="U46" s="4"/>
    </row>
    <row r="47" spans="1:21" ht="16" customHeight="1">
      <c r="A47" s="3" t="str">
        <f t="shared" si="5"/>
        <v>Kibosho Hospital/Moshi 4184146</v>
      </c>
      <c r="B47" s="3" t="str">
        <f t="shared" si="1"/>
        <v xml:space="preserve">Kibosho Hospital/Moshi </v>
      </c>
      <c r="C47" s="10">
        <f t="shared" si="2"/>
        <v>41841</v>
      </c>
      <c r="D47" s="3" t="str">
        <f t="shared" si="3"/>
        <v>John Asmal and Arihant Jain</v>
      </c>
      <c r="E47" s="3" t="str">
        <f t="shared" si="4"/>
        <v>Tanzania</v>
      </c>
      <c r="F47" s="3">
        <f>'Work Summary Form'!A55</f>
        <v>46</v>
      </c>
      <c r="G47" s="3" t="str">
        <f>'Work Summary Form'!B55</f>
        <v>Transformer</v>
      </c>
      <c r="H47" s="3">
        <f>'Work Summary Form'!C55</f>
        <v>0</v>
      </c>
      <c r="I47" s="3">
        <f>'Work Summary Form'!D55</f>
        <v>0</v>
      </c>
      <c r="J47" s="3">
        <f>'Work Summary Form'!E55</f>
        <v>0</v>
      </c>
      <c r="K47" s="3">
        <f>'Work Summary Form'!F55</f>
        <v>0</v>
      </c>
      <c r="L47" s="3">
        <f>'Work Summary Form'!G55</f>
        <v>0</v>
      </c>
      <c r="M47" s="3">
        <f>'Work Summary Form'!H55</f>
        <v>0</v>
      </c>
      <c r="N47" s="3">
        <f>'Work Summary Form'!I55</f>
        <v>0</v>
      </c>
      <c r="O47" s="3">
        <f>'Work Summary Form'!J55</f>
        <v>0</v>
      </c>
      <c r="P47" s="3">
        <f>'Work Summary Form'!K55</f>
        <v>0</v>
      </c>
      <c r="Q47" s="3">
        <f>'Work Summary Form'!L55</f>
        <v>0</v>
      </c>
      <c r="R47" s="3">
        <f>'Work Summary Form'!M55</f>
        <v>0</v>
      </c>
      <c r="S47" s="3">
        <f>'Work Summary Form'!N55</f>
        <v>1</v>
      </c>
      <c r="T47" s="3">
        <f>'Work Summary Form'!O55</f>
        <v>0</v>
      </c>
      <c r="U47" s="4"/>
    </row>
    <row r="48" spans="1:21" ht="16" customHeight="1">
      <c r="A48" s="3" t="str">
        <f t="shared" si="5"/>
        <v>Kibosho Hospital/Moshi 4184147</v>
      </c>
      <c r="B48" s="3" t="str">
        <f t="shared" si="1"/>
        <v xml:space="preserve">Kibosho Hospital/Moshi </v>
      </c>
      <c r="C48" s="10">
        <f t="shared" si="2"/>
        <v>41841</v>
      </c>
      <c r="D48" s="3" t="str">
        <f t="shared" si="3"/>
        <v>John Asmal and Arihant Jain</v>
      </c>
      <c r="E48" s="3" t="str">
        <f t="shared" si="4"/>
        <v>Tanzania</v>
      </c>
      <c r="F48" s="3">
        <f>'Work Summary Form'!A56</f>
        <v>47</v>
      </c>
      <c r="G48" s="3" t="str">
        <f>'Work Summary Form'!B56</f>
        <v>Heater</v>
      </c>
      <c r="H48" s="3">
        <f>'Work Summary Form'!C56</f>
        <v>0</v>
      </c>
      <c r="I48" s="3">
        <f>'Work Summary Form'!D56</f>
        <v>0</v>
      </c>
      <c r="J48" s="3">
        <f>'Work Summary Form'!E56</f>
        <v>0</v>
      </c>
      <c r="K48" s="3">
        <f>'Work Summary Form'!F56</f>
        <v>0</v>
      </c>
      <c r="L48" s="3">
        <f>'Work Summary Form'!G56</f>
        <v>0</v>
      </c>
      <c r="M48" s="3">
        <f>'Work Summary Form'!H56</f>
        <v>0</v>
      </c>
      <c r="N48" s="3">
        <f>'Work Summary Form'!I56</f>
        <v>0</v>
      </c>
      <c r="O48" s="3">
        <f>'Work Summary Form'!J56</f>
        <v>0</v>
      </c>
      <c r="P48" s="3">
        <f>'Work Summary Form'!K56</f>
        <v>0</v>
      </c>
      <c r="Q48" s="3">
        <f>'Work Summary Form'!L56</f>
        <v>0</v>
      </c>
      <c r="R48" s="3">
        <f>'Work Summary Form'!M56</f>
        <v>0</v>
      </c>
      <c r="S48" s="3">
        <f>'Work Summary Form'!N56</f>
        <v>1</v>
      </c>
      <c r="T48" s="3">
        <f>'Work Summary Form'!O56</f>
        <v>0</v>
      </c>
      <c r="U48" s="4"/>
    </row>
    <row r="49" spans="1:21" ht="16" customHeight="1">
      <c r="A49" s="3" t="str">
        <f t="shared" si="5"/>
        <v>Kibosho Hospital/Moshi 4184148</v>
      </c>
      <c r="B49" s="3" t="str">
        <f t="shared" si="1"/>
        <v xml:space="preserve">Kibosho Hospital/Moshi </v>
      </c>
      <c r="C49" s="10">
        <f t="shared" si="2"/>
        <v>41841</v>
      </c>
      <c r="D49" s="3" t="str">
        <f t="shared" si="3"/>
        <v>John Asmal and Arihant Jain</v>
      </c>
      <c r="E49" s="3" t="str">
        <f t="shared" si="4"/>
        <v>Tanzania</v>
      </c>
      <c r="F49" s="3">
        <f>'Work Summary Form'!A57</f>
        <v>48</v>
      </c>
      <c r="G49" s="3" t="str">
        <f>'Work Summary Form'!B57</f>
        <v>Microscope</v>
      </c>
      <c r="H49" s="3">
        <f>'Work Summary Form'!C57</f>
        <v>0</v>
      </c>
      <c r="I49" s="3">
        <f>'Work Summary Form'!D57</f>
        <v>0</v>
      </c>
      <c r="J49" s="3">
        <f>'Work Summary Form'!E57</f>
        <v>0</v>
      </c>
      <c r="K49" s="3">
        <f>'Work Summary Form'!F57</f>
        <v>0</v>
      </c>
      <c r="L49" s="3">
        <f>'Work Summary Form'!G57</f>
        <v>0</v>
      </c>
      <c r="M49" s="3">
        <f>'Work Summary Form'!H57</f>
        <v>1</v>
      </c>
      <c r="N49" s="3">
        <f>'Work Summary Form'!I57</f>
        <v>0</v>
      </c>
      <c r="O49" s="3">
        <f>'Work Summary Form'!J57</f>
        <v>0</v>
      </c>
      <c r="P49" s="3">
        <f>'Work Summary Form'!K57</f>
        <v>0</v>
      </c>
      <c r="Q49" s="3">
        <f>'Work Summary Form'!L57</f>
        <v>0</v>
      </c>
      <c r="R49" s="3" t="str">
        <f>'Work Summary Form'!M57</f>
        <v>Replace the batteries.</v>
      </c>
      <c r="S49" s="3">
        <f>'Work Summary Form'!N57</f>
        <v>1</v>
      </c>
      <c r="T49" s="3">
        <f>'Work Summary Form'!O57</f>
        <v>0</v>
      </c>
      <c r="U49" s="4"/>
    </row>
    <row r="50" spans="1:21" ht="16" customHeight="1">
      <c r="A50" s="3" t="str">
        <f t="shared" si="5"/>
        <v>Kibosho Hospital/Moshi 4184149</v>
      </c>
      <c r="B50" s="3" t="str">
        <f t="shared" si="1"/>
        <v xml:space="preserve">Kibosho Hospital/Moshi </v>
      </c>
      <c r="C50" s="10">
        <f t="shared" si="2"/>
        <v>41841</v>
      </c>
      <c r="D50" s="3" t="str">
        <f t="shared" si="3"/>
        <v>John Asmal and Arihant Jain</v>
      </c>
      <c r="E50" s="3" t="str">
        <f t="shared" si="4"/>
        <v>Tanzania</v>
      </c>
      <c r="F50" s="3">
        <f>'Work Summary Form'!A58</f>
        <v>49</v>
      </c>
      <c r="G50" s="3" t="str">
        <f>'Work Summary Form'!B58</f>
        <v>Ultrasound</v>
      </c>
      <c r="H50" s="3" t="str">
        <f>'Work Summary Form'!C58</f>
        <v xml:space="preserve">Siemens </v>
      </c>
      <c r="I50" s="3" t="str">
        <f>'Work Summary Form'!D58</f>
        <v>Sonoline Prima</v>
      </c>
      <c r="J50" s="3">
        <f>'Work Summary Form'!E58</f>
        <v>0</v>
      </c>
      <c r="K50" s="3">
        <f>'Work Summary Form'!F58</f>
        <v>0</v>
      </c>
      <c r="L50" s="3">
        <f>'Work Summary Form'!G58</f>
        <v>0</v>
      </c>
      <c r="M50" s="3">
        <f>'Work Summary Form'!H58</f>
        <v>0</v>
      </c>
      <c r="N50" s="3">
        <f>'Work Summary Form'!I58</f>
        <v>0</v>
      </c>
      <c r="O50" s="3">
        <f>'Work Summary Form'!J58</f>
        <v>0</v>
      </c>
      <c r="P50" s="3">
        <f>'Work Summary Form'!K58</f>
        <v>1</v>
      </c>
      <c r="Q50" s="3">
        <f>'Work Summary Form'!L58</f>
        <v>0</v>
      </c>
      <c r="R50" s="3" t="str">
        <f>'Work Summary Form'!M58</f>
        <v>Gave a quick guide on how to write patient's name and how to label on the image.</v>
      </c>
      <c r="S50" s="3">
        <f>'Work Summary Form'!N58</f>
        <v>1</v>
      </c>
      <c r="T50" s="3">
        <f>'Work Summary Form'!O58</f>
        <v>0</v>
      </c>
      <c r="U50" s="4"/>
    </row>
    <row r="51" spans="1:21" ht="16" customHeight="1">
      <c r="A51" s="3" t="str">
        <f t="shared" si="5"/>
        <v>Kibosho Hospital/Moshi 4184150</v>
      </c>
      <c r="B51" s="3" t="str">
        <f t="shared" si="1"/>
        <v xml:space="preserve">Kibosho Hospital/Moshi </v>
      </c>
      <c r="C51" s="10">
        <f t="shared" si="2"/>
        <v>41841</v>
      </c>
      <c r="D51" s="3" t="str">
        <f t="shared" si="3"/>
        <v>John Asmal and Arihant Jain</v>
      </c>
      <c r="E51" s="3" t="str">
        <f t="shared" si="4"/>
        <v>Tanzania</v>
      </c>
      <c r="F51" s="3">
        <f>'Work Summary Form'!A59</f>
        <v>50</v>
      </c>
      <c r="G51" s="3">
        <f>'Work Summary Form'!B59</f>
        <v>0</v>
      </c>
      <c r="H51" s="3">
        <f>'Work Summary Form'!C59</f>
        <v>0</v>
      </c>
      <c r="I51" s="3">
        <f>'Work Summary Form'!D59</f>
        <v>0</v>
      </c>
      <c r="J51" s="3">
        <f>'Work Summary Form'!E59</f>
        <v>0</v>
      </c>
      <c r="K51" s="3">
        <f>'Work Summary Form'!F59</f>
        <v>0</v>
      </c>
      <c r="L51" s="3">
        <f>'Work Summary Form'!G59</f>
        <v>0</v>
      </c>
      <c r="M51" s="3">
        <f>'Work Summary Form'!H59</f>
        <v>0</v>
      </c>
      <c r="N51" s="3">
        <f>'Work Summary Form'!I59</f>
        <v>0</v>
      </c>
      <c r="O51" s="3">
        <f>'Work Summary Form'!J59</f>
        <v>0</v>
      </c>
      <c r="P51" s="3">
        <f>'Work Summary Form'!K59</f>
        <v>0</v>
      </c>
      <c r="Q51" s="3">
        <f>'Work Summary Form'!L59</f>
        <v>0</v>
      </c>
      <c r="R51" s="3">
        <f>'Work Summary Form'!M59</f>
        <v>0</v>
      </c>
      <c r="S51" s="3">
        <f>'Work Summary Form'!N59</f>
        <v>0</v>
      </c>
      <c r="T51" s="3">
        <f>'Work Summary Form'!O59</f>
        <v>0</v>
      </c>
      <c r="U51" s="4"/>
    </row>
    <row r="52" spans="1:21" ht="16" customHeight="1">
      <c r="A52" s="3" t="str">
        <f t="shared" si="5"/>
        <v>Kibosho Hospital/Moshi 4184151</v>
      </c>
      <c r="B52" s="3" t="str">
        <f t="shared" si="1"/>
        <v xml:space="preserve">Kibosho Hospital/Moshi </v>
      </c>
      <c r="C52" s="10">
        <f t="shared" si="2"/>
        <v>41841</v>
      </c>
      <c r="D52" s="3" t="str">
        <f t="shared" si="3"/>
        <v>John Asmal and Arihant Jain</v>
      </c>
      <c r="E52" s="3" t="str">
        <f t="shared" si="4"/>
        <v>Tanzania</v>
      </c>
      <c r="F52" s="3">
        <f>'Work Summary Form'!A60</f>
        <v>51</v>
      </c>
      <c r="G52" s="3">
        <f>'Work Summary Form'!B60</f>
        <v>0</v>
      </c>
      <c r="H52" s="3">
        <f>'Work Summary Form'!C60</f>
        <v>0</v>
      </c>
      <c r="I52" s="3">
        <f>'Work Summary Form'!D60</f>
        <v>0</v>
      </c>
      <c r="J52" s="3">
        <f>'Work Summary Form'!E60</f>
        <v>0</v>
      </c>
      <c r="K52" s="3">
        <f>'Work Summary Form'!F60</f>
        <v>0</v>
      </c>
      <c r="L52" s="3">
        <f>'Work Summary Form'!G60</f>
        <v>0</v>
      </c>
      <c r="M52" s="3">
        <f>'Work Summary Form'!H60</f>
        <v>0</v>
      </c>
      <c r="N52" s="3">
        <f>'Work Summary Form'!I60</f>
        <v>0</v>
      </c>
      <c r="O52" s="3">
        <f>'Work Summary Form'!J60</f>
        <v>0</v>
      </c>
      <c r="P52" s="3">
        <f>'Work Summary Form'!K60</f>
        <v>0</v>
      </c>
      <c r="Q52" s="3">
        <f>'Work Summary Form'!L60</f>
        <v>0</v>
      </c>
      <c r="R52" s="3">
        <f>'Work Summary Form'!M60</f>
        <v>0</v>
      </c>
      <c r="S52" s="3">
        <f>'Work Summary Form'!N60</f>
        <v>0</v>
      </c>
      <c r="T52" s="3">
        <f>'Work Summary Form'!O60</f>
        <v>0</v>
      </c>
      <c r="U52" s="4"/>
    </row>
    <row r="53" spans="1:21" ht="16" customHeight="1">
      <c r="A53" s="3" t="str">
        <f t="shared" si="5"/>
        <v>Kibosho Hospital/Moshi 4184152</v>
      </c>
      <c r="B53" s="3" t="str">
        <f t="shared" si="1"/>
        <v xml:space="preserve">Kibosho Hospital/Moshi </v>
      </c>
      <c r="C53" s="10">
        <f t="shared" si="2"/>
        <v>41841</v>
      </c>
      <c r="D53" s="3" t="str">
        <f t="shared" si="3"/>
        <v>John Asmal and Arihant Jain</v>
      </c>
      <c r="E53" s="3" t="str">
        <f t="shared" si="4"/>
        <v>Tanzania</v>
      </c>
      <c r="F53" s="3">
        <f>'Work Summary Form'!A61</f>
        <v>52</v>
      </c>
      <c r="G53" s="3">
        <f>'Work Summary Form'!B61</f>
        <v>0</v>
      </c>
      <c r="H53" s="3">
        <f>'Work Summary Form'!C61</f>
        <v>0</v>
      </c>
      <c r="I53" s="3">
        <f>'Work Summary Form'!D61</f>
        <v>0</v>
      </c>
      <c r="J53" s="3">
        <f>'Work Summary Form'!E61</f>
        <v>0</v>
      </c>
      <c r="K53" s="3">
        <f>'Work Summary Form'!F61</f>
        <v>0</v>
      </c>
      <c r="L53" s="3">
        <f>'Work Summary Form'!G61</f>
        <v>0</v>
      </c>
      <c r="M53" s="3">
        <f>'Work Summary Form'!H61</f>
        <v>0</v>
      </c>
      <c r="N53" s="3">
        <f>'Work Summary Form'!I61</f>
        <v>0</v>
      </c>
      <c r="O53" s="3">
        <f>'Work Summary Form'!J61</f>
        <v>0</v>
      </c>
      <c r="P53" s="3">
        <f>'Work Summary Form'!K61</f>
        <v>0</v>
      </c>
      <c r="Q53" s="3">
        <f>'Work Summary Form'!L61</f>
        <v>0</v>
      </c>
      <c r="R53" s="3">
        <f>'Work Summary Form'!M61</f>
        <v>0</v>
      </c>
      <c r="S53" s="3">
        <f>'Work Summary Form'!N61</f>
        <v>0</v>
      </c>
      <c r="T53" s="3">
        <f>'Work Summary Form'!O61</f>
        <v>0</v>
      </c>
      <c r="U53" s="4"/>
    </row>
    <row r="54" spans="1:21" ht="16" customHeight="1">
      <c r="A54" s="3" t="str">
        <f t="shared" si="5"/>
        <v>Kibosho Hospital/Moshi 4184153</v>
      </c>
      <c r="B54" s="3" t="str">
        <f t="shared" si="1"/>
        <v xml:space="preserve">Kibosho Hospital/Moshi </v>
      </c>
      <c r="C54" s="10">
        <f t="shared" si="2"/>
        <v>41841</v>
      </c>
      <c r="D54" s="3" t="str">
        <f t="shared" si="3"/>
        <v>John Asmal and Arihant Jain</v>
      </c>
      <c r="E54" s="3" t="str">
        <f t="shared" si="4"/>
        <v>Tanzania</v>
      </c>
      <c r="F54" s="3">
        <f>'Work Summary Form'!A62</f>
        <v>53</v>
      </c>
      <c r="G54" s="3">
        <f>'Work Summary Form'!B62</f>
        <v>0</v>
      </c>
      <c r="H54" s="3">
        <f>'Work Summary Form'!C62</f>
        <v>0</v>
      </c>
      <c r="I54" s="3">
        <f>'Work Summary Form'!D62</f>
        <v>0</v>
      </c>
      <c r="J54" s="3">
        <f>'Work Summary Form'!E62</f>
        <v>0</v>
      </c>
      <c r="K54" s="3">
        <f>'Work Summary Form'!F62</f>
        <v>0</v>
      </c>
      <c r="L54" s="3">
        <f>'Work Summary Form'!G62</f>
        <v>0</v>
      </c>
      <c r="M54" s="3">
        <f>'Work Summary Form'!H62</f>
        <v>0</v>
      </c>
      <c r="N54" s="3">
        <f>'Work Summary Form'!I62</f>
        <v>0</v>
      </c>
      <c r="O54" s="3">
        <f>'Work Summary Form'!J62</f>
        <v>0</v>
      </c>
      <c r="P54" s="3">
        <f>'Work Summary Form'!K62</f>
        <v>0</v>
      </c>
      <c r="Q54" s="3">
        <f>'Work Summary Form'!L62</f>
        <v>0</v>
      </c>
      <c r="R54" s="3">
        <f>'Work Summary Form'!M62</f>
        <v>0</v>
      </c>
      <c r="S54" s="3">
        <f>'Work Summary Form'!N62</f>
        <v>0</v>
      </c>
      <c r="T54" s="3">
        <f>'Work Summary Form'!O62</f>
        <v>0</v>
      </c>
      <c r="U54" s="4"/>
    </row>
    <row r="55" spans="1:21" ht="16" customHeight="1">
      <c r="A55" s="3" t="str">
        <f t="shared" si="5"/>
        <v>Kibosho Hospital/Moshi 4184154</v>
      </c>
      <c r="B55" s="3" t="str">
        <f t="shared" si="1"/>
        <v xml:space="preserve">Kibosho Hospital/Moshi </v>
      </c>
      <c r="C55" s="10">
        <f t="shared" si="2"/>
        <v>41841</v>
      </c>
      <c r="D55" s="3" t="str">
        <f t="shared" si="3"/>
        <v>John Asmal and Arihant Jain</v>
      </c>
      <c r="E55" s="3" t="str">
        <f t="shared" si="4"/>
        <v>Tanzania</v>
      </c>
      <c r="F55" s="3">
        <f>'Work Summary Form'!A63</f>
        <v>54</v>
      </c>
      <c r="G55" s="3">
        <f>'Work Summary Form'!B63</f>
        <v>0</v>
      </c>
      <c r="H55" s="3">
        <f>'Work Summary Form'!C63</f>
        <v>0</v>
      </c>
      <c r="I55" s="3">
        <f>'Work Summary Form'!D63</f>
        <v>0</v>
      </c>
      <c r="J55" s="3">
        <f>'Work Summary Form'!E63</f>
        <v>0</v>
      </c>
      <c r="K55" s="3">
        <f>'Work Summary Form'!F63</f>
        <v>0</v>
      </c>
      <c r="L55" s="3">
        <f>'Work Summary Form'!G63</f>
        <v>0</v>
      </c>
      <c r="M55" s="3">
        <f>'Work Summary Form'!H63</f>
        <v>0</v>
      </c>
      <c r="N55" s="3">
        <f>'Work Summary Form'!I63</f>
        <v>0</v>
      </c>
      <c r="O55" s="3">
        <f>'Work Summary Form'!J63</f>
        <v>0</v>
      </c>
      <c r="P55" s="3">
        <f>'Work Summary Form'!K63</f>
        <v>0</v>
      </c>
      <c r="Q55" s="3">
        <f>'Work Summary Form'!L63</f>
        <v>0</v>
      </c>
      <c r="R55" s="3">
        <f>'Work Summary Form'!M63</f>
        <v>0</v>
      </c>
      <c r="S55" s="3">
        <f>'Work Summary Form'!N63</f>
        <v>0</v>
      </c>
      <c r="T55" s="3">
        <f>'Work Summary Form'!O63</f>
        <v>0</v>
      </c>
      <c r="U55" s="4"/>
    </row>
    <row r="56" spans="1:21" ht="16" customHeight="1">
      <c r="A56" s="3" t="str">
        <f t="shared" si="5"/>
        <v>Kibosho Hospital/Moshi 4184155</v>
      </c>
      <c r="B56" s="3" t="str">
        <f t="shared" si="1"/>
        <v xml:space="preserve">Kibosho Hospital/Moshi </v>
      </c>
      <c r="C56" s="10">
        <f t="shared" si="2"/>
        <v>41841</v>
      </c>
      <c r="D56" s="3" t="str">
        <f t="shared" si="3"/>
        <v>John Asmal and Arihant Jain</v>
      </c>
      <c r="E56" s="3" t="str">
        <f t="shared" si="4"/>
        <v>Tanzania</v>
      </c>
      <c r="F56" s="3">
        <f>'Work Summary Form'!A64</f>
        <v>55</v>
      </c>
      <c r="G56" s="3">
        <f>'Work Summary Form'!B64</f>
        <v>0</v>
      </c>
      <c r="H56" s="3">
        <f>'Work Summary Form'!C64</f>
        <v>0</v>
      </c>
      <c r="I56" s="3">
        <f>'Work Summary Form'!D64</f>
        <v>0</v>
      </c>
      <c r="J56" s="3">
        <f>'Work Summary Form'!E64</f>
        <v>0</v>
      </c>
      <c r="K56" s="3">
        <f>'Work Summary Form'!F64</f>
        <v>0</v>
      </c>
      <c r="L56" s="3">
        <f>'Work Summary Form'!G64</f>
        <v>0</v>
      </c>
      <c r="M56" s="3">
        <f>'Work Summary Form'!H64</f>
        <v>0</v>
      </c>
      <c r="N56" s="3">
        <f>'Work Summary Form'!I64</f>
        <v>0</v>
      </c>
      <c r="O56" s="3">
        <f>'Work Summary Form'!J64</f>
        <v>0</v>
      </c>
      <c r="P56" s="3">
        <f>'Work Summary Form'!K64</f>
        <v>0</v>
      </c>
      <c r="Q56" s="3">
        <f>'Work Summary Form'!L64</f>
        <v>0</v>
      </c>
      <c r="R56" s="3">
        <f>'Work Summary Form'!M64</f>
        <v>0</v>
      </c>
      <c r="S56" s="3">
        <f>'Work Summary Form'!N64</f>
        <v>0</v>
      </c>
      <c r="T56" s="3">
        <f>'Work Summary Form'!O64</f>
        <v>0</v>
      </c>
      <c r="U56" s="4"/>
    </row>
    <row r="57" spans="1:21" ht="16" customHeight="1">
      <c r="A57" s="3" t="str">
        <f t="shared" si="5"/>
        <v>Kibosho Hospital/Moshi 4184156</v>
      </c>
      <c r="B57" s="3" t="str">
        <f t="shared" si="1"/>
        <v xml:space="preserve">Kibosho Hospital/Moshi </v>
      </c>
      <c r="C57" s="10">
        <f t="shared" si="2"/>
        <v>41841</v>
      </c>
      <c r="D57" s="3" t="str">
        <f t="shared" si="3"/>
        <v>John Asmal and Arihant Jain</v>
      </c>
      <c r="E57" s="3" t="str">
        <f t="shared" si="4"/>
        <v>Tanzania</v>
      </c>
      <c r="F57" s="3">
        <f>'Work Summary Form'!A65</f>
        <v>56</v>
      </c>
      <c r="G57" s="3">
        <f>'Work Summary Form'!B65</f>
        <v>0</v>
      </c>
      <c r="H57" s="3">
        <f>'Work Summary Form'!C65</f>
        <v>0</v>
      </c>
      <c r="I57" s="3">
        <f>'Work Summary Form'!D65</f>
        <v>0</v>
      </c>
      <c r="J57" s="3">
        <f>'Work Summary Form'!E65</f>
        <v>0</v>
      </c>
      <c r="K57" s="3">
        <f>'Work Summary Form'!F65</f>
        <v>0</v>
      </c>
      <c r="L57" s="3">
        <f>'Work Summary Form'!G65</f>
        <v>0</v>
      </c>
      <c r="M57" s="3">
        <f>'Work Summary Form'!H65</f>
        <v>0</v>
      </c>
      <c r="N57" s="3">
        <f>'Work Summary Form'!I65</f>
        <v>0</v>
      </c>
      <c r="O57" s="3">
        <f>'Work Summary Form'!J65</f>
        <v>0</v>
      </c>
      <c r="P57" s="3">
        <f>'Work Summary Form'!K65</f>
        <v>0</v>
      </c>
      <c r="Q57" s="3">
        <f>'Work Summary Form'!L65</f>
        <v>0</v>
      </c>
      <c r="R57" s="3">
        <f>'Work Summary Form'!M65</f>
        <v>0</v>
      </c>
      <c r="S57" s="3">
        <f>'Work Summary Form'!N65</f>
        <v>0</v>
      </c>
      <c r="T57" s="3">
        <f>'Work Summary Form'!O65</f>
        <v>0</v>
      </c>
      <c r="U57" s="4"/>
    </row>
    <row r="58" spans="1:21" ht="16" customHeight="1">
      <c r="A58" s="3" t="str">
        <f t="shared" si="5"/>
        <v>Kibosho Hospital/Moshi 4184157</v>
      </c>
      <c r="B58" s="3" t="str">
        <f t="shared" si="1"/>
        <v xml:space="preserve">Kibosho Hospital/Moshi </v>
      </c>
      <c r="C58" s="10">
        <f t="shared" si="2"/>
        <v>41841</v>
      </c>
      <c r="D58" s="3" t="str">
        <f t="shared" si="3"/>
        <v>John Asmal and Arihant Jain</v>
      </c>
      <c r="E58" s="3" t="str">
        <f t="shared" si="4"/>
        <v>Tanzania</v>
      </c>
      <c r="F58" s="3">
        <f>'Work Summary Form'!A66</f>
        <v>57</v>
      </c>
      <c r="G58" s="3">
        <f>'Work Summary Form'!B66</f>
        <v>0</v>
      </c>
      <c r="H58" s="3">
        <f>'Work Summary Form'!C66</f>
        <v>0</v>
      </c>
      <c r="I58" s="3">
        <f>'Work Summary Form'!D66</f>
        <v>0</v>
      </c>
      <c r="J58" s="3">
        <f>'Work Summary Form'!E66</f>
        <v>0</v>
      </c>
      <c r="K58" s="3">
        <f>'Work Summary Form'!F66</f>
        <v>0</v>
      </c>
      <c r="L58" s="3">
        <f>'Work Summary Form'!G66</f>
        <v>0</v>
      </c>
      <c r="M58" s="3">
        <f>'Work Summary Form'!H66</f>
        <v>0</v>
      </c>
      <c r="N58" s="3">
        <f>'Work Summary Form'!I66</f>
        <v>0</v>
      </c>
      <c r="O58" s="3">
        <f>'Work Summary Form'!J66</f>
        <v>0</v>
      </c>
      <c r="P58" s="3">
        <f>'Work Summary Form'!K66</f>
        <v>0</v>
      </c>
      <c r="Q58" s="3">
        <f>'Work Summary Form'!L66</f>
        <v>0</v>
      </c>
      <c r="R58" s="3">
        <f>'Work Summary Form'!M66</f>
        <v>0</v>
      </c>
      <c r="S58" s="3">
        <f>'Work Summary Form'!N66</f>
        <v>0</v>
      </c>
      <c r="T58" s="3">
        <f>'Work Summary Form'!O66</f>
        <v>0</v>
      </c>
      <c r="U58" s="4"/>
    </row>
    <row r="59" spans="1:21" ht="16" customHeight="1">
      <c r="A59" s="3" t="str">
        <f t="shared" si="5"/>
        <v>Kibosho Hospital/Moshi 4184158</v>
      </c>
      <c r="B59" s="3" t="str">
        <f t="shared" si="1"/>
        <v xml:space="preserve">Kibosho Hospital/Moshi </v>
      </c>
      <c r="C59" s="10">
        <f t="shared" si="2"/>
        <v>41841</v>
      </c>
      <c r="D59" s="3" t="str">
        <f t="shared" si="3"/>
        <v>John Asmal and Arihant Jain</v>
      </c>
      <c r="E59" s="3" t="str">
        <f t="shared" si="4"/>
        <v>Tanzania</v>
      </c>
      <c r="F59" s="3">
        <f>'Work Summary Form'!A67</f>
        <v>58</v>
      </c>
      <c r="G59" s="3">
        <f>'Work Summary Form'!B67</f>
        <v>0</v>
      </c>
      <c r="H59" s="3">
        <f>'Work Summary Form'!C67</f>
        <v>0</v>
      </c>
      <c r="I59" s="3">
        <f>'Work Summary Form'!D67</f>
        <v>0</v>
      </c>
      <c r="J59" s="3">
        <f>'Work Summary Form'!E67</f>
        <v>0</v>
      </c>
      <c r="K59" s="3">
        <f>'Work Summary Form'!F67</f>
        <v>0</v>
      </c>
      <c r="L59" s="3">
        <f>'Work Summary Form'!G67</f>
        <v>0</v>
      </c>
      <c r="M59" s="3">
        <f>'Work Summary Form'!H67</f>
        <v>0</v>
      </c>
      <c r="N59" s="3">
        <f>'Work Summary Form'!I67</f>
        <v>0</v>
      </c>
      <c r="O59" s="3">
        <f>'Work Summary Form'!J67</f>
        <v>0</v>
      </c>
      <c r="P59" s="3">
        <f>'Work Summary Form'!K67</f>
        <v>0</v>
      </c>
      <c r="Q59" s="3">
        <f>'Work Summary Form'!L67</f>
        <v>0</v>
      </c>
      <c r="R59" s="3">
        <f>'Work Summary Form'!M67</f>
        <v>0</v>
      </c>
      <c r="S59" s="3">
        <f>'Work Summary Form'!N67</f>
        <v>0</v>
      </c>
      <c r="T59" s="3">
        <f>'Work Summary Form'!O67</f>
        <v>0</v>
      </c>
      <c r="U59" s="4"/>
    </row>
    <row r="60" spans="1:21" ht="16" customHeight="1">
      <c r="A60" s="3" t="str">
        <f t="shared" si="5"/>
        <v>Kibosho Hospital/Moshi 4184159</v>
      </c>
      <c r="B60" s="3" t="str">
        <f t="shared" si="1"/>
        <v xml:space="preserve">Kibosho Hospital/Moshi </v>
      </c>
      <c r="C60" s="10">
        <f t="shared" si="2"/>
        <v>41841</v>
      </c>
      <c r="D60" s="3" t="str">
        <f t="shared" si="3"/>
        <v>John Asmal and Arihant Jain</v>
      </c>
      <c r="E60" s="3" t="str">
        <f t="shared" si="4"/>
        <v>Tanzania</v>
      </c>
      <c r="F60" s="3">
        <f>'Work Summary Form'!A68</f>
        <v>59</v>
      </c>
      <c r="G60" s="3">
        <f>'Work Summary Form'!B68</f>
        <v>0</v>
      </c>
      <c r="H60" s="3">
        <f>'Work Summary Form'!C68</f>
        <v>0</v>
      </c>
      <c r="I60" s="3">
        <f>'Work Summary Form'!D68</f>
        <v>0</v>
      </c>
      <c r="J60" s="3">
        <f>'Work Summary Form'!E68</f>
        <v>0</v>
      </c>
      <c r="K60" s="3">
        <f>'Work Summary Form'!F68</f>
        <v>0</v>
      </c>
      <c r="L60" s="3">
        <f>'Work Summary Form'!G68</f>
        <v>0</v>
      </c>
      <c r="M60" s="3">
        <f>'Work Summary Form'!H68</f>
        <v>0</v>
      </c>
      <c r="N60" s="3">
        <f>'Work Summary Form'!I68</f>
        <v>0</v>
      </c>
      <c r="O60" s="3">
        <f>'Work Summary Form'!J68</f>
        <v>0</v>
      </c>
      <c r="P60" s="3">
        <f>'Work Summary Form'!K68</f>
        <v>0</v>
      </c>
      <c r="Q60" s="3">
        <f>'Work Summary Form'!L68</f>
        <v>0</v>
      </c>
      <c r="R60" s="3">
        <f>'Work Summary Form'!M68</f>
        <v>0</v>
      </c>
      <c r="S60" s="3">
        <f>'Work Summary Form'!N68</f>
        <v>0</v>
      </c>
      <c r="T60" s="3">
        <f>'Work Summary Form'!O68</f>
        <v>0</v>
      </c>
      <c r="U60" s="4"/>
    </row>
    <row r="61" spans="1:21" ht="16" customHeight="1">
      <c r="A61" s="3" t="str">
        <f t="shared" si="5"/>
        <v>Kibosho Hospital/Moshi 4184160</v>
      </c>
      <c r="B61" s="3" t="str">
        <f t="shared" si="1"/>
        <v xml:space="preserve">Kibosho Hospital/Moshi </v>
      </c>
      <c r="C61" s="10">
        <f t="shared" si="2"/>
        <v>41841</v>
      </c>
      <c r="D61" s="3" t="str">
        <f t="shared" si="3"/>
        <v>John Asmal and Arihant Jain</v>
      </c>
      <c r="E61" s="3" t="str">
        <f t="shared" si="4"/>
        <v>Tanzania</v>
      </c>
      <c r="F61" s="3">
        <f>'Work Summary Form'!A69</f>
        <v>60</v>
      </c>
      <c r="G61" s="3">
        <f>'Work Summary Form'!B69</f>
        <v>0</v>
      </c>
      <c r="H61" s="3">
        <f>'Work Summary Form'!C69</f>
        <v>0</v>
      </c>
      <c r="I61" s="3">
        <f>'Work Summary Form'!D69</f>
        <v>0</v>
      </c>
      <c r="J61" s="3">
        <f>'Work Summary Form'!E69</f>
        <v>0</v>
      </c>
      <c r="K61" s="3">
        <f>'Work Summary Form'!F69</f>
        <v>0</v>
      </c>
      <c r="L61" s="3">
        <f>'Work Summary Form'!G69</f>
        <v>0</v>
      </c>
      <c r="M61" s="3">
        <f>'Work Summary Form'!H69</f>
        <v>0</v>
      </c>
      <c r="N61" s="3">
        <f>'Work Summary Form'!I69</f>
        <v>0</v>
      </c>
      <c r="O61" s="3">
        <f>'Work Summary Form'!J69</f>
        <v>0</v>
      </c>
      <c r="P61" s="3">
        <f>'Work Summary Form'!K69</f>
        <v>0</v>
      </c>
      <c r="Q61" s="3">
        <f>'Work Summary Form'!L69</f>
        <v>0</v>
      </c>
      <c r="R61" s="3">
        <f>'Work Summary Form'!M69</f>
        <v>0</v>
      </c>
      <c r="S61" s="3">
        <f>'Work Summary Form'!N69</f>
        <v>0</v>
      </c>
      <c r="T61" s="3">
        <f>'Work Summary Form'!O69</f>
        <v>0</v>
      </c>
      <c r="U61" s="4"/>
    </row>
    <row r="62" spans="1:21" ht="16" customHeight="1">
      <c r="A62" s="3" t="str">
        <f t="shared" si="5"/>
        <v>Kibosho Hospital/Moshi 4184161</v>
      </c>
      <c r="B62" s="3" t="str">
        <f t="shared" si="1"/>
        <v xml:space="preserve">Kibosho Hospital/Moshi </v>
      </c>
      <c r="C62" s="10">
        <f t="shared" si="2"/>
        <v>41841</v>
      </c>
      <c r="D62" s="3" t="str">
        <f t="shared" si="3"/>
        <v>John Asmal and Arihant Jain</v>
      </c>
      <c r="E62" s="3" t="str">
        <f t="shared" si="4"/>
        <v>Tanzania</v>
      </c>
      <c r="F62" s="3">
        <f>'Work Summary Form'!A70</f>
        <v>61</v>
      </c>
      <c r="G62" s="3">
        <f>'Work Summary Form'!B70</f>
        <v>0</v>
      </c>
      <c r="H62" s="3">
        <f>'Work Summary Form'!C70</f>
        <v>0</v>
      </c>
      <c r="I62" s="3">
        <f>'Work Summary Form'!D70</f>
        <v>0</v>
      </c>
      <c r="J62" s="3">
        <f>'Work Summary Form'!E70</f>
        <v>0</v>
      </c>
      <c r="K62" s="3">
        <f>'Work Summary Form'!F70</f>
        <v>0</v>
      </c>
      <c r="L62" s="3">
        <f>'Work Summary Form'!G70</f>
        <v>0</v>
      </c>
      <c r="M62" s="3">
        <f>'Work Summary Form'!H70</f>
        <v>0</v>
      </c>
      <c r="N62" s="3">
        <f>'Work Summary Form'!I70</f>
        <v>0</v>
      </c>
      <c r="O62" s="3">
        <f>'Work Summary Form'!J70</f>
        <v>0</v>
      </c>
      <c r="P62" s="3">
        <f>'Work Summary Form'!K70</f>
        <v>0</v>
      </c>
      <c r="Q62" s="3">
        <f>'Work Summary Form'!L70</f>
        <v>0</v>
      </c>
      <c r="R62" s="3">
        <f>'Work Summary Form'!M70</f>
        <v>0</v>
      </c>
      <c r="S62" s="3">
        <f>'Work Summary Form'!N70</f>
        <v>0</v>
      </c>
      <c r="T62" s="3">
        <f>'Work Summary Form'!O70</f>
        <v>0</v>
      </c>
      <c r="U62" s="4"/>
    </row>
    <row r="63" spans="1:21" ht="16" customHeight="1">
      <c r="A63" s="3" t="str">
        <f t="shared" si="5"/>
        <v>Kibosho Hospital/Moshi 4184162</v>
      </c>
      <c r="B63" s="3" t="str">
        <f t="shared" si="1"/>
        <v xml:space="preserve">Kibosho Hospital/Moshi </v>
      </c>
      <c r="C63" s="10">
        <f t="shared" si="2"/>
        <v>41841</v>
      </c>
      <c r="D63" s="3" t="str">
        <f t="shared" si="3"/>
        <v>John Asmal and Arihant Jain</v>
      </c>
      <c r="E63" s="3" t="str">
        <f t="shared" si="4"/>
        <v>Tanzania</v>
      </c>
      <c r="F63" s="3">
        <f>'Work Summary Form'!A71</f>
        <v>62</v>
      </c>
      <c r="G63" s="3">
        <f>'Work Summary Form'!B71</f>
        <v>0</v>
      </c>
      <c r="H63" s="3">
        <f>'Work Summary Form'!C71</f>
        <v>0</v>
      </c>
      <c r="I63" s="3">
        <f>'Work Summary Form'!D71</f>
        <v>0</v>
      </c>
      <c r="J63" s="3">
        <f>'Work Summary Form'!E71</f>
        <v>0</v>
      </c>
      <c r="K63" s="3">
        <f>'Work Summary Form'!F71</f>
        <v>0</v>
      </c>
      <c r="L63" s="3">
        <f>'Work Summary Form'!G71</f>
        <v>0</v>
      </c>
      <c r="M63" s="3">
        <f>'Work Summary Form'!H71</f>
        <v>0</v>
      </c>
      <c r="N63" s="3">
        <f>'Work Summary Form'!I71</f>
        <v>0</v>
      </c>
      <c r="O63" s="3">
        <f>'Work Summary Form'!J71</f>
        <v>0</v>
      </c>
      <c r="P63" s="3">
        <f>'Work Summary Form'!K71</f>
        <v>0</v>
      </c>
      <c r="Q63" s="3">
        <f>'Work Summary Form'!L71</f>
        <v>0</v>
      </c>
      <c r="R63" s="3">
        <f>'Work Summary Form'!M71</f>
        <v>0</v>
      </c>
      <c r="S63" s="3">
        <f>'Work Summary Form'!N71</f>
        <v>0</v>
      </c>
      <c r="T63" s="3">
        <f>'Work Summary Form'!O71</f>
        <v>0</v>
      </c>
      <c r="U63" s="4"/>
    </row>
    <row r="64" spans="1:21" ht="16" customHeight="1">
      <c r="A64" s="3" t="str">
        <f t="shared" si="5"/>
        <v>Kibosho Hospital/Moshi 4184163</v>
      </c>
      <c r="B64" s="3" t="str">
        <f t="shared" si="1"/>
        <v xml:space="preserve">Kibosho Hospital/Moshi </v>
      </c>
      <c r="C64" s="10">
        <f t="shared" si="2"/>
        <v>41841</v>
      </c>
      <c r="D64" s="3" t="str">
        <f t="shared" si="3"/>
        <v>John Asmal and Arihant Jain</v>
      </c>
      <c r="E64" s="3" t="str">
        <f t="shared" si="4"/>
        <v>Tanzania</v>
      </c>
      <c r="F64" s="3">
        <f>'Work Summary Form'!A72</f>
        <v>63</v>
      </c>
      <c r="G64" s="3">
        <f>'Work Summary Form'!B72</f>
        <v>0</v>
      </c>
      <c r="H64" s="3">
        <f>'Work Summary Form'!C72</f>
        <v>0</v>
      </c>
      <c r="I64" s="3">
        <f>'Work Summary Form'!D72</f>
        <v>0</v>
      </c>
      <c r="J64" s="3">
        <f>'Work Summary Form'!E72</f>
        <v>0</v>
      </c>
      <c r="K64" s="3">
        <f>'Work Summary Form'!F72</f>
        <v>0</v>
      </c>
      <c r="L64" s="3">
        <f>'Work Summary Form'!G72</f>
        <v>0</v>
      </c>
      <c r="M64" s="3">
        <f>'Work Summary Form'!H72</f>
        <v>0</v>
      </c>
      <c r="N64" s="3">
        <f>'Work Summary Form'!I72</f>
        <v>0</v>
      </c>
      <c r="O64" s="3">
        <f>'Work Summary Form'!J72</f>
        <v>0</v>
      </c>
      <c r="P64" s="3">
        <f>'Work Summary Form'!K72</f>
        <v>0</v>
      </c>
      <c r="Q64" s="3">
        <f>'Work Summary Form'!L72</f>
        <v>0</v>
      </c>
      <c r="R64" s="3">
        <f>'Work Summary Form'!M72</f>
        <v>0</v>
      </c>
      <c r="S64" s="3">
        <f>'Work Summary Form'!N72</f>
        <v>0</v>
      </c>
      <c r="T64" s="3">
        <f>'Work Summary Form'!O72</f>
        <v>0</v>
      </c>
      <c r="U64" s="4"/>
    </row>
    <row r="65" spans="1:21" ht="16" customHeight="1">
      <c r="A65" s="3" t="str">
        <f t="shared" si="5"/>
        <v>Kibosho Hospital/Moshi 4184164</v>
      </c>
      <c r="B65" s="3" t="str">
        <f t="shared" si="1"/>
        <v xml:space="preserve">Kibosho Hospital/Moshi </v>
      </c>
      <c r="C65" s="10">
        <f t="shared" si="2"/>
        <v>41841</v>
      </c>
      <c r="D65" s="3" t="str">
        <f t="shared" si="3"/>
        <v>John Asmal and Arihant Jain</v>
      </c>
      <c r="E65" s="3" t="str">
        <f t="shared" si="4"/>
        <v>Tanzania</v>
      </c>
      <c r="F65" s="3">
        <f>'Work Summary Form'!A73</f>
        <v>64</v>
      </c>
      <c r="G65" s="3">
        <f>'Work Summary Form'!B73</f>
        <v>0</v>
      </c>
      <c r="H65" s="3">
        <f>'Work Summary Form'!C73</f>
        <v>0</v>
      </c>
      <c r="I65" s="3">
        <f>'Work Summary Form'!D73</f>
        <v>0</v>
      </c>
      <c r="J65" s="3">
        <f>'Work Summary Form'!E73</f>
        <v>0</v>
      </c>
      <c r="K65" s="3">
        <f>'Work Summary Form'!F73</f>
        <v>0</v>
      </c>
      <c r="L65" s="3">
        <f>'Work Summary Form'!G73</f>
        <v>0</v>
      </c>
      <c r="M65" s="3">
        <f>'Work Summary Form'!H73</f>
        <v>0</v>
      </c>
      <c r="N65" s="3">
        <f>'Work Summary Form'!I73</f>
        <v>0</v>
      </c>
      <c r="O65" s="3">
        <f>'Work Summary Form'!J73</f>
        <v>0</v>
      </c>
      <c r="P65" s="3">
        <f>'Work Summary Form'!K73</f>
        <v>0</v>
      </c>
      <c r="Q65" s="3">
        <f>'Work Summary Form'!L73</f>
        <v>0</v>
      </c>
      <c r="R65" s="3">
        <f>'Work Summary Form'!M73</f>
        <v>0</v>
      </c>
      <c r="S65" s="3">
        <f>'Work Summary Form'!N73</f>
        <v>0</v>
      </c>
      <c r="T65" s="3">
        <f>'Work Summary Form'!O73</f>
        <v>0</v>
      </c>
      <c r="U65" s="4"/>
    </row>
    <row r="66" spans="1:21" ht="16" customHeight="1">
      <c r="A66" s="3" t="str">
        <f t="shared" ref="A66:A97" si="6">B66&amp;C66&amp;F66</f>
        <v>Kibosho Hospital/Moshi 4184165</v>
      </c>
      <c r="B66" s="3" t="str">
        <f t="shared" si="1"/>
        <v xml:space="preserve">Kibosho Hospital/Moshi </v>
      </c>
      <c r="C66" s="10">
        <f t="shared" si="2"/>
        <v>41841</v>
      </c>
      <c r="D66" s="3" t="str">
        <f t="shared" si="3"/>
        <v>John Asmal and Arihant Jain</v>
      </c>
      <c r="E66" s="3" t="str">
        <f t="shared" si="4"/>
        <v>Tanzania</v>
      </c>
      <c r="F66" s="3">
        <f>'Work Summary Form'!A74</f>
        <v>65</v>
      </c>
      <c r="G66" s="3">
        <f>'Work Summary Form'!B74</f>
        <v>0</v>
      </c>
      <c r="H66" s="3">
        <f>'Work Summary Form'!C74</f>
        <v>0</v>
      </c>
      <c r="I66" s="3">
        <f>'Work Summary Form'!D74</f>
        <v>0</v>
      </c>
      <c r="J66" s="3">
        <f>'Work Summary Form'!E74</f>
        <v>0</v>
      </c>
      <c r="K66" s="3">
        <f>'Work Summary Form'!F74</f>
        <v>0</v>
      </c>
      <c r="L66" s="3">
        <f>'Work Summary Form'!G74</f>
        <v>0</v>
      </c>
      <c r="M66" s="3">
        <f>'Work Summary Form'!H74</f>
        <v>0</v>
      </c>
      <c r="N66" s="3">
        <f>'Work Summary Form'!I74</f>
        <v>0</v>
      </c>
      <c r="O66" s="3">
        <f>'Work Summary Form'!J74</f>
        <v>0</v>
      </c>
      <c r="P66" s="3">
        <f>'Work Summary Form'!K74</f>
        <v>0</v>
      </c>
      <c r="Q66" s="3">
        <f>'Work Summary Form'!L74</f>
        <v>0</v>
      </c>
      <c r="R66" s="3">
        <f>'Work Summary Form'!M74</f>
        <v>0</v>
      </c>
      <c r="S66" s="3">
        <f>'Work Summary Form'!N74</f>
        <v>0</v>
      </c>
      <c r="T66" s="3">
        <f>'Work Summary Form'!O74</f>
        <v>0</v>
      </c>
      <c r="U66" s="4"/>
    </row>
    <row r="67" spans="1:21" ht="16" customHeight="1">
      <c r="A67" s="3" t="str">
        <f t="shared" si="6"/>
        <v>Kibosho Hospital/Moshi 4184166</v>
      </c>
      <c r="B67" s="3" t="str">
        <f t="shared" si="1"/>
        <v xml:space="preserve">Kibosho Hospital/Moshi </v>
      </c>
      <c r="C67" s="10">
        <f t="shared" si="2"/>
        <v>41841</v>
      </c>
      <c r="D67" s="3" t="str">
        <f t="shared" si="3"/>
        <v>John Asmal and Arihant Jain</v>
      </c>
      <c r="E67" s="3" t="str">
        <f t="shared" si="4"/>
        <v>Tanzania</v>
      </c>
      <c r="F67" s="3">
        <f>'Work Summary Form'!A75</f>
        <v>66</v>
      </c>
      <c r="G67" s="3">
        <f>'Work Summary Form'!B75</f>
        <v>0</v>
      </c>
      <c r="H67" s="3">
        <f>'Work Summary Form'!C75</f>
        <v>0</v>
      </c>
      <c r="I67" s="3">
        <f>'Work Summary Form'!D75</f>
        <v>0</v>
      </c>
      <c r="J67" s="3">
        <f>'Work Summary Form'!E75</f>
        <v>0</v>
      </c>
      <c r="K67" s="3">
        <f>'Work Summary Form'!F75</f>
        <v>0</v>
      </c>
      <c r="L67" s="3">
        <f>'Work Summary Form'!G75</f>
        <v>0</v>
      </c>
      <c r="M67" s="3">
        <f>'Work Summary Form'!H75</f>
        <v>0</v>
      </c>
      <c r="N67" s="3">
        <f>'Work Summary Form'!I75</f>
        <v>0</v>
      </c>
      <c r="O67" s="3">
        <f>'Work Summary Form'!J75</f>
        <v>0</v>
      </c>
      <c r="P67" s="3">
        <f>'Work Summary Form'!K75</f>
        <v>0</v>
      </c>
      <c r="Q67" s="3">
        <f>'Work Summary Form'!L75</f>
        <v>0</v>
      </c>
      <c r="R67" s="3">
        <f>'Work Summary Form'!M75</f>
        <v>0</v>
      </c>
      <c r="S67" s="3">
        <f>'Work Summary Form'!N75</f>
        <v>0</v>
      </c>
      <c r="T67" s="3">
        <f>'Work Summary Form'!O75</f>
        <v>0</v>
      </c>
      <c r="U67" s="4"/>
    </row>
    <row r="68" spans="1:21" ht="16" customHeight="1">
      <c r="A68" s="3" t="str">
        <f t="shared" si="6"/>
        <v>Kibosho Hospital/Moshi 4184167</v>
      </c>
      <c r="B68" s="3" t="str">
        <f t="shared" si="1"/>
        <v xml:space="preserve">Kibosho Hospital/Moshi </v>
      </c>
      <c r="C68" s="10">
        <f t="shared" si="2"/>
        <v>41841</v>
      </c>
      <c r="D68" s="3" t="str">
        <f t="shared" si="3"/>
        <v>John Asmal and Arihant Jain</v>
      </c>
      <c r="E68" s="3" t="str">
        <f t="shared" si="4"/>
        <v>Tanzania</v>
      </c>
      <c r="F68" s="3">
        <f>'Work Summary Form'!A76</f>
        <v>67</v>
      </c>
      <c r="G68" s="3">
        <f>'Work Summary Form'!B76</f>
        <v>0</v>
      </c>
      <c r="H68" s="3">
        <f>'Work Summary Form'!C76</f>
        <v>0</v>
      </c>
      <c r="I68" s="3">
        <f>'Work Summary Form'!D76</f>
        <v>0</v>
      </c>
      <c r="J68" s="3">
        <f>'Work Summary Form'!E76</f>
        <v>0</v>
      </c>
      <c r="K68" s="3">
        <f>'Work Summary Form'!F76</f>
        <v>0</v>
      </c>
      <c r="L68" s="3">
        <f>'Work Summary Form'!G76</f>
        <v>0</v>
      </c>
      <c r="M68" s="3">
        <f>'Work Summary Form'!H76</f>
        <v>0</v>
      </c>
      <c r="N68" s="3">
        <f>'Work Summary Form'!I76</f>
        <v>0</v>
      </c>
      <c r="O68" s="3">
        <f>'Work Summary Form'!J76</f>
        <v>0</v>
      </c>
      <c r="P68" s="3">
        <f>'Work Summary Form'!K76</f>
        <v>0</v>
      </c>
      <c r="Q68" s="3">
        <f>'Work Summary Form'!L76</f>
        <v>0</v>
      </c>
      <c r="R68" s="3">
        <f>'Work Summary Form'!M76</f>
        <v>0</v>
      </c>
      <c r="S68" s="3">
        <f>'Work Summary Form'!N76</f>
        <v>0</v>
      </c>
      <c r="T68" s="3">
        <f>'Work Summary Form'!O76</f>
        <v>0</v>
      </c>
      <c r="U68" s="4"/>
    </row>
    <row r="69" spans="1:21" ht="16" customHeight="1">
      <c r="A69" s="3" t="str">
        <f t="shared" si="6"/>
        <v>Kibosho Hospital/Moshi 4184168</v>
      </c>
      <c r="B69" s="3" t="str">
        <f t="shared" si="1"/>
        <v xml:space="preserve">Kibosho Hospital/Moshi </v>
      </c>
      <c r="C69" s="10">
        <f t="shared" si="2"/>
        <v>41841</v>
      </c>
      <c r="D69" s="3" t="str">
        <f t="shared" si="3"/>
        <v>John Asmal and Arihant Jain</v>
      </c>
      <c r="E69" s="3" t="str">
        <f t="shared" si="4"/>
        <v>Tanzania</v>
      </c>
      <c r="F69" s="3">
        <f>'Work Summary Form'!A77</f>
        <v>68</v>
      </c>
      <c r="G69" s="3">
        <f>'Work Summary Form'!B77</f>
        <v>0</v>
      </c>
      <c r="H69" s="3">
        <f>'Work Summary Form'!C77</f>
        <v>0</v>
      </c>
      <c r="I69" s="3">
        <f>'Work Summary Form'!D77</f>
        <v>0</v>
      </c>
      <c r="J69" s="3">
        <f>'Work Summary Form'!E77</f>
        <v>0</v>
      </c>
      <c r="K69" s="3">
        <f>'Work Summary Form'!F77</f>
        <v>0</v>
      </c>
      <c r="L69" s="3">
        <f>'Work Summary Form'!G77</f>
        <v>0</v>
      </c>
      <c r="M69" s="3">
        <f>'Work Summary Form'!H77</f>
        <v>0</v>
      </c>
      <c r="N69" s="3">
        <f>'Work Summary Form'!I77</f>
        <v>0</v>
      </c>
      <c r="O69" s="3">
        <f>'Work Summary Form'!J77</f>
        <v>0</v>
      </c>
      <c r="P69" s="3">
        <f>'Work Summary Form'!K77</f>
        <v>0</v>
      </c>
      <c r="Q69" s="3">
        <f>'Work Summary Form'!L77</f>
        <v>0</v>
      </c>
      <c r="R69" s="3">
        <f>'Work Summary Form'!M77</f>
        <v>0</v>
      </c>
      <c r="S69" s="3">
        <f>'Work Summary Form'!N77</f>
        <v>0</v>
      </c>
      <c r="T69" s="3">
        <f>'Work Summary Form'!O77</f>
        <v>0</v>
      </c>
      <c r="U69" s="4"/>
    </row>
    <row r="70" spans="1:21" ht="16" customHeight="1">
      <c r="A70" s="3" t="str">
        <f t="shared" si="6"/>
        <v>Kibosho Hospital/Moshi 4184169</v>
      </c>
      <c r="B70" s="3" t="str">
        <f t="shared" si="1"/>
        <v xml:space="preserve">Kibosho Hospital/Moshi </v>
      </c>
      <c r="C70" s="10">
        <f t="shared" si="2"/>
        <v>41841</v>
      </c>
      <c r="D70" s="3" t="str">
        <f t="shared" si="3"/>
        <v>John Asmal and Arihant Jain</v>
      </c>
      <c r="E70" s="3" t="str">
        <f t="shared" si="4"/>
        <v>Tanzania</v>
      </c>
      <c r="F70" s="3">
        <f>'Work Summary Form'!A78</f>
        <v>69</v>
      </c>
      <c r="G70" s="3">
        <f>'Work Summary Form'!B78</f>
        <v>0</v>
      </c>
      <c r="H70" s="3">
        <f>'Work Summary Form'!C78</f>
        <v>0</v>
      </c>
      <c r="I70" s="3">
        <f>'Work Summary Form'!D78</f>
        <v>0</v>
      </c>
      <c r="J70" s="3">
        <f>'Work Summary Form'!E78</f>
        <v>0</v>
      </c>
      <c r="K70" s="3">
        <f>'Work Summary Form'!F78</f>
        <v>0</v>
      </c>
      <c r="L70" s="3">
        <f>'Work Summary Form'!G78</f>
        <v>0</v>
      </c>
      <c r="M70" s="3">
        <f>'Work Summary Form'!H78</f>
        <v>0</v>
      </c>
      <c r="N70" s="3">
        <f>'Work Summary Form'!I78</f>
        <v>0</v>
      </c>
      <c r="O70" s="3">
        <f>'Work Summary Form'!J78</f>
        <v>0</v>
      </c>
      <c r="P70" s="3">
        <f>'Work Summary Form'!K78</f>
        <v>0</v>
      </c>
      <c r="Q70" s="3">
        <f>'Work Summary Form'!L78</f>
        <v>0</v>
      </c>
      <c r="R70" s="3">
        <f>'Work Summary Form'!M78</f>
        <v>0</v>
      </c>
      <c r="S70" s="3">
        <f>'Work Summary Form'!N78</f>
        <v>0</v>
      </c>
      <c r="T70" s="3">
        <f>'Work Summary Form'!O78</f>
        <v>0</v>
      </c>
      <c r="U70" s="4"/>
    </row>
    <row r="71" spans="1:21" ht="16" customHeight="1">
      <c r="A71" s="3" t="str">
        <f t="shared" si="6"/>
        <v>Kibosho Hospital/Moshi 4184170</v>
      </c>
      <c r="B71" s="3" t="str">
        <f t="shared" si="1"/>
        <v xml:space="preserve">Kibosho Hospital/Moshi </v>
      </c>
      <c r="C71" s="10">
        <f t="shared" si="2"/>
        <v>41841</v>
      </c>
      <c r="D71" s="3" t="str">
        <f t="shared" si="3"/>
        <v>John Asmal and Arihant Jain</v>
      </c>
      <c r="E71" s="3" t="str">
        <f t="shared" si="4"/>
        <v>Tanzania</v>
      </c>
      <c r="F71" s="3">
        <f>'Work Summary Form'!A79</f>
        <v>70</v>
      </c>
      <c r="G71" s="3">
        <f>'Work Summary Form'!B79</f>
        <v>0</v>
      </c>
      <c r="H71" s="3">
        <f>'Work Summary Form'!C79</f>
        <v>0</v>
      </c>
      <c r="I71" s="3">
        <f>'Work Summary Form'!D79</f>
        <v>0</v>
      </c>
      <c r="J71" s="3">
        <f>'Work Summary Form'!E79</f>
        <v>0</v>
      </c>
      <c r="K71" s="3">
        <f>'Work Summary Form'!F79</f>
        <v>0</v>
      </c>
      <c r="L71" s="3">
        <f>'Work Summary Form'!G79</f>
        <v>0</v>
      </c>
      <c r="M71" s="3">
        <f>'Work Summary Form'!H79</f>
        <v>0</v>
      </c>
      <c r="N71" s="3">
        <f>'Work Summary Form'!I79</f>
        <v>0</v>
      </c>
      <c r="O71" s="3">
        <f>'Work Summary Form'!J79</f>
        <v>0</v>
      </c>
      <c r="P71" s="3">
        <f>'Work Summary Form'!K79</f>
        <v>0</v>
      </c>
      <c r="Q71" s="3">
        <f>'Work Summary Form'!L79</f>
        <v>0</v>
      </c>
      <c r="R71" s="3">
        <f>'Work Summary Form'!M79</f>
        <v>0</v>
      </c>
      <c r="S71" s="3">
        <f>'Work Summary Form'!N79</f>
        <v>0</v>
      </c>
      <c r="T71" s="3">
        <f>'Work Summary Form'!O79</f>
        <v>0</v>
      </c>
      <c r="U71" s="4"/>
    </row>
    <row r="72" spans="1:21" ht="16" customHeight="1">
      <c r="A72" s="3" t="str">
        <f t="shared" si="6"/>
        <v>Kibosho Hospital/Moshi 4184171</v>
      </c>
      <c r="B72" s="3" t="str">
        <f t="shared" si="1"/>
        <v xml:space="preserve">Kibosho Hospital/Moshi </v>
      </c>
      <c r="C72" s="10">
        <f t="shared" si="2"/>
        <v>41841</v>
      </c>
      <c r="D72" s="3" t="str">
        <f t="shared" si="3"/>
        <v>John Asmal and Arihant Jain</v>
      </c>
      <c r="E72" s="3" t="str">
        <f t="shared" si="4"/>
        <v>Tanzania</v>
      </c>
      <c r="F72" s="3">
        <f>'Work Summary Form'!A80</f>
        <v>71</v>
      </c>
      <c r="G72" s="3">
        <f>'Work Summary Form'!B80</f>
        <v>0</v>
      </c>
      <c r="H72" s="3">
        <f>'Work Summary Form'!C80</f>
        <v>0</v>
      </c>
      <c r="I72" s="3">
        <f>'Work Summary Form'!D80</f>
        <v>0</v>
      </c>
      <c r="J72" s="3">
        <f>'Work Summary Form'!E80</f>
        <v>0</v>
      </c>
      <c r="K72" s="3">
        <f>'Work Summary Form'!F80</f>
        <v>0</v>
      </c>
      <c r="L72" s="3">
        <f>'Work Summary Form'!G80</f>
        <v>0</v>
      </c>
      <c r="M72" s="3">
        <f>'Work Summary Form'!H80</f>
        <v>0</v>
      </c>
      <c r="N72" s="3">
        <f>'Work Summary Form'!I80</f>
        <v>0</v>
      </c>
      <c r="O72" s="3">
        <f>'Work Summary Form'!J80</f>
        <v>0</v>
      </c>
      <c r="P72" s="3">
        <f>'Work Summary Form'!K80</f>
        <v>0</v>
      </c>
      <c r="Q72" s="3">
        <f>'Work Summary Form'!L80</f>
        <v>0</v>
      </c>
      <c r="R72" s="3">
        <f>'Work Summary Form'!M80</f>
        <v>0</v>
      </c>
      <c r="S72" s="3">
        <f>'Work Summary Form'!N80</f>
        <v>0</v>
      </c>
      <c r="T72" s="3">
        <f>'Work Summary Form'!O80</f>
        <v>0</v>
      </c>
      <c r="U72" s="4"/>
    </row>
    <row r="73" spans="1:21" ht="16" customHeight="1">
      <c r="A73" s="3" t="str">
        <f t="shared" si="6"/>
        <v>Kibosho Hospital/Moshi 4184172</v>
      </c>
      <c r="B73" s="3" t="str">
        <f t="shared" si="1"/>
        <v xml:space="preserve">Kibosho Hospital/Moshi </v>
      </c>
      <c r="C73" s="10">
        <f t="shared" si="2"/>
        <v>41841</v>
      </c>
      <c r="D73" s="3" t="str">
        <f t="shared" si="3"/>
        <v>John Asmal and Arihant Jain</v>
      </c>
      <c r="E73" s="3" t="str">
        <f t="shared" si="4"/>
        <v>Tanzania</v>
      </c>
      <c r="F73" s="3">
        <f>'Work Summary Form'!A81</f>
        <v>72</v>
      </c>
      <c r="G73" s="3">
        <f>'Work Summary Form'!B81</f>
        <v>0</v>
      </c>
      <c r="H73" s="3">
        <f>'Work Summary Form'!C81</f>
        <v>0</v>
      </c>
      <c r="I73" s="3">
        <f>'Work Summary Form'!D81</f>
        <v>0</v>
      </c>
      <c r="J73" s="3">
        <f>'Work Summary Form'!E81</f>
        <v>0</v>
      </c>
      <c r="K73" s="3">
        <f>'Work Summary Form'!F81</f>
        <v>0</v>
      </c>
      <c r="L73" s="3">
        <f>'Work Summary Form'!G81</f>
        <v>0</v>
      </c>
      <c r="M73" s="3">
        <f>'Work Summary Form'!H81</f>
        <v>0</v>
      </c>
      <c r="N73" s="3">
        <f>'Work Summary Form'!I81</f>
        <v>0</v>
      </c>
      <c r="O73" s="3">
        <f>'Work Summary Form'!J81</f>
        <v>0</v>
      </c>
      <c r="P73" s="3">
        <f>'Work Summary Form'!K81</f>
        <v>0</v>
      </c>
      <c r="Q73" s="3">
        <f>'Work Summary Form'!L81</f>
        <v>0</v>
      </c>
      <c r="R73" s="3">
        <f>'Work Summary Form'!M81</f>
        <v>0</v>
      </c>
      <c r="S73" s="3">
        <f>'Work Summary Form'!N81</f>
        <v>0</v>
      </c>
      <c r="T73" s="3">
        <f>'Work Summary Form'!O81</f>
        <v>0</v>
      </c>
      <c r="U73" s="4"/>
    </row>
    <row r="74" spans="1:21" ht="16" customHeight="1">
      <c r="A74" s="3" t="str">
        <f t="shared" si="6"/>
        <v>Kibosho Hospital/Moshi 4184173</v>
      </c>
      <c r="B74" s="3" t="str">
        <f t="shared" si="1"/>
        <v xml:space="preserve">Kibosho Hospital/Moshi </v>
      </c>
      <c r="C74" s="10">
        <f t="shared" si="2"/>
        <v>41841</v>
      </c>
      <c r="D74" s="3" t="str">
        <f t="shared" si="3"/>
        <v>John Asmal and Arihant Jain</v>
      </c>
      <c r="E74" s="3" t="str">
        <f t="shared" si="4"/>
        <v>Tanzania</v>
      </c>
      <c r="F74" s="3">
        <f>'Work Summary Form'!A82</f>
        <v>73</v>
      </c>
      <c r="G74" s="3">
        <f>'Work Summary Form'!B82</f>
        <v>0</v>
      </c>
      <c r="H74" s="3">
        <f>'Work Summary Form'!C82</f>
        <v>0</v>
      </c>
      <c r="I74" s="3">
        <f>'Work Summary Form'!D82</f>
        <v>0</v>
      </c>
      <c r="J74" s="3">
        <f>'Work Summary Form'!E82</f>
        <v>0</v>
      </c>
      <c r="K74" s="3">
        <f>'Work Summary Form'!F82</f>
        <v>0</v>
      </c>
      <c r="L74" s="3">
        <f>'Work Summary Form'!G82</f>
        <v>0</v>
      </c>
      <c r="M74" s="3">
        <f>'Work Summary Form'!H82</f>
        <v>0</v>
      </c>
      <c r="N74" s="3">
        <f>'Work Summary Form'!I82</f>
        <v>0</v>
      </c>
      <c r="O74" s="3">
        <f>'Work Summary Form'!J82</f>
        <v>0</v>
      </c>
      <c r="P74" s="3">
        <f>'Work Summary Form'!K82</f>
        <v>0</v>
      </c>
      <c r="Q74" s="3">
        <f>'Work Summary Form'!L82</f>
        <v>0</v>
      </c>
      <c r="R74" s="3">
        <f>'Work Summary Form'!M82</f>
        <v>0</v>
      </c>
      <c r="S74" s="3">
        <f>'Work Summary Form'!N82</f>
        <v>0</v>
      </c>
      <c r="T74" s="3">
        <f>'Work Summary Form'!O82</f>
        <v>0</v>
      </c>
      <c r="U74" s="4"/>
    </row>
    <row r="75" spans="1:21" ht="16" customHeight="1">
      <c r="A75" s="3" t="str">
        <f t="shared" si="6"/>
        <v>Kibosho Hospital/Moshi 4184174</v>
      </c>
      <c r="B75" s="3" t="str">
        <f t="shared" si="1"/>
        <v xml:space="preserve">Kibosho Hospital/Moshi </v>
      </c>
      <c r="C75" s="10">
        <f t="shared" si="2"/>
        <v>41841</v>
      </c>
      <c r="D75" s="3" t="str">
        <f t="shared" si="3"/>
        <v>John Asmal and Arihant Jain</v>
      </c>
      <c r="E75" s="3" t="str">
        <f t="shared" si="4"/>
        <v>Tanzania</v>
      </c>
      <c r="F75" s="3">
        <f>'Work Summary Form'!A83</f>
        <v>74</v>
      </c>
      <c r="G75" s="3">
        <f>'Work Summary Form'!B83</f>
        <v>0</v>
      </c>
      <c r="H75" s="3">
        <f>'Work Summary Form'!C83</f>
        <v>0</v>
      </c>
      <c r="I75" s="3">
        <f>'Work Summary Form'!D83</f>
        <v>0</v>
      </c>
      <c r="J75" s="3">
        <f>'Work Summary Form'!E83</f>
        <v>0</v>
      </c>
      <c r="K75" s="3">
        <f>'Work Summary Form'!F83</f>
        <v>0</v>
      </c>
      <c r="L75" s="3">
        <f>'Work Summary Form'!G83</f>
        <v>0</v>
      </c>
      <c r="M75" s="3">
        <f>'Work Summary Form'!H83</f>
        <v>0</v>
      </c>
      <c r="N75" s="3">
        <f>'Work Summary Form'!I83</f>
        <v>0</v>
      </c>
      <c r="O75" s="3">
        <f>'Work Summary Form'!J83</f>
        <v>0</v>
      </c>
      <c r="P75" s="3">
        <f>'Work Summary Form'!K83</f>
        <v>0</v>
      </c>
      <c r="Q75" s="3">
        <f>'Work Summary Form'!L83</f>
        <v>0</v>
      </c>
      <c r="R75" s="3">
        <f>'Work Summary Form'!M83</f>
        <v>0</v>
      </c>
      <c r="S75" s="3">
        <f>'Work Summary Form'!N83</f>
        <v>0</v>
      </c>
      <c r="T75" s="3">
        <f>'Work Summary Form'!O83</f>
        <v>0</v>
      </c>
      <c r="U75" s="4"/>
    </row>
    <row r="76" spans="1:21" ht="16" customHeight="1">
      <c r="A76" s="3" t="str">
        <f t="shared" si="6"/>
        <v>Kibosho Hospital/Moshi 4184175</v>
      </c>
      <c r="B76" s="3" t="str">
        <f t="shared" si="1"/>
        <v xml:space="preserve">Kibosho Hospital/Moshi </v>
      </c>
      <c r="C76" s="10">
        <f t="shared" si="2"/>
        <v>41841</v>
      </c>
      <c r="D76" s="3" t="str">
        <f t="shared" si="3"/>
        <v>John Asmal and Arihant Jain</v>
      </c>
      <c r="E76" s="3" t="str">
        <f t="shared" si="4"/>
        <v>Tanzania</v>
      </c>
      <c r="F76" s="3">
        <f>'Work Summary Form'!A84</f>
        <v>75</v>
      </c>
      <c r="G76" s="3">
        <f>'Work Summary Form'!B84</f>
        <v>0</v>
      </c>
      <c r="H76" s="3">
        <f>'Work Summary Form'!C84</f>
        <v>0</v>
      </c>
      <c r="I76" s="3">
        <f>'Work Summary Form'!D84</f>
        <v>0</v>
      </c>
      <c r="J76" s="3">
        <f>'Work Summary Form'!E84</f>
        <v>0</v>
      </c>
      <c r="K76" s="3">
        <f>'Work Summary Form'!F84</f>
        <v>0</v>
      </c>
      <c r="L76" s="3">
        <f>'Work Summary Form'!G84</f>
        <v>0</v>
      </c>
      <c r="M76" s="3">
        <f>'Work Summary Form'!H84</f>
        <v>0</v>
      </c>
      <c r="N76" s="3">
        <f>'Work Summary Form'!I84</f>
        <v>0</v>
      </c>
      <c r="O76" s="3">
        <f>'Work Summary Form'!J84</f>
        <v>0</v>
      </c>
      <c r="P76" s="3">
        <f>'Work Summary Form'!K84</f>
        <v>0</v>
      </c>
      <c r="Q76" s="3">
        <f>'Work Summary Form'!L84</f>
        <v>0</v>
      </c>
      <c r="R76" s="3">
        <f>'Work Summary Form'!M84</f>
        <v>0</v>
      </c>
      <c r="S76" s="3">
        <f>'Work Summary Form'!N84</f>
        <v>0</v>
      </c>
      <c r="T76" s="3">
        <f>'Work Summary Form'!O84</f>
        <v>0</v>
      </c>
      <c r="U76" s="4"/>
    </row>
    <row r="77" spans="1:21" ht="16" customHeight="1">
      <c r="A77" s="3" t="str">
        <f t="shared" si="6"/>
        <v>Kibosho Hospital/Moshi 4184176</v>
      </c>
      <c r="B77" s="3" t="str">
        <f t="shared" si="1"/>
        <v xml:space="preserve">Kibosho Hospital/Moshi </v>
      </c>
      <c r="C77" s="10">
        <f t="shared" si="2"/>
        <v>41841</v>
      </c>
      <c r="D77" s="3" t="str">
        <f t="shared" si="3"/>
        <v>John Asmal and Arihant Jain</v>
      </c>
      <c r="E77" s="3" t="str">
        <f t="shared" si="4"/>
        <v>Tanzania</v>
      </c>
      <c r="F77" s="3">
        <f>'Work Summary Form'!A85</f>
        <v>76</v>
      </c>
      <c r="G77" s="3">
        <f>'Work Summary Form'!B85</f>
        <v>0</v>
      </c>
      <c r="H77" s="3">
        <f>'Work Summary Form'!C85</f>
        <v>0</v>
      </c>
      <c r="I77" s="3">
        <f>'Work Summary Form'!D85</f>
        <v>0</v>
      </c>
      <c r="J77" s="3">
        <f>'Work Summary Form'!E85</f>
        <v>0</v>
      </c>
      <c r="K77" s="3">
        <f>'Work Summary Form'!F85</f>
        <v>0</v>
      </c>
      <c r="L77" s="3">
        <f>'Work Summary Form'!G85</f>
        <v>0</v>
      </c>
      <c r="M77" s="3">
        <f>'Work Summary Form'!H85</f>
        <v>0</v>
      </c>
      <c r="N77" s="3">
        <f>'Work Summary Form'!I85</f>
        <v>0</v>
      </c>
      <c r="O77" s="3">
        <f>'Work Summary Form'!J85</f>
        <v>0</v>
      </c>
      <c r="P77" s="3">
        <f>'Work Summary Form'!K85</f>
        <v>0</v>
      </c>
      <c r="Q77" s="3">
        <f>'Work Summary Form'!L85</f>
        <v>0</v>
      </c>
      <c r="R77" s="3">
        <f>'Work Summary Form'!M85</f>
        <v>0</v>
      </c>
      <c r="S77" s="3">
        <f>'Work Summary Form'!N85</f>
        <v>0</v>
      </c>
      <c r="T77" s="3">
        <f>'Work Summary Form'!O85</f>
        <v>0</v>
      </c>
      <c r="U77" s="4"/>
    </row>
    <row r="78" spans="1:21" ht="16" customHeight="1">
      <c r="A78" s="3" t="str">
        <f t="shared" si="6"/>
        <v>Kibosho Hospital/Moshi 4184177</v>
      </c>
      <c r="B78" s="3" t="str">
        <f t="shared" si="1"/>
        <v xml:space="preserve">Kibosho Hospital/Moshi </v>
      </c>
      <c r="C78" s="10">
        <f t="shared" si="2"/>
        <v>41841</v>
      </c>
      <c r="D78" s="3" t="str">
        <f t="shared" si="3"/>
        <v>John Asmal and Arihant Jain</v>
      </c>
      <c r="E78" s="3" t="str">
        <f t="shared" si="4"/>
        <v>Tanzania</v>
      </c>
      <c r="F78" s="3">
        <f>'Work Summary Form'!A86</f>
        <v>77</v>
      </c>
      <c r="G78" s="3">
        <f>'Work Summary Form'!B86</f>
        <v>0</v>
      </c>
      <c r="H78" s="3">
        <f>'Work Summary Form'!C86</f>
        <v>0</v>
      </c>
      <c r="I78" s="3">
        <f>'Work Summary Form'!D86</f>
        <v>0</v>
      </c>
      <c r="J78" s="3">
        <f>'Work Summary Form'!E86</f>
        <v>0</v>
      </c>
      <c r="K78" s="3">
        <f>'Work Summary Form'!F86</f>
        <v>0</v>
      </c>
      <c r="L78" s="3">
        <f>'Work Summary Form'!G86</f>
        <v>0</v>
      </c>
      <c r="M78" s="3">
        <f>'Work Summary Form'!H86</f>
        <v>0</v>
      </c>
      <c r="N78" s="3">
        <f>'Work Summary Form'!I86</f>
        <v>0</v>
      </c>
      <c r="O78" s="3">
        <f>'Work Summary Form'!J86</f>
        <v>0</v>
      </c>
      <c r="P78" s="3">
        <f>'Work Summary Form'!K86</f>
        <v>0</v>
      </c>
      <c r="Q78" s="3">
        <f>'Work Summary Form'!L86</f>
        <v>0</v>
      </c>
      <c r="R78" s="3">
        <f>'Work Summary Form'!M86</f>
        <v>0</v>
      </c>
      <c r="S78" s="3">
        <f>'Work Summary Form'!N86</f>
        <v>0</v>
      </c>
      <c r="T78" s="3">
        <f>'Work Summary Form'!O86</f>
        <v>0</v>
      </c>
      <c r="U78" s="4"/>
    </row>
    <row r="79" spans="1:21" ht="16" customHeight="1">
      <c r="A79" s="3" t="str">
        <f t="shared" si="6"/>
        <v>Kibosho Hospital/Moshi 4184178</v>
      </c>
      <c r="B79" s="3" t="str">
        <f t="shared" si="1"/>
        <v xml:space="preserve">Kibosho Hospital/Moshi </v>
      </c>
      <c r="C79" s="10">
        <f t="shared" si="2"/>
        <v>41841</v>
      </c>
      <c r="D79" s="3" t="str">
        <f t="shared" si="3"/>
        <v>John Asmal and Arihant Jain</v>
      </c>
      <c r="E79" s="3" t="str">
        <f t="shared" si="4"/>
        <v>Tanzania</v>
      </c>
      <c r="F79" s="3">
        <f>'Work Summary Form'!A87</f>
        <v>78</v>
      </c>
      <c r="G79" s="3">
        <f>'Work Summary Form'!B87</f>
        <v>0</v>
      </c>
      <c r="H79" s="3">
        <f>'Work Summary Form'!C87</f>
        <v>0</v>
      </c>
      <c r="I79" s="3">
        <f>'Work Summary Form'!D87</f>
        <v>0</v>
      </c>
      <c r="J79" s="3">
        <f>'Work Summary Form'!E87</f>
        <v>0</v>
      </c>
      <c r="K79" s="3">
        <f>'Work Summary Form'!F87</f>
        <v>0</v>
      </c>
      <c r="L79" s="3">
        <f>'Work Summary Form'!G87</f>
        <v>0</v>
      </c>
      <c r="M79" s="3">
        <f>'Work Summary Form'!H87</f>
        <v>0</v>
      </c>
      <c r="N79" s="3">
        <f>'Work Summary Form'!I87</f>
        <v>0</v>
      </c>
      <c r="O79" s="3">
        <f>'Work Summary Form'!J87</f>
        <v>0</v>
      </c>
      <c r="P79" s="3">
        <f>'Work Summary Form'!K87</f>
        <v>0</v>
      </c>
      <c r="Q79" s="3">
        <f>'Work Summary Form'!L87</f>
        <v>0</v>
      </c>
      <c r="R79" s="3">
        <f>'Work Summary Form'!M87</f>
        <v>0</v>
      </c>
      <c r="S79" s="3">
        <f>'Work Summary Form'!N87</f>
        <v>0</v>
      </c>
      <c r="T79" s="3">
        <f>'Work Summary Form'!O87</f>
        <v>0</v>
      </c>
      <c r="U79" s="4"/>
    </row>
    <row r="80" spans="1:21" ht="16" customHeight="1">
      <c r="A80" s="3" t="str">
        <f t="shared" si="6"/>
        <v>Kibosho Hospital/Moshi 4184179</v>
      </c>
      <c r="B80" s="3" t="str">
        <f t="shared" si="1"/>
        <v xml:space="preserve">Kibosho Hospital/Moshi </v>
      </c>
      <c r="C80" s="10">
        <f t="shared" si="2"/>
        <v>41841</v>
      </c>
      <c r="D80" s="3" t="str">
        <f t="shared" si="3"/>
        <v>John Asmal and Arihant Jain</v>
      </c>
      <c r="E80" s="3" t="str">
        <f t="shared" si="4"/>
        <v>Tanzania</v>
      </c>
      <c r="F80" s="3">
        <f>'Work Summary Form'!A88</f>
        <v>79</v>
      </c>
      <c r="G80" s="3">
        <f>'Work Summary Form'!B88</f>
        <v>0</v>
      </c>
      <c r="H80" s="3">
        <f>'Work Summary Form'!C88</f>
        <v>0</v>
      </c>
      <c r="I80" s="3">
        <f>'Work Summary Form'!D88</f>
        <v>0</v>
      </c>
      <c r="J80" s="3">
        <f>'Work Summary Form'!E88</f>
        <v>0</v>
      </c>
      <c r="K80" s="3">
        <f>'Work Summary Form'!F88</f>
        <v>0</v>
      </c>
      <c r="L80" s="3">
        <f>'Work Summary Form'!G88</f>
        <v>0</v>
      </c>
      <c r="M80" s="3">
        <f>'Work Summary Form'!H88</f>
        <v>0</v>
      </c>
      <c r="N80" s="3">
        <f>'Work Summary Form'!I88</f>
        <v>0</v>
      </c>
      <c r="O80" s="3">
        <f>'Work Summary Form'!J88</f>
        <v>0</v>
      </c>
      <c r="P80" s="3">
        <f>'Work Summary Form'!K88</f>
        <v>0</v>
      </c>
      <c r="Q80" s="3">
        <f>'Work Summary Form'!L88</f>
        <v>0</v>
      </c>
      <c r="R80" s="3">
        <f>'Work Summary Form'!M88</f>
        <v>0</v>
      </c>
      <c r="S80" s="3">
        <f>'Work Summary Form'!N88</f>
        <v>0</v>
      </c>
      <c r="T80" s="3">
        <f>'Work Summary Form'!O88</f>
        <v>0</v>
      </c>
      <c r="U80" s="4"/>
    </row>
    <row r="81" spans="1:21" ht="16" customHeight="1">
      <c r="A81" s="3" t="str">
        <f t="shared" si="6"/>
        <v>Kibosho Hospital/Moshi 4184180</v>
      </c>
      <c r="B81" s="3" t="str">
        <f t="shared" si="1"/>
        <v xml:space="preserve">Kibosho Hospital/Moshi </v>
      </c>
      <c r="C81" s="10">
        <f t="shared" si="2"/>
        <v>41841</v>
      </c>
      <c r="D81" s="3" t="str">
        <f t="shared" si="3"/>
        <v>John Asmal and Arihant Jain</v>
      </c>
      <c r="E81" s="3" t="str">
        <f t="shared" si="4"/>
        <v>Tanzania</v>
      </c>
      <c r="F81" s="3">
        <f>'Work Summary Form'!A89</f>
        <v>80</v>
      </c>
      <c r="G81" s="3">
        <f>'Work Summary Form'!B89</f>
        <v>0</v>
      </c>
      <c r="H81" s="3">
        <f>'Work Summary Form'!C89</f>
        <v>0</v>
      </c>
      <c r="I81" s="3">
        <f>'Work Summary Form'!D89</f>
        <v>0</v>
      </c>
      <c r="J81" s="3">
        <f>'Work Summary Form'!E89</f>
        <v>0</v>
      </c>
      <c r="K81" s="3">
        <f>'Work Summary Form'!F89</f>
        <v>0</v>
      </c>
      <c r="L81" s="3">
        <f>'Work Summary Form'!G89</f>
        <v>0</v>
      </c>
      <c r="M81" s="3">
        <f>'Work Summary Form'!H89</f>
        <v>0</v>
      </c>
      <c r="N81" s="3">
        <f>'Work Summary Form'!I89</f>
        <v>0</v>
      </c>
      <c r="O81" s="3">
        <f>'Work Summary Form'!J89</f>
        <v>0</v>
      </c>
      <c r="P81" s="3">
        <f>'Work Summary Form'!K89</f>
        <v>0</v>
      </c>
      <c r="Q81" s="3">
        <f>'Work Summary Form'!L89</f>
        <v>0</v>
      </c>
      <c r="R81" s="3">
        <f>'Work Summary Form'!M89</f>
        <v>0</v>
      </c>
      <c r="S81" s="3">
        <f>'Work Summary Form'!N89</f>
        <v>0</v>
      </c>
      <c r="T81" s="3">
        <f>'Work Summary Form'!O89</f>
        <v>0</v>
      </c>
      <c r="U81" s="4"/>
    </row>
    <row r="82" spans="1:21" ht="16" customHeight="1">
      <c r="A82" s="3" t="str">
        <f t="shared" si="6"/>
        <v>Kibosho Hospital/Moshi 4184181</v>
      </c>
      <c r="B82" s="3" t="str">
        <f t="shared" si="1"/>
        <v xml:space="preserve">Kibosho Hospital/Moshi </v>
      </c>
      <c r="C82" s="10">
        <f t="shared" si="2"/>
        <v>41841</v>
      </c>
      <c r="D82" s="3" t="str">
        <f t="shared" si="3"/>
        <v>John Asmal and Arihant Jain</v>
      </c>
      <c r="E82" s="3" t="str">
        <f t="shared" si="4"/>
        <v>Tanzania</v>
      </c>
      <c r="F82" s="3">
        <f>'Work Summary Form'!A90</f>
        <v>81</v>
      </c>
      <c r="G82" s="3">
        <f>'Work Summary Form'!B90</f>
        <v>0</v>
      </c>
      <c r="H82" s="3">
        <f>'Work Summary Form'!C90</f>
        <v>0</v>
      </c>
      <c r="I82" s="3">
        <f>'Work Summary Form'!D90</f>
        <v>0</v>
      </c>
      <c r="J82" s="3">
        <f>'Work Summary Form'!E90</f>
        <v>0</v>
      </c>
      <c r="K82" s="3">
        <f>'Work Summary Form'!F90</f>
        <v>0</v>
      </c>
      <c r="L82" s="3">
        <f>'Work Summary Form'!G90</f>
        <v>0</v>
      </c>
      <c r="M82" s="3">
        <f>'Work Summary Form'!H90</f>
        <v>0</v>
      </c>
      <c r="N82" s="3">
        <f>'Work Summary Form'!I90</f>
        <v>0</v>
      </c>
      <c r="O82" s="3">
        <f>'Work Summary Form'!J90</f>
        <v>0</v>
      </c>
      <c r="P82" s="3">
        <f>'Work Summary Form'!K90</f>
        <v>0</v>
      </c>
      <c r="Q82" s="3">
        <f>'Work Summary Form'!L90</f>
        <v>0</v>
      </c>
      <c r="R82" s="3">
        <f>'Work Summary Form'!M90</f>
        <v>0</v>
      </c>
      <c r="S82" s="3">
        <f>'Work Summary Form'!N90</f>
        <v>0</v>
      </c>
      <c r="T82" s="3">
        <f>'Work Summary Form'!O90</f>
        <v>0</v>
      </c>
      <c r="U82" s="4"/>
    </row>
    <row r="83" spans="1:21" ht="16" customHeight="1">
      <c r="A83" s="3" t="str">
        <f t="shared" si="6"/>
        <v>Kibosho Hospital/Moshi 4184182</v>
      </c>
      <c r="B83" s="3" t="str">
        <f t="shared" si="1"/>
        <v xml:space="preserve">Kibosho Hospital/Moshi </v>
      </c>
      <c r="C83" s="10">
        <f t="shared" si="2"/>
        <v>41841</v>
      </c>
      <c r="D83" s="3" t="str">
        <f t="shared" si="3"/>
        <v>John Asmal and Arihant Jain</v>
      </c>
      <c r="E83" s="3" t="str">
        <f t="shared" si="4"/>
        <v>Tanzania</v>
      </c>
      <c r="F83" s="3">
        <f>'Work Summary Form'!A91</f>
        <v>82</v>
      </c>
      <c r="G83" s="3">
        <f>'Work Summary Form'!B91</f>
        <v>0</v>
      </c>
      <c r="H83" s="3">
        <f>'Work Summary Form'!C91</f>
        <v>0</v>
      </c>
      <c r="I83" s="3">
        <f>'Work Summary Form'!D91</f>
        <v>0</v>
      </c>
      <c r="J83" s="3">
        <f>'Work Summary Form'!E91</f>
        <v>0</v>
      </c>
      <c r="K83" s="3">
        <f>'Work Summary Form'!F91</f>
        <v>0</v>
      </c>
      <c r="L83" s="3">
        <f>'Work Summary Form'!G91</f>
        <v>0</v>
      </c>
      <c r="M83" s="3">
        <f>'Work Summary Form'!H91</f>
        <v>0</v>
      </c>
      <c r="N83" s="3">
        <f>'Work Summary Form'!I91</f>
        <v>0</v>
      </c>
      <c r="O83" s="3">
        <f>'Work Summary Form'!J91</f>
        <v>0</v>
      </c>
      <c r="P83" s="3">
        <f>'Work Summary Form'!K91</f>
        <v>0</v>
      </c>
      <c r="Q83" s="3">
        <f>'Work Summary Form'!L91</f>
        <v>0</v>
      </c>
      <c r="R83" s="3">
        <f>'Work Summary Form'!M91</f>
        <v>0</v>
      </c>
      <c r="S83" s="3">
        <f>'Work Summary Form'!N91</f>
        <v>0</v>
      </c>
      <c r="T83" s="3">
        <f>'Work Summary Form'!O91</f>
        <v>0</v>
      </c>
      <c r="U83" s="4"/>
    </row>
    <row r="84" spans="1:21" ht="16" customHeight="1">
      <c r="A84" s="3" t="str">
        <f t="shared" si="6"/>
        <v>Kibosho Hospital/Moshi 4184183</v>
      </c>
      <c r="B84" s="3" t="str">
        <f t="shared" si="1"/>
        <v xml:space="preserve">Kibosho Hospital/Moshi </v>
      </c>
      <c r="C84" s="10">
        <f t="shared" si="2"/>
        <v>41841</v>
      </c>
      <c r="D84" s="3" t="str">
        <f t="shared" si="3"/>
        <v>John Asmal and Arihant Jain</v>
      </c>
      <c r="E84" s="3" t="str">
        <f t="shared" si="4"/>
        <v>Tanzania</v>
      </c>
      <c r="F84" s="3">
        <f>'Work Summary Form'!A92</f>
        <v>83</v>
      </c>
      <c r="G84" s="3">
        <f>'Work Summary Form'!B92</f>
        <v>0</v>
      </c>
      <c r="H84" s="3">
        <f>'Work Summary Form'!C92</f>
        <v>0</v>
      </c>
      <c r="I84" s="3">
        <f>'Work Summary Form'!D92</f>
        <v>0</v>
      </c>
      <c r="J84" s="3">
        <f>'Work Summary Form'!E92</f>
        <v>0</v>
      </c>
      <c r="K84" s="3">
        <f>'Work Summary Form'!F92</f>
        <v>0</v>
      </c>
      <c r="L84" s="3">
        <f>'Work Summary Form'!G92</f>
        <v>0</v>
      </c>
      <c r="M84" s="3">
        <f>'Work Summary Form'!H92</f>
        <v>0</v>
      </c>
      <c r="N84" s="3">
        <f>'Work Summary Form'!I92</f>
        <v>0</v>
      </c>
      <c r="O84" s="3">
        <f>'Work Summary Form'!J92</f>
        <v>0</v>
      </c>
      <c r="P84" s="3">
        <f>'Work Summary Form'!K92</f>
        <v>0</v>
      </c>
      <c r="Q84" s="3">
        <f>'Work Summary Form'!L92</f>
        <v>0</v>
      </c>
      <c r="R84" s="3">
        <f>'Work Summary Form'!M92</f>
        <v>0</v>
      </c>
      <c r="S84" s="3">
        <f>'Work Summary Form'!N92</f>
        <v>0</v>
      </c>
      <c r="T84" s="3">
        <f>'Work Summary Form'!O92</f>
        <v>0</v>
      </c>
      <c r="U84" s="4"/>
    </row>
    <row r="85" spans="1:21" ht="16" customHeight="1">
      <c r="A85" s="3" t="str">
        <f t="shared" si="6"/>
        <v>Kibosho Hospital/Moshi 4184184</v>
      </c>
      <c r="B85" s="3" t="str">
        <f t="shared" si="1"/>
        <v xml:space="preserve">Kibosho Hospital/Moshi </v>
      </c>
      <c r="C85" s="10">
        <f t="shared" si="2"/>
        <v>41841</v>
      </c>
      <c r="D85" s="3" t="str">
        <f t="shared" si="3"/>
        <v>John Asmal and Arihant Jain</v>
      </c>
      <c r="E85" s="3" t="str">
        <f t="shared" si="4"/>
        <v>Tanzania</v>
      </c>
      <c r="F85" s="3">
        <f>'Work Summary Form'!A93</f>
        <v>84</v>
      </c>
      <c r="G85" s="3">
        <f>'Work Summary Form'!B93</f>
        <v>0</v>
      </c>
      <c r="H85" s="3">
        <f>'Work Summary Form'!C93</f>
        <v>0</v>
      </c>
      <c r="I85" s="3">
        <f>'Work Summary Form'!D93</f>
        <v>0</v>
      </c>
      <c r="J85" s="3">
        <f>'Work Summary Form'!E93</f>
        <v>0</v>
      </c>
      <c r="K85" s="3">
        <f>'Work Summary Form'!F93</f>
        <v>0</v>
      </c>
      <c r="L85" s="3">
        <f>'Work Summary Form'!G93</f>
        <v>0</v>
      </c>
      <c r="M85" s="3">
        <f>'Work Summary Form'!H93</f>
        <v>0</v>
      </c>
      <c r="N85" s="3">
        <f>'Work Summary Form'!I93</f>
        <v>0</v>
      </c>
      <c r="O85" s="3">
        <f>'Work Summary Form'!J93</f>
        <v>0</v>
      </c>
      <c r="P85" s="3">
        <f>'Work Summary Form'!K93</f>
        <v>0</v>
      </c>
      <c r="Q85" s="3">
        <f>'Work Summary Form'!L93</f>
        <v>0</v>
      </c>
      <c r="R85" s="3">
        <f>'Work Summary Form'!M93</f>
        <v>0</v>
      </c>
      <c r="S85" s="3">
        <f>'Work Summary Form'!N93</f>
        <v>0</v>
      </c>
      <c r="T85" s="3">
        <f>'Work Summary Form'!O93</f>
        <v>0</v>
      </c>
      <c r="U85" s="4"/>
    </row>
    <row r="86" spans="1:21" ht="16" customHeight="1">
      <c r="A86" s="3" t="str">
        <f t="shared" si="6"/>
        <v>Kibosho Hospital/Moshi 4184185</v>
      </c>
      <c r="B86" s="3" t="str">
        <f t="shared" si="1"/>
        <v xml:space="preserve">Kibosho Hospital/Moshi </v>
      </c>
      <c r="C86" s="10">
        <f t="shared" si="2"/>
        <v>41841</v>
      </c>
      <c r="D86" s="3" t="str">
        <f t="shared" si="3"/>
        <v>John Asmal and Arihant Jain</v>
      </c>
      <c r="E86" s="3" t="str">
        <f t="shared" si="4"/>
        <v>Tanzania</v>
      </c>
      <c r="F86" s="3">
        <f>'Work Summary Form'!A94</f>
        <v>85</v>
      </c>
      <c r="G86" s="3">
        <f>'Work Summary Form'!B94</f>
        <v>0</v>
      </c>
      <c r="H86" s="3">
        <f>'Work Summary Form'!C94</f>
        <v>0</v>
      </c>
      <c r="I86" s="3">
        <f>'Work Summary Form'!D94</f>
        <v>0</v>
      </c>
      <c r="J86" s="3">
        <f>'Work Summary Form'!E94</f>
        <v>0</v>
      </c>
      <c r="K86" s="3">
        <f>'Work Summary Form'!F94</f>
        <v>0</v>
      </c>
      <c r="L86" s="3">
        <f>'Work Summary Form'!G94</f>
        <v>0</v>
      </c>
      <c r="M86" s="3">
        <f>'Work Summary Form'!H94</f>
        <v>0</v>
      </c>
      <c r="N86" s="3">
        <f>'Work Summary Form'!I94</f>
        <v>0</v>
      </c>
      <c r="O86" s="3">
        <f>'Work Summary Form'!J94</f>
        <v>0</v>
      </c>
      <c r="P86" s="3">
        <f>'Work Summary Form'!K94</f>
        <v>0</v>
      </c>
      <c r="Q86" s="3">
        <f>'Work Summary Form'!L94</f>
        <v>0</v>
      </c>
      <c r="R86" s="3">
        <f>'Work Summary Form'!M94</f>
        <v>0</v>
      </c>
      <c r="S86" s="3">
        <f>'Work Summary Form'!N94</f>
        <v>0</v>
      </c>
      <c r="T86" s="3">
        <f>'Work Summary Form'!O94</f>
        <v>0</v>
      </c>
      <c r="U86" s="4"/>
    </row>
    <row r="87" spans="1:21" ht="16" customHeight="1">
      <c r="A87" s="3" t="str">
        <f t="shared" si="6"/>
        <v>Kibosho Hospital/Moshi 4184186</v>
      </c>
      <c r="B87" s="3" t="str">
        <f t="shared" si="1"/>
        <v xml:space="preserve">Kibosho Hospital/Moshi </v>
      </c>
      <c r="C87" s="10">
        <f t="shared" si="2"/>
        <v>41841</v>
      </c>
      <c r="D87" s="3" t="str">
        <f t="shared" si="3"/>
        <v>John Asmal and Arihant Jain</v>
      </c>
      <c r="E87" s="3" t="str">
        <f t="shared" si="4"/>
        <v>Tanzania</v>
      </c>
      <c r="F87" s="3">
        <f>'Work Summary Form'!A95</f>
        <v>86</v>
      </c>
      <c r="G87" s="3">
        <f>'Work Summary Form'!B95</f>
        <v>0</v>
      </c>
      <c r="H87" s="3">
        <f>'Work Summary Form'!C95</f>
        <v>0</v>
      </c>
      <c r="I87" s="3">
        <f>'Work Summary Form'!D95</f>
        <v>0</v>
      </c>
      <c r="J87" s="3">
        <f>'Work Summary Form'!E95</f>
        <v>0</v>
      </c>
      <c r="K87" s="3">
        <f>'Work Summary Form'!F95</f>
        <v>0</v>
      </c>
      <c r="L87" s="3">
        <f>'Work Summary Form'!G95</f>
        <v>0</v>
      </c>
      <c r="M87" s="3">
        <f>'Work Summary Form'!H95</f>
        <v>0</v>
      </c>
      <c r="N87" s="3">
        <f>'Work Summary Form'!I95</f>
        <v>0</v>
      </c>
      <c r="O87" s="3">
        <f>'Work Summary Form'!J95</f>
        <v>0</v>
      </c>
      <c r="P87" s="3">
        <f>'Work Summary Form'!K95</f>
        <v>0</v>
      </c>
      <c r="Q87" s="3">
        <f>'Work Summary Form'!L95</f>
        <v>0</v>
      </c>
      <c r="R87" s="3">
        <f>'Work Summary Form'!M95</f>
        <v>0</v>
      </c>
      <c r="S87" s="3">
        <f>'Work Summary Form'!N95</f>
        <v>0</v>
      </c>
      <c r="T87" s="3">
        <f>'Work Summary Form'!O95</f>
        <v>0</v>
      </c>
      <c r="U87" s="4"/>
    </row>
    <row r="88" spans="1:21" ht="16" customHeight="1">
      <c r="A88" s="3" t="str">
        <f t="shared" si="6"/>
        <v>Kibosho Hospital/Moshi 4184187</v>
      </c>
      <c r="B88" s="3" t="str">
        <f t="shared" si="1"/>
        <v xml:space="preserve">Kibosho Hospital/Moshi </v>
      </c>
      <c r="C88" s="10">
        <f t="shared" si="2"/>
        <v>41841</v>
      </c>
      <c r="D88" s="3" t="str">
        <f t="shared" si="3"/>
        <v>John Asmal and Arihant Jain</v>
      </c>
      <c r="E88" s="3" t="str">
        <f t="shared" si="4"/>
        <v>Tanzania</v>
      </c>
      <c r="F88" s="3">
        <f>'Work Summary Form'!A96</f>
        <v>87</v>
      </c>
      <c r="G88" s="3">
        <f>'Work Summary Form'!B96</f>
        <v>0</v>
      </c>
      <c r="H88" s="3">
        <f>'Work Summary Form'!C96</f>
        <v>0</v>
      </c>
      <c r="I88" s="3">
        <f>'Work Summary Form'!D96</f>
        <v>0</v>
      </c>
      <c r="J88" s="3">
        <f>'Work Summary Form'!E96</f>
        <v>0</v>
      </c>
      <c r="K88" s="3">
        <f>'Work Summary Form'!F96</f>
        <v>0</v>
      </c>
      <c r="L88" s="3">
        <f>'Work Summary Form'!G96</f>
        <v>0</v>
      </c>
      <c r="M88" s="3">
        <f>'Work Summary Form'!H96</f>
        <v>0</v>
      </c>
      <c r="N88" s="3">
        <f>'Work Summary Form'!I96</f>
        <v>0</v>
      </c>
      <c r="O88" s="3">
        <f>'Work Summary Form'!J96</f>
        <v>0</v>
      </c>
      <c r="P88" s="3">
        <f>'Work Summary Form'!K96</f>
        <v>0</v>
      </c>
      <c r="Q88" s="3">
        <f>'Work Summary Form'!L96</f>
        <v>0</v>
      </c>
      <c r="R88" s="3">
        <f>'Work Summary Form'!M96</f>
        <v>0</v>
      </c>
      <c r="S88" s="3">
        <f>'Work Summary Form'!N96</f>
        <v>0</v>
      </c>
      <c r="T88" s="3">
        <f>'Work Summary Form'!O96</f>
        <v>0</v>
      </c>
      <c r="U88" s="4"/>
    </row>
    <row r="89" spans="1:21" ht="16" customHeight="1">
      <c r="A89" s="3" t="str">
        <f t="shared" si="6"/>
        <v>Kibosho Hospital/Moshi 4184188</v>
      </c>
      <c r="B89" s="3" t="str">
        <f t="shared" si="1"/>
        <v xml:space="preserve">Kibosho Hospital/Moshi </v>
      </c>
      <c r="C89" s="10">
        <f t="shared" si="2"/>
        <v>41841</v>
      </c>
      <c r="D89" s="3" t="str">
        <f t="shared" si="3"/>
        <v>John Asmal and Arihant Jain</v>
      </c>
      <c r="E89" s="3" t="str">
        <f t="shared" si="4"/>
        <v>Tanzania</v>
      </c>
      <c r="F89" s="3">
        <f>'Work Summary Form'!A97</f>
        <v>88</v>
      </c>
      <c r="G89" s="3">
        <f>'Work Summary Form'!B97</f>
        <v>0</v>
      </c>
      <c r="H89" s="3">
        <f>'Work Summary Form'!C97</f>
        <v>0</v>
      </c>
      <c r="I89" s="3">
        <f>'Work Summary Form'!D97</f>
        <v>0</v>
      </c>
      <c r="J89" s="3">
        <f>'Work Summary Form'!E97</f>
        <v>0</v>
      </c>
      <c r="K89" s="3">
        <f>'Work Summary Form'!F97</f>
        <v>0</v>
      </c>
      <c r="L89" s="3">
        <f>'Work Summary Form'!G97</f>
        <v>0</v>
      </c>
      <c r="M89" s="3">
        <f>'Work Summary Form'!H97</f>
        <v>0</v>
      </c>
      <c r="N89" s="3">
        <f>'Work Summary Form'!I97</f>
        <v>0</v>
      </c>
      <c r="O89" s="3">
        <f>'Work Summary Form'!J97</f>
        <v>0</v>
      </c>
      <c r="P89" s="3">
        <f>'Work Summary Form'!K97</f>
        <v>0</v>
      </c>
      <c r="Q89" s="3">
        <f>'Work Summary Form'!L97</f>
        <v>0</v>
      </c>
      <c r="R89" s="3">
        <f>'Work Summary Form'!M97</f>
        <v>0</v>
      </c>
      <c r="S89" s="3">
        <f>'Work Summary Form'!N97</f>
        <v>0</v>
      </c>
      <c r="T89" s="3">
        <f>'Work Summary Form'!O97</f>
        <v>0</v>
      </c>
      <c r="U89" s="4"/>
    </row>
    <row r="90" spans="1:21" ht="16" customHeight="1">
      <c r="A90" s="3" t="str">
        <f t="shared" si="6"/>
        <v>Kibosho Hospital/Moshi 4184189</v>
      </c>
      <c r="B90" s="3" t="str">
        <f t="shared" si="1"/>
        <v xml:space="preserve">Kibosho Hospital/Moshi </v>
      </c>
      <c r="C90" s="10">
        <f t="shared" si="2"/>
        <v>41841</v>
      </c>
      <c r="D90" s="3" t="str">
        <f t="shared" si="3"/>
        <v>John Asmal and Arihant Jain</v>
      </c>
      <c r="E90" s="3" t="str">
        <f t="shared" si="4"/>
        <v>Tanzania</v>
      </c>
      <c r="F90" s="3">
        <f>'Work Summary Form'!A98</f>
        <v>89</v>
      </c>
      <c r="G90" s="3">
        <f>'Work Summary Form'!B98</f>
        <v>0</v>
      </c>
      <c r="H90" s="3">
        <f>'Work Summary Form'!C98</f>
        <v>0</v>
      </c>
      <c r="I90" s="3">
        <f>'Work Summary Form'!D98</f>
        <v>0</v>
      </c>
      <c r="J90" s="3">
        <f>'Work Summary Form'!E98</f>
        <v>0</v>
      </c>
      <c r="K90" s="3">
        <f>'Work Summary Form'!F98</f>
        <v>0</v>
      </c>
      <c r="L90" s="3">
        <f>'Work Summary Form'!G98</f>
        <v>0</v>
      </c>
      <c r="M90" s="3">
        <f>'Work Summary Form'!H98</f>
        <v>0</v>
      </c>
      <c r="N90" s="3">
        <f>'Work Summary Form'!I98</f>
        <v>0</v>
      </c>
      <c r="O90" s="3">
        <f>'Work Summary Form'!J98</f>
        <v>0</v>
      </c>
      <c r="P90" s="3">
        <f>'Work Summary Form'!K98</f>
        <v>0</v>
      </c>
      <c r="Q90" s="3">
        <f>'Work Summary Form'!L98</f>
        <v>0</v>
      </c>
      <c r="R90" s="3">
        <f>'Work Summary Form'!M98</f>
        <v>0</v>
      </c>
      <c r="S90" s="3">
        <f>'Work Summary Form'!N98</f>
        <v>0</v>
      </c>
      <c r="T90" s="3">
        <f>'Work Summary Form'!O98</f>
        <v>0</v>
      </c>
      <c r="U90" s="4"/>
    </row>
    <row r="91" spans="1:21" ht="16" customHeight="1">
      <c r="A91" s="3" t="str">
        <f t="shared" si="6"/>
        <v>Kibosho Hospital/Moshi 4184190</v>
      </c>
      <c r="B91" s="3" t="str">
        <f t="shared" si="1"/>
        <v xml:space="preserve">Kibosho Hospital/Moshi </v>
      </c>
      <c r="C91" s="10">
        <f t="shared" si="2"/>
        <v>41841</v>
      </c>
      <c r="D91" s="3" t="str">
        <f t="shared" si="3"/>
        <v>John Asmal and Arihant Jain</v>
      </c>
      <c r="E91" s="3" t="str">
        <f t="shared" si="4"/>
        <v>Tanzania</v>
      </c>
      <c r="F91" s="3">
        <f>'Work Summary Form'!A99</f>
        <v>90</v>
      </c>
      <c r="G91" s="3">
        <f>'Work Summary Form'!B99</f>
        <v>0</v>
      </c>
      <c r="H91" s="3">
        <f>'Work Summary Form'!C99</f>
        <v>0</v>
      </c>
      <c r="I91" s="3">
        <f>'Work Summary Form'!D99</f>
        <v>0</v>
      </c>
      <c r="J91" s="3">
        <f>'Work Summary Form'!E99</f>
        <v>0</v>
      </c>
      <c r="K91" s="3">
        <f>'Work Summary Form'!F99</f>
        <v>0</v>
      </c>
      <c r="L91" s="3">
        <f>'Work Summary Form'!G99</f>
        <v>0</v>
      </c>
      <c r="M91" s="3">
        <f>'Work Summary Form'!H99</f>
        <v>0</v>
      </c>
      <c r="N91" s="3">
        <f>'Work Summary Form'!I99</f>
        <v>0</v>
      </c>
      <c r="O91" s="3">
        <f>'Work Summary Form'!J99</f>
        <v>0</v>
      </c>
      <c r="P91" s="3">
        <f>'Work Summary Form'!K99</f>
        <v>0</v>
      </c>
      <c r="Q91" s="3">
        <f>'Work Summary Form'!L99</f>
        <v>0</v>
      </c>
      <c r="R91" s="3">
        <f>'Work Summary Form'!M99</f>
        <v>0</v>
      </c>
      <c r="S91" s="3">
        <f>'Work Summary Form'!N99</f>
        <v>0</v>
      </c>
      <c r="T91" s="3">
        <f>'Work Summary Form'!O99</f>
        <v>0</v>
      </c>
      <c r="U91" s="4"/>
    </row>
    <row r="92" spans="1:21" ht="16" customHeight="1">
      <c r="A92" s="3" t="str">
        <f t="shared" si="6"/>
        <v>Kibosho Hospital/Moshi 4184191</v>
      </c>
      <c r="B92" s="3" t="str">
        <f t="shared" si="1"/>
        <v xml:space="preserve">Kibosho Hospital/Moshi </v>
      </c>
      <c r="C92" s="10">
        <f t="shared" si="2"/>
        <v>41841</v>
      </c>
      <c r="D92" s="3" t="str">
        <f t="shared" si="3"/>
        <v>John Asmal and Arihant Jain</v>
      </c>
      <c r="E92" s="3" t="str">
        <f t="shared" si="4"/>
        <v>Tanzania</v>
      </c>
      <c r="F92" s="3">
        <f>'Work Summary Form'!A100</f>
        <v>91</v>
      </c>
      <c r="G92" s="3">
        <f>'Work Summary Form'!B100</f>
        <v>0</v>
      </c>
      <c r="H92" s="3">
        <f>'Work Summary Form'!C100</f>
        <v>0</v>
      </c>
      <c r="I92" s="3">
        <f>'Work Summary Form'!D100</f>
        <v>0</v>
      </c>
      <c r="J92" s="3">
        <f>'Work Summary Form'!E100</f>
        <v>0</v>
      </c>
      <c r="K92" s="3">
        <f>'Work Summary Form'!F100</f>
        <v>0</v>
      </c>
      <c r="L92" s="3">
        <f>'Work Summary Form'!G100</f>
        <v>0</v>
      </c>
      <c r="M92" s="3">
        <f>'Work Summary Form'!H100</f>
        <v>0</v>
      </c>
      <c r="N92" s="3">
        <f>'Work Summary Form'!I100</f>
        <v>0</v>
      </c>
      <c r="O92" s="3">
        <f>'Work Summary Form'!J100</f>
        <v>0</v>
      </c>
      <c r="P92" s="3">
        <f>'Work Summary Form'!K100</f>
        <v>0</v>
      </c>
      <c r="Q92" s="3">
        <f>'Work Summary Form'!L100</f>
        <v>0</v>
      </c>
      <c r="R92" s="3">
        <f>'Work Summary Form'!M100</f>
        <v>0</v>
      </c>
      <c r="S92" s="3">
        <f>'Work Summary Form'!N100</f>
        <v>0</v>
      </c>
      <c r="T92" s="3">
        <f>'Work Summary Form'!O100</f>
        <v>0</v>
      </c>
      <c r="U92" s="4"/>
    </row>
    <row r="93" spans="1:21" ht="16" customHeight="1">
      <c r="A93" s="3" t="str">
        <f t="shared" si="6"/>
        <v>Kibosho Hospital/Moshi 4184192</v>
      </c>
      <c r="B93" s="3" t="str">
        <f t="shared" si="1"/>
        <v xml:space="preserve">Kibosho Hospital/Moshi </v>
      </c>
      <c r="C93" s="10">
        <f t="shared" si="2"/>
        <v>41841</v>
      </c>
      <c r="D93" s="3" t="str">
        <f t="shared" si="3"/>
        <v>John Asmal and Arihant Jain</v>
      </c>
      <c r="E93" s="3" t="str">
        <f t="shared" si="4"/>
        <v>Tanzania</v>
      </c>
      <c r="F93" s="3">
        <f>'Work Summary Form'!A101</f>
        <v>92</v>
      </c>
      <c r="G93" s="3">
        <f>'Work Summary Form'!B101</f>
        <v>0</v>
      </c>
      <c r="H93" s="3">
        <f>'Work Summary Form'!C101</f>
        <v>0</v>
      </c>
      <c r="I93" s="3">
        <f>'Work Summary Form'!D101</f>
        <v>0</v>
      </c>
      <c r="J93" s="3">
        <f>'Work Summary Form'!E101</f>
        <v>0</v>
      </c>
      <c r="K93" s="3">
        <f>'Work Summary Form'!F101</f>
        <v>0</v>
      </c>
      <c r="L93" s="3">
        <f>'Work Summary Form'!G101</f>
        <v>0</v>
      </c>
      <c r="M93" s="3">
        <f>'Work Summary Form'!H101</f>
        <v>0</v>
      </c>
      <c r="N93" s="3">
        <f>'Work Summary Form'!I101</f>
        <v>0</v>
      </c>
      <c r="O93" s="3">
        <f>'Work Summary Form'!J101</f>
        <v>0</v>
      </c>
      <c r="P93" s="3">
        <f>'Work Summary Form'!K101</f>
        <v>0</v>
      </c>
      <c r="Q93" s="3">
        <f>'Work Summary Form'!L101</f>
        <v>0</v>
      </c>
      <c r="R93" s="3">
        <f>'Work Summary Form'!M101</f>
        <v>0</v>
      </c>
      <c r="S93" s="3">
        <f>'Work Summary Form'!N101</f>
        <v>0</v>
      </c>
      <c r="T93" s="3">
        <f>'Work Summary Form'!O101</f>
        <v>0</v>
      </c>
      <c r="U93" s="4"/>
    </row>
    <row r="94" spans="1:21" ht="16" customHeight="1">
      <c r="A94" s="3" t="str">
        <f t="shared" si="6"/>
        <v>Kibosho Hospital/Moshi 4184193</v>
      </c>
      <c r="B94" s="3" t="str">
        <f t="shared" si="1"/>
        <v xml:space="preserve">Kibosho Hospital/Moshi </v>
      </c>
      <c r="C94" s="10">
        <f t="shared" si="2"/>
        <v>41841</v>
      </c>
      <c r="D94" s="3" t="str">
        <f t="shared" si="3"/>
        <v>John Asmal and Arihant Jain</v>
      </c>
      <c r="E94" s="3" t="str">
        <f t="shared" si="4"/>
        <v>Tanzania</v>
      </c>
      <c r="F94" s="3">
        <f>'Work Summary Form'!A102</f>
        <v>93</v>
      </c>
      <c r="G94" s="3">
        <f>'Work Summary Form'!B102</f>
        <v>0</v>
      </c>
      <c r="H94" s="3">
        <f>'Work Summary Form'!C102</f>
        <v>0</v>
      </c>
      <c r="I94" s="3">
        <f>'Work Summary Form'!D102</f>
        <v>0</v>
      </c>
      <c r="J94" s="3">
        <f>'Work Summary Form'!E102</f>
        <v>0</v>
      </c>
      <c r="K94" s="3">
        <f>'Work Summary Form'!F102</f>
        <v>0</v>
      </c>
      <c r="L94" s="3">
        <f>'Work Summary Form'!G102</f>
        <v>0</v>
      </c>
      <c r="M94" s="3">
        <f>'Work Summary Form'!H102</f>
        <v>0</v>
      </c>
      <c r="N94" s="3">
        <f>'Work Summary Form'!I102</f>
        <v>0</v>
      </c>
      <c r="O94" s="3">
        <f>'Work Summary Form'!J102</f>
        <v>0</v>
      </c>
      <c r="P94" s="3">
        <f>'Work Summary Form'!K102</f>
        <v>0</v>
      </c>
      <c r="Q94" s="3">
        <f>'Work Summary Form'!L102</f>
        <v>0</v>
      </c>
      <c r="R94" s="3">
        <f>'Work Summary Form'!M102</f>
        <v>0</v>
      </c>
      <c r="S94" s="3">
        <f>'Work Summary Form'!N102</f>
        <v>0</v>
      </c>
      <c r="T94" s="3">
        <f>'Work Summary Form'!O102</f>
        <v>0</v>
      </c>
      <c r="U94" s="4"/>
    </row>
    <row r="95" spans="1:21" ht="16" customHeight="1">
      <c r="A95" s="3" t="str">
        <f t="shared" si="6"/>
        <v>Kibosho Hospital/Moshi 4184194</v>
      </c>
      <c r="B95" s="3" t="str">
        <f t="shared" si="1"/>
        <v xml:space="preserve">Kibosho Hospital/Moshi </v>
      </c>
      <c r="C95" s="10">
        <f t="shared" si="2"/>
        <v>41841</v>
      </c>
      <c r="D95" s="3" t="str">
        <f t="shared" si="3"/>
        <v>John Asmal and Arihant Jain</v>
      </c>
      <c r="E95" s="3" t="str">
        <f t="shared" si="4"/>
        <v>Tanzania</v>
      </c>
      <c r="F95" s="3">
        <f>'Work Summary Form'!A103</f>
        <v>94</v>
      </c>
      <c r="G95" s="3">
        <f>'Work Summary Form'!B103</f>
        <v>0</v>
      </c>
      <c r="H95" s="3">
        <f>'Work Summary Form'!C103</f>
        <v>0</v>
      </c>
      <c r="I95" s="3">
        <f>'Work Summary Form'!D103</f>
        <v>0</v>
      </c>
      <c r="J95" s="3">
        <f>'Work Summary Form'!E103</f>
        <v>0</v>
      </c>
      <c r="K95" s="3">
        <f>'Work Summary Form'!F103</f>
        <v>0</v>
      </c>
      <c r="L95" s="3">
        <f>'Work Summary Form'!G103</f>
        <v>0</v>
      </c>
      <c r="M95" s="3">
        <f>'Work Summary Form'!H103</f>
        <v>0</v>
      </c>
      <c r="N95" s="3">
        <f>'Work Summary Form'!I103</f>
        <v>0</v>
      </c>
      <c r="O95" s="3">
        <f>'Work Summary Form'!J103</f>
        <v>0</v>
      </c>
      <c r="P95" s="3">
        <f>'Work Summary Form'!K103</f>
        <v>0</v>
      </c>
      <c r="Q95" s="3">
        <f>'Work Summary Form'!L103</f>
        <v>0</v>
      </c>
      <c r="R95" s="3">
        <f>'Work Summary Form'!M103</f>
        <v>0</v>
      </c>
      <c r="S95" s="3">
        <f>'Work Summary Form'!N103</f>
        <v>0</v>
      </c>
      <c r="T95" s="3">
        <f>'Work Summary Form'!O103</f>
        <v>0</v>
      </c>
      <c r="U95" s="4"/>
    </row>
    <row r="96" spans="1:21" ht="16" customHeight="1">
      <c r="A96" s="3" t="str">
        <f t="shared" si="6"/>
        <v>Kibosho Hospital/Moshi 4184195</v>
      </c>
      <c r="B96" s="3" t="str">
        <f t="shared" si="1"/>
        <v xml:space="preserve">Kibosho Hospital/Moshi </v>
      </c>
      <c r="C96" s="10">
        <f t="shared" si="2"/>
        <v>41841</v>
      </c>
      <c r="D96" s="3" t="str">
        <f t="shared" si="3"/>
        <v>John Asmal and Arihant Jain</v>
      </c>
      <c r="E96" s="3" t="str">
        <f t="shared" si="4"/>
        <v>Tanzania</v>
      </c>
      <c r="F96" s="3">
        <f>'Work Summary Form'!A104</f>
        <v>95</v>
      </c>
      <c r="G96" s="3">
        <f>'Work Summary Form'!B104</f>
        <v>0</v>
      </c>
      <c r="H96" s="3">
        <f>'Work Summary Form'!C104</f>
        <v>0</v>
      </c>
      <c r="I96" s="3">
        <f>'Work Summary Form'!D104</f>
        <v>0</v>
      </c>
      <c r="J96" s="3">
        <f>'Work Summary Form'!E104</f>
        <v>0</v>
      </c>
      <c r="K96" s="3">
        <f>'Work Summary Form'!F104</f>
        <v>0</v>
      </c>
      <c r="L96" s="3">
        <f>'Work Summary Form'!G104</f>
        <v>0</v>
      </c>
      <c r="M96" s="3">
        <f>'Work Summary Form'!H104</f>
        <v>0</v>
      </c>
      <c r="N96" s="3">
        <f>'Work Summary Form'!I104</f>
        <v>0</v>
      </c>
      <c r="O96" s="3">
        <f>'Work Summary Form'!J104</f>
        <v>0</v>
      </c>
      <c r="P96" s="3">
        <f>'Work Summary Form'!K104</f>
        <v>0</v>
      </c>
      <c r="Q96" s="3">
        <f>'Work Summary Form'!L104</f>
        <v>0</v>
      </c>
      <c r="R96" s="3">
        <f>'Work Summary Form'!M104</f>
        <v>0</v>
      </c>
      <c r="S96" s="3">
        <f>'Work Summary Form'!N104</f>
        <v>0</v>
      </c>
      <c r="T96" s="3">
        <f>'Work Summary Form'!O104</f>
        <v>0</v>
      </c>
      <c r="U96" s="4"/>
    </row>
    <row r="97" spans="1:21" ht="16" customHeight="1">
      <c r="A97" s="3" t="str">
        <f t="shared" si="6"/>
        <v>Kibosho Hospital/Moshi 4184196</v>
      </c>
      <c r="B97" s="3" t="str">
        <f t="shared" si="1"/>
        <v xml:space="preserve">Kibosho Hospital/Moshi </v>
      </c>
      <c r="C97" s="10">
        <f t="shared" si="2"/>
        <v>41841</v>
      </c>
      <c r="D97" s="3" t="str">
        <f t="shared" si="3"/>
        <v>John Asmal and Arihant Jain</v>
      </c>
      <c r="E97" s="3" t="str">
        <f t="shared" si="4"/>
        <v>Tanzania</v>
      </c>
      <c r="F97" s="3">
        <f>'Work Summary Form'!A105</f>
        <v>96</v>
      </c>
      <c r="G97" s="3">
        <f>'Work Summary Form'!B105</f>
        <v>0</v>
      </c>
      <c r="H97" s="3">
        <f>'Work Summary Form'!C105</f>
        <v>0</v>
      </c>
      <c r="I97" s="3">
        <f>'Work Summary Form'!D105</f>
        <v>0</v>
      </c>
      <c r="J97" s="3">
        <f>'Work Summary Form'!E105</f>
        <v>0</v>
      </c>
      <c r="K97" s="3">
        <f>'Work Summary Form'!F105</f>
        <v>0</v>
      </c>
      <c r="L97" s="3">
        <f>'Work Summary Form'!G105</f>
        <v>0</v>
      </c>
      <c r="M97" s="3">
        <f>'Work Summary Form'!H105</f>
        <v>0</v>
      </c>
      <c r="N97" s="3">
        <f>'Work Summary Form'!I105</f>
        <v>0</v>
      </c>
      <c r="O97" s="3">
        <f>'Work Summary Form'!J105</f>
        <v>0</v>
      </c>
      <c r="P97" s="3">
        <f>'Work Summary Form'!K105</f>
        <v>0</v>
      </c>
      <c r="Q97" s="3">
        <f>'Work Summary Form'!L105</f>
        <v>0</v>
      </c>
      <c r="R97" s="3">
        <f>'Work Summary Form'!M105</f>
        <v>0</v>
      </c>
      <c r="S97" s="3">
        <f>'Work Summary Form'!N105</f>
        <v>0</v>
      </c>
      <c r="T97" s="3">
        <f>'Work Summary Form'!O105</f>
        <v>0</v>
      </c>
      <c r="U97" s="4"/>
    </row>
    <row r="98" spans="1:21" ht="16" customHeight="1">
      <c r="A98" s="3" t="str">
        <f t="shared" ref="A98:A101" si="7">B98&amp;C98&amp;F98</f>
        <v>Kibosho Hospital/Moshi 4184197</v>
      </c>
      <c r="B98" s="3" t="str">
        <f t="shared" si="1"/>
        <v xml:space="preserve">Kibosho Hospital/Moshi </v>
      </c>
      <c r="C98" s="10">
        <f t="shared" si="2"/>
        <v>41841</v>
      </c>
      <c r="D98" s="3" t="str">
        <f t="shared" si="3"/>
        <v>John Asmal and Arihant Jain</v>
      </c>
      <c r="E98" s="3" t="str">
        <f t="shared" si="4"/>
        <v>Tanzania</v>
      </c>
      <c r="F98" s="3">
        <f>'Work Summary Form'!A106</f>
        <v>97</v>
      </c>
      <c r="G98" s="3">
        <f>'Work Summary Form'!B106</f>
        <v>0</v>
      </c>
      <c r="H98" s="3">
        <f>'Work Summary Form'!C106</f>
        <v>0</v>
      </c>
      <c r="I98" s="3">
        <f>'Work Summary Form'!D106</f>
        <v>0</v>
      </c>
      <c r="J98" s="3">
        <f>'Work Summary Form'!E106</f>
        <v>0</v>
      </c>
      <c r="K98" s="3">
        <f>'Work Summary Form'!F106</f>
        <v>0</v>
      </c>
      <c r="L98" s="3">
        <f>'Work Summary Form'!G106</f>
        <v>0</v>
      </c>
      <c r="M98" s="3">
        <f>'Work Summary Form'!H106</f>
        <v>0</v>
      </c>
      <c r="N98" s="3">
        <f>'Work Summary Form'!I106</f>
        <v>0</v>
      </c>
      <c r="O98" s="3">
        <f>'Work Summary Form'!J106</f>
        <v>0</v>
      </c>
      <c r="P98" s="3">
        <f>'Work Summary Form'!K106</f>
        <v>0</v>
      </c>
      <c r="Q98" s="3">
        <f>'Work Summary Form'!L106</f>
        <v>0</v>
      </c>
      <c r="R98" s="3">
        <f>'Work Summary Form'!M106</f>
        <v>0</v>
      </c>
      <c r="S98" s="3">
        <f>'Work Summary Form'!N106</f>
        <v>0</v>
      </c>
      <c r="T98" s="3">
        <f>'Work Summary Form'!O106</f>
        <v>0</v>
      </c>
      <c r="U98" s="4"/>
    </row>
    <row r="99" spans="1:21" ht="16" customHeight="1">
      <c r="A99" s="3" t="str">
        <f t="shared" si="7"/>
        <v>Kibosho Hospital/Moshi 4184198</v>
      </c>
      <c r="B99" s="3" t="str">
        <f t="shared" si="1"/>
        <v xml:space="preserve">Kibosho Hospital/Moshi </v>
      </c>
      <c r="C99" s="10">
        <f t="shared" si="2"/>
        <v>41841</v>
      </c>
      <c r="D99" s="3" t="str">
        <f t="shared" si="3"/>
        <v>John Asmal and Arihant Jain</v>
      </c>
      <c r="E99" s="3" t="str">
        <f t="shared" si="4"/>
        <v>Tanzania</v>
      </c>
      <c r="F99" s="3">
        <f>'Work Summary Form'!A107</f>
        <v>98</v>
      </c>
      <c r="G99" s="3">
        <f>'Work Summary Form'!B107</f>
        <v>0</v>
      </c>
      <c r="H99" s="3">
        <f>'Work Summary Form'!C107</f>
        <v>0</v>
      </c>
      <c r="I99" s="3">
        <f>'Work Summary Form'!D107</f>
        <v>0</v>
      </c>
      <c r="J99" s="3">
        <f>'Work Summary Form'!E107</f>
        <v>0</v>
      </c>
      <c r="K99" s="3">
        <f>'Work Summary Form'!F107</f>
        <v>0</v>
      </c>
      <c r="L99" s="3">
        <f>'Work Summary Form'!G107</f>
        <v>0</v>
      </c>
      <c r="M99" s="3">
        <f>'Work Summary Form'!H107</f>
        <v>0</v>
      </c>
      <c r="N99" s="3">
        <f>'Work Summary Form'!I107</f>
        <v>0</v>
      </c>
      <c r="O99" s="3">
        <f>'Work Summary Form'!J107</f>
        <v>0</v>
      </c>
      <c r="P99" s="3">
        <f>'Work Summary Form'!K107</f>
        <v>0</v>
      </c>
      <c r="Q99" s="3">
        <f>'Work Summary Form'!L107</f>
        <v>0</v>
      </c>
      <c r="R99" s="3">
        <f>'Work Summary Form'!M107</f>
        <v>0</v>
      </c>
      <c r="S99" s="3">
        <f>'Work Summary Form'!N107</f>
        <v>0</v>
      </c>
      <c r="T99" s="3">
        <f>'Work Summary Form'!O107</f>
        <v>0</v>
      </c>
      <c r="U99" s="4"/>
    </row>
    <row r="100" spans="1:21" ht="16" customHeight="1">
      <c r="A100" s="3" t="str">
        <f t="shared" si="7"/>
        <v>Kibosho Hospital/Moshi 4184199</v>
      </c>
      <c r="B100" s="3" t="str">
        <f t="shared" si="1"/>
        <v xml:space="preserve">Kibosho Hospital/Moshi </v>
      </c>
      <c r="C100" s="10">
        <f t="shared" si="2"/>
        <v>41841</v>
      </c>
      <c r="D100" s="3" t="str">
        <f t="shared" si="3"/>
        <v>John Asmal and Arihant Jain</v>
      </c>
      <c r="E100" s="3" t="str">
        <f t="shared" si="4"/>
        <v>Tanzania</v>
      </c>
      <c r="F100" s="3">
        <f>'Work Summary Form'!A108</f>
        <v>99</v>
      </c>
      <c r="G100" s="3">
        <f>'Work Summary Form'!B108</f>
        <v>0</v>
      </c>
      <c r="H100" s="3">
        <f>'Work Summary Form'!C108</f>
        <v>0</v>
      </c>
      <c r="I100" s="3">
        <f>'Work Summary Form'!D108</f>
        <v>0</v>
      </c>
      <c r="J100" s="3">
        <f>'Work Summary Form'!E108</f>
        <v>0</v>
      </c>
      <c r="K100" s="3">
        <f>'Work Summary Form'!F108</f>
        <v>0</v>
      </c>
      <c r="L100" s="3">
        <f>'Work Summary Form'!G108</f>
        <v>0</v>
      </c>
      <c r="M100" s="3">
        <f>'Work Summary Form'!H108</f>
        <v>0</v>
      </c>
      <c r="N100" s="3">
        <f>'Work Summary Form'!I108</f>
        <v>0</v>
      </c>
      <c r="O100" s="3">
        <f>'Work Summary Form'!J108</f>
        <v>0</v>
      </c>
      <c r="P100" s="3">
        <f>'Work Summary Form'!K108</f>
        <v>0</v>
      </c>
      <c r="Q100" s="3">
        <f>'Work Summary Form'!L108</f>
        <v>0</v>
      </c>
      <c r="R100" s="3">
        <f>'Work Summary Form'!M108</f>
        <v>0</v>
      </c>
      <c r="S100" s="3">
        <f>'Work Summary Form'!N108</f>
        <v>0</v>
      </c>
      <c r="T100" s="3">
        <f>'Work Summary Form'!O108</f>
        <v>0</v>
      </c>
      <c r="U100" s="4"/>
    </row>
    <row r="101" spans="1:21" ht="16" customHeight="1">
      <c r="A101" s="3" t="str">
        <f t="shared" si="7"/>
        <v>Kibosho Hospital/Moshi 41841100</v>
      </c>
      <c r="B101" s="3" t="str">
        <f t="shared" si="1"/>
        <v xml:space="preserve">Kibosho Hospital/Moshi </v>
      </c>
      <c r="C101" s="10">
        <f t="shared" si="2"/>
        <v>41841</v>
      </c>
      <c r="D101" s="3" t="str">
        <f t="shared" si="3"/>
        <v>John Asmal and Arihant Jain</v>
      </c>
      <c r="E101" s="3" t="str">
        <f t="shared" si="4"/>
        <v>Tanzania</v>
      </c>
      <c r="F101" s="3">
        <f>'Work Summary Form'!A109</f>
        <v>100</v>
      </c>
      <c r="G101" s="3">
        <f>'Work Summary Form'!B109</f>
        <v>0</v>
      </c>
      <c r="H101" s="3">
        <f>'Work Summary Form'!C109</f>
        <v>0</v>
      </c>
      <c r="I101" s="3">
        <f>'Work Summary Form'!D109</f>
        <v>0</v>
      </c>
      <c r="J101" s="3">
        <f>'Work Summary Form'!E109</f>
        <v>0</v>
      </c>
      <c r="K101" s="3">
        <f>'Work Summary Form'!F109</f>
        <v>0</v>
      </c>
      <c r="L101" s="3">
        <f>'Work Summary Form'!G109</f>
        <v>0</v>
      </c>
      <c r="M101" s="3">
        <f>'Work Summary Form'!H109</f>
        <v>0</v>
      </c>
      <c r="N101" s="3">
        <f>'Work Summary Form'!I109</f>
        <v>0</v>
      </c>
      <c r="O101" s="3">
        <f>'Work Summary Form'!J109</f>
        <v>0</v>
      </c>
      <c r="P101" s="3">
        <f>'Work Summary Form'!K109</f>
        <v>0</v>
      </c>
      <c r="Q101" s="3">
        <f>'Work Summary Form'!L109</f>
        <v>0</v>
      </c>
      <c r="R101" s="3">
        <f>'Work Summary Form'!M109</f>
        <v>0</v>
      </c>
      <c r="S101" s="3">
        <f>'Work Summary Form'!N109</f>
        <v>0</v>
      </c>
      <c r="T101" s="3">
        <f>'Work Summary Form'!O109</f>
        <v>0</v>
      </c>
      <c r="U101" s="4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Summary Form</vt:lpstr>
      <vt:lpstr>Equipment Categories</vt:lpstr>
      <vt:lpstr>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Asmal</cp:lastModifiedBy>
  <dcterms:created xsi:type="dcterms:W3CDTF">2014-07-22T20:19:50Z</dcterms:created>
  <dcterms:modified xsi:type="dcterms:W3CDTF">2014-08-15T10:13:57Z</dcterms:modified>
</cp:coreProperties>
</file>