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Vaishali\Dropbox\SI Nicaragua 2015 -- Participants Shared\Forms (hospital data, reimbursement, etc)\Completed Work Summary Forms\"/>
    </mc:Choice>
  </mc:AlternateContent>
  <bookViews>
    <workbookView xWindow="120" yWindow="0" windowWidth="24225" windowHeight="9840"/>
  </bookViews>
  <sheets>
    <sheet name="Work Summary Form" sheetId="1" r:id="rId1"/>
    <sheet name="Equipment Categories" sheetId="2" r:id="rId2"/>
    <sheet name="Reports" sheetId="3" r:id="rId3"/>
  </sheets>
  <definedNames>
    <definedName name="_xlnm._FilterDatabase" localSheetId="2" hidden="1">Reports!$B$1:$U$101</definedName>
    <definedName name="Country">'Work Summary Form'!$C$7</definedName>
    <definedName name="Date">'Work Summary Form'!$C$6</definedName>
    <definedName name="Engineers">'Work Summary Form'!$K$6</definedName>
    <definedName name="EquipmentCategories">OFFSET('Equipment Categories'!$A$1,0,0,COUNTA('Equipment Categories'!$A:$A),1)</definedName>
    <definedName name="Hospital">'Work Summary Form'!$K$7</definedName>
    <definedName name="_xlnm.Print_Titles" localSheetId="0">'Work Summary Form'!$6:$9</definedName>
  </definedNames>
  <calcPr calcId="152511" concurrentCalc="0"/>
</workbook>
</file>

<file path=xl/calcChain.xml><?xml version="1.0" encoding="utf-8"?>
<calcChain xmlns="http://schemas.openxmlformats.org/spreadsheetml/2006/main">
  <c r="C2" i="3" l="1"/>
  <c r="C3" i="3"/>
  <c r="C4" i="3"/>
  <c r="C5" i="3"/>
  <c r="B5" i="3"/>
  <c r="F5" i="3"/>
  <c r="A5" i="3"/>
  <c r="C6" i="3"/>
  <c r="C7" i="3"/>
  <c r="C8" i="3"/>
  <c r="C9" i="3"/>
  <c r="B9" i="3"/>
  <c r="F9" i="3"/>
  <c r="A9" i="3"/>
  <c r="C10" i="3"/>
  <c r="B10" i="3"/>
  <c r="F10" i="3"/>
  <c r="A10" i="3"/>
  <c r="C11" i="3"/>
  <c r="C12" i="3"/>
  <c r="C13" i="3"/>
  <c r="C14" i="3"/>
  <c r="C15" i="3"/>
  <c r="C16" i="3"/>
  <c r="C17" i="3"/>
  <c r="C18" i="3"/>
  <c r="C19" i="3"/>
  <c r="C20" i="3"/>
  <c r="C21" i="3"/>
  <c r="C22" i="3"/>
  <c r="C23" i="3"/>
  <c r="C24" i="3"/>
  <c r="C25" i="3"/>
  <c r="C26" i="3"/>
  <c r="C27" i="3"/>
  <c r="C28" i="3"/>
  <c r="C29" i="3"/>
  <c r="B29" i="3"/>
  <c r="F29" i="3"/>
  <c r="A29" i="3"/>
  <c r="C30" i="3"/>
  <c r="C31" i="3"/>
  <c r="C32" i="3"/>
  <c r="C33" i="3"/>
  <c r="C34" i="3"/>
  <c r="C35" i="3"/>
  <c r="C36" i="3"/>
  <c r="C37" i="3"/>
  <c r="C38" i="3"/>
  <c r="C39" i="3"/>
  <c r="C40" i="3"/>
  <c r="C41" i="3"/>
  <c r="B41" i="3"/>
  <c r="F41" i="3"/>
  <c r="A41" i="3"/>
  <c r="C42" i="3"/>
  <c r="B42" i="3"/>
  <c r="F42" i="3"/>
  <c r="A42" i="3"/>
  <c r="C43" i="3"/>
  <c r="C44" i="3"/>
  <c r="C45" i="3"/>
  <c r="C46" i="3"/>
  <c r="C47" i="3"/>
  <c r="C48" i="3"/>
  <c r="C49" i="3"/>
  <c r="C50" i="3"/>
  <c r="C51" i="3"/>
  <c r="C52" i="3"/>
  <c r="C53" i="3"/>
  <c r="C54" i="3"/>
  <c r="C55" i="3"/>
  <c r="C56" i="3"/>
  <c r="C57" i="3"/>
  <c r="C58" i="3"/>
  <c r="C59" i="3"/>
  <c r="C60" i="3"/>
  <c r="C61" i="3"/>
  <c r="B61" i="3"/>
  <c r="F61" i="3"/>
  <c r="A61" i="3"/>
  <c r="C62" i="3"/>
  <c r="C63" i="3"/>
  <c r="C64" i="3"/>
  <c r="C65" i="3"/>
  <c r="C66" i="3"/>
  <c r="C67" i="3"/>
  <c r="C68" i="3"/>
  <c r="C69" i="3"/>
  <c r="C70" i="3"/>
  <c r="C71" i="3"/>
  <c r="C72" i="3"/>
  <c r="C73" i="3"/>
  <c r="B73" i="3"/>
  <c r="F73" i="3"/>
  <c r="A73" i="3"/>
  <c r="C74" i="3"/>
  <c r="B74" i="3"/>
  <c r="F74" i="3"/>
  <c r="A74" i="3"/>
  <c r="C75" i="3"/>
  <c r="C76" i="3"/>
  <c r="C77" i="3"/>
  <c r="C78" i="3"/>
  <c r="C79" i="3"/>
  <c r="C80" i="3"/>
  <c r="C81" i="3"/>
  <c r="C82" i="3"/>
  <c r="C83" i="3"/>
  <c r="C84" i="3"/>
  <c r="C85" i="3"/>
  <c r="C86" i="3"/>
  <c r="C87" i="3"/>
  <c r="C88" i="3"/>
  <c r="C89" i="3"/>
  <c r="C90" i="3"/>
  <c r="C91" i="3"/>
  <c r="C92" i="3"/>
  <c r="C93" i="3"/>
  <c r="B93" i="3"/>
  <c r="F93" i="3"/>
  <c r="A93" i="3"/>
  <c r="C94" i="3"/>
  <c r="C95" i="3"/>
  <c r="C96" i="3"/>
  <c r="C97" i="3"/>
  <c r="C98" i="3"/>
  <c r="C99" i="3"/>
  <c r="C100" i="3"/>
  <c r="C101" i="3"/>
  <c r="B3" i="3"/>
  <c r="F3" i="3"/>
  <c r="A3" i="3"/>
  <c r="D3" i="3"/>
  <c r="E3" i="3"/>
  <c r="B4" i="3"/>
  <c r="F4" i="3"/>
  <c r="A4" i="3"/>
  <c r="D4" i="3"/>
  <c r="E4" i="3"/>
  <c r="D5" i="3"/>
  <c r="E5" i="3"/>
  <c r="B6" i="3"/>
  <c r="F6" i="3"/>
  <c r="D6" i="3"/>
  <c r="E6" i="3"/>
  <c r="B7" i="3"/>
  <c r="F7" i="3"/>
  <c r="D7" i="3"/>
  <c r="E7" i="3"/>
  <c r="B8" i="3"/>
  <c r="F8" i="3"/>
  <c r="D8" i="3"/>
  <c r="E8" i="3"/>
  <c r="D9" i="3"/>
  <c r="E9" i="3"/>
  <c r="D10" i="3"/>
  <c r="E10" i="3"/>
  <c r="B11" i="3"/>
  <c r="F11" i="3"/>
  <c r="A11" i="3"/>
  <c r="D11" i="3"/>
  <c r="E11" i="3"/>
  <c r="B12" i="3"/>
  <c r="F12" i="3"/>
  <c r="D12" i="3"/>
  <c r="E12" i="3"/>
  <c r="B13" i="3"/>
  <c r="F13" i="3"/>
  <c r="D13" i="3"/>
  <c r="E13" i="3"/>
  <c r="B14" i="3"/>
  <c r="F14" i="3"/>
  <c r="D14" i="3"/>
  <c r="E14" i="3"/>
  <c r="B15" i="3"/>
  <c r="F15" i="3"/>
  <c r="A15" i="3"/>
  <c r="D15" i="3"/>
  <c r="E15" i="3"/>
  <c r="B16" i="3"/>
  <c r="F16" i="3"/>
  <c r="A16" i="3"/>
  <c r="D16" i="3"/>
  <c r="E16" i="3"/>
  <c r="B17" i="3"/>
  <c r="F17" i="3"/>
  <c r="D17" i="3"/>
  <c r="E17" i="3"/>
  <c r="B18" i="3"/>
  <c r="F18" i="3"/>
  <c r="D18" i="3"/>
  <c r="E18" i="3"/>
  <c r="B19" i="3"/>
  <c r="F19" i="3"/>
  <c r="D19" i="3"/>
  <c r="E19" i="3"/>
  <c r="B20" i="3"/>
  <c r="F20" i="3"/>
  <c r="A20" i="3"/>
  <c r="D20" i="3"/>
  <c r="E20" i="3"/>
  <c r="B21" i="3"/>
  <c r="F21" i="3"/>
  <c r="D21" i="3"/>
  <c r="E21" i="3"/>
  <c r="B22" i="3"/>
  <c r="F22" i="3"/>
  <c r="A22" i="3"/>
  <c r="D22" i="3"/>
  <c r="E22" i="3"/>
  <c r="B23" i="3"/>
  <c r="F23" i="3"/>
  <c r="D23" i="3"/>
  <c r="E23" i="3"/>
  <c r="B24" i="3"/>
  <c r="F24" i="3"/>
  <c r="D24" i="3"/>
  <c r="E24" i="3"/>
  <c r="B25" i="3"/>
  <c r="F25" i="3"/>
  <c r="D25" i="3"/>
  <c r="E25" i="3"/>
  <c r="B26" i="3"/>
  <c r="F26" i="3"/>
  <c r="A26" i="3"/>
  <c r="D26" i="3"/>
  <c r="E26" i="3"/>
  <c r="B27" i="3"/>
  <c r="F27" i="3"/>
  <c r="A27" i="3"/>
  <c r="D27" i="3"/>
  <c r="E27" i="3"/>
  <c r="B28" i="3"/>
  <c r="F28" i="3"/>
  <c r="D28" i="3"/>
  <c r="E28" i="3"/>
  <c r="D29" i="3"/>
  <c r="E29" i="3"/>
  <c r="B30" i="3"/>
  <c r="F30" i="3"/>
  <c r="D30" i="3"/>
  <c r="E30" i="3"/>
  <c r="B31" i="3"/>
  <c r="F31" i="3"/>
  <c r="A31" i="3"/>
  <c r="D31" i="3"/>
  <c r="E31" i="3"/>
  <c r="B32" i="3"/>
  <c r="F32" i="3"/>
  <c r="A32" i="3"/>
  <c r="D32" i="3"/>
  <c r="E32" i="3"/>
  <c r="B33" i="3"/>
  <c r="F33" i="3"/>
  <c r="D33" i="3"/>
  <c r="E33" i="3"/>
  <c r="B34" i="3"/>
  <c r="F34" i="3"/>
  <c r="D34" i="3"/>
  <c r="E34" i="3"/>
  <c r="B35" i="3"/>
  <c r="F35" i="3"/>
  <c r="D35" i="3"/>
  <c r="E35" i="3"/>
  <c r="B36" i="3"/>
  <c r="F36" i="3"/>
  <c r="A36" i="3"/>
  <c r="D36" i="3"/>
  <c r="E36" i="3"/>
  <c r="B37" i="3"/>
  <c r="F37" i="3"/>
  <c r="D37" i="3"/>
  <c r="E37" i="3"/>
  <c r="B38" i="3"/>
  <c r="F38" i="3"/>
  <c r="A38" i="3"/>
  <c r="D38" i="3"/>
  <c r="E38" i="3"/>
  <c r="B39" i="3"/>
  <c r="F39" i="3"/>
  <c r="D39" i="3"/>
  <c r="E39" i="3"/>
  <c r="B40" i="3"/>
  <c r="F40" i="3"/>
  <c r="D40" i="3"/>
  <c r="E40" i="3"/>
  <c r="D41" i="3"/>
  <c r="E41" i="3"/>
  <c r="D42" i="3"/>
  <c r="E42" i="3"/>
  <c r="B43" i="3"/>
  <c r="F43" i="3"/>
  <c r="A43" i="3"/>
  <c r="D43" i="3"/>
  <c r="E43" i="3"/>
  <c r="B44" i="3"/>
  <c r="F44" i="3"/>
  <c r="D44" i="3"/>
  <c r="E44" i="3"/>
  <c r="B45" i="3"/>
  <c r="F45" i="3"/>
  <c r="D45" i="3"/>
  <c r="E45" i="3"/>
  <c r="B46" i="3"/>
  <c r="F46" i="3"/>
  <c r="D46" i="3"/>
  <c r="E46" i="3"/>
  <c r="B47" i="3"/>
  <c r="F47" i="3"/>
  <c r="A47" i="3"/>
  <c r="D47" i="3"/>
  <c r="E47" i="3"/>
  <c r="B48" i="3"/>
  <c r="F48" i="3"/>
  <c r="A48" i="3"/>
  <c r="D48" i="3"/>
  <c r="E48" i="3"/>
  <c r="B49" i="3"/>
  <c r="F49" i="3"/>
  <c r="D49" i="3"/>
  <c r="E49" i="3"/>
  <c r="B50" i="3"/>
  <c r="F50" i="3"/>
  <c r="D50" i="3"/>
  <c r="E50" i="3"/>
  <c r="B51" i="3"/>
  <c r="F51" i="3"/>
  <c r="D51" i="3"/>
  <c r="E51" i="3"/>
  <c r="B52" i="3"/>
  <c r="F52" i="3"/>
  <c r="A52" i="3"/>
  <c r="D52" i="3"/>
  <c r="E52" i="3"/>
  <c r="B53" i="3"/>
  <c r="F53" i="3"/>
  <c r="D53" i="3"/>
  <c r="E53" i="3"/>
  <c r="B54" i="3"/>
  <c r="F54" i="3"/>
  <c r="A54" i="3"/>
  <c r="D54" i="3"/>
  <c r="E54" i="3"/>
  <c r="B55" i="3"/>
  <c r="F55" i="3"/>
  <c r="D55" i="3"/>
  <c r="E55" i="3"/>
  <c r="B56" i="3"/>
  <c r="F56" i="3"/>
  <c r="D56" i="3"/>
  <c r="E56" i="3"/>
  <c r="B57" i="3"/>
  <c r="F57" i="3"/>
  <c r="D57" i="3"/>
  <c r="E57" i="3"/>
  <c r="B58" i="3"/>
  <c r="F58" i="3"/>
  <c r="A58" i="3"/>
  <c r="D58" i="3"/>
  <c r="E58" i="3"/>
  <c r="B59" i="3"/>
  <c r="F59" i="3"/>
  <c r="A59" i="3"/>
  <c r="D59" i="3"/>
  <c r="E59" i="3"/>
  <c r="B60" i="3"/>
  <c r="F60" i="3"/>
  <c r="D60" i="3"/>
  <c r="E60" i="3"/>
  <c r="D61" i="3"/>
  <c r="E61" i="3"/>
  <c r="B62" i="3"/>
  <c r="F62" i="3"/>
  <c r="D62" i="3"/>
  <c r="E62" i="3"/>
  <c r="B63" i="3"/>
  <c r="F63" i="3"/>
  <c r="A63" i="3"/>
  <c r="D63" i="3"/>
  <c r="E63" i="3"/>
  <c r="B64" i="3"/>
  <c r="F64" i="3"/>
  <c r="A64" i="3"/>
  <c r="D64" i="3"/>
  <c r="E64" i="3"/>
  <c r="B65" i="3"/>
  <c r="F65" i="3"/>
  <c r="D65" i="3"/>
  <c r="E65" i="3"/>
  <c r="B66" i="3"/>
  <c r="F66" i="3"/>
  <c r="D66" i="3"/>
  <c r="E66" i="3"/>
  <c r="B67" i="3"/>
  <c r="F67" i="3"/>
  <c r="D67" i="3"/>
  <c r="E67" i="3"/>
  <c r="B68" i="3"/>
  <c r="F68" i="3"/>
  <c r="A68" i="3"/>
  <c r="D68" i="3"/>
  <c r="E68" i="3"/>
  <c r="B69" i="3"/>
  <c r="F69" i="3"/>
  <c r="D69" i="3"/>
  <c r="E69" i="3"/>
  <c r="B70" i="3"/>
  <c r="F70" i="3"/>
  <c r="A70" i="3"/>
  <c r="D70" i="3"/>
  <c r="E70" i="3"/>
  <c r="B71" i="3"/>
  <c r="F71" i="3"/>
  <c r="D71" i="3"/>
  <c r="E71" i="3"/>
  <c r="B72" i="3"/>
  <c r="F72" i="3"/>
  <c r="D72" i="3"/>
  <c r="E72" i="3"/>
  <c r="D73" i="3"/>
  <c r="E73" i="3"/>
  <c r="D74" i="3"/>
  <c r="E74" i="3"/>
  <c r="B75" i="3"/>
  <c r="F75" i="3"/>
  <c r="A75" i="3"/>
  <c r="D75" i="3"/>
  <c r="E75" i="3"/>
  <c r="B76" i="3"/>
  <c r="F76" i="3"/>
  <c r="D76" i="3"/>
  <c r="E76" i="3"/>
  <c r="B77" i="3"/>
  <c r="F77" i="3"/>
  <c r="D77" i="3"/>
  <c r="E77" i="3"/>
  <c r="B78" i="3"/>
  <c r="F78" i="3"/>
  <c r="D78" i="3"/>
  <c r="E78" i="3"/>
  <c r="B79" i="3"/>
  <c r="F79" i="3"/>
  <c r="A79" i="3"/>
  <c r="D79" i="3"/>
  <c r="E79" i="3"/>
  <c r="B80" i="3"/>
  <c r="F80" i="3"/>
  <c r="A80" i="3"/>
  <c r="D80" i="3"/>
  <c r="E80" i="3"/>
  <c r="B81" i="3"/>
  <c r="F81" i="3"/>
  <c r="D81" i="3"/>
  <c r="E81" i="3"/>
  <c r="B82" i="3"/>
  <c r="F82" i="3"/>
  <c r="D82" i="3"/>
  <c r="E82" i="3"/>
  <c r="B83" i="3"/>
  <c r="F83" i="3"/>
  <c r="D83" i="3"/>
  <c r="E83" i="3"/>
  <c r="B84" i="3"/>
  <c r="F84" i="3"/>
  <c r="A84" i="3"/>
  <c r="D84" i="3"/>
  <c r="E84" i="3"/>
  <c r="B85" i="3"/>
  <c r="F85" i="3"/>
  <c r="D85" i="3"/>
  <c r="E85" i="3"/>
  <c r="B86" i="3"/>
  <c r="F86" i="3"/>
  <c r="A86" i="3"/>
  <c r="D86" i="3"/>
  <c r="E86" i="3"/>
  <c r="B87" i="3"/>
  <c r="F87" i="3"/>
  <c r="D87" i="3"/>
  <c r="E87" i="3"/>
  <c r="B88" i="3"/>
  <c r="F88" i="3"/>
  <c r="D88" i="3"/>
  <c r="E88" i="3"/>
  <c r="B89" i="3"/>
  <c r="F89" i="3"/>
  <c r="D89" i="3"/>
  <c r="E89" i="3"/>
  <c r="B90" i="3"/>
  <c r="F90" i="3"/>
  <c r="A90" i="3"/>
  <c r="D90" i="3"/>
  <c r="E90" i="3"/>
  <c r="B91" i="3"/>
  <c r="F91" i="3"/>
  <c r="A91" i="3"/>
  <c r="D91" i="3"/>
  <c r="E91" i="3"/>
  <c r="B92" i="3"/>
  <c r="F92" i="3"/>
  <c r="D92" i="3"/>
  <c r="E92" i="3"/>
  <c r="D93" i="3"/>
  <c r="E93" i="3"/>
  <c r="B94" i="3"/>
  <c r="F94" i="3"/>
  <c r="D94" i="3"/>
  <c r="E94" i="3"/>
  <c r="B95" i="3"/>
  <c r="F95" i="3"/>
  <c r="A95" i="3"/>
  <c r="D95" i="3"/>
  <c r="E95" i="3"/>
  <c r="B96" i="3"/>
  <c r="F96" i="3"/>
  <c r="A96" i="3"/>
  <c r="D96" i="3"/>
  <c r="E96" i="3"/>
  <c r="B97" i="3"/>
  <c r="F97" i="3"/>
  <c r="D97" i="3"/>
  <c r="E97" i="3"/>
  <c r="B98" i="3"/>
  <c r="F98" i="3"/>
  <c r="D98" i="3"/>
  <c r="E98" i="3"/>
  <c r="B99" i="3"/>
  <c r="F99" i="3"/>
  <c r="D99" i="3"/>
  <c r="E99" i="3"/>
  <c r="B100" i="3"/>
  <c r="F100" i="3"/>
  <c r="A100" i="3"/>
  <c r="D100" i="3"/>
  <c r="E100" i="3"/>
  <c r="B101" i="3"/>
  <c r="F101" i="3"/>
  <c r="D101" i="3"/>
  <c r="E101" i="3"/>
  <c r="E2" i="3"/>
  <c r="D2" i="3"/>
  <c r="G3" i="3"/>
  <c r="H3" i="3"/>
  <c r="I3" i="3"/>
  <c r="J3" i="3"/>
  <c r="K3" i="3"/>
  <c r="L3" i="3"/>
  <c r="M3" i="3"/>
  <c r="N3" i="3"/>
  <c r="O3" i="3"/>
  <c r="P3" i="3"/>
  <c r="Q3" i="3"/>
  <c r="R3" i="3"/>
  <c r="S3" i="3"/>
  <c r="T3" i="3"/>
  <c r="G4" i="3"/>
  <c r="H4" i="3"/>
  <c r="I4" i="3"/>
  <c r="J4" i="3"/>
  <c r="K4" i="3"/>
  <c r="L4" i="3"/>
  <c r="M4" i="3"/>
  <c r="N4" i="3"/>
  <c r="O4" i="3"/>
  <c r="P4" i="3"/>
  <c r="Q4" i="3"/>
  <c r="R4" i="3"/>
  <c r="S4" i="3"/>
  <c r="T4" i="3"/>
  <c r="G5" i="3"/>
  <c r="H5" i="3"/>
  <c r="I5" i="3"/>
  <c r="J5" i="3"/>
  <c r="K5" i="3"/>
  <c r="L5" i="3"/>
  <c r="M5" i="3"/>
  <c r="N5" i="3"/>
  <c r="O5" i="3"/>
  <c r="P5" i="3"/>
  <c r="Q5" i="3"/>
  <c r="R5" i="3"/>
  <c r="S5" i="3"/>
  <c r="T5" i="3"/>
  <c r="G6" i="3"/>
  <c r="H6" i="3"/>
  <c r="I6" i="3"/>
  <c r="J6" i="3"/>
  <c r="K6" i="3"/>
  <c r="L6" i="3"/>
  <c r="M6" i="3"/>
  <c r="N6" i="3"/>
  <c r="O6" i="3"/>
  <c r="P6" i="3"/>
  <c r="Q6" i="3"/>
  <c r="R6" i="3"/>
  <c r="S6" i="3"/>
  <c r="T6" i="3"/>
  <c r="G7" i="3"/>
  <c r="H7" i="3"/>
  <c r="I7" i="3"/>
  <c r="J7" i="3"/>
  <c r="K7" i="3"/>
  <c r="L7" i="3"/>
  <c r="M7" i="3"/>
  <c r="N7" i="3"/>
  <c r="O7" i="3"/>
  <c r="P7" i="3"/>
  <c r="Q7" i="3"/>
  <c r="R7" i="3"/>
  <c r="S7" i="3"/>
  <c r="T7" i="3"/>
  <c r="G8" i="3"/>
  <c r="H8" i="3"/>
  <c r="I8" i="3"/>
  <c r="J8" i="3"/>
  <c r="K8" i="3"/>
  <c r="L8" i="3"/>
  <c r="M8" i="3"/>
  <c r="N8" i="3"/>
  <c r="O8" i="3"/>
  <c r="P8" i="3"/>
  <c r="Q8" i="3"/>
  <c r="R8" i="3"/>
  <c r="S8" i="3"/>
  <c r="T8" i="3"/>
  <c r="G9" i="3"/>
  <c r="H9" i="3"/>
  <c r="I9" i="3"/>
  <c r="J9" i="3"/>
  <c r="K9" i="3"/>
  <c r="L9" i="3"/>
  <c r="M9" i="3"/>
  <c r="N9" i="3"/>
  <c r="O9" i="3"/>
  <c r="P9" i="3"/>
  <c r="Q9" i="3"/>
  <c r="R9" i="3"/>
  <c r="S9" i="3"/>
  <c r="T9" i="3"/>
  <c r="G10" i="3"/>
  <c r="H10" i="3"/>
  <c r="I10" i="3"/>
  <c r="J10" i="3"/>
  <c r="K10" i="3"/>
  <c r="L10" i="3"/>
  <c r="M10" i="3"/>
  <c r="N10" i="3"/>
  <c r="O10" i="3"/>
  <c r="P10" i="3"/>
  <c r="Q10" i="3"/>
  <c r="R10" i="3"/>
  <c r="S10" i="3"/>
  <c r="T10" i="3"/>
  <c r="G11" i="3"/>
  <c r="H11" i="3"/>
  <c r="I11" i="3"/>
  <c r="J11" i="3"/>
  <c r="K11" i="3"/>
  <c r="L11" i="3"/>
  <c r="M11" i="3"/>
  <c r="N11" i="3"/>
  <c r="O11" i="3"/>
  <c r="P11" i="3"/>
  <c r="Q11" i="3"/>
  <c r="R11" i="3"/>
  <c r="S11" i="3"/>
  <c r="T11" i="3"/>
  <c r="G12" i="3"/>
  <c r="H12" i="3"/>
  <c r="I12" i="3"/>
  <c r="J12" i="3"/>
  <c r="K12" i="3"/>
  <c r="L12" i="3"/>
  <c r="M12" i="3"/>
  <c r="N12" i="3"/>
  <c r="O12" i="3"/>
  <c r="P12" i="3"/>
  <c r="Q12" i="3"/>
  <c r="R12" i="3"/>
  <c r="S12" i="3"/>
  <c r="T12" i="3"/>
  <c r="G13" i="3"/>
  <c r="H13" i="3"/>
  <c r="I13" i="3"/>
  <c r="J13" i="3"/>
  <c r="K13" i="3"/>
  <c r="L13" i="3"/>
  <c r="M13" i="3"/>
  <c r="N13" i="3"/>
  <c r="O13" i="3"/>
  <c r="P13" i="3"/>
  <c r="Q13" i="3"/>
  <c r="R13" i="3"/>
  <c r="S13" i="3"/>
  <c r="T13" i="3"/>
  <c r="G14" i="3"/>
  <c r="H14" i="3"/>
  <c r="I14" i="3"/>
  <c r="J14" i="3"/>
  <c r="K14" i="3"/>
  <c r="L14" i="3"/>
  <c r="M14" i="3"/>
  <c r="N14" i="3"/>
  <c r="O14" i="3"/>
  <c r="P14" i="3"/>
  <c r="Q14" i="3"/>
  <c r="R14" i="3"/>
  <c r="S14" i="3"/>
  <c r="T14" i="3"/>
  <c r="G15" i="3"/>
  <c r="H15" i="3"/>
  <c r="I15" i="3"/>
  <c r="J15" i="3"/>
  <c r="K15" i="3"/>
  <c r="L15" i="3"/>
  <c r="M15" i="3"/>
  <c r="N15" i="3"/>
  <c r="O15" i="3"/>
  <c r="P15" i="3"/>
  <c r="Q15" i="3"/>
  <c r="R15" i="3"/>
  <c r="S15" i="3"/>
  <c r="T15" i="3"/>
  <c r="G16" i="3"/>
  <c r="H16" i="3"/>
  <c r="I16" i="3"/>
  <c r="J16" i="3"/>
  <c r="K16" i="3"/>
  <c r="L16" i="3"/>
  <c r="M16" i="3"/>
  <c r="N16" i="3"/>
  <c r="O16" i="3"/>
  <c r="P16" i="3"/>
  <c r="Q16" i="3"/>
  <c r="R16" i="3"/>
  <c r="S16" i="3"/>
  <c r="T16" i="3"/>
  <c r="G17" i="3"/>
  <c r="H17" i="3"/>
  <c r="I17" i="3"/>
  <c r="J17" i="3"/>
  <c r="K17" i="3"/>
  <c r="L17" i="3"/>
  <c r="M17" i="3"/>
  <c r="N17" i="3"/>
  <c r="O17" i="3"/>
  <c r="P17" i="3"/>
  <c r="Q17" i="3"/>
  <c r="R17" i="3"/>
  <c r="S17" i="3"/>
  <c r="T17" i="3"/>
  <c r="G18" i="3"/>
  <c r="H18" i="3"/>
  <c r="I18" i="3"/>
  <c r="J18" i="3"/>
  <c r="K18" i="3"/>
  <c r="L18" i="3"/>
  <c r="M18" i="3"/>
  <c r="N18" i="3"/>
  <c r="O18" i="3"/>
  <c r="P18" i="3"/>
  <c r="Q18" i="3"/>
  <c r="R18" i="3"/>
  <c r="S18" i="3"/>
  <c r="T18" i="3"/>
  <c r="G19" i="3"/>
  <c r="H19" i="3"/>
  <c r="I19" i="3"/>
  <c r="J19" i="3"/>
  <c r="K19" i="3"/>
  <c r="L19" i="3"/>
  <c r="M19" i="3"/>
  <c r="N19" i="3"/>
  <c r="O19" i="3"/>
  <c r="P19" i="3"/>
  <c r="Q19" i="3"/>
  <c r="R19" i="3"/>
  <c r="S19" i="3"/>
  <c r="T19" i="3"/>
  <c r="G20" i="3"/>
  <c r="H20" i="3"/>
  <c r="I20" i="3"/>
  <c r="J20" i="3"/>
  <c r="K20" i="3"/>
  <c r="L20" i="3"/>
  <c r="M20" i="3"/>
  <c r="N20" i="3"/>
  <c r="O20" i="3"/>
  <c r="P20" i="3"/>
  <c r="Q20" i="3"/>
  <c r="R20" i="3"/>
  <c r="S20" i="3"/>
  <c r="T20" i="3"/>
  <c r="G21" i="3"/>
  <c r="H21" i="3"/>
  <c r="I21" i="3"/>
  <c r="J21" i="3"/>
  <c r="K21" i="3"/>
  <c r="L21" i="3"/>
  <c r="M21" i="3"/>
  <c r="N21" i="3"/>
  <c r="O21" i="3"/>
  <c r="P21" i="3"/>
  <c r="Q21" i="3"/>
  <c r="R21" i="3"/>
  <c r="S21" i="3"/>
  <c r="T21" i="3"/>
  <c r="G22" i="3"/>
  <c r="H22" i="3"/>
  <c r="I22" i="3"/>
  <c r="J22" i="3"/>
  <c r="K22" i="3"/>
  <c r="L22" i="3"/>
  <c r="M22" i="3"/>
  <c r="N22" i="3"/>
  <c r="O22" i="3"/>
  <c r="P22" i="3"/>
  <c r="Q22" i="3"/>
  <c r="R22" i="3"/>
  <c r="S22" i="3"/>
  <c r="T22" i="3"/>
  <c r="G23" i="3"/>
  <c r="H23" i="3"/>
  <c r="I23" i="3"/>
  <c r="J23" i="3"/>
  <c r="K23" i="3"/>
  <c r="L23" i="3"/>
  <c r="M23" i="3"/>
  <c r="N23" i="3"/>
  <c r="O23" i="3"/>
  <c r="P23" i="3"/>
  <c r="Q23" i="3"/>
  <c r="R23" i="3"/>
  <c r="S23" i="3"/>
  <c r="T23" i="3"/>
  <c r="G24" i="3"/>
  <c r="H24" i="3"/>
  <c r="I24" i="3"/>
  <c r="J24" i="3"/>
  <c r="K24" i="3"/>
  <c r="L24" i="3"/>
  <c r="M24" i="3"/>
  <c r="N24" i="3"/>
  <c r="O24" i="3"/>
  <c r="P24" i="3"/>
  <c r="Q24" i="3"/>
  <c r="R24" i="3"/>
  <c r="S24" i="3"/>
  <c r="T24" i="3"/>
  <c r="G25" i="3"/>
  <c r="H25" i="3"/>
  <c r="I25" i="3"/>
  <c r="J25" i="3"/>
  <c r="K25" i="3"/>
  <c r="L25" i="3"/>
  <c r="M25" i="3"/>
  <c r="N25" i="3"/>
  <c r="O25" i="3"/>
  <c r="P25" i="3"/>
  <c r="Q25" i="3"/>
  <c r="R25" i="3"/>
  <c r="S25" i="3"/>
  <c r="T25" i="3"/>
  <c r="G26" i="3"/>
  <c r="H26" i="3"/>
  <c r="I26" i="3"/>
  <c r="J26" i="3"/>
  <c r="K26" i="3"/>
  <c r="L26" i="3"/>
  <c r="M26" i="3"/>
  <c r="N26" i="3"/>
  <c r="O26" i="3"/>
  <c r="P26" i="3"/>
  <c r="Q26" i="3"/>
  <c r="R26" i="3"/>
  <c r="S26" i="3"/>
  <c r="T26" i="3"/>
  <c r="G27" i="3"/>
  <c r="H27" i="3"/>
  <c r="I27" i="3"/>
  <c r="J27" i="3"/>
  <c r="K27" i="3"/>
  <c r="L27" i="3"/>
  <c r="M27" i="3"/>
  <c r="N27" i="3"/>
  <c r="O27" i="3"/>
  <c r="P27" i="3"/>
  <c r="Q27" i="3"/>
  <c r="R27" i="3"/>
  <c r="S27" i="3"/>
  <c r="T27" i="3"/>
  <c r="G28" i="3"/>
  <c r="H28" i="3"/>
  <c r="I28" i="3"/>
  <c r="J28" i="3"/>
  <c r="K28" i="3"/>
  <c r="L28" i="3"/>
  <c r="M28" i="3"/>
  <c r="N28" i="3"/>
  <c r="O28" i="3"/>
  <c r="P28" i="3"/>
  <c r="Q28" i="3"/>
  <c r="R28" i="3"/>
  <c r="S28" i="3"/>
  <c r="T28" i="3"/>
  <c r="G29" i="3"/>
  <c r="H29" i="3"/>
  <c r="I29" i="3"/>
  <c r="J29" i="3"/>
  <c r="K29" i="3"/>
  <c r="L29" i="3"/>
  <c r="M29" i="3"/>
  <c r="N29" i="3"/>
  <c r="O29" i="3"/>
  <c r="P29" i="3"/>
  <c r="Q29" i="3"/>
  <c r="R29" i="3"/>
  <c r="S29" i="3"/>
  <c r="T29" i="3"/>
  <c r="G30" i="3"/>
  <c r="H30" i="3"/>
  <c r="I30" i="3"/>
  <c r="J30" i="3"/>
  <c r="K30" i="3"/>
  <c r="L30" i="3"/>
  <c r="M30" i="3"/>
  <c r="N30" i="3"/>
  <c r="O30" i="3"/>
  <c r="P30" i="3"/>
  <c r="Q30" i="3"/>
  <c r="R30" i="3"/>
  <c r="S30" i="3"/>
  <c r="T30" i="3"/>
  <c r="G31" i="3"/>
  <c r="H31" i="3"/>
  <c r="I31" i="3"/>
  <c r="J31" i="3"/>
  <c r="K31" i="3"/>
  <c r="L31" i="3"/>
  <c r="M31" i="3"/>
  <c r="N31" i="3"/>
  <c r="O31" i="3"/>
  <c r="P31" i="3"/>
  <c r="Q31" i="3"/>
  <c r="R31" i="3"/>
  <c r="S31" i="3"/>
  <c r="T31" i="3"/>
  <c r="G32" i="3"/>
  <c r="H32" i="3"/>
  <c r="I32" i="3"/>
  <c r="J32" i="3"/>
  <c r="K32" i="3"/>
  <c r="L32" i="3"/>
  <c r="M32" i="3"/>
  <c r="N32" i="3"/>
  <c r="O32" i="3"/>
  <c r="P32" i="3"/>
  <c r="Q32" i="3"/>
  <c r="R32" i="3"/>
  <c r="S32" i="3"/>
  <c r="T32" i="3"/>
  <c r="G33" i="3"/>
  <c r="H33" i="3"/>
  <c r="I33" i="3"/>
  <c r="J33" i="3"/>
  <c r="K33" i="3"/>
  <c r="L33" i="3"/>
  <c r="M33" i="3"/>
  <c r="N33" i="3"/>
  <c r="O33" i="3"/>
  <c r="P33" i="3"/>
  <c r="Q33" i="3"/>
  <c r="R33" i="3"/>
  <c r="S33" i="3"/>
  <c r="T33" i="3"/>
  <c r="G34" i="3"/>
  <c r="H34" i="3"/>
  <c r="I34" i="3"/>
  <c r="J34" i="3"/>
  <c r="K34" i="3"/>
  <c r="L34" i="3"/>
  <c r="M34" i="3"/>
  <c r="N34" i="3"/>
  <c r="O34" i="3"/>
  <c r="P34" i="3"/>
  <c r="Q34" i="3"/>
  <c r="R34" i="3"/>
  <c r="S34" i="3"/>
  <c r="T34" i="3"/>
  <c r="G35" i="3"/>
  <c r="H35" i="3"/>
  <c r="I35" i="3"/>
  <c r="J35" i="3"/>
  <c r="K35" i="3"/>
  <c r="L35" i="3"/>
  <c r="M35" i="3"/>
  <c r="N35" i="3"/>
  <c r="O35" i="3"/>
  <c r="P35" i="3"/>
  <c r="Q35" i="3"/>
  <c r="R35" i="3"/>
  <c r="S35" i="3"/>
  <c r="T35" i="3"/>
  <c r="G36" i="3"/>
  <c r="H36" i="3"/>
  <c r="I36" i="3"/>
  <c r="J36" i="3"/>
  <c r="K36" i="3"/>
  <c r="L36" i="3"/>
  <c r="M36" i="3"/>
  <c r="N36" i="3"/>
  <c r="O36" i="3"/>
  <c r="P36" i="3"/>
  <c r="Q36" i="3"/>
  <c r="R36" i="3"/>
  <c r="S36" i="3"/>
  <c r="T36" i="3"/>
  <c r="G37" i="3"/>
  <c r="H37" i="3"/>
  <c r="I37" i="3"/>
  <c r="J37" i="3"/>
  <c r="K37" i="3"/>
  <c r="L37" i="3"/>
  <c r="M37" i="3"/>
  <c r="N37" i="3"/>
  <c r="O37" i="3"/>
  <c r="P37" i="3"/>
  <c r="Q37" i="3"/>
  <c r="R37" i="3"/>
  <c r="S37" i="3"/>
  <c r="T37" i="3"/>
  <c r="G38" i="3"/>
  <c r="H38" i="3"/>
  <c r="I38" i="3"/>
  <c r="J38" i="3"/>
  <c r="K38" i="3"/>
  <c r="L38" i="3"/>
  <c r="M38" i="3"/>
  <c r="N38" i="3"/>
  <c r="O38" i="3"/>
  <c r="P38" i="3"/>
  <c r="Q38" i="3"/>
  <c r="R38" i="3"/>
  <c r="S38" i="3"/>
  <c r="T38" i="3"/>
  <c r="G39" i="3"/>
  <c r="H39" i="3"/>
  <c r="I39" i="3"/>
  <c r="J39" i="3"/>
  <c r="K39" i="3"/>
  <c r="L39" i="3"/>
  <c r="M39" i="3"/>
  <c r="N39" i="3"/>
  <c r="O39" i="3"/>
  <c r="P39" i="3"/>
  <c r="Q39" i="3"/>
  <c r="R39" i="3"/>
  <c r="S39" i="3"/>
  <c r="T39" i="3"/>
  <c r="G40" i="3"/>
  <c r="H40" i="3"/>
  <c r="I40" i="3"/>
  <c r="J40" i="3"/>
  <c r="K40" i="3"/>
  <c r="L40" i="3"/>
  <c r="M40" i="3"/>
  <c r="N40" i="3"/>
  <c r="O40" i="3"/>
  <c r="P40" i="3"/>
  <c r="Q40" i="3"/>
  <c r="R40" i="3"/>
  <c r="S40" i="3"/>
  <c r="T40" i="3"/>
  <c r="G41" i="3"/>
  <c r="H41" i="3"/>
  <c r="I41" i="3"/>
  <c r="J41" i="3"/>
  <c r="K41" i="3"/>
  <c r="L41" i="3"/>
  <c r="M41" i="3"/>
  <c r="N41" i="3"/>
  <c r="O41" i="3"/>
  <c r="P41" i="3"/>
  <c r="Q41" i="3"/>
  <c r="R41" i="3"/>
  <c r="S41" i="3"/>
  <c r="T41" i="3"/>
  <c r="G42" i="3"/>
  <c r="H42" i="3"/>
  <c r="I42" i="3"/>
  <c r="J42" i="3"/>
  <c r="K42" i="3"/>
  <c r="L42" i="3"/>
  <c r="M42" i="3"/>
  <c r="N42" i="3"/>
  <c r="O42" i="3"/>
  <c r="P42" i="3"/>
  <c r="Q42" i="3"/>
  <c r="R42" i="3"/>
  <c r="S42" i="3"/>
  <c r="T42" i="3"/>
  <c r="G43" i="3"/>
  <c r="H43" i="3"/>
  <c r="I43" i="3"/>
  <c r="J43" i="3"/>
  <c r="K43" i="3"/>
  <c r="L43" i="3"/>
  <c r="M43" i="3"/>
  <c r="N43" i="3"/>
  <c r="O43" i="3"/>
  <c r="P43" i="3"/>
  <c r="Q43" i="3"/>
  <c r="R43" i="3"/>
  <c r="S43" i="3"/>
  <c r="T43" i="3"/>
  <c r="G44" i="3"/>
  <c r="H44" i="3"/>
  <c r="I44" i="3"/>
  <c r="J44" i="3"/>
  <c r="K44" i="3"/>
  <c r="L44" i="3"/>
  <c r="M44" i="3"/>
  <c r="N44" i="3"/>
  <c r="O44" i="3"/>
  <c r="P44" i="3"/>
  <c r="Q44" i="3"/>
  <c r="R44" i="3"/>
  <c r="S44" i="3"/>
  <c r="T44" i="3"/>
  <c r="G45" i="3"/>
  <c r="H45" i="3"/>
  <c r="I45" i="3"/>
  <c r="J45" i="3"/>
  <c r="K45" i="3"/>
  <c r="L45" i="3"/>
  <c r="M45" i="3"/>
  <c r="N45" i="3"/>
  <c r="O45" i="3"/>
  <c r="P45" i="3"/>
  <c r="Q45" i="3"/>
  <c r="R45" i="3"/>
  <c r="S45" i="3"/>
  <c r="T45" i="3"/>
  <c r="G46" i="3"/>
  <c r="H46" i="3"/>
  <c r="I46" i="3"/>
  <c r="J46" i="3"/>
  <c r="K46" i="3"/>
  <c r="L46" i="3"/>
  <c r="M46" i="3"/>
  <c r="N46" i="3"/>
  <c r="O46" i="3"/>
  <c r="P46" i="3"/>
  <c r="Q46" i="3"/>
  <c r="R46" i="3"/>
  <c r="S46" i="3"/>
  <c r="T46" i="3"/>
  <c r="G47" i="3"/>
  <c r="H47" i="3"/>
  <c r="I47" i="3"/>
  <c r="J47" i="3"/>
  <c r="K47" i="3"/>
  <c r="L47" i="3"/>
  <c r="M47" i="3"/>
  <c r="N47" i="3"/>
  <c r="O47" i="3"/>
  <c r="P47" i="3"/>
  <c r="Q47" i="3"/>
  <c r="R47" i="3"/>
  <c r="S47" i="3"/>
  <c r="T47" i="3"/>
  <c r="G48" i="3"/>
  <c r="H48" i="3"/>
  <c r="I48" i="3"/>
  <c r="J48" i="3"/>
  <c r="K48" i="3"/>
  <c r="L48" i="3"/>
  <c r="M48" i="3"/>
  <c r="N48" i="3"/>
  <c r="O48" i="3"/>
  <c r="P48" i="3"/>
  <c r="Q48" i="3"/>
  <c r="R48" i="3"/>
  <c r="S48" i="3"/>
  <c r="T48" i="3"/>
  <c r="G49" i="3"/>
  <c r="H49" i="3"/>
  <c r="I49" i="3"/>
  <c r="J49" i="3"/>
  <c r="K49" i="3"/>
  <c r="L49" i="3"/>
  <c r="M49" i="3"/>
  <c r="N49" i="3"/>
  <c r="O49" i="3"/>
  <c r="P49" i="3"/>
  <c r="Q49" i="3"/>
  <c r="R49" i="3"/>
  <c r="S49" i="3"/>
  <c r="T49" i="3"/>
  <c r="G50" i="3"/>
  <c r="H50" i="3"/>
  <c r="I50" i="3"/>
  <c r="J50" i="3"/>
  <c r="K50" i="3"/>
  <c r="L50" i="3"/>
  <c r="M50" i="3"/>
  <c r="N50" i="3"/>
  <c r="O50" i="3"/>
  <c r="P50" i="3"/>
  <c r="Q50" i="3"/>
  <c r="R50" i="3"/>
  <c r="S50" i="3"/>
  <c r="T50" i="3"/>
  <c r="G51" i="3"/>
  <c r="H51" i="3"/>
  <c r="I51" i="3"/>
  <c r="J51" i="3"/>
  <c r="K51" i="3"/>
  <c r="L51" i="3"/>
  <c r="M51" i="3"/>
  <c r="N51" i="3"/>
  <c r="O51" i="3"/>
  <c r="P51" i="3"/>
  <c r="Q51" i="3"/>
  <c r="R51" i="3"/>
  <c r="S51" i="3"/>
  <c r="T51" i="3"/>
  <c r="G52" i="3"/>
  <c r="H52" i="3"/>
  <c r="I52" i="3"/>
  <c r="J52" i="3"/>
  <c r="K52" i="3"/>
  <c r="L52" i="3"/>
  <c r="M52" i="3"/>
  <c r="N52" i="3"/>
  <c r="O52" i="3"/>
  <c r="P52" i="3"/>
  <c r="Q52" i="3"/>
  <c r="R52" i="3"/>
  <c r="S52" i="3"/>
  <c r="T52" i="3"/>
  <c r="G53" i="3"/>
  <c r="H53" i="3"/>
  <c r="I53" i="3"/>
  <c r="J53" i="3"/>
  <c r="K53" i="3"/>
  <c r="L53" i="3"/>
  <c r="M53" i="3"/>
  <c r="N53" i="3"/>
  <c r="O53" i="3"/>
  <c r="P53" i="3"/>
  <c r="Q53" i="3"/>
  <c r="R53" i="3"/>
  <c r="S53" i="3"/>
  <c r="T53" i="3"/>
  <c r="G54" i="3"/>
  <c r="H54" i="3"/>
  <c r="I54" i="3"/>
  <c r="J54" i="3"/>
  <c r="K54" i="3"/>
  <c r="L54" i="3"/>
  <c r="M54" i="3"/>
  <c r="N54" i="3"/>
  <c r="O54" i="3"/>
  <c r="P54" i="3"/>
  <c r="Q54" i="3"/>
  <c r="R54" i="3"/>
  <c r="S54" i="3"/>
  <c r="T54" i="3"/>
  <c r="G55" i="3"/>
  <c r="H55" i="3"/>
  <c r="I55" i="3"/>
  <c r="J55" i="3"/>
  <c r="K55" i="3"/>
  <c r="L55" i="3"/>
  <c r="M55" i="3"/>
  <c r="N55" i="3"/>
  <c r="O55" i="3"/>
  <c r="P55" i="3"/>
  <c r="Q55" i="3"/>
  <c r="R55" i="3"/>
  <c r="S55" i="3"/>
  <c r="T55" i="3"/>
  <c r="G56" i="3"/>
  <c r="H56" i="3"/>
  <c r="I56" i="3"/>
  <c r="J56" i="3"/>
  <c r="K56" i="3"/>
  <c r="L56" i="3"/>
  <c r="M56" i="3"/>
  <c r="N56" i="3"/>
  <c r="O56" i="3"/>
  <c r="P56" i="3"/>
  <c r="Q56" i="3"/>
  <c r="R56" i="3"/>
  <c r="S56" i="3"/>
  <c r="T56" i="3"/>
  <c r="G57" i="3"/>
  <c r="H57" i="3"/>
  <c r="I57" i="3"/>
  <c r="J57" i="3"/>
  <c r="K57" i="3"/>
  <c r="L57" i="3"/>
  <c r="M57" i="3"/>
  <c r="N57" i="3"/>
  <c r="O57" i="3"/>
  <c r="P57" i="3"/>
  <c r="Q57" i="3"/>
  <c r="R57" i="3"/>
  <c r="S57" i="3"/>
  <c r="T57" i="3"/>
  <c r="G58" i="3"/>
  <c r="H58" i="3"/>
  <c r="I58" i="3"/>
  <c r="J58" i="3"/>
  <c r="K58" i="3"/>
  <c r="L58" i="3"/>
  <c r="M58" i="3"/>
  <c r="N58" i="3"/>
  <c r="O58" i="3"/>
  <c r="P58" i="3"/>
  <c r="Q58" i="3"/>
  <c r="R58" i="3"/>
  <c r="S58" i="3"/>
  <c r="T58" i="3"/>
  <c r="G59" i="3"/>
  <c r="H59" i="3"/>
  <c r="I59" i="3"/>
  <c r="J59" i="3"/>
  <c r="K59" i="3"/>
  <c r="L59" i="3"/>
  <c r="M59" i="3"/>
  <c r="N59" i="3"/>
  <c r="O59" i="3"/>
  <c r="P59" i="3"/>
  <c r="Q59" i="3"/>
  <c r="R59" i="3"/>
  <c r="S59" i="3"/>
  <c r="T59" i="3"/>
  <c r="G60" i="3"/>
  <c r="H60" i="3"/>
  <c r="I60" i="3"/>
  <c r="J60" i="3"/>
  <c r="K60" i="3"/>
  <c r="L60" i="3"/>
  <c r="M60" i="3"/>
  <c r="N60" i="3"/>
  <c r="O60" i="3"/>
  <c r="P60" i="3"/>
  <c r="Q60" i="3"/>
  <c r="R60" i="3"/>
  <c r="S60" i="3"/>
  <c r="T60" i="3"/>
  <c r="G61" i="3"/>
  <c r="H61" i="3"/>
  <c r="I61" i="3"/>
  <c r="J61" i="3"/>
  <c r="K61" i="3"/>
  <c r="L61" i="3"/>
  <c r="M61" i="3"/>
  <c r="N61" i="3"/>
  <c r="O61" i="3"/>
  <c r="P61" i="3"/>
  <c r="Q61" i="3"/>
  <c r="R61" i="3"/>
  <c r="S61" i="3"/>
  <c r="T61" i="3"/>
  <c r="G62" i="3"/>
  <c r="H62" i="3"/>
  <c r="I62" i="3"/>
  <c r="J62" i="3"/>
  <c r="K62" i="3"/>
  <c r="L62" i="3"/>
  <c r="M62" i="3"/>
  <c r="N62" i="3"/>
  <c r="O62" i="3"/>
  <c r="P62" i="3"/>
  <c r="Q62" i="3"/>
  <c r="R62" i="3"/>
  <c r="S62" i="3"/>
  <c r="T62" i="3"/>
  <c r="G63" i="3"/>
  <c r="H63" i="3"/>
  <c r="I63" i="3"/>
  <c r="J63" i="3"/>
  <c r="K63" i="3"/>
  <c r="L63" i="3"/>
  <c r="M63" i="3"/>
  <c r="N63" i="3"/>
  <c r="O63" i="3"/>
  <c r="P63" i="3"/>
  <c r="Q63" i="3"/>
  <c r="R63" i="3"/>
  <c r="S63" i="3"/>
  <c r="T63" i="3"/>
  <c r="G64" i="3"/>
  <c r="H64" i="3"/>
  <c r="I64" i="3"/>
  <c r="J64" i="3"/>
  <c r="K64" i="3"/>
  <c r="L64" i="3"/>
  <c r="M64" i="3"/>
  <c r="N64" i="3"/>
  <c r="O64" i="3"/>
  <c r="P64" i="3"/>
  <c r="Q64" i="3"/>
  <c r="R64" i="3"/>
  <c r="S64" i="3"/>
  <c r="T64" i="3"/>
  <c r="G65" i="3"/>
  <c r="H65" i="3"/>
  <c r="I65" i="3"/>
  <c r="J65" i="3"/>
  <c r="K65" i="3"/>
  <c r="L65" i="3"/>
  <c r="M65" i="3"/>
  <c r="N65" i="3"/>
  <c r="O65" i="3"/>
  <c r="P65" i="3"/>
  <c r="Q65" i="3"/>
  <c r="R65" i="3"/>
  <c r="S65" i="3"/>
  <c r="T65" i="3"/>
  <c r="G66" i="3"/>
  <c r="H66" i="3"/>
  <c r="I66" i="3"/>
  <c r="J66" i="3"/>
  <c r="K66" i="3"/>
  <c r="L66" i="3"/>
  <c r="M66" i="3"/>
  <c r="N66" i="3"/>
  <c r="O66" i="3"/>
  <c r="P66" i="3"/>
  <c r="Q66" i="3"/>
  <c r="R66" i="3"/>
  <c r="S66" i="3"/>
  <c r="T66" i="3"/>
  <c r="G67" i="3"/>
  <c r="H67" i="3"/>
  <c r="I67" i="3"/>
  <c r="J67" i="3"/>
  <c r="K67" i="3"/>
  <c r="L67" i="3"/>
  <c r="M67" i="3"/>
  <c r="N67" i="3"/>
  <c r="O67" i="3"/>
  <c r="P67" i="3"/>
  <c r="Q67" i="3"/>
  <c r="R67" i="3"/>
  <c r="S67" i="3"/>
  <c r="T67" i="3"/>
  <c r="G68" i="3"/>
  <c r="H68" i="3"/>
  <c r="I68" i="3"/>
  <c r="J68" i="3"/>
  <c r="K68" i="3"/>
  <c r="L68" i="3"/>
  <c r="M68" i="3"/>
  <c r="N68" i="3"/>
  <c r="O68" i="3"/>
  <c r="P68" i="3"/>
  <c r="Q68" i="3"/>
  <c r="R68" i="3"/>
  <c r="S68" i="3"/>
  <c r="T68" i="3"/>
  <c r="G69" i="3"/>
  <c r="H69" i="3"/>
  <c r="I69" i="3"/>
  <c r="J69" i="3"/>
  <c r="K69" i="3"/>
  <c r="L69" i="3"/>
  <c r="M69" i="3"/>
  <c r="N69" i="3"/>
  <c r="O69" i="3"/>
  <c r="P69" i="3"/>
  <c r="Q69" i="3"/>
  <c r="R69" i="3"/>
  <c r="S69" i="3"/>
  <c r="T69" i="3"/>
  <c r="G70" i="3"/>
  <c r="H70" i="3"/>
  <c r="I70" i="3"/>
  <c r="J70" i="3"/>
  <c r="K70" i="3"/>
  <c r="L70" i="3"/>
  <c r="M70" i="3"/>
  <c r="N70" i="3"/>
  <c r="O70" i="3"/>
  <c r="P70" i="3"/>
  <c r="Q70" i="3"/>
  <c r="R70" i="3"/>
  <c r="S70" i="3"/>
  <c r="T70" i="3"/>
  <c r="G71" i="3"/>
  <c r="H71" i="3"/>
  <c r="I71" i="3"/>
  <c r="J71" i="3"/>
  <c r="K71" i="3"/>
  <c r="L71" i="3"/>
  <c r="M71" i="3"/>
  <c r="N71" i="3"/>
  <c r="O71" i="3"/>
  <c r="P71" i="3"/>
  <c r="Q71" i="3"/>
  <c r="R71" i="3"/>
  <c r="S71" i="3"/>
  <c r="T71" i="3"/>
  <c r="G72" i="3"/>
  <c r="H72" i="3"/>
  <c r="I72" i="3"/>
  <c r="J72" i="3"/>
  <c r="K72" i="3"/>
  <c r="L72" i="3"/>
  <c r="M72" i="3"/>
  <c r="N72" i="3"/>
  <c r="O72" i="3"/>
  <c r="P72" i="3"/>
  <c r="Q72" i="3"/>
  <c r="R72" i="3"/>
  <c r="S72" i="3"/>
  <c r="T72" i="3"/>
  <c r="G73" i="3"/>
  <c r="H73" i="3"/>
  <c r="I73" i="3"/>
  <c r="J73" i="3"/>
  <c r="K73" i="3"/>
  <c r="L73" i="3"/>
  <c r="M73" i="3"/>
  <c r="N73" i="3"/>
  <c r="O73" i="3"/>
  <c r="P73" i="3"/>
  <c r="Q73" i="3"/>
  <c r="R73" i="3"/>
  <c r="S73" i="3"/>
  <c r="T73" i="3"/>
  <c r="G74" i="3"/>
  <c r="H74" i="3"/>
  <c r="I74" i="3"/>
  <c r="J74" i="3"/>
  <c r="K74" i="3"/>
  <c r="L74" i="3"/>
  <c r="M74" i="3"/>
  <c r="N74" i="3"/>
  <c r="O74" i="3"/>
  <c r="P74" i="3"/>
  <c r="Q74" i="3"/>
  <c r="R74" i="3"/>
  <c r="S74" i="3"/>
  <c r="T74" i="3"/>
  <c r="G75" i="3"/>
  <c r="H75" i="3"/>
  <c r="I75" i="3"/>
  <c r="J75" i="3"/>
  <c r="K75" i="3"/>
  <c r="L75" i="3"/>
  <c r="M75" i="3"/>
  <c r="N75" i="3"/>
  <c r="O75" i="3"/>
  <c r="P75" i="3"/>
  <c r="Q75" i="3"/>
  <c r="R75" i="3"/>
  <c r="S75" i="3"/>
  <c r="T75" i="3"/>
  <c r="G76" i="3"/>
  <c r="H76" i="3"/>
  <c r="I76" i="3"/>
  <c r="J76" i="3"/>
  <c r="K76" i="3"/>
  <c r="L76" i="3"/>
  <c r="M76" i="3"/>
  <c r="N76" i="3"/>
  <c r="O76" i="3"/>
  <c r="P76" i="3"/>
  <c r="Q76" i="3"/>
  <c r="R76" i="3"/>
  <c r="S76" i="3"/>
  <c r="T76" i="3"/>
  <c r="G77" i="3"/>
  <c r="H77" i="3"/>
  <c r="I77" i="3"/>
  <c r="J77" i="3"/>
  <c r="K77" i="3"/>
  <c r="L77" i="3"/>
  <c r="M77" i="3"/>
  <c r="N77" i="3"/>
  <c r="O77" i="3"/>
  <c r="P77" i="3"/>
  <c r="Q77" i="3"/>
  <c r="R77" i="3"/>
  <c r="S77" i="3"/>
  <c r="T77" i="3"/>
  <c r="G78" i="3"/>
  <c r="H78" i="3"/>
  <c r="I78" i="3"/>
  <c r="J78" i="3"/>
  <c r="K78" i="3"/>
  <c r="L78" i="3"/>
  <c r="M78" i="3"/>
  <c r="N78" i="3"/>
  <c r="O78" i="3"/>
  <c r="P78" i="3"/>
  <c r="Q78" i="3"/>
  <c r="R78" i="3"/>
  <c r="S78" i="3"/>
  <c r="T78" i="3"/>
  <c r="G79" i="3"/>
  <c r="H79" i="3"/>
  <c r="I79" i="3"/>
  <c r="J79" i="3"/>
  <c r="K79" i="3"/>
  <c r="L79" i="3"/>
  <c r="M79" i="3"/>
  <c r="N79" i="3"/>
  <c r="O79" i="3"/>
  <c r="P79" i="3"/>
  <c r="Q79" i="3"/>
  <c r="R79" i="3"/>
  <c r="S79" i="3"/>
  <c r="T79" i="3"/>
  <c r="G80" i="3"/>
  <c r="H80" i="3"/>
  <c r="I80" i="3"/>
  <c r="J80" i="3"/>
  <c r="K80" i="3"/>
  <c r="L80" i="3"/>
  <c r="M80" i="3"/>
  <c r="N80" i="3"/>
  <c r="O80" i="3"/>
  <c r="P80" i="3"/>
  <c r="Q80" i="3"/>
  <c r="R80" i="3"/>
  <c r="S80" i="3"/>
  <c r="T80" i="3"/>
  <c r="G81" i="3"/>
  <c r="H81" i="3"/>
  <c r="I81" i="3"/>
  <c r="J81" i="3"/>
  <c r="K81" i="3"/>
  <c r="L81" i="3"/>
  <c r="M81" i="3"/>
  <c r="N81" i="3"/>
  <c r="O81" i="3"/>
  <c r="P81" i="3"/>
  <c r="Q81" i="3"/>
  <c r="R81" i="3"/>
  <c r="S81" i="3"/>
  <c r="T81" i="3"/>
  <c r="G82" i="3"/>
  <c r="H82" i="3"/>
  <c r="I82" i="3"/>
  <c r="J82" i="3"/>
  <c r="K82" i="3"/>
  <c r="L82" i="3"/>
  <c r="M82" i="3"/>
  <c r="N82" i="3"/>
  <c r="O82" i="3"/>
  <c r="P82" i="3"/>
  <c r="Q82" i="3"/>
  <c r="R82" i="3"/>
  <c r="S82" i="3"/>
  <c r="T82" i="3"/>
  <c r="G83" i="3"/>
  <c r="H83" i="3"/>
  <c r="I83" i="3"/>
  <c r="J83" i="3"/>
  <c r="K83" i="3"/>
  <c r="L83" i="3"/>
  <c r="M83" i="3"/>
  <c r="N83" i="3"/>
  <c r="O83" i="3"/>
  <c r="P83" i="3"/>
  <c r="Q83" i="3"/>
  <c r="R83" i="3"/>
  <c r="S83" i="3"/>
  <c r="T83" i="3"/>
  <c r="G84" i="3"/>
  <c r="H84" i="3"/>
  <c r="I84" i="3"/>
  <c r="J84" i="3"/>
  <c r="K84" i="3"/>
  <c r="L84" i="3"/>
  <c r="M84" i="3"/>
  <c r="N84" i="3"/>
  <c r="O84" i="3"/>
  <c r="P84" i="3"/>
  <c r="Q84" i="3"/>
  <c r="R84" i="3"/>
  <c r="S84" i="3"/>
  <c r="T84" i="3"/>
  <c r="G85" i="3"/>
  <c r="H85" i="3"/>
  <c r="I85" i="3"/>
  <c r="J85" i="3"/>
  <c r="K85" i="3"/>
  <c r="L85" i="3"/>
  <c r="M85" i="3"/>
  <c r="N85" i="3"/>
  <c r="O85" i="3"/>
  <c r="P85" i="3"/>
  <c r="Q85" i="3"/>
  <c r="R85" i="3"/>
  <c r="S85" i="3"/>
  <c r="T85" i="3"/>
  <c r="G86" i="3"/>
  <c r="H86" i="3"/>
  <c r="I86" i="3"/>
  <c r="J86" i="3"/>
  <c r="K86" i="3"/>
  <c r="L86" i="3"/>
  <c r="M86" i="3"/>
  <c r="N86" i="3"/>
  <c r="O86" i="3"/>
  <c r="P86" i="3"/>
  <c r="Q86" i="3"/>
  <c r="R86" i="3"/>
  <c r="S86" i="3"/>
  <c r="T86" i="3"/>
  <c r="G87" i="3"/>
  <c r="H87" i="3"/>
  <c r="I87" i="3"/>
  <c r="J87" i="3"/>
  <c r="K87" i="3"/>
  <c r="L87" i="3"/>
  <c r="M87" i="3"/>
  <c r="N87" i="3"/>
  <c r="O87" i="3"/>
  <c r="P87" i="3"/>
  <c r="Q87" i="3"/>
  <c r="R87" i="3"/>
  <c r="S87" i="3"/>
  <c r="T87" i="3"/>
  <c r="G88" i="3"/>
  <c r="H88" i="3"/>
  <c r="I88" i="3"/>
  <c r="J88" i="3"/>
  <c r="K88" i="3"/>
  <c r="L88" i="3"/>
  <c r="M88" i="3"/>
  <c r="N88" i="3"/>
  <c r="O88" i="3"/>
  <c r="P88" i="3"/>
  <c r="Q88" i="3"/>
  <c r="R88" i="3"/>
  <c r="S88" i="3"/>
  <c r="T88" i="3"/>
  <c r="G89" i="3"/>
  <c r="H89" i="3"/>
  <c r="I89" i="3"/>
  <c r="J89" i="3"/>
  <c r="K89" i="3"/>
  <c r="L89" i="3"/>
  <c r="M89" i="3"/>
  <c r="N89" i="3"/>
  <c r="O89" i="3"/>
  <c r="P89" i="3"/>
  <c r="Q89" i="3"/>
  <c r="R89" i="3"/>
  <c r="S89" i="3"/>
  <c r="T89" i="3"/>
  <c r="G90" i="3"/>
  <c r="H90" i="3"/>
  <c r="I90" i="3"/>
  <c r="J90" i="3"/>
  <c r="K90" i="3"/>
  <c r="L90" i="3"/>
  <c r="M90" i="3"/>
  <c r="N90" i="3"/>
  <c r="O90" i="3"/>
  <c r="P90" i="3"/>
  <c r="Q90" i="3"/>
  <c r="R90" i="3"/>
  <c r="S90" i="3"/>
  <c r="T90" i="3"/>
  <c r="G91" i="3"/>
  <c r="H91" i="3"/>
  <c r="I91" i="3"/>
  <c r="J91" i="3"/>
  <c r="K91" i="3"/>
  <c r="L91" i="3"/>
  <c r="M91" i="3"/>
  <c r="N91" i="3"/>
  <c r="O91" i="3"/>
  <c r="P91" i="3"/>
  <c r="Q91" i="3"/>
  <c r="R91" i="3"/>
  <c r="S91" i="3"/>
  <c r="T91" i="3"/>
  <c r="G92" i="3"/>
  <c r="H92" i="3"/>
  <c r="I92" i="3"/>
  <c r="J92" i="3"/>
  <c r="K92" i="3"/>
  <c r="L92" i="3"/>
  <c r="M92" i="3"/>
  <c r="N92" i="3"/>
  <c r="O92" i="3"/>
  <c r="P92" i="3"/>
  <c r="Q92" i="3"/>
  <c r="R92" i="3"/>
  <c r="S92" i="3"/>
  <c r="T92" i="3"/>
  <c r="G93" i="3"/>
  <c r="H93" i="3"/>
  <c r="I93" i="3"/>
  <c r="J93" i="3"/>
  <c r="K93" i="3"/>
  <c r="L93" i="3"/>
  <c r="M93" i="3"/>
  <c r="N93" i="3"/>
  <c r="O93" i="3"/>
  <c r="P93" i="3"/>
  <c r="Q93" i="3"/>
  <c r="R93" i="3"/>
  <c r="S93" i="3"/>
  <c r="T93" i="3"/>
  <c r="G94" i="3"/>
  <c r="H94" i="3"/>
  <c r="I94" i="3"/>
  <c r="J94" i="3"/>
  <c r="K94" i="3"/>
  <c r="L94" i="3"/>
  <c r="M94" i="3"/>
  <c r="N94" i="3"/>
  <c r="O94" i="3"/>
  <c r="P94" i="3"/>
  <c r="Q94" i="3"/>
  <c r="R94" i="3"/>
  <c r="S94" i="3"/>
  <c r="T94" i="3"/>
  <c r="G95" i="3"/>
  <c r="H95" i="3"/>
  <c r="I95" i="3"/>
  <c r="J95" i="3"/>
  <c r="K95" i="3"/>
  <c r="L95" i="3"/>
  <c r="M95" i="3"/>
  <c r="N95" i="3"/>
  <c r="O95" i="3"/>
  <c r="P95" i="3"/>
  <c r="Q95" i="3"/>
  <c r="R95" i="3"/>
  <c r="S95" i="3"/>
  <c r="T95" i="3"/>
  <c r="G96" i="3"/>
  <c r="H96" i="3"/>
  <c r="I96" i="3"/>
  <c r="J96" i="3"/>
  <c r="K96" i="3"/>
  <c r="L96" i="3"/>
  <c r="M96" i="3"/>
  <c r="N96" i="3"/>
  <c r="O96" i="3"/>
  <c r="P96" i="3"/>
  <c r="Q96" i="3"/>
  <c r="R96" i="3"/>
  <c r="S96" i="3"/>
  <c r="T96" i="3"/>
  <c r="G97" i="3"/>
  <c r="H97" i="3"/>
  <c r="I97" i="3"/>
  <c r="J97" i="3"/>
  <c r="K97" i="3"/>
  <c r="L97" i="3"/>
  <c r="M97" i="3"/>
  <c r="N97" i="3"/>
  <c r="O97" i="3"/>
  <c r="P97" i="3"/>
  <c r="Q97" i="3"/>
  <c r="R97" i="3"/>
  <c r="S97" i="3"/>
  <c r="T97" i="3"/>
  <c r="G98" i="3"/>
  <c r="H98" i="3"/>
  <c r="I98" i="3"/>
  <c r="J98" i="3"/>
  <c r="K98" i="3"/>
  <c r="L98" i="3"/>
  <c r="M98" i="3"/>
  <c r="N98" i="3"/>
  <c r="O98" i="3"/>
  <c r="P98" i="3"/>
  <c r="Q98" i="3"/>
  <c r="R98" i="3"/>
  <c r="S98" i="3"/>
  <c r="T98" i="3"/>
  <c r="G99" i="3"/>
  <c r="H99" i="3"/>
  <c r="I99" i="3"/>
  <c r="J99" i="3"/>
  <c r="K99" i="3"/>
  <c r="L99" i="3"/>
  <c r="M99" i="3"/>
  <c r="N99" i="3"/>
  <c r="O99" i="3"/>
  <c r="P99" i="3"/>
  <c r="Q99" i="3"/>
  <c r="R99" i="3"/>
  <c r="S99" i="3"/>
  <c r="T99" i="3"/>
  <c r="G100" i="3"/>
  <c r="H100" i="3"/>
  <c r="I100" i="3"/>
  <c r="J100" i="3"/>
  <c r="K100" i="3"/>
  <c r="L100" i="3"/>
  <c r="M100" i="3"/>
  <c r="N100" i="3"/>
  <c r="O100" i="3"/>
  <c r="P100" i="3"/>
  <c r="Q100" i="3"/>
  <c r="R100" i="3"/>
  <c r="S100" i="3"/>
  <c r="T100" i="3"/>
  <c r="G101" i="3"/>
  <c r="H101" i="3"/>
  <c r="I101" i="3"/>
  <c r="J101" i="3"/>
  <c r="K101" i="3"/>
  <c r="L101" i="3"/>
  <c r="M101" i="3"/>
  <c r="N101" i="3"/>
  <c r="O101" i="3"/>
  <c r="P101" i="3"/>
  <c r="Q101" i="3"/>
  <c r="R101" i="3"/>
  <c r="S101" i="3"/>
  <c r="T101" i="3"/>
  <c r="G2" i="3"/>
  <c r="H2" i="3"/>
  <c r="I2" i="3"/>
  <c r="J2" i="3"/>
  <c r="K2" i="3"/>
  <c r="L2" i="3"/>
  <c r="M2" i="3"/>
  <c r="N2" i="3"/>
  <c r="O2" i="3"/>
  <c r="P2" i="3"/>
  <c r="Q2" i="3"/>
  <c r="R2" i="3"/>
  <c r="S2" i="3"/>
  <c r="T2" i="3"/>
  <c r="P1" i="3"/>
  <c r="Q1" i="3"/>
  <c r="R1" i="3"/>
  <c r="S1" i="3"/>
  <c r="T1" i="3"/>
  <c r="G1" i="3"/>
  <c r="H1" i="3"/>
  <c r="I1" i="3"/>
  <c r="J1" i="3"/>
  <c r="K1" i="3"/>
  <c r="L1" i="3"/>
  <c r="M1" i="3"/>
  <c r="N1" i="3"/>
  <c r="O1" i="3"/>
  <c r="F2" i="3"/>
  <c r="B2" i="3"/>
  <c r="A99" i="3"/>
  <c r="A98" i="3"/>
  <c r="A88" i="3"/>
  <c r="A87" i="3"/>
  <c r="A78" i="3"/>
  <c r="A76" i="3"/>
  <c r="A67" i="3"/>
  <c r="A66" i="3"/>
  <c r="A56" i="3"/>
  <c r="A55" i="3"/>
  <c r="A46" i="3"/>
  <c r="A44" i="3"/>
  <c r="A35" i="3"/>
  <c r="A34" i="3"/>
  <c r="A24" i="3"/>
  <c r="A23" i="3"/>
  <c r="A14" i="3"/>
  <c r="A12" i="3"/>
  <c r="A101" i="3"/>
  <c r="A89" i="3"/>
  <c r="A85" i="3"/>
  <c r="A77" i="3"/>
  <c r="A69" i="3"/>
  <c r="A57" i="3"/>
  <c r="A53" i="3"/>
  <c r="A45" i="3"/>
  <c r="A37" i="3"/>
  <c r="A25" i="3"/>
  <c r="A21" i="3"/>
  <c r="A13" i="3"/>
  <c r="A2" i="3"/>
  <c r="A94" i="3"/>
  <c r="A92" i="3"/>
  <c r="A83" i="3"/>
  <c r="A82" i="3"/>
  <c r="A72" i="3"/>
  <c r="A71" i="3"/>
  <c r="A62" i="3"/>
  <c r="A60" i="3"/>
  <c r="A51" i="3"/>
  <c r="A50" i="3"/>
  <c r="A40" i="3"/>
  <c r="A39" i="3"/>
  <c r="A30" i="3"/>
  <c r="A28" i="3"/>
  <c r="A19" i="3"/>
  <c r="A18" i="3"/>
  <c r="A8" i="3"/>
  <c r="A7" i="3"/>
  <c r="A6" i="3"/>
  <c r="A97" i="3"/>
  <c r="A81" i="3"/>
  <c r="A49" i="3"/>
  <c r="A65" i="3"/>
  <c r="A33" i="3"/>
  <c r="A17" i="3"/>
</calcChain>
</file>

<file path=xl/sharedStrings.xml><?xml version="1.0" encoding="utf-8"?>
<sst xmlns="http://schemas.openxmlformats.org/spreadsheetml/2006/main" count="186" uniqueCount="168">
  <si>
    <t>Engineering World Health</t>
  </si>
  <si>
    <t>The Prizery, Suite 200</t>
  </si>
  <si>
    <t>302 East Pettigrew Street</t>
  </si>
  <si>
    <t>Durham, NC 27701</t>
  </si>
  <si>
    <t>www.ewh.org</t>
  </si>
  <si>
    <t>Contacto: Inka Johnson, inka@ewh.org</t>
  </si>
  <si>
    <t>FECHA</t>
  </si>
  <si>
    <t>INGENIEROS</t>
  </si>
  <si>
    <t>PAIS</t>
  </si>
  <si>
    <t>Nicaragua</t>
  </si>
  <si>
    <t>*Hospital/CIUDAD</t>
  </si>
  <si>
    <t>INFORMACION DE EQUIPOS</t>
  </si>
  <si>
    <t>PROBLEMA Y SOLUCIÓN</t>
  </si>
  <si>
    <t>RESULTADO</t>
  </si>
  <si>
    <t>TIPO DE EQUIPO</t>
  </si>
  <si>
    <t>FABRICANTE</t>
  </si>
  <si>
    <t>MODELO</t>
  </si>
  <si>
    <t>NÚMERO DE SERIE</t>
  </si>
  <si>
    <t>PLOMERÍA</t>
  </si>
  <si>
    <t>MOTOR</t>
  </si>
  <si>
    <t>ELECTRICO (SIMPLE)</t>
  </si>
  <si>
    <t>MECANICO (SIMPLE)</t>
  </si>
  <si>
    <t>FUENTE</t>
  </si>
  <si>
    <t>INSTALACIÓN/FORMACIÓN</t>
  </si>
  <si>
    <t>OTRO</t>
  </si>
  <si>
    <t>NOTAS</t>
  </si>
  <si>
    <t>REPARADO</t>
  </si>
  <si>
    <t>DEJADO</t>
  </si>
  <si>
    <t>Air Compressor</t>
  </si>
  <si>
    <t>Air Conditioner</t>
  </si>
  <si>
    <t>Anesthesia Machine</t>
  </si>
  <si>
    <t>Aspirator/Suction Machine</t>
  </si>
  <si>
    <t>Autoclave (lab, surgery, and other)</t>
  </si>
  <si>
    <t>Automatic Voltage Regulator</t>
  </si>
  <si>
    <t>Bed, delivery</t>
  </si>
  <si>
    <t>Blood Bank Refrigerator</t>
  </si>
  <si>
    <t>Blood clotting time meter</t>
  </si>
  <si>
    <t>Blood electrolyte analyzer</t>
  </si>
  <si>
    <t>Blood Gas Analyzer</t>
  </si>
  <si>
    <t>Blood Pressure Device, Automatic (NIBP)</t>
  </si>
  <si>
    <t>Blood Pressure Device, Manual (Sphygmomanometer) (Fixed or portable)</t>
  </si>
  <si>
    <t>Bottle Washing Machine</t>
  </si>
  <si>
    <t xml:space="preserve">Breast Pump </t>
  </si>
  <si>
    <t>Capnograph</t>
  </si>
  <si>
    <t>Ceiling Fan</t>
  </si>
  <si>
    <t>Centrifuge</t>
  </si>
  <si>
    <t xml:space="preserve">Centrifuge (electric or hand operated) </t>
  </si>
  <si>
    <t>Change Over Switch</t>
  </si>
  <si>
    <t>Computer</t>
  </si>
  <si>
    <t>Control Switch Panel</t>
  </si>
  <si>
    <t>Defibrillator (automatic and manual)</t>
  </si>
  <si>
    <t>Dental Drilling Machine</t>
  </si>
  <si>
    <t>Dialysis Equipment</t>
  </si>
  <si>
    <t>Distiller</t>
  </si>
  <si>
    <t>Drying Machine</t>
  </si>
  <si>
    <t>ECG Machine</t>
  </si>
  <si>
    <t>Electrosurgery Unit (ESU)</t>
  </si>
  <si>
    <t>Fetal steth (fetoscope or  Doppler)</t>
  </si>
  <si>
    <t>Fluoroscopy (x-ray moving images)</t>
  </si>
  <si>
    <t>Furniture (chairs, tables, and beds)</t>
  </si>
  <si>
    <t>Generator</t>
  </si>
  <si>
    <t>Glucose level kit (or glucometer)</t>
  </si>
  <si>
    <t>Heart Lung Machine</t>
  </si>
  <si>
    <t>Hot Plate (laboratory, but not kitchen)</t>
  </si>
  <si>
    <t>Incubator (infant)</t>
  </si>
  <si>
    <t>Infant Warmer (radiant or other)</t>
  </si>
  <si>
    <t>Infusion pumps</t>
  </si>
  <si>
    <t>Iron (for clothing)</t>
  </si>
  <si>
    <t>Lamp, examination</t>
  </si>
  <si>
    <t>Lamp, surgical</t>
  </si>
  <si>
    <t>Laryngoscope</t>
  </si>
  <si>
    <t xml:space="preserve">Microscope </t>
  </si>
  <si>
    <t>Operating Table</t>
  </si>
  <si>
    <t xml:space="preserve">Ophthalmoscope (eye examination instrument) </t>
  </si>
  <si>
    <t>Otoscopes</t>
  </si>
  <si>
    <t>Oven (laboratory, not kitchen)</t>
  </si>
  <si>
    <t>Oxygen Concentrator</t>
  </si>
  <si>
    <t>Pacemaker (ext, temp and permanent)</t>
  </si>
  <si>
    <t>Photocopier</t>
  </si>
  <si>
    <t>Phototherapy device</t>
  </si>
  <si>
    <t>Printer</t>
  </si>
  <si>
    <t>Projector</t>
  </si>
  <si>
    <t>Pulse Oximeter</t>
  </si>
  <si>
    <t>Respiration monitor (apnea monitor)</t>
  </si>
  <si>
    <t>Scales (laboratory and in wards)</t>
  </si>
  <si>
    <t>Shaker Machine (laboratory)</t>
  </si>
  <si>
    <t>Skin Grafting Machine (dermatome)</t>
  </si>
  <si>
    <t>Spectrophotometer/Colorimeter</t>
  </si>
  <si>
    <t>Stethoscopes</t>
  </si>
  <si>
    <t>Telephone</t>
  </si>
  <si>
    <t>Television</t>
  </si>
  <si>
    <t>Thermometers</t>
  </si>
  <si>
    <t>Transformer</t>
  </si>
  <si>
    <t>Ultrasound Machine (imaging)</t>
  </si>
  <si>
    <t>UPS (battery backup for computer)</t>
  </si>
  <si>
    <t>Vaccine Refrigerator</t>
  </si>
  <si>
    <t>Vacuum Extractor (for delivery)</t>
  </si>
  <si>
    <t>Washing Machine</t>
  </si>
  <si>
    <t>Water Bath (laboratory)</t>
  </si>
  <si>
    <t>Water Pump (for drinking water)</t>
  </si>
  <si>
    <t xml:space="preserve">Water Purifier (for lab, in wards) </t>
  </si>
  <si>
    <t>X-Ray Film Dryer</t>
  </si>
  <si>
    <t>X-Ray Film View Box</t>
  </si>
  <si>
    <t>X-Ray Machine</t>
  </si>
  <si>
    <t>Otro</t>
  </si>
  <si>
    <t>Ventilador/Respirador</t>
  </si>
  <si>
    <t>Monitor de Paciente</t>
  </si>
  <si>
    <t>Capnógrafo</t>
  </si>
  <si>
    <t>Máquina de Anestesia</t>
  </si>
  <si>
    <t>Oxímetro de pulso</t>
  </si>
  <si>
    <t>Bomba de Infusión</t>
  </si>
  <si>
    <t>Desfibrilador</t>
  </si>
  <si>
    <t>Báscula de peso</t>
  </si>
  <si>
    <t>sistema de cámara de vídeo</t>
  </si>
  <si>
    <t>torniquete inflable</t>
  </si>
  <si>
    <t>Calentador infantil</t>
  </si>
  <si>
    <t>Cama ajustable</t>
  </si>
  <si>
    <t>lavadora de botellas para los bebés</t>
  </si>
  <si>
    <t>Calentador de líquidos</t>
  </si>
  <si>
    <t>cortadora de pan</t>
  </si>
  <si>
    <t>Horno para pan</t>
  </si>
  <si>
    <t>máquina de tortillas</t>
  </si>
  <si>
    <t>máquina de diálisis (en el sótano)</t>
  </si>
  <si>
    <t>Repair ID</t>
  </si>
  <si>
    <t>Hospital</t>
  </si>
  <si>
    <t>Date</t>
  </si>
  <si>
    <t>Engineers</t>
  </si>
  <si>
    <t>Country</t>
  </si>
  <si>
    <t>Entry #</t>
  </si>
  <si>
    <t>16/7/2015</t>
  </si>
  <si>
    <t>MEGGIE LUND, VAISHALI OZA</t>
  </si>
  <si>
    <t xml:space="preserve">(CARAZO) HOSPITAL REGIONAL SANTIAGO JINOTEPE </t>
  </si>
  <si>
    <t>Other</t>
  </si>
  <si>
    <t xml:space="preserve">Presvac </t>
  </si>
  <si>
    <t>Miami Medical</t>
  </si>
  <si>
    <t>Aerogen</t>
  </si>
  <si>
    <t>N/A</t>
  </si>
  <si>
    <t>Nellcor Incorporated</t>
  </si>
  <si>
    <t>Tianhan</t>
  </si>
  <si>
    <t>DCS-16RTV</t>
  </si>
  <si>
    <t>N-100C</t>
  </si>
  <si>
    <t>Aeroneb Pro</t>
  </si>
  <si>
    <t>AH-M1</t>
  </si>
  <si>
    <t>YC-260L</t>
  </si>
  <si>
    <t>100-01381121-C</t>
  </si>
  <si>
    <t>12-100-0002</t>
  </si>
  <si>
    <t>Acare Tech Company</t>
  </si>
  <si>
    <t xml:space="preserve">carbones nuevos </t>
  </si>
  <si>
    <t xml:space="preserve">carbones nuevos y balineras </t>
  </si>
  <si>
    <t xml:space="preserve">la maquina no calienta, no pudimos reparar porque hay un garantia </t>
  </si>
  <si>
    <t>el motor esta quemado</t>
  </si>
  <si>
    <t xml:space="preserve">el doctor nos dijo que no funciona, pero trabaja cuando lo usamos </t>
  </si>
  <si>
    <t xml:space="preserve">la tapa de los nebulazidores son malos porque ellos los lavaron mala </t>
  </si>
  <si>
    <t>el refrigerador puede enfriar pero despues de treinta minutos es caliente otra vez</t>
  </si>
  <si>
    <t xml:space="preserve">uno fue reparado de CEMED en Managua, uno de nosotros, dos no podemos reparar, ahora la sala de operacion tiene tres que funcionan </t>
  </si>
  <si>
    <t>Detecto</t>
  </si>
  <si>
    <t xml:space="preserve">calibramos </t>
  </si>
  <si>
    <t>On Call Plus</t>
  </si>
  <si>
    <t>EDAN</t>
  </si>
  <si>
    <t>MADA Medical</t>
  </si>
  <si>
    <t>SE-3</t>
  </si>
  <si>
    <t>103A0222FF5</t>
  </si>
  <si>
    <t>31866-K12100890001</t>
  </si>
  <si>
    <t>NB12I00098</t>
  </si>
  <si>
    <t>reprogramos a modo "AUTO"</t>
  </si>
  <si>
    <t>funciona cuando tratamos</t>
  </si>
  <si>
    <t>necesita una enchufa nueva</t>
  </si>
  <si>
    <t xml:space="preserve">baterias nuevas y reparamos la coneccion </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</si>
</sst>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0"/>
      <name val="Arial"/>
    </font>
    <font>
      <u/>
      <sz val="10"/>
      <color indexed="12"/>
      <name val="Arial"/>
      <family val="2"/>
    </font>
    <font>
      <sz val="12"/>
      <name val="Tahoma"/>
      <family val="2"/>
    </font>
    <font>
      <u/>
      <sz val="12"/>
      <color indexed="12"/>
      <name val="Tahoma"/>
      <family val="2"/>
    </font>
    <font>
      <sz val="8"/>
      <name val="Arial"/>
      <family val="2"/>
    </font>
    <font>
      <sz val="20"/>
      <name val="Tahoma"/>
      <family val="2"/>
    </font>
    <font>
      <sz val="11"/>
      <name val="Arial"/>
      <family val="2"/>
    </font>
    <font>
      <b/>
      <sz val="10"/>
      <name val="Arial"/>
      <family val="2"/>
    </font>
    <font>
      <sz val="10"/>
      <name val="Arial"/>
      <family val="2"/>
    </font>
    <font>
      <sz val="12"/>
      <name val="Zapf Dingbats"/>
      <family val="2"/>
    </font>
    <font>
      <sz val="12"/>
      <name val="Helv"/>
    </font>
    <font>
      <sz val="10"/>
      <name val="Tahoma"/>
      <family val="2"/>
    </font>
    <font>
      <sz val="12"/>
      <color rgb="FF000000"/>
      <name val="Tahoma"/>
      <family val="2"/>
    </font>
  </fonts>
  <fills count="5">
    <fill>
      <patternFill patternType="none"/>
    </fill>
    <fill>
      <patternFill patternType="gray125"/>
    </fill>
    <fill>
      <patternFill patternType="solid">
        <fgColor indexed="9"/>
        <bgColor indexed="64"/>
      </patternFill>
    </fill>
    <fill>
      <patternFill patternType="solid">
        <fgColor indexed="9"/>
        <bgColor indexed="26"/>
      </patternFill>
    </fill>
    <fill>
      <patternFill patternType="solid">
        <fgColor rgb="FFFFFFFF"/>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alignment vertical="top"/>
      <protection locked="0"/>
    </xf>
  </cellStyleXfs>
  <cellXfs count="40">
    <xf numFmtId="0" fontId="0" fillId="0" borderId="0" xfId="0"/>
    <xf numFmtId="14" fontId="0" fillId="0" borderId="0" xfId="0" applyNumberFormat="1"/>
    <xf numFmtId="0" fontId="6" fillId="0" borderId="0" xfId="0" applyFont="1"/>
    <xf numFmtId="0" fontId="7" fillId="0" borderId="0" xfId="0" applyFont="1" applyBorder="1"/>
    <xf numFmtId="14" fontId="7" fillId="0" borderId="0" xfId="0" applyNumberFormat="1" applyFont="1" applyBorder="1"/>
    <xf numFmtId="0" fontId="7" fillId="0" borderId="0" xfId="0" applyFont="1" applyBorder="1" applyAlignment="1">
      <alignment horizontal="left" wrapText="1"/>
    </xf>
    <xf numFmtId="0" fontId="7" fillId="0" borderId="0" xfId="0" applyFont="1" applyBorder="1" applyAlignment="1">
      <alignment horizontal="justify" textRotation="90"/>
    </xf>
    <xf numFmtId="0" fontId="7" fillId="0" borderId="0" xfId="0" applyFont="1" applyBorder="1" applyAlignment="1">
      <alignment horizontal="justify"/>
    </xf>
    <xf numFmtId="0" fontId="7" fillId="0" borderId="0" xfId="0" applyFont="1" applyBorder="1" applyAlignment="1">
      <alignment textRotation="90"/>
    </xf>
    <xf numFmtId="0" fontId="7" fillId="0" borderId="0" xfId="0" applyFont="1"/>
    <xf numFmtId="0" fontId="2" fillId="2" borderId="0" xfId="0" applyFont="1" applyFill="1"/>
    <xf numFmtId="0" fontId="3" fillId="2" borderId="0" xfId="1" applyFont="1" applyFill="1" applyAlignment="1" applyProtection="1"/>
    <xf numFmtId="0" fontId="2" fillId="2" borderId="0" xfId="0" applyFont="1" applyFill="1" applyBorder="1" applyAlignment="1">
      <alignment horizontal="left"/>
    </xf>
    <xf numFmtId="0" fontId="2" fillId="2" borderId="1" xfId="0" applyFont="1" applyFill="1" applyBorder="1"/>
    <xf numFmtId="0" fontId="2" fillId="2" borderId="1" xfId="0" applyFont="1" applyFill="1" applyBorder="1" applyAlignment="1">
      <alignment wrapText="1"/>
    </xf>
    <xf numFmtId="0" fontId="0" fillId="0" borderId="0" xfId="0" applyFont="1"/>
    <xf numFmtId="0" fontId="3" fillId="0" borderId="0" xfId="1" applyNumberFormat="1" applyFont="1" applyFill="1" applyBorder="1" applyAlignment="1" applyProtection="1"/>
    <xf numFmtId="0" fontId="2" fillId="3" borderId="2" xfId="0" applyFont="1" applyFill="1" applyBorder="1" applyAlignment="1">
      <alignment horizontal="center" vertical="center" textRotation="90"/>
    </xf>
    <xf numFmtId="0" fontId="11" fillId="3" borderId="2" xfId="0" applyFont="1" applyFill="1" applyBorder="1" applyAlignment="1">
      <alignment horizontal="center" vertical="center" textRotation="90"/>
    </xf>
    <xf numFmtId="0" fontId="9" fillId="4" borderId="1" xfId="0" applyFont="1" applyFill="1" applyBorder="1" applyAlignment="1">
      <alignment wrapText="1"/>
    </xf>
    <xf numFmtId="0" fontId="12" fillId="0" borderId="1" xfId="0" applyFont="1" applyBorder="1" applyAlignment="1">
      <alignment wrapText="1"/>
    </xf>
    <xf numFmtId="0" fontId="10" fillId="0" borderId="1" xfId="0" applyFont="1" applyBorder="1" applyAlignment="1">
      <alignment wrapText="1"/>
    </xf>
    <xf numFmtId="0" fontId="0" fillId="0" borderId="6" xfId="0" applyBorder="1" applyAlignment="1">
      <alignment wrapText="1"/>
    </xf>
    <xf numFmtId="0" fontId="0" fillId="0" borderId="1" xfId="0" applyFont="1" applyBorder="1" applyAlignment="1">
      <alignment wrapText="1"/>
    </xf>
    <xf numFmtId="0" fontId="8" fillId="0" borderId="0" xfId="0" applyFont="1"/>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0" fontId="2" fillId="2" borderId="1" xfId="0" applyFont="1" applyFill="1" applyBorder="1" applyAlignment="1">
      <alignment horizontal="left" wrapText="1"/>
    </xf>
    <xf numFmtId="0" fontId="2" fillId="2" borderId="1" xfId="0" applyFont="1" applyFill="1" applyBorder="1" applyAlignment="1">
      <alignment horizontal="left"/>
    </xf>
    <xf numFmtId="0" fontId="2" fillId="2" borderId="7" xfId="0" applyFont="1" applyFill="1" applyBorder="1" applyAlignment="1">
      <alignment wrapText="1"/>
    </xf>
    <xf numFmtId="0" fontId="0" fillId="0" borderId="1" xfId="0" applyBorder="1" applyAlignment="1">
      <alignment wrapText="1"/>
    </xf>
    <xf numFmtId="17" fontId="0" fillId="0" borderId="1" xfId="0" applyNumberFormat="1" applyBorder="1" applyAlignment="1">
      <alignment horizontal="right" wrapText="1"/>
    </xf>
    <xf numFmtId="0" fontId="0" fillId="0" borderId="1" xfId="0" applyFont="1" applyBorder="1" applyAlignment="1">
      <alignment horizontal="center" wrapText="1"/>
    </xf>
    <xf numFmtId="0" fontId="5" fillId="2" borderId="0" xfId="0" applyFont="1" applyFill="1" applyAlignment="1">
      <alignment horizontal="center"/>
    </xf>
    <xf numFmtId="0" fontId="2" fillId="3" borderId="2" xfId="0" applyFont="1" applyFill="1" applyBorder="1" applyAlignment="1">
      <alignment horizontal="center" vertical="center" wrapText="1"/>
    </xf>
    <xf numFmtId="0" fontId="2" fillId="3" borderId="2" xfId="0" applyFont="1" applyFill="1" applyBorder="1" applyAlignment="1">
      <alignment horizontal="center" vertical="center"/>
    </xf>
    <xf numFmtId="14" fontId="2" fillId="3" borderId="2" xfId="0" applyNumberFormat="1" applyFont="1" applyFill="1" applyBorder="1" applyAlignment="1">
      <alignment horizontal="center" vertical="center"/>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5"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552450</xdr:colOff>
      <xdr:row>0</xdr:row>
      <xdr:rowOff>76200</xdr:rowOff>
    </xdr:from>
    <xdr:to>
      <xdr:col>1</xdr:col>
      <xdr:colOff>1038225</xdr:colOff>
      <xdr:row>3</xdr:row>
      <xdr:rowOff>47625</xdr:rowOff>
    </xdr:to>
    <xdr:pic>
      <xdr:nvPicPr>
        <xdr:cNvPr id="1087" name="Picture 1">
          <a:extLst>
            <a:ext uri="{FF2B5EF4-FFF2-40B4-BE49-F238E27FC236}">
              <a16:creationId xmlns="" xmlns:a16="http://schemas.microsoft.com/office/drawing/2014/main" id="{00000000-0008-0000-0100-00003F04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76200"/>
          <a:ext cx="1247775"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ewh.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9"/>
  <sheetViews>
    <sheetView tabSelected="1" topLeftCell="M10" zoomScale="80" zoomScaleNormal="80" workbookViewId="0">
      <selection activeCell="M22" sqref="M22"/>
    </sheetView>
  </sheetViews>
  <sheetFormatPr defaultColWidth="11.42578125" defaultRowHeight="18.75" customHeight="1"/>
  <cols>
    <col min="1" max="1" width="11.42578125" style="10" customWidth="1"/>
    <col min="2" max="2" width="32.28515625" style="10" bestFit="1" customWidth="1"/>
    <col min="3" max="3" width="27" style="10" customWidth="1"/>
    <col min="4" max="4" width="17.140625" style="10" customWidth="1"/>
    <col min="5" max="5" width="18.85546875" style="10" bestFit="1" customWidth="1"/>
    <col min="6" max="6" width="5" style="10" customWidth="1"/>
    <col min="7" max="7" width="4.85546875" style="10" customWidth="1"/>
    <col min="8" max="8" width="5.7109375" style="10" customWidth="1"/>
    <col min="9" max="12" width="4.7109375" style="10" customWidth="1"/>
    <col min="13" max="13" width="125.28515625" style="10" customWidth="1"/>
    <col min="14" max="14" width="8.28515625" style="10" customWidth="1"/>
    <col min="15" max="15" width="10.5703125" style="10" customWidth="1"/>
    <col min="16" max="16384" width="11.42578125" style="10"/>
  </cols>
  <sheetData>
    <row r="1" spans="1:15" ht="18.75" customHeight="1">
      <c r="D1" s="33" t="s">
        <v>0</v>
      </c>
      <c r="E1" s="33"/>
      <c r="F1" s="33"/>
      <c r="G1" s="33"/>
      <c r="H1" s="33"/>
      <c r="I1" s="33"/>
      <c r="J1" s="33"/>
      <c r="K1" s="33"/>
      <c r="M1" s="15" t="s">
        <v>1</v>
      </c>
    </row>
    <row r="2" spans="1:15" ht="18.75" customHeight="1">
      <c r="D2" s="33"/>
      <c r="E2" s="33"/>
      <c r="F2" s="33"/>
      <c r="G2" s="33"/>
      <c r="H2" s="33"/>
      <c r="I2" s="33"/>
      <c r="J2" s="33"/>
      <c r="K2" s="33"/>
      <c r="M2" s="15" t="s">
        <v>2</v>
      </c>
    </row>
    <row r="3" spans="1:15" ht="18.75" customHeight="1">
      <c r="M3" s="15" t="s">
        <v>3</v>
      </c>
    </row>
    <row r="4" spans="1:15" ht="18.75" customHeight="1">
      <c r="M4" s="16" t="s">
        <v>4</v>
      </c>
      <c r="O4" s="11"/>
    </row>
    <row r="5" spans="1:15" ht="18.75" customHeight="1">
      <c r="M5" s="10" t="s">
        <v>5</v>
      </c>
    </row>
    <row r="6" spans="1:15" ht="18.75" customHeight="1">
      <c r="A6" s="12"/>
      <c r="B6" s="25" t="s">
        <v>6</v>
      </c>
      <c r="C6" s="36" t="s">
        <v>129</v>
      </c>
      <c r="D6" s="36"/>
      <c r="E6" s="36"/>
      <c r="F6" s="37" t="s">
        <v>7</v>
      </c>
      <c r="G6" s="38"/>
      <c r="H6" s="38"/>
      <c r="I6" s="38"/>
      <c r="J6" s="39"/>
      <c r="K6" s="34" t="s">
        <v>130</v>
      </c>
      <c r="L6" s="34"/>
      <c r="M6" s="34"/>
    </row>
    <row r="7" spans="1:15" ht="18.75" customHeight="1">
      <c r="A7" s="12"/>
      <c r="B7" s="25" t="s">
        <v>8</v>
      </c>
      <c r="C7" s="35" t="s">
        <v>9</v>
      </c>
      <c r="D7" s="35"/>
      <c r="E7" s="35"/>
      <c r="F7" s="35" t="s">
        <v>10</v>
      </c>
      <c r="G7" s="35"/>
      <c r="H7" s="35"/>
      <c r="I7" s="35"/>
      <c r="J7" s="35"/>
      <c r="K7" s="35" t="s">
        <v>131</v>
      </c>
      <c r="L7" s="35"/>
      <c r="M7" s="35"/>
    </row>
    <row r="8" spans="1:15" ht="18.75" customHeight="1">
      <c r="A8" s="13"/>
      <c r="B8" s="35" t="s">
        <v>11</v>
      </c>
      <c r="C8" s="35"/>
      <c r="D8" s="35"/>
      <c r="E8" s="35"/>
      <c r="F8" s="35" t="s">
        <v>12</v>
      </c>
      <c r="G8" s="35"/>
      <c r="H8" s="35"/>
      <c r="I8" s="35"/>
      <c r="J8" s="35"/>
      <c r="K8" s="35"/>
      <c r="L8" s="35"/>
      <c r="M8" s="35"/>
      <c r="N8" s="34" t="s">
        <v>13</v>
      </c>
      <c r="O8" s="34"/>
    </row>
    <row r="9" spans="1:15" ht="126" customHeight="1">
      <c r="A9" s="13"/>
      <c r="B9" s="25" t="s">
        <v>14</v>
      </c>
      <c r="C9" s="17" t="s">
        <v>15</v>
      </c>
      <c r="D9" s="17" t="s">
        <v>16</v>
      </c>
      <c r="E9" s="17" t="s">
        <v>17</v>
      </c>
      <c r="F9" s="17" t="s">
        <v>18</v>
      </c>
      <c r="G9" s="17" t="s">
        <v>19</v>
      </c>
      <c r="H9" s="17" t="s">
        <v>20</v>
      </c>
      <c r="I9" s="17" t="s">
        <v>21</v>
      </c>
      <c r="J9" s="17" t="s">
        <v>22</v>
      </c>
      <c r="K9" s="18" t="s">
        <v>23</v>
      </c>
      <c r="L9" s="17" t="s">
        <v>24</v>
      </c>
      <c r="M9" s="26" t="s">
        <v>25</v>
      </c>
      <c r="N9" s="17" t="s">
        <v>26</v>
      </c>
      <c r="O9" s="17" t="s">
        <v>27</v>
      </c>
    </row>
    <row r="10" spans="1:15" ht="15">
      <c r="A10" s="13">
        <v>1</v>
      </c>
      <c r="B10" s="13" t="s">
        <v>45</v>
      </c>
      <c r="C10" s="14" t="s">
        <v>133</v>
      </c>
      <c r="D10" s="27" t="s">
        <v>139</v>
      </c>
      <c r="E10" s="28">
        <v>7810</v>
      </c>
      <c r="F10" s="13"/>
      <c r="G10" s="13"/>
      <c r="H10" s="13"/>
      <c r="I10" s="13">
        <v>1</v>
      </c>
      <c r="J10" s="13"/>
      <c r="K10" s="13"/>
      <c r="L10" s="13"/>
      <c r="M10" s="14" t="s">
        <v>147</v>
      </c>
      <c r="N10" s="19">
        <v>1</v>
      </c>
      <c r="O10" s="14"/>
    </row>
    <row r="11" spans="1:15" ht="15">
      <c r="A11" s="13">
        <v>2</v>
      </c>
      <c r="B11" s="13" t="s">
        <v>45</v>
      </c>
      <c r="C11" s="14" t="s">
        <v>134</v>
      </c>
      <c r="D11" s="27">
        <v>3411</v>
      </c>
      <c r="E11" s="28">
        <v>819100</v>
      </c>
      <c r="F11" s="13"/>
      <c r="G11" s="13"/>
      <c r="H11" s="13"/>
      <c r="I11" s="13">
        <v>1</v>
      </c>
      <c r="J11" s="13"/>
      <c r="K11" s="13"/>
      <c r="L11" s="13"/>
      <c r="M11" s="14" t="s">
        <v>148</v>
      </c>
      <c r="N11" s="19">
        <v>1</v>
      </c>
      <c r="O11" s="14"/>
    </row>
    <row r="12" spans="1:15" ht="15">
      <c r="A12" s="13">
        <v>3</v>
      </c>
      <c r="B12" s="13" t="s">
        <v>64</v>
      </c>
      <c r="C12" s="14" t="s">
        <v>135</v>
      </c>
      <c r="D12" s="27" t="s">
        <v>136</v>
      </c>
      <c r="E12" s="28" t="s">
        <v>136</v>
      </c>
      <c r="F12" s="13"/>
      <c r="G12" s="13"/>
      <c r="H12" s="13">
        <v>1</v>
      </c>
      <c r="I12" s="13"/>
      <c r="J12" s="13"/>
      <c r="K12" s="13"/>
      <c r="L12" s="13"/>
      <c r="M12" s="14" t="s">
        <v>149</v>
      </c>
      <c r="N12" s="19"/>
      <c r="O12" s="14">
        <v>1</v>
      </c>
    </row>
    <row r="13" spans="1:15" ht="15">
      <c r="A13" s="13">
        <v>4</v>
      </c>
      <c r="B13" s="13" t="s">
        <v>132</v>
      </c>
      <c r="C13" s="14" t="s">
        <v>136</v>
      </c>
      <c r="D13" s="27" t="s">
        <v>136</v>
      </c>
      <c r="E13" s="28" t="s">
        <v>136</v>
      </c>
      <c r="F13" s="13"/>
      <c r="G13" s="13">
        <v>1</v>
      </c>
      <c r="H13" s="13"/>
      <c r="I13" s="13"/>
      <c r="J13" s="13"/>
      <c r="K13" s="13"/>
      <c r="L13" s="13"/>
      <c r="M13" s="14" t="s">
        <v>150</v>
      </c>
      <c r="N13" s="19"/>
      <c r="O13" s="14">
        <v>1</v>
      </c>
    </row>
    <row r="14" spans="1:15" ht="15">
      <c r="A14" s="13">
        <v>5</v>
      </c>
      <c r="B14" s="13" t="s">
        <v>82</v>
      </c>
      <c r="C14" s="14" t="s">
        <v>137</v>
      </c>
      <c r="D14" s="27" t="s">
        <v>140</v>
      </c>
      <c r="E14" s="28" t="s">
        <v>144</v>
      </c>
      <c r="F14" s="13"/>
      <c r="G14" s="13"/>
      <c r="H14" s="13"/>
      <c r="I14" s="13"/>
      <c r="J14" s="13"/>
      <c r="K14" s="13"/>
      <c r="L14" s="13">
        <v>1</v>
      </c>
      <c r="M14" s="14" t="s">
        <v>151</v>
      </c>
      <c r="N14" s="14">
        <v>1</v>
      </c>
      <c r="O14" s="19"/>
    </row>
    <row r="15" spans="1:15" ht="15">
      <c r="A15" s="13">
        <v>6</v>
      </c>
      <c r="B15" s="13" t="s">
        <v>132</v>
      </c>
      <c r="C15" s="14" t="s">
        <v>135</v>
      </c>
      <c r="D15" s="27" t="s">
        <v>141</v>
      </c>
      <c r="E15" s="28" t="s">
        <v>136</v>
      </c>
      <c r="F15" s="13"/>
      <c r="G15" s="13"/>
      <c r="H15" s="13"/>
      <c r="I15" s="13"/>
      <c r="J15" s="13"/>
      <c r="K15" s="13"/>
      <c r="L15" s="13">
        <v>1</v>
      </c>
      <c r="M15" s="14" t="s">
        <v>152</v>
      </c>
      <c r="N15" s="14"/>
      <c r="O15" s="14">
        <v>1</v>
      </c>
    </row>
    <row r="16" spans="1:15" ht="30">
      <c r="A16" s="13">
        <v>7</v>
      </c>
      <c r="B16" s="13" t="s">
        <v>82</v>
      </c>
      <c r="C16" s="14" t="s">
        <v>146</v>
      </c>
      <c r="D16" s="27" t="s">
        <v>142</v>
      </c>
      <c r="E16" s="28" t="s">
        <v>145</v>
      </c>
      <c r="F16" s="13"/>
      <c r="G16" s="13"/>
      <c r="H16" s="13"/>
      <c r="I16" s="13">
        <v>1</v>
      </c>
      <c r="J16" s="13"/>
      <c r="K16" s="13"/>
      <c r="L16" s="13"/>
      <c r="M16" s="14" t="s">
        <v>154</v>
      </c>
      <c r="N16" s="14">
        <v>1</v>
      </c>
      <c r="O16" s="14"/>
    </row>
    <row r="17" spans="1:15" ht="15.75">
      <c r="A17" s="13">
        <v>8</v>
      </c>
      <c r="B17" s="13" t="s">
        <v>35</v>
      </c>
      <c r="C17" s="14" t="s">
        <v>138</v>
      </c>
      <c r="D17" s="27" t="s">
        <v>143</v>
      </c>
      <c r="E17" s="28"/>
      <c r="F17" s="13"/>
      <c r="G17" s="13"/>
      <c r="H17" s="13"/>
      <c r="I17" s="13">
        <v>1</v>
      </c>
      <c r="J17" s="13"/>
      <c r="K17" s="13"/>
      <c r="L17" s="13"/>
      <c r="M17" s="20" t="s">
        <v>153</v>
      </c>
      <c r="N17" s="21"/>
      <c r="O17" s="21">
        <v>1</v>
      </c>
    </row>
    <row r="18" spans="1:15" ht="15.75">
      <c r="A18" s="13">
        <v>9</v>
      </c>
      <c r="B18" s="13" t="s">
        <v>84</v>
      </c>
      <c r="C18" s="20" t="s">
        <v>155</v>
      </c>
      <c r="D18" s="20"/>
      <c r="E18" s="20"/>
      <c r="F18" s="21"/>
      <c r="G18" s="21"/>
      <c r="H18" s="20"/>
      <c r="I18" s="21">
        <v>1</v>
      </c>
      <c r="J18" s="21"/>
      <c r="K18" s="21"/>
      <c r="L18" s="21"/>
      <c r="M18" s="20" t="s">
        <v>156</v>
      </c>
      <c r="N18" s="21">
        <v>1</v>
      </c>
      <c r="O18" s="21"/>
    </row>
    <row r="19" spans="1:15" ht="15.75">
      <c r="A19" s="13">
        <v>10</v>
      </c>
      <c r="B19" s="13" t="s">
        <v>55</v>
      </c>
      <c r="C19" s="20" t="s">
        <v>157</v>
      </c>
      <c r="D19" s="20"/>
      <c r="E19" s="13" t="s">
        <v>161</v>
      </c>
      <c r="F19" s="13"/>
      <c r="G19" s="13"/>
      <c r="H19" s="13"/>
      <c r="I19" s="13"/>
      <c r="J19" s="13"/>
      <c r="K19" s="13">
        <v>1</v>
      </c>
      <c r="L19" s="13"/>
      <c r="M19" s="20" t="s">
        <v>164</v>
      </c>
      <c r="N19" s="21"/>
      <c r="O19" s="21"/>
    </row>
    <row r="20" spans="1:15" ht="15.75">
      <c r="A20" s="13">
        <v>11</v>
      </c>
      <c r="B20" s="13" t="s">
        <v>37</v>
      </c>
      <c r="C20" s="20" t="s">
        <v>158</v>
      </c>
      <c r="D20" s="20" t="s">
        <v>160</v>
      </c>
      <c r="E20" s="13" t="s">
        <v>162</v>
      </c>
      <c r="F20" s="13"/>
      <c r="G20" s="13"/>
      <c r="H20" s="13"/>
      <c r="I20" s="13"/>
      <c r="J20" s="13"/>
      <c r="K20" s="13">
        <v>1</v>
      </c>
      <c r="L20" s="13"/>
      <c r="M20" s="20" t="s">
        <v>165</v>
      </c>
      <c r="N20" s="21"/>
      <c r="O20" s="21"/>
    </row>
    <row r="21" spans="1:15" ht="15.75">
      <c r="A21" s="13">
        <v>12</v>
      </c>
      <c r="B21" s="13" t="s">
        <v>28</v>
      </c>
      <c r="C21" s="20" t="s">
        <v>159</v>
      </c>
      <c r="D21" s="20">
        <v>180</v>
      </c>
      <c r="E21" s="13" t="s">
        <v>163</v>
      </c>
      <c r="F21" s="13"/>
      <c r="G21" s="13"/>
      <c r="H21" s="13">
        <v>1</v>
      </c>
      <c r="I21" s="13"/>
      <c r="J21" s="13"/>
      <c r="K21" s="13"/>
      <c r="L21" s="13"/>
      <c r="M21" s="20" t="s">
        <v>166</v>
      </c>
      <c r="N21" s="21"/>
      <c r="O21" s="21"/>
    </row>
    <row r="22" spans="1:15" ht="15">
      <c r="A22" s="13">
        <v>13</v>
      </c>
      <c r="B22" s="13" t="s">
        <v>70</v>
      </c>
      <c r="C22" s="20"/>
      <c r="D22" s="20"/>
      <c r="E22" s="20"/>
      <c r="F22" s="13"/>
      <c r="G22" s="13"/>
      <c r="H22" s="13">
        <v>1</v>
      </c>
      <c r="I22" s="13"/>
      <c r="J22" s="13"/>
      <c r="K22" s="13"/>
      <c r="L22" s="13"/>
      <c r="M22" s="20" t="s">
        <v>167</v>
      </c>
      <c r="N22" s="20"/>
      <c r="O22" s="20"/>
    </row>
    <row r="23" spans="1:15" ht="15.75">
      <c r="A23" s="13">
        <v>14</v>
      </c>
      <c r="B23" s="13"/>
      <c r="C23" s="20"/>
      <c r="D23" s="20"/>
      <c r="E23" s="20"/>
      <c r="F23" s="21"/>
      <c r="G23" s="21"/>
      <c r="H23" s="21"/>
      <c r="I23" s="21"/>
      <c r="J23" s="21"/>
      <c r="K23" s="21"/>
      <c r="L23" s="20"/>
      <c r="M23" s="20"/>
      <c r="N23" s="20"/>
      <c r="O23" s="20"/>
    </row>
    <row r="24" spans="1:15" ht="15.75">
      <c r="A24" s="13">
        <v>15</v>
      </c>
      <c r="B24" s="13"/>
      <c r="C24" s="20"/>
      <c r="D24" s="20"/>
      <c r="E24" s="20"/>
      <c r="F24" s="21"/>
      <c r="G24" s="21"/>
      <c r="H24" s="20"/>
      <c r="I24" s="21"/>
      <c r="J24" s="21"/>
      <c r="K24" s="21"/>
      <c r="L24" s="20"/>
      <c r="M24" s="20"/>
      <c r="N24" s="20"/>
      <c r="O24" s="20"/>
    </row>
    <row r="25" spans="1:15" ht="15.75">
      <c r="A25" s="13">
        <v>16</v>
      </c>
      <c r="B25" s="13"/>
      <c r="C25" s="20"/>
      <c r="D25" s="20"/>
      <c r="E25" s="20"/>
      <c r="F25" s="21"/>
      <c r="G25" s="21"/>
      <c r="H25" s="21"/>
      <c r="I25" s="21"/>
      <c r="J25" s="21"/>
      <c r="K25" s="21"/>
      <c r="L25" s="20"/>
      <c r="M25" s="20"/>
      <c r="N25" s="21"/>
      <c r="O25" s="21"/>
    </row>
    <row r="26" spans="1:15" ht="15.75">
      <c r="A26" s="13">
        <v>17</v>
      </c>
      <c r="B26" s="13"/>
      <c r="C26" s="20"/>
      <c r="D26" s="20"/>
      <c r="E26" s="20"/>
      <c r="F26" s="21"/>
      <c r="G26" s="21"/>
      <c r="H26" s="20"/>
      <c r="I26" s="21"/>
      <c r="J26" s="21"/>
      <c r="K26" s="21"/>
      <c r="L26" s="20"/>
      <c r="M26" s="20"/>
      <c r="N26" s="21"/>
      <c r="O26" s="21"/>
    </row>
    <row r="27" spans="1:15" ht="15">
      <c r="A27" s="13">
        <v>18</v>
      </c>
      <c r="B27" s="13"/>
      <c r="C27" s="14"/>
      <c r="D27" s="14"/>
      <c r="E27" s="14"/>
      <c r="F27" s="14"/>
      <c r="G27" s="14"/>
      <c r="H27" s="14"/>
      <c r="I27" s="14"/>
      <c r="J27" s="14"/>
      <c r="K27" s="14"/>
      <c r="L27" s="14"/>
      <c r="M27" s="14"/>
      <c r="N27" s="14"/>
      <c r="O27" s="14"/>
    </row>
    <row r="28" spans="1:15" ht="15">
      <c r="A28" s="13">
        <v>19</v>
      </c>
      <c r="B28" s="13"/>
      <c r="C28" s="14"/>
      <c r="E28" s="14"/>
      <c r="F28" s="14"/>
      <c r="G28" s="14"/>
      <c r="H28" s="14"/>
      <c r="I28" s="14"/>
      <c r="J28" s="14"/>
      <c r="K28" s="14"/>
      <c r="L28" s="14"/>
      <c r="M28" s="14"/>
      <c r="N28" s="14"/>
      <c r="O28" s="14"/>
    </row>
    <row r="29" spans="1:15" ht="15">
      <c r="A29" s="13">
        <v>20</v>
      </c>
      <c r="B29" s="13"/>
      <c r="C29" s="14"/>
      <c r="D29" s="30"/>
      <c r="E29" s="30"/>
      <c r="F29" s="29"/>
      <c r="G29" s="14"/>
      <c r="H29" s="14"/>
      <c r="I29" s="14"/>
      <c r="J29" s="14"/>
      <c r="K29" s="14"/>
      <c r="L29" s="14"/>
      <c r="M29" s="14"/>
      <c r="N29" s="14"/>
      <c r="O29" s="14"/>
    </row>
    <row r="30" spans="1:15" ht="15">
      <c r="A30" s="13">
        <v>21</v>
      </c>
      <c r="B30" s="13"/>
      <c r="C30" s="14"/>
      <c r="D30" s="14"/>
      <c r="E30" s="13"/>
      <c r="F30" s="29"/>
      <c r="G30" s="14"/>
      <c r="H30" s="14"/>
      <c r="I30" s="14"/>
      <c r="J30" s="14"/>
      <c r="K30" s="14"/>
      <c r="L30" s="14"/>
      <c r="M30" s="14"/>
      <c r="N30" s="14"/>
      <c r="O30" s="14"/>
    </row>
    <row r="31" spans="1:15" ht="15">
      <c r="A31" s="13">
        <v>22</v>
      </c>
      <c r="B31" s="13"/>
      <c r="C31" s="22"/>
      <c r="D31" s="31"/>
      <c r="E31" s="30"/>
      <c r="F31" s="29"/>
      <c r="G31" s="14"/>
      <c r="H31" s="14"/>
      <c r="I31" s="14"/>
      <c r="J31" s="14"/>
      <c r="K31" s="14"/>
      <c r="L31" s="14"/>
      <c r="M31" s="14"/>
      <c r="N31" s="14"/>
      <c r="O31" s="14"/>
    </row>
    <row r="32" spans="1:15" ht="15">
      <c r="A32" s="13">
        <v>23</v>
      </c>
      <c r="B32" s="13"/>
      <c r="C32" s="14"/>
      <c r="D32" s="23"/>
      <c r="E32" s="32"/>
      <c r="F32" s="29"/>
      <c r="G32" s="14"/>
      <c r="H32" s="14"/>
      <c r="I32" s="14"/>
      <c r="J32" s="14"/>
      <c r="K32" s="14"/>
      <c r="L32" s="14"/>
      <c r="M32" s="14"/>
      <c r="N32" s="14"/>
      <c r="O32" s="14"/>
    </row>
    <row r="33" spans="1:15" ht="15">
      <c r="A33" s="13">
        <v>24</v>
      </c>
      <c r="B33" s="13"/>
      <c r="C33" s="14"/>
      <c r="D33" s="23"/>
      <c r="E33" s="32"/>
      <c r="F33" s="29"/>
      <c r="G33" s="14"/>
      <c r="H33" s="14"/>
      <c r="I33" s="14"/>
      <c r="J33" s="14"/>
      <c r="K33" s="14"/>
      <c r="L33" s="14"/>
      <c r="M33" s="14"/>
      <c r="N33" s="14"/>
      <c r="O33" s="14"/>
    </row>
    <row r="34" spans="1:15" ht="15">
      <c r="A34" s="13">
        <v>25</v>
      </c>
      <c r="B34" s="13"/>
      <c r="C34" s="14"/>
      <c r="D34" s="23"/>
      <c r="E34" s="32"/>
      <c r="F34" s="29"/>
      <c r="G34" s="14"/>
      <c r="H34" s="14"/>
      <c r="I34" s="14"/>
      <c r="J34" s="14"/>
      <c r="K34" s="14"/>
      <c r="L34" s="14"/>
      <c r="M34" s="14"/>
      <c r="N34" s="14"/>
      <c r="O34" s="14"/>
    </row>
    <row r="35" spans="1:15" ht="15">
      <c r="A35" s="13">
        <v>26</v>
      </c>
      <c r="B35" s="13"/>
      <c r="C35" s="14"/>
      <c r="D35" s="23"/>
      <c r="E35" s="32"/>
      <c r="F35" s="29"/>
      <c r="G35" s="14"/>
      <c r="H35" s="14"/>
      <c r="I35" s="14"/>
      <c r="J35" s="14"/>
      <c r="K35" s="14"/>
      <c r="L35" s="14"/>
      <c r="M35" s="14"/>
      <c r="N35" s="14"/>
      <c r="O35" s="14"/>
    </row>
    <row r="36" spans="1:15" ht="15">
      <c r="A36" s="13">
        <v>27</v>
      </c>
      <c r="B36" s="13"/>
      <c r="C36" s="14"/>
      <c r="D36" s="23"/>
      <c r="E36" s="32"/>
      <c r="F36" s="29"/>
      <c r="G36" s="14"/>
      <c r="H36" s="14"/>
      <c r="I36" s="14"/>
      <c r="J36" s="14"/>
      <c r="K36" s="14"/>
      <c r="L36" s="14"/>
      <c r="M36" s="14"/>
      <c r="N36" s="14"/>
      <c r="O36" s="14"/>
    </row>
    <row r="37" spans="1:15" ht="15">
      <c r="A37" s="13">
        <v>28</v>
      </c>
      <c r="B37" s="13"/>
      <c r="C37" s="14"/>
      <c r="D37" s="23"/>
      <c r="E37" s="14"/>
      <c r="F37" s="29"/>
      <c r="G37" s="14"/>
      <c r="H37" s="14"/>
      <c r="I37" s="14"/>
      <c r="J37" s="14"/>
      <c r="K37" s="14"/>
      <c r="L37" s="14"/>
      <c r="M37" s="14"/>
      <c r="N37" s="14"/>
      <c r="O37" s="14"/>
    </row>
    <row r="38" spans="1:15" ht="15">
      <c r="A38" s="13">
        <v>29</v>
      </c>
      <c r="B38" s="13"/>
      <c r="C38" s="14"/>
      <c r="D38" s="23"/>
      <c r="E38" s="32"/>
      <c r="F38" s="29"/>
      <c r="G38" s="14"/>
      <c r="H38" s="14"/>
      <c r="I38" s="14"/>
      <c r="J38" s="14"/>
      <c r="K38" s="14"/>
      <c r="L38" s="14"/>
      <c r="M38" s="14"/>
      <c r="N38" s="14"/>
      <c r="O38" s="14"/>
    </row>
    <row r="39" spans="1:15" ht="15">
      <c r="A39" s="13">
        <v>30</v>
      </c>
      <c r="B39" s="13"/>
      <c r="C39" s="14"/>
      <c r="D39" s="23"/>
      <c r="E39" s="32"/>
      <c r="F39" s="29"/>
      <c r="G39" s="14"/>
      <c r="H39" s="14"/>
      <c r="I39" s="14"/>
      <c r="J39" s="14"/>
      <c r="K39" s="14"/>
      <c r="L39" s="14"/>
      <c r="M39" s="14"/>
      <c r="N39" s="14"/>
      <c r="O39" s="14"/>
    </row>
    <row r="40" spans="1:15" ht="15">
      <c r="A40" s="13">
        <v>31</v>
      </c>
      <c r="B40" s="13"/>
      <c r="C40" s="14"/>
      <c r="D40" s="23"/>
      <c r="E40" s="32"/>
      <c r="F40" s="29"/>
      <c r="G40" s="14"/>
      <c r="H40" s="14"/>
      <c r="I40" s="14"/>
      <c r="J40" s="14"/>
      <c r="K40" s="14"/>
      <c r="L40" s="14"/>
      <c r="M40" s="14"/>
      <c r="N40" s="14"/>
      <c r="O40" s="14"/>
    </row>
    <row r="41" spans="1:15" ht="15">
      <c r="A41" s="13">
        <v>32</v>
      </c>
      <c r="B41" s="13"/>
      <c r="C41" s="14"/>
      <c r="D41" s="23"/>
      <c r="E41" s="32"/>
      <c r="F41" s="29"/>
      <c r="G41" s="14"/>
      <c r="H41" s="14"/>
      <c r="I41" s="14"/>
      <c r="J41" s="14"/>
      <c r="K41" s="14"/>
      <c r="L41" s="14"/>
      <c r="M41" s="14"/>
      <c r="N41" s="14"/>
      <c r="O41" s="14"/>
    </row>
    <row r="42" spans="1:15" ht="15">
      <c r="A42" s="13">
        <v>33</v>
      </c>
      <c r="B42" s="13"/>
      <c r="C42" s="14"/>
      <c r="D42" s="23"/>
      <c r="E42" s="32"/>
      <c r="F42" s="29"/>
      <c r="G42" s="14"/>
      <c r="H42" s="14"/>
      <c r="I42" s="14"/>
      <c r="J42" s="14"/>
      <c r="K42" s="14"/>
      <c r="L42" s="14"/>
      <c r="M42" s="14"/>
      <c r="N42" s="14"/>
      <c r="O42" s="14"/>
    </row>
    <row r="43" spans="1:15" ht="15">
      <c r="A43" s="13">
        <v>34</v>
      </c>
      <c r="B43" s="13"/>
      <c r="C43" s="14"/>
      <c r="D43" s="23"/>
      <c r="E43" s="32"/>
      <c r="F43" s="29"/>
      <c r="G43" s="14"/>
      <c r="H43" s="14"/>
      <c r="I43" s="14"/>
      <c r="J43" s="14"/>
      <c r="K43" s="14"/>
      <c r="L43" s="14"/>
      <c r="M43" s="14"/>
      <c r="N43" s="14"/>
      <c r="O43" s="14"/>
    </row>
    <row r="44" spans="1:15" ht="15">
      <c r="A44" s="13">
        <v>35</v>
      </c>
      <c r="B44" s="13"/>
      <c r="C44" s="14"/>
      <c r="D44" s="23"/>
      <c r="E44" s="32"/>
      <c r="F44" s="29"/>
      <c r="G44" s="14"/>
      <c r="H44" s="14"/>
      <c r="I44" s="14"/>
      <c r="J44" s="14"/>
      <c r="K44" s="14"/>
      <c r="L44" s="14"/>
      <c r="M44" s="14"/>
      <c r="N44" s="14"/>
      <c r="O44" s="14"/>
    </row>
    <row r="45" spans="1:15" ht="15">
      <c r="A45" s="13">
        <v>36</v>
      </c>
      <c r="B45" s="13"/>
      <c r="C45" s="14"/>
      <c r="D45" s="23"/>
      <c r="E45" s="32"/>
      <c r="F45" s="29"/>
      <c r="G45" s="14"/>
      <c r="H45" s="14"/>
      <c r="I45" s="14"/>
      <c r="J45" s="14"/>
      <c r="K45" s="14"/>
      <c r="L45" s="14"/>
      <c r="M45" s="14"/>
      <c r="N45" s="14"/>
      <c r="O45" s="14"/>
    </row>
    <row r="46" spans="1:15" ht="15">
      <c r="A46" s="13">
        <v>37</v>
      </c>
      <c r="B46" s="13"/>
      <c r="C46" s="14"/>
      <c r="D46" s="14"/>
      <c r="E46" s="14"/>
      <c r="F46" s="29"/>
      <c r="G46" s="14"/>
      <c r="H46" s="14"/>
      <c r="I46" s="14"/>
      <c r="J46" s="14"/>
      <c r="K46" s="14"/>
      <c r="L46" s="14"/>
      <c r="M46" s="14"/>
      <c r="N46" s="14"/>
      <c r="O46" s="14"/>
    </row>
    <row r="47" spans="1:15" ht="15">
      <c r="A47" s="13">
        <v>38</v>
      </c>
      <c r="B47" s="13"/>
      <c r="C47" s="14"/>
      <c r="D47" s="14"/>
      <c r="E47" s="14"/>
      <c r="F47" s="29"/>
      <c r="G47" s="14"/>
      <c r="H47" s="14"/>
      <c r="I47" s="14"/>
      <c r="J47" s="14"/>
      <c r="K47" s="14"/>
      <c r="L47" s="14"/>
      <c r="M47" s="14"/>
      <c r="N47" s="14"/>
      <c r="O47" s="14"/>
    </row>
    <row r="48" spans="1:15" ht="15">
      <c r="A48" s="13">
        <v>39</v>
      </c>
      <c r="B48" s="13"/>
      <c r="C48" s="14"/>
      <c r="D48" s="14"/>
      <c r="E48" s="14"/>
      <c r="F48" s="14"/>
      <c r="G48" s="14"/>
      <c r="H48" s="14"/>
      <c r="I48" s="14"/>
      <c r="J48" s="14"/>
      <c r="K48" s="14"/>
      <c r="L48" s="14"/>
      <c r="M48" s="14"/>
      <c r="N48" s="14"/>
      <c r="O48" s="14"/>
    </row>
    <row r="49" spans="1:15" ht="15">
      <c r="A49" s="13">
        <v>40</v>
      </c>
      <c r="B49" s="13"/>
      <c r="C49" s="14"/>
      <c r="D49" s="14"/>
      <c r="E49" s="14"/>
      <c r="F49" s="14"/>
      <c r="G49" s="14"/>
      <c r="H49" s="14"/>
      <c r="I49" s="14"/>
      <c r="J49" s="14"/>
      <c r="K49" s="14"/>
      <c r="L49" s="14"/>
      <c r="M49" s="14"/>
      <c r="N49" s="14"/>
      <c r="O49" s="14"/>
    </row>
    <row r="50" spans="1:15" ht="15">
      <c r="A50" s="13">
        <v>41</v>
      </c>
      <c r="B50" s="13"/>
      <c r="C50" s="14"/>
      <c r="D50" s="14"/>
      <c r="E50" s="14"/>
      <c r="F50" s="14"/>
      <c r="G50" s="14"/>
      <c r="H50" s="14"/>
      <c r="I50" s="14"/>
      <c r="J50" s="14"/>
      <c r="K50" s="14"/>
      <c r="L50" s="14"/>
      <c r="M50" s="14"/>
      <c r="N50" s="14"/>
      <c r="O50" s="14"/>
    </row>
    <row r="51" spans="1:15" ht="15">
      <c r="A51" s="13">
        <v>42</v>
      </c>
      <c r="B51" s="13"/>
      <c r="C51" s="14"/>
      <c r="D51" s="14"/>
      <c r="E51" s="14"/>
      <c r="F51" s="14"/>
      <c r="G51" s="14"/>
      <c r="H51" s="14"/>
      <c r="I51" s="14"/>
      <c r="J51" s="14"/>
      <c r="K51" s="14"/>
      <c r="L51" s="14"/>
      <c r="M51" s="14"/>
      <c r="N51" s="14"/>
      <c r="O51" s="14"/>
    </row>
    <row r="52" spans="1:15" ht="15">
      <c r="A52" s="13">
        <v>43</v>
      </c>
      <c r="B52" s="13"/>
      <c r="C52" s="14"/>
      <c r="D52" s="14"/>
      <c r="E52" s="14"/>
      <c r="F52" s="14"/>
      <c r="G52" s="14"/>
      <c r="H52" s="14"/>
      <c r="I52" s="14"/>
      <c r="J52" s="14"/>
      <c r="K52" s="14"/>
      <c r="L52" s="14"/>
      <c r="M52" s="14"/>
      <c r="N52" s="14"/>
      <c r="O52" s="14"/>
    </row>
    <row r="53" spans="1:15" ht="18.75" customHeight="1">
      <c r="A53" s="13">
        <v>44</v>
      </c>
      <c r="B53" s="13"/>
      <c r="C53" s="13"/>
      <c r="D53" s="13"/>
      <c r="E53" s="13"/>
      <c r="F53" s="13"/>
      <c r="G53" s="13"/>
      <c r="H53" s="13"/>
      <c r="I53" s="13"/>
      <c r="J53" s="13"/>
      <c r="K53" s="13"/>
      <c r="L53" s="13"/>
      <c r="M53" s="14"/>
      <c r="N53" s="13"/>
      <c r="O53" s="13"/>
    </row>
    <row r="54" spans="1:15" ht="18.75" customHeight="1">
      <c r="A54" s="13">
        <v>45</v>
      </c>
      <c r="B54" s="13"/>
      <c r="C54" s="13"/>
      <c r="D54" s="13"/>
      <c r="E54" s="13"/>
      <c r="F54" s="13"/>
      <c r="G54" s="13"/>
      <c r="H54" s="13"/>
      <c r="I54" s="13"/>
      <c r="J54" s="13"/>
      <c r="K54" s="13"/>
      <c r="L54" s="13"/>
      <c r="M54" s="14"/>
      <c r="N54" s="13"/>
      <c r="O54" s="13"/>
    </row>
    <row r="55" spans="1:15" ht="18.75" customHeight="1">
      <c r="A55" s="13">
        <v>46</v>
      </c>
      <c r="B55" s="13"/>
      <c r="C55" s="13"/>
      <c r="D55" s="13"/>
      <c r="E55" s="13"/>
      <c r="F55" s="13"/>
      <c r="G55" s="13"/>
      <c r="H55" s="13"/>
      <c r="I55" s="13"/>
      <c r="J55" s="13"/>
      <c r="K55" s="13"/>
      <c r="L55" s="13"/>
      <c r="M55" s="14"/>
      <c r="N55" s="13"/>
      <c r="O55" s="13"/>
    </row>
    <row r="56" spans="1:15" ht="18.75" customHeight="1">
      <c r="A56" s="13">
        <v>47</v>
      </c>
      <c r="B56" s="13"/>
      <c r="C56" s="13"/>
      <c r="D56" s="13"/>
      <c r="E56" s="13"/>
      <c r="F56" s="13"/>
      <c r="G56" s="13"/>
      <c r="H56" s="13"/>
      <c r="I56" s="13"/>
      <c r="J56" s="13"/>
      <c r="K56" s="13"/>
      <c r="L56" s="13"/>
      <c r="M56" s="14"/>
      <c r="N56" s="13"/>
      <c r="O56" s="13"/>
    </row>
    <row r="57" spans="1:15" ht="18.75" customHeight="1">
      <c r="A57" s="13">
        <v>48</v>
      </c>
      <c r="B57" s="13"/>
      <c r="C57" s="13"/>
      <c r="D57" s="13"/>
      <c r="E57" s="13"/>
      <c r="F57" s="13"/>
      <c r="G57" s="13"/>
      <c r="H57" s="13"/>
      <c r="I57" s="13"/>
      <c r="J57" s="13"/>
      <c r="K57" s="13"/>
      <c r="L57" s="13"/>
      <c r="M57" s="14"/>
      <c r="N57" s="13"/>
      <c r="O57" s="13"/>
    </row>
    <row r="58" spans="1:15" ht="18.75" customHeight="1">
      <c r="A58" s="13">
        <v>49</v>
      </c>
      <c r="B58" s="13"/>
      <c r="C58" s="13"/>
      <c r="D58" s="13"/>
      <c r="E58" s="13"/>
      <c r="F58" s="13"/>
      <c r="G58" s="13"/>
      <c r="H58" s="13"/>
      <c r="I58" s="13"/>
      <c r="J58" s="13"/>
      <c r="K58" s="13"/>
      <c r="L58" s="13"/>
      <c r="M58" s="14"/>
      <c r="N58" s="13"/>
      <c r="O58" s="13"/>
    </row>
    <row r="59" spans="1:15" ht="18.75" customHeight="1">
      <c r="A59" s="13">
        <v>50</v>
      </c>
      <c r="B59" s="13"/>
      <c r="C59" s="13"/>
      <c r="D59" s="13"/>
      <c r="E59" s="13"/>
      <c r="F59" s="13"/>
      <c r="G59" s="13"/>
      <c r="H59" s="13"/>
      <c r="I59" s="13"/>
      <c r="J59" s="13"/>
      <c r="K59" s="13"/>
      <c r="L59" s="13"/>
      <c r="M59" s="14"/>
      <c r="N59" s="13"/>
      <c r="O59" s="13"/>
    </row>
    <row r="60" spans="1:15" ht="18.75" customHeight="1">
      <c r="A60" s="13">
        <v>51</v>
      </c>
      <c r="B60" s="13"/>
      <c r="C60" s="13"/>
      <c r="D60" s="13"/>
      <c r="E60" s="13"/>
      <c r="F60" s="13"/>
      <c r="G60" s="13"/>
      <c r="H60" s="13"/>
      <c r="I60" s="13"/>
      <c r="J60" s="13"/>
      <c r="K60" s="13"/>
      <c r="L60" s="13"/>
      <c r="M60" s="14"/>
      <c r="N60" s="13"/>
      <c r="O60" s="13"/>
    </row>
    <row r="61" spans="1:15" ht="18.75" customHeight="1">
      <c r="A61" s="13">
        <v>52</v>
      </c>
      <c r="B61" s="13"/>
      <c r="C61" s="13"/>
      <c r="D61" s="13"/>
      <c r="E61" s="13"/>
      <c r="F61" s="13"/>
      <c r="G61" s="13"/>
      <c r="H61" s="13"/>
      <c r="I61" s="13"/>
      <c r="J61" s="13"/>
      <c r="K61" s="13"/>
      <c r="L61" s="13"/>
      <c r="M61" s="14"/>
      <c r="N61" s="13"/>
      <c r="O61" s="13"/>
    </row>
    <row r="62" spans="1:15" ht="18.75" customHeight="1">
      <c r="A62" s="13">
        <v>53</v>
      </c>
      <c r="B62" s="13"/>
      <c r="C62" s="13"/>
      <c r="D62" s="13"/>
      <c r="E62" s="13"/>
      <c r="F62" s="13"/>
      <c r="G62" s="13"/>
      <c r="H62" s="13"/>
      <c r="I62" s="13"/>
      <c r="J62" s="13"/>
      <c r="K62" s="13"/>
      <c r="L62" s="13"/>
      <c r="M62" s="14"/>
      <c r="N62" s="13"/>
      <c r="O62" s="13"/>
    </row>
    <row r="63" spans="1:15" ht="18.75" customHeight="1">
      <c r="A63" s="13">
        <v>54</v>
      </c>
      <c r="B63" s="13"/>
      <c r="C63" s="13"/>
      <c r="D63" s="13"/>
      <c r="E63" s="13"/>
      <c r="F63" s="13"/>
      <c r="G63" s="13"/>
      <c r="H63" s="13"/>
      <c r="I63" s="13"/>
      <c r="J63" s="13"/>
      <c r="K63" s="13"/>
      <c r="L63" s="13"/>
      <c r="M63" s="14"/>
      <c r="N63" s="13"/>
      <c r="O63" s="13"/>
    </row>
    <row r="64" spans="1:15" ht="18.75" customHeight="1">
      <c r="A64" s="13">
        <v>55</v>
      </c>
      <c r="B64" s="13"/>
      <c r="C64" s="13"/>
      <c r="D64" s="13"/>
      <c r="E64" s="13"/>
      <c r="F64" s="13"/>
      <c r="G64" s="13"/>
      <c r="H64" s="13"/>
      <c r="I64" s="13"/>
      <c r="J64" s="13"/>
      <c r="K64" s="13"/>
      <c r="L64" s="13"/>
      <c r="M64" s="14"/>
      <c r="N64" s="13"/>
      <c r="O64" s="13"/>
    </row>
    <row r="65" spans="1:15" ht="18.75" customHeight="1">
      <c r="A65" s="13">
        <v>56</v>
      </c>
      <c r="B65" s="13"/>
      <c r="C65" s="13"/>
      <c r="D65" s="13"/>
      <c r="E65" s="13"/>
      <c r="F65" s="13"/>
      <c r="G65" s="13"/>
      <c r="H65" s="13"/>
      <c r="I65" s="13"/>
      <c r="J65" s="13"/>
      <c r="K65" s="13"/>
      <c r="L65" s="13"/>
      <c r="M65" s="14"/>
      <c r="N65" s="13"/>
      <c r="O65" s="13"/>
    </row>
    <row r="66" spans="1:15" ht="18.75" customHeight="1">
      <c r="A66" s="13">
        <v>57</v>
      </c>
      <c r="B66" s="13"/>
      <c r="C66" s="13"/>
      <c r="D66" s="13"/>
      <c r="E66" s="13"/>
      <c r="F66" s="13"/>
      <c r="G66" s="13"/>
      <c r="H66" s="13"/>
      <c r="I66" s="13"/>
      <c r="J66" s="13"/>
      <c r="K66" s="13"/>
      <c r="L66" s="13"/>
      <c r="M66" s="14"/>
      <c r="N66" s="13"/>
      <c r="O66" s="13"/>
    </row>
    <row r="67" spans="1:15" ht="18.75" customHeight="1">
      <c r="A67" s="13">
        <v>58</v>
      </c>
      <c r="B67" s="13"/>
      <c r="C67" s="13"/>
      <c r="D67" s="13"/>
      <c r="E67" s="13"/>
      <c r="F67" s="13"/>
      <c r="G67" s="13"/>
      <c r="H67" s="13"/>
      <c r="I67" s="13"/>
      <c r="J67" s="13"/>
      <c r="K67" s="13"/>
      <c r="L67" s="13"/>
      <c r="M67" s="14"/>
      <c r="N67" s="13"/>
      <c r="O67" s="13"/>
    </row>
    <row r="68" spans="1:15" ht="18.75" customHeight="1">
      <c r="A68" s="13">
        <v>59</v>
      </c>
      <c r="B68" s="13"/>
      <c r="C68" s="13"/>
      <c r="D68" s="13"/>
      <c r="E68" s="13"/>
      <c r="F68" s="13"/>
      <c r="G68" s="13"/>
      <c r="H68" s="13"/>
      <c r="I68" s="13"/>
      <c r="J68" s="13"/>
      <c r="K68" s="13"/>
      <c r="L68" s="13"/>
      <c r="M68" s="14"/>
      <c r="N68" s="13"/>
      <c r="O68" s="13"/>
    </row>
    <row r="69" spans="1:15" ht="18.75" customHeight="1">
      <c r="A69" s="13">
        <v>60</v>
      </c>
      <c r="B69" s="13"/>
      <c r="C69" s="13"/>
      <c r="D69" s="13"/>
      <c r="E69" s="13"/>
      <c r="F69" s="13"/>
      <c r="G69" s="13"/>
      <c r="H69" s="13"/>
      <c r="I69" s="13"/>
      <c r="J69" s="13"/>
      <c r="K69" s="13"/>
      <c r="L69" s="13"/>
      <c r="M69" s="14"/>
      <c r="N69" s="13"/>
      <c r="O69" s="13"/>
    </row>
    <row r="70" spans="1:15" ht="18.75" customHeight="1">
      <c r="A70" s="13">
        <v>61</v>
      </c>
      <c r="B70" s="13"/>
      <c r="C70" s="13"/>
      <c r="D70" s="13"/>
      <c r="E70" s="13"/>
      <c r="F70" s="13"/>
      <c r="G70" s="13"/>
      <c r="H70" s="13"/>
      <c r="I70" s="13"/>
      <c r="J70" s="13"/>
      <c r="K70" s="13"/>
      <c r="L70" s="13"/>
      <c r="M70" s="14"/>
      <c r="N70" s="13"/>
      <c r="O70" s="13"/>
    </row>
    <row r="71" spans="1:15" ht="18.75" customHeight="1">
      <c r="A71" s="13">
        <v>62</v>
      </c>
      <c r="B71" s="13"/>
      <c r="C71" s="13"/>
      <c r="D71" s="13"/>
      <c r="E71" s="13"/>
      <c r="F71" s="13"/>
      <c r="G71" s="13"/>
      <c r="H71" s="13"/>
      <c r="I71" s="13"/>
      <c r="J71" s="13"/>
      <c r="K71" s="13"/>
      <c r="L71" s="13"/>
      <c r="M71" s="14"/>
      <c r="N71" s="13"/>
      <c r="O71" s="13"/>
    </row>
    <row r="72" spans="1:15" ht="18.75" customHeight="1">
      <c r="A72" s="13">
        <v>63</v>
      </c>
      <c r="B72" s="13"/>
      <c r="C72" s="13"/>
      <c r="D72" s="13"/>
      <c r="E72" s="13"/>
      <c r="F72" s="13"/>
      <c r="G72" s="13"/>
      <c r="H72" s="13"/>
      <c r="I72" s="13"/>
      <c r="J72" s="13"/>
      <c r="K72" s="13"/>
      <c r="L72" s="13"/>
      <c r="M72" s="14"/>
      <c r="N72" s="13"/>
      <c r="O72" s="13"/>
    </row>
    <row r="73" spans="1:15" ht="18.75" customHeight="1">
      <c r="A73" s="13">
        <v>64</v>
      </c>
      <c r="B73" s="13"/>
      <c r="C73" s="13"/>
      <c r="D73" s="13"/>
      <c r="E73" s="13"/>
      <c r="F73" s="13"/>
      <c r="G73" s="13"/>
      <c r="H73" s="13"/>
      <c r="I73" s="13"/>
      <c r="J73" s="13"/>
      <c r="K73" s="13"/>
      <c r="L73" s="13"/>
      <c r="M73" s="14"/>
      <c r="N73" s="13"/>
      <c r="O73" s="13"/>
    </row>
    <row r="74" spans="1:15" ht="18.75" customHeight="1">
      <c r="A74" s="13">
        <v>65</v>
      </c>
      <c r="B74" s="13"/>
      <c r="C74" s="13"/>
      <c r="D74" s="13"/>
      <c r="E74" s="13"/>
      <c r="F74" s="13"/>
      <c r="G74" s="13"/>
      <c r="H74" s="13"/>
      <c r="I74" s="13"/>
      <c r="J74" s="13"/>
      <c r="K74" s="13"/>
      <c r="L74" s="13"/>
      <c r="M74" s="14"/>
      <c r="N74" s="13"/>
      <c r="O74" s="13"/>
    </row>
    <row r="75" spans="1:15" ht="18.75" customHeight="1">
      <c r="A75" s="13">
        <v>66</v>
      </c>
      <c r="B75" s="13"/>
      <c r="C75" s="13"/>
      <c r="D75" s="13"/>
      <c r="E75" s="13"/>
      <c r="F75" s="13"/>
      <c r="G75" s="13"/>
      <c r="H75" s="13"/>
      <c r="I75" s="13"/>
      <c r="J75" s="13"/>
      <c r="K75" s="13"/>
      <c r="L75" s="13"/>
      <c r="M75" s="14"/>
      <c r="N75" s="13"/>
      <c r="O75" s="13"/>
    </row>
    <row r="76" spans="1:15" ht="18.75" customHeight="1">
      <c r="A76" s="13">
        <v>67</v>
      </c>
      <c r="B76" s="13"/>
      <c r="C76" s="13"/>
      <c r="D76" s="13"/>
      <c r="E76" s="13"/>
      <c r="F76" s="13"/>
      <c r="G76" s="13"/>
      <c r="H76" s="13"/>
      <c r="I76" s="13"/>
      <c r="J76" s="13"/>
      <c r="K76" s="13"/>
      <c r="L76" s="13"/>
      <c r="M76" s="14"/>
      <c r="N76" s="13"/>
      <c r="O76" s="13"/>
    </row>
    <row r="77" spans="1:15" ht="18.75" customHeight="1">
      <c r="A77" s="13">
        <v>68</v>
      </c>
      <c r="B77" s="13"/>
      <c r="C77" s="13"/>
      <c r="D77" s="13"/>
      <c r="E77" s="13"/>
      <c r="F77" s="13"/>
      <c r="G77" s="13"/>
      <c r="H77" s="13"/>
      <c r="I77" s="13"/>
      <c r="J77" s="13"/>
      <c r="K77" s="13"/>
      <c r="L77" s="13"/>
      <c r="M77" s="14"/>
      <c r="N77" s="13"/>
      <c r="O77" s="13"/>
    </row>
    <row r="78" spans="1:15" ht="18.75" customHeight="1">
      <c r="A78" s="13">
        <v>69</v>
      </c>
      <c r="B78" s="13"/>
      <c r="C78" s="13"/>
      <c r="D78" s="13"/>
      <c r="E78" s="13"/>
      <c r="F78" s="13"/>
      <c r="G78" s="13"/>
      <c r="H78" s="13"/>
      <c r="I78" s="13"/>
      <c r="J78" s="13"/>
      <c r="K78" s="13"/>
      <c r="L78" s="13"/>
      <c r="M78" s="14"/>
      <c r="N78" s="13"/>
      <c r="O78" s="13"/>
    </row>
    <row r="79" spans="1:15" ht="18.75" customHeight="1">
      <c r="A79" s="13">
        <v>70</v>
      </c>
      <c r="B79" s="13"/>
      <c r="C79" s="13"/>
      <c r="D79" s="13"/>
      <c r="E79" s="13"/>
      <c r="F79" s="13"/>
      <c r="G79" s="13"/>
      <c r="H79" s="13"/>
      <c r="I79" s="13"/>
      <c r="J79" s="13"/>
      <c r="K79" s="13"/>
      <c r="L79" s="13"/>
      <c r="M79" s="14"/>
      <c r="N79" s="13"/>
      <c r="O79" s="13"/>
    </row>
    <row r="80" spans="1:15" ht="18.75" customHeight="1">
      <c r="A80" s="13">
        <v>71</v>
      </c>
      <c r="B80" s="13"/>
      <c r="C80" s="13"/>
      <c r="D80" s="13"/>
      <c r="E80" s="13"/>
      <c r="F80" s="13"/>
      <c r="G80" s="13"/>
      <c r="H80" s="13"/>
      <c r="I80" s="13"/>
      <c r="J80" s="13"/>
      <c r="K80" s="13"/>
      <c r="L80" s="13"/>
      <c r="M80" s="14"/>
      <c r="N80" s="13"/>
      <c r="O80" s="13"/>
    </row>
    <row r="81" spans="1:15" ht="18.75" customHeight="1">
      <c r="A81" s="13">
        <v>72</v>
      </c>
      <c r="B81" s="13"/>
      <c r="C81" s="13"/>
      <c r="D81" s="13"/>
      <c r="E81" s="13"/>
      <c r="F81" s="13"/>
      <c r="G81" s="13"/>
      <c r="H81" s="13"/>
      <c r="I81" s="13"/>
      <c r="J81" s="13"/>
      <c r="K81" s="13"/>
      <c r="L81" s="13"/>
      <c r="M81" s="14"/>
      <c r="N81" s="13"/>
      <c r="O81" s="13"/>
    </row>
    <row r="82" spans="1:15" ht="18.75" customHeight="1">
      <c r="A82" s="13">
        <v>73</v>
      </c>
      <c r="B82" s="13"/>
      <c r="C82" s="13"/>
      <c r="D82" s="13"/>
      <c r="E82" s="13"/>
      <c r="F82" s="13"/>
      <c r="G82" s="13"/>
      <c r="H82" s="13"/>
      <c r="I82" s="13"/>
      <c r="J82" s="13"/>
      <c r="K82" s="13"/>
      <c r="L82" s="13"/>
      <c r="M82" s="14"/>
      <c r="N82" s="13"/>
      <c r="O82" s="13"/>
    </row>
    <row r="83" spans="1:15" ht="18.75" customHeight="1">
      <c r="A83" s="13">
        <v>74</v>
      </c>
      <c r="B83" s="13"/>
      <c r="C83" s="13"/>
      <c r="D83" s="13"/>
      <c r="E83" s="13"/>
      <c r="F83" s="13"/>
      <c r="G83" s="13"/>
      <c r="H83" s="13"/>
      <c r="I83" s="13"/>
      <c r="J83" s="13"/>
      <c r="K83" s="13"/>
      <c r="L83" s="13"/>
      <c r="M83" s="14"/>
      <c r="N83" s="13"/>
      <c r="O83" s="13"/>
    </row>
    <row r="84" spans="1:15" ht="18.75" customHeight="1">
      <c r="A84" s="13">
        <v>75</v>
      </c>
      <c r="B84" s="13"/>
      <c r="C84" s="13"/>
      <c r="D84" s="13"/>
      <c r="E84" s="13"/>
      <c r="F84" s="13"/>
      <c r="G84" s="13"/>
      <c r="H84" s="13"/>
      <c r="I84" s="13"/>
      <c r="J84" s="13"/>
      <c r="K84" s="13"/>
      <c r="L84" s="13"/>
      <c r="M84" s="14"/>
      <c r="N84" s="13"/>
      <c r="O84" s="13"/>
    </row>
    <row r="85" spans="1:15" ht="18.75" customHeight="1">
      <c r="A85" s="13">
        <v>76</v>
      </c>
      <c r="B85" s="13"/>
      <c r="C85" s="13"/>
      <c r="D85" s="13"/>
      <c r="E85" s="13"/>
      <c r="F85" s="13"/>
      <c r="G85" s="13"/>
      <c r="H85" s="13"/>
      <c r="I85" s="13"/>
      <c r="J85" s="13"/>
      <c r="K85" s="13"/>
      <c r="L85" s="13"/>
      <c r="M85" s="14"/>
      <c r="N85" s="13"/>
      <c r="O85" s="13"/>
    </row>
    <row r="86" spans="1:15" ht="18.75" customHeight="1">
      <c r="A86" s="13">
        <v>77</v>
      </c>
      <c r="B86" s="13"/>
      <c r="C86" s="13"/>
      <c r="D86" s="13"/>
      <c r="E86" s="13"/>
      <c r="F86" s="13"/>
      <c r="G86" s="13"/>
      <c r="H86" s="13"/>
      <c r="I86" s="13"/>
      <c r="J86" s="13"/>
      <c r="K86" s="13"/>
      <c r="L86" s="13"/>
      <c r="M86" s="14"/>
      <c r="N86" s="13"/>
      <c r="O86" s="13"/>
    </row>
    <row r="87" spans="1:15" ht="18.75" customHeight="1">
      <c r="A87" s="13">
        <v>78</v>
      </c>
      <c r="B87" s="13"/>
      <c r="C87" s="13"/>
      <c r="D87" s="13"/>
      <c r="E87" s="13"/>
      <c r="F87" s="13"/>
      <c r="G87" s="13"/>
      <c r="H87" s="13"/>
      <c r="I87" s="13"/>
      <c r="J87" s="13"/>
      <c r="K87" s="13"/>
      <c r="L87" s="13"/>
      <c r="M87" s="14"/>
      <c r="N87" s="13"/>
      <c r="O87" s="13"/>
    </row>
    <row r="88" spans="1:15" ht="18.75" customHeight="1">
      <c r="A88" s="13">
        <v>79</v>
      </c>
      <c r="B88" s="13"/>
      <c r="C88" s="13"/>
      <c r="D88" s="13"/>
      <c r="E88" s="13"/>
      <c r="F88" s="13"/>
      <c r="G88" s="13"/>
      <c r="H88" s="13"/>
      <c r="I88" s="13"/>
      <c r="J88" s="13"/>
      <c r="K88" s="13"/>
      <c r="L88" s="13"/>
      <c r="M88" s="14"/>
      <c r="N88" s="13"/>
      <c r="O88" s="13"/>
    </row>
    <row r="89" spans="1:15" ht="18.75" customHeight="1">
      <c r="A89" s="13">
        <v>80</v>
      </c>
      <c r="B89" s="13"/>
      <c r="C89" s="13"/>
      <c r="D89" s="13"/>
      <c r="E89" s="13"/>
      <c r="F89" s="13"/>
      <c r="G89" s="13"/>
      <c r="H89" s="13"/>
      <c r="I89" s="13"/>
      <c r="J89" s="13"/>
      <c r="K89" s="13"/>
      <c r="L89" s="13"/>
      <c r="M89" s="14"/>
      <c r="N89" s="13"/>
      <c r="O89" s="13"/>
    </row>
    <row r="90" spans="1:15" ht="18.75" customHeight="1">
      <c r="A90" s="13">
        <v>81</v>
      </c>
      <c r="B90" s="13"/>
      <c r="C90" s="13"/>
      <c r="D90" s="13"/>
      <c r="E90" s="13"/>
      <c r="F90" s="13"/>
      <c r="G90" s="13"/>
      <c r="H90" s="13"/>
      <c r="I90" s="13"/>
      <c r="J90" s="13"/>
      <c r="K90" s="13"/>
      <c r="L90" s="13"/>
      <c r="M90" s="14"/>
      <c r="N90" s="13"/>
      <c r="O90" s="13"/>
    </row>
    <row r="91" spans="1:15" ht="18.75" customHeight="1">
      <c r="A91" s="13">
        <v>82</v>
      </c>
      <c r="B91" s="13"/>
      <c r="C91" s="13"/>
      <c r="D91" s="13"/>
      <c r="E91" s="13"/>
      <c r="F91" s="13"/>
      <c r="G91" s="13"/>
      <c r="H91" s="13"/>
      <c r="I91" s="13"/>
      <c r="J91" s="13"/>
      <c r="K91" s="13"/>
      <c r="L91" s="13"/>
      <c r="M91" s="14"/>
      <c r="N91" s="13"/>
      <c r="O91" s="13"/>
    </row>
    <row r="92" spans="1:15" ht="18.75" customHeight="1">
      <c r="A92" s="13">
        <v>83</v>
      </c>
      <c r="B92" s="13"/>
      <c r="C92" s="13"/>
      <c r="D92" s="13"/>
      <c r="E92" s="13"/>
      <c r="F92" s="13"/>
      <c r="G92" s="13"/>
      <c r="H92" s="13"/>
      <c r="I92" s="13"/>
      <c r="J92" s="13"/>
      <c r="K92" s="13"/>
      <c r="L92" s="13"/>
      <c r="M92" s="14"/>
      <c r="N92" s="13"/>
      <c r="O92" s="13"/>
    </row>
    <row r="93" spans="1:15" ht="18.75" customHeight="1">
      <c r="A93" s="13">
        <v>84</v>
      </c>
      <c r="B93" s="13"/>
      <c r="C93" s="13"/>
      <c r="D93" s="13"/>
      <c r="E93" s="13"/>
      <c r="F93" s="13"/>
      <c r="G93" s="13"/>
      <c r="H93" s="13"/>
      <c r="I93" s="13"/>
      <c r="J93" s="13"/>
      <c r="K93" s="13"/>
      <c r="L93" s="13"/>
      <c r="M93" s="14"/>
      <c r="N93" s="13"/>
      <c r="O93" s="13"/>
    </row>
    <row r="94" spans="1:15" ht="18.75" customHeight="1">
      <c r="A94" s="13">
        <v>85</v>
      </c>
      <c r="B94" s="13"/>
      <c r="C94" s="13"/>
      <c r="D94" s="13"/>
      <c r="E94" s="13"/>
      <c r="F94" s="13"/>
      <c r="G94" s="13"/>
      <c r="H94" s="13"/>
      <c r="I94" s="13"/>
      <c r="J94" s="13"/>
      <c r="K94" s="13"/>
      <c r="L94" s="13"/>
      <c r="M94" s="14"/>
      <c r="N94" s="13"/>
      <c r="O94" s="13"/>
    </row>
    <row r="95" spans="1:15" ht="18.75" customHeight="1">
      <c r="A95" s="13">
        <v>86</v>
      </c>
      <c r="B95" s="13"/>
      <c r="C95" s="13"/>
      <c r="D95" s="13"/>
      <c r="E95" s="13"/>
      <c r="F95" s="13"/>
      <c r="G95" s="13"/>
      <c r="H95" s="13"/>
      <c r="I95" s="13"/>
      <c r="J95" s="13"/>
      <c r="K95" s="13"/>
      <c r="L95" s="13"/>
      <c r="M95" s="14"/>
      <c r="N95" s="13"/>
      <c r="O95" s="13"/>
    </row>
    <row r="96" spans="1:15" ht="18.75" customHeight="1">
      <c r="A96" s="13">
        <v>87</v>
      </c>
      <c r="B96" s="13"/>
      <c r="C96" s="13"/>
      <c r="D96" s="13"/>
      <c r="E96" s="13"/>
      <c r="F96" s="13"/>
      <c r="G96" s="13"/>
      <c r="H96" s="13"/>
      <c r="I96" s="13"/>
      <c r="J96" s="13"/>
      <c r="K96" s="13"/>
      <c r="L96" s="13"/>
      <c r="M96" s="14"/>
      <c r="N96" s="13"/>
      <c r="O96" s="13"/>
    </row>
    <row r="97" spans="1:15" ht="18.75" customHeight="1">
      <c r="A97" s="13">
        <v>88</v>
      </c>
      <c r="B97" s="13"/>
      <c r="C97" s="13"/>
      <c r="D97" s="13"/>
      <c r="E97" s="13"/>
      <c r="F97" s="13"/>
      <c r="G97" s="13"/>
      <c r="H97" s="13"/>
      <c r="I97" s="13"/>
      <c r="J97" s="13"/>
      <c r="K97" s="13"/>
      <c r="L97" s="13"/>
      <c r="M97" s="14"/>
      <c r="N97" s="13"/>
      <c r="O97" s="13"/>
    </row>
    <row r="98" spans="1:15" ht="18.75" customHeight="1">
      <c r="A98" s="13">
        <v>89</v>
      </c>
      <c r="B98" s="13"/>
      <c r="C98" s="13"/>
      <c r="D98" s="13"/>
      <c r="E98" s="13"/>
      <c r="F98" s="13"/>
      <c r="G98" s="13"/>
      <c r="H98" s="13"/>
      <c r="I98" s="13"/>
      <c r="J98" s="13"/>
      <c r="K98" s="13"/>
      <c r="L98" s="13"/>
      <c r="M98" s="14"/>
      <c r="N98" s="13"/>
      <c r="O98" s="13"/>
    </row>
    <row r="99" spans="1:15" ht="18.75" customHeight="1">
      <c r="A99" s="13">
        <v>90</v>
      </c>
      <c r="B99" s="13"/>
      <c r="C99" s="13"/>
      <c r="D99" s="13"/>
      <c r="E99" s="13"/>
      <c r="F99" s="13"/>
      <c r="G99" s="13"/>
      <c r="H99" s="13"/>
      <c r="I99" s="13"/>
      <c r="J99" s="13"/>
      <c r="K99" s="13"/>
      <c r="L99" s="13"/>
      <c r="M99" s="14"/>
      <c r="N99" s="13"/>
      <c r="O99" s="13"/>
    </row>
    <row r="100" spans="1:15" ht="18.75" customHeight="1">
      <c r="A100" s="13">
        <v>91</v>
      </c>
      <c r="B100" s="13"/>
      <c r="C100" s="13"/>
      <c r="D100" s="13"/>
      <c r="E100" s="13"/>
      <c r="F100" s="13"/>
      <c r="G100" s="13"/>
      <c r="H100" s="13"/>
      <c r="I100" s="13"/>
      <c r="J100" s="13"/>
      <c r="K100" s="13"/>
      <c r="L100" s="13"/>
      <c r="M100" s="14"/>
      <c r="N100" s="13"/>
      <c r="O100" s="13"/>
    </row>
    <row r="101" spans="1:15" ht="18.75" customHeight="1">
      <c r="A101" s="13">
        <v>92</v>
      </c>
      <c r="B101" s="13"/>
      <c r="C101" s="13"/>
      <c r="D101" s="13"/>
      <c r="E101" s="13"/>
      <c r="F101" s="13"/>
      <c r="G101" s="13"/>
      <c r="H101" s="13"/>
      <c r="I101" s="13"/>
      <c r="J101" s="13"/>
      <c r="K101" s="13"/>
      <c r="L101" s="13"/>
      <c r="M101" s="14"/>
      <c r="N101" s="13"/>
      <c r="O101" s="13"/>
    </row>
    <row r="102" spans="1:15" ht="18.75" customHeight="1">
      <c r="A102" s="13">
        <v>93</v>
      </c>
      <c r="B102" s="13"/>
      <c r="C102" s="13"/>
      <c r="D102" s="13"/>
      <c r="E102" s="13"/>
      <c r="F102" s="13"/>
      <c r="G102" s="13"/>
      <c r="H102" s="13"/>
      <c r="I102" s="13"/>
      <c r="J102" s="13"/>
      <c r="K102" s="13"/>
      <c r="L102" s="13"/>
      <c r="M102" s="14"/>
      <c r="N102" s="13"/>
      <c r="O102" s="13"/>
    </row>
    <row r="103" spans="1:15" ht="18.75" customHeight="1">
      <c r="A103" s="13">
        <v>94</v>
      </c>
      <c r="B103" s="13"/>
      <c r="C103" s="13"/>
      <c r="D103" s="13"/>
      <c r="E103" s="13"/>
      <c r="F103" s="13"/>
      <c r="G103" s="13"/>
      <c r="H103" s="13"/>
      <c r="I103" s="13"/>
      <c r="J103" s="13"/>
      <c r="K103" s="13"/>
      <c r="L103" s="13"/>
      <c r="M103" s="14"/>
      <c r="N103" s="13"/>
      <c r="O103" s="13"/>
    </row>
    <row r="104" spans="1:15" ht="18.75" customHeight="1">
      <c r="A104" s="13">
        <v>95</v>
      </c>
      <c r="B104" s="13"/>
      <c r="C104" s="13"/>
      <c r="D104" s="13"/>
      <c r="E104" s="13"/>
      <c r="F104" s="13"/>
      <c r="G104" s="13"/>
      <c r="H104" s="13"/>
      <c r="I104" s="13"/>
      <c r="J104" s="13"/>
      <c r="K104" s="13"/>
      <c r="L104" s="13"/>
      <c r="M104" s="14"/>
      <c r="N104" s="13"/>
      <c r="O104" s="13"/>
    </row>
    <row r="105" spans="1:15" ht="18.75" customHeight="1">
      <c r="A105" s="13">
        <v>96</v>
      </c>
      <c r="B105" s="13"/>
      <c r="C105" s="13"/>
      <c r="D105" s="13"/>
      <c r="E105" s="13"/>
      <c r="F105" s="13"/>
      <c r="G105" s="13"/>
      <c r="H105" s="13"/>
      <c r="I105" s="13"/>
      <c r="J105" s="13"/>
      <c r="K105" s="13"/>
      <c r="L105" s="13"/>
      <c r="M105" s="14"/>
      <c r="N105" s="13"/>
      <c r="O105" s="13"/>
    </row>
    <row r="106" spans="1:15" ht="18.75" customHeight="1">
      <c r="A106" s="13">
        <v>97</v>
      </c>
      <c r="B106" s="13"/>
      <c r="C106" s="13"/>
      <c r="D106" s="13"/>
      <c r="E106" s="13"/>
      <c r="F106" s="13"/>
      <c r="G106" s="13"/>
      <c r="H106" s="13"/>
      <c r="I106" s="13"/>
      <c r="J106" s="13"/>
      <c r="K106" s="13"/>
      <c r="L106" s="13"/>
      <c r="M106" s="14"/>
      <c r="N106" s="13"/>
      <c r="O106" s="13"/>
    </row>
    <row r="107" spans="1:15" ht="18.75" customHeight="1">
      <c r="A107" s="13">
        <v>98</v>
      </c>
      <c r="B107" s="13"/>
      <c r="C107" s="13"/>
      <c r="D107" s="13"/>
      <c r="E107" s="13"/>
      <c r="F107" s="13"/>
      <c r="G107" s="13"/>
      <c r="H107" s="13"/>
      <c r="I107" s="13"/>
      <c r="J107" s="13"/>
      <c r="K107" s="13"/>
      <c r="L107" s="13"/>
      <c r="M107" s="14"/>
      <c r="N107" s="13"/>
      <c r="O107" s="13"/>
    </row>
    <row r="108" spans="1:15" ht="18.75" customHeight="1">
      <c r="A108" s="13">
        <v>99</v>
      </c>
      <c r="B108" s="13"/>
      <c r="C108" s="13"/>
      <c r="D108" s="13"/>
      <c r="E108" s="13"/>
      <c r="F108" s="13"/>
      <c r="G108" s="13"/>
      <c r="H108" s="13"/>
      <c r="I108" s="13"/>
      <c r="J108" s="13"/>
      <c r="K108" s="13"/>
      <c r="L108" s="13"/>
      <c r="M108" s="14"/>
      <c r="N108" s="13"/>
      <c r="O108" s="13"/>
    </row>
    <row r="109" spans="1:15" ht="18.75" customHeight="1">
      <c r="A109" s="13">
        <v>100</v>
      </c>
      <c r="B109" s="13"/>
      <c r="C109" s="13"/>
      <c r="D109" s="13"/>
      <c r="E109" s="13"/>
      <c r="F109" s="13"/>
      <c r="G109" s="13"/>
      <c r="H109" s="13"/>
      <c r="I109" s="13"/>
      <c r="J109" s="13"/>
      <c r="K109" s="13"/>
      <c r="L109" s="13"/>
      <c r="M109" s="14"/>
      <c r="N109" s="13"/>
      <c r="O109" s="13"/>
    </row>
  </sheetData>
  <mergeCells count="10">
    <mergeCell ref="D1:K2"/>
    <mergeCell ref="N8:O8"/>
    <mergeCell ref="B8:E8"/>
    <mergeCell ref="F8:M8"/>
    <mergeCell ref="C6:E6"/>
    <mergeCell ref="C7:E7"/>
    <mergeCell ref="K6:M6"/>
    <mergeCell ref="F6:J6"/>
    <mergeCell ref="F7:J7"/>
    <mergeCell ref="K7:M7"/>
  </mergeCells>
  <phoneticPr fontId="4" type="noConversion"/>
  <dataValidations count="12">
    <dataValidation type="list" allowBlank="1" showInputMessage="1" showErrorMessage="1" sqref="B10:B109">
      <formula1>EquipmentCategories</formula1>
    </dataValidation>
    <dataValidation type="custom" allowBlank="1" showInputMessage="1" showErrorMessage="1" error="Enter a 1 into only one primary problem source column.  If there is more than one problem, choose the primary problem, and enter the others into &quot;Notes.&quot;" sqref="F27:L109 F10:L17 F19:L22">
      <formula1>SUM($F10:$L10)&lt;=1</formula1>
    </dataValidation>
    <dataValidation type="custom" allowBlank="1" showInputMessage="1" showErrorMessage="1" error="Enter a 1 into only one Results column." sqref="O10:O13 N14:N16 O15:O16 N27:O109">
      <formula1>SUM($N10:$O10)&lt;=1</formula1>
    </dataValidation>
    <dataValidation operator="equal" allowBlank="1" showInputMessage="1" showErrorMessage="1" prompt="&quot;Abandoned&quot; refers to all equipment not repaired." sqref="O9">
      <formula1>0</formula1>
      <formula2>0</formula2>
    </dataValidation>
    <dataValidation operator="equal" allowBlank="1" showInputMessage="1" showErrorMessage="1" prompt="&quot;Repaired&quot; refers to equipment put back in service on a patient when you leave it." sqref="N9">
      <formula1>0</formula1>
      <formula2>0</formula2>
    </dataValidation>
    <dataValidation operator="equal" allowBlank="1" showInputMessage="1" showErrorMessage="1" prompt="Other – This category includes devices whose descriptions did not fall under any of the above categories.  If the device falls under multiple, then chose the most significant, not this category." sqref="L9">
      <formula1>0</formula1>
      <formula2>0</formula2>
    </dataValidation>
    <dataValidation operator="equal" allowBlank="1" showInputMessage="1" showErrorMessage="1" prompt="This category includes devices that were installed.  This category includes devices that were working upon arrival and were serviced to avoid breakdown, were described by the engineer as having a user error, or were said to be broken, but found not to be." sqref="K9">
      <formula1>0</formula1>
      <formula2>0</formula2>
    </dataValidation>
    <dataValidation operator="equal" allowBlank="1" showInputMessage="1" showErrorMessage="1" prompt="Power Supply – This category includes devices described as having difficulty with circuit breakers, thermostat circuits, fuses, outlets, transformers, batteries, battery charges, battery backup, power resistors, and regulators." sqref="J9">
      <formula1>0</formula1>
      <formula2>0</formula2>
    </dataValidation>
    <dataValidation operator="equal" allowBlank="1" showInputMessage="1" showErrorMessage="1" prompt="Mechanical Simple – This category includes devices described as having difficulty with screws or adjustments, such as bed adjustments, mechanical lamp adjustments, lubrication, as well as unfreezing of rusted parts, cases, boxes and enclosures." sqref="I9">
      <formula1>0</formula1>
      <formula2>0</formula2>
    </dataValidation>
    <dataValidation operator="equal" allowBlank="1" showInputMessage="1" showErrorMessage="1" prompt="Electric Simple – This category includes devices described as having difficulty with patient plates, contacts, bulbs, switches, cables, temperature meters, solid state relays, simple wiring, light bulbs, and outlets." sqref="H9">
      <formula1>0</formula1>
      <formula2>0</formula2>
    </dataValidation>
    <dataValidation operator="equal" allowBlank="1" showInputMessage="1" showErrorMessage="1" prompt="Motors – This category includes devices described as having difficulty with rotors, carbon brushes, drum bearings, motor fans, bearings, bearing lubrication, motor couplings, electric/mechanical breaks, and focus motors." sqref="G9">
      <formula1>0</formula1>
      <formula2>0</formula2>
    </dataValidation>
    <dataValidation operator="equal" allowBlank="1" showInputMessage="1" showErrorMessage="1" prompt="Plumbing – This category includes devices described as having difficulty with valves, tubes, leaks, sponges, filters, flow adjustments and inflating bulbs and bladders, as well as devices that were descaled.  The plumbing applies to both liquid and air." sqref="F9">
      <formula1>0</formula1>
      <formula2>0</formula2>
    </dataValidation>
  </dataValidations>
  <hyperlinks>
    <hyperlink ref="M4" r:id="rId1"/>
  </hyperlinks>
  <pageMargins left="0.75" right="0.75" top="0.5" bottom="1" header="0" footer="0.5"/>
  <pageSetup scale="71" orientation="landscape" horizontalDpi="1200" verticalDpi="1200"/>
  <headerFooter alignWithMargins="0">
    <oddFooter>&amp;L&amp;P&amp;CEWH Work Summary Form&amp;R&amp;D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5"/>
  <sheetViews>
    <sheetView topLeftCell="A19" zoomScale="125" zoomScaleNormal="125" workbookViewId="0">
      <selection activeCell="A95" sqref="A95"/>
    </sheetView>
  </sheetViews>
  <sheetFormatPr defaultColWidth="8.85546875" defaultRowHeight="12.75"/>
  <cols>
    <col min="1" max="1" width="36.140625" customWidth="1"/>
  </cols>
  <sheetData>
    <row r="1" spans="1:1">
      <c r="A1" t="s">
        <v>28</v>
      </c>
    </row>
    <row r="2" spans="1:1">
      <c r="A2" t="s">
        <v>29</v>
      </c>
    </row>
    <row r="3" spans="1:1">
      <c r="A3" t="s">
        <v>30</v>
      </c>
    </row>
    <row r="4" spans="1:1">
      <c r="A4" t="s">
        <v>31</v>
      </c>
    </row>
    <row r="5" spans="1:1">
      <c r="A5" t="s">
        <v>32</v>
      </c>
    </row>
    <row r="6" spans="1:1">
      <c r="A6" t="s">
        <v>33</v>
      </c>
    </row>
    <row r="7" spans="1:1">
      <c r="A7" t="s">
        <v>34</v>
      </c>
    </row>
    <row r="8" spans="1:1">
      <c r="A8" t="s">
        <v>35</v>
      </c>
    </row>
    <row r="9" spans="1:1">
      <c r="A9" t="s">
        <v>36</v>
      </c>
    </row>
    <row r="10" spans="1:1">
      <c r="A10" t="s">
        <v>37</v>
      </c>
    </row>
    <row r="11" spans="1:1">
      <c r="A11" t="s">
        <v>38</v>
      </c>
    </row>
    <row r="12" spans="1:1">
      <c r="A12" t="s">
        <v>39</v>
      </c>
    </row>
    <row r="13" spans="1:1">
      <c r="A13" t="s">
        <v>40</v>
      </c>
    </row>
    <row r="14" spans="1:1">
      <c r="A14" t="s">
        <v>41</v>
      </c>
    </row>
    <row r="15" spans="1:1">
      <c r="A15" t="s">
        <v>42</v>
      </c>
    </row>
    <row r="16" spans="1:1">
      <c r="A16" t="s">
        <v>43</v>
      </c>
    </row>
    <row r="17" spans="1:1">
      <c r="A17" t="s">
        <v>44</v>
      </c>
    </row>
    <row r="18" spans="1:1">
      <c r="A18" t="s">
        <v>45</v>
      </c>
    </row>
    <row r="19" spans="1:1">
      <c r="A19" t="s">
        <v>46</v>
      </c>
    </row>
    <row r="20" spans="1:1">
      <c r="A20" t="s">
        <v>47</v>
      </c>
    </row>
    <row r="21" spans="1:1">
      <c r="A21" t="s">
        <v>48</v>
      </c>
    </row>
    <row r="22" spans="1:1">
      <c r="A22" t="s">
        <v>49</v>
      </c>
    </row>
    <row r="23" spans="1:1">
      <c r="A23" t="s">
        <v>50</v>
      </c>
    </row>
    <row r="24" spans="1:1">
      <c r="A24" t="s">
        <v>51</v>
      </c>
    </row>
    <row r="25" spans="1:1">
      <c r="A25" t="s">
        <v>52</v>
      </c>
    </row>
    <row r="26" spans="1:1">
      <c r="A26" t="s">
        <v>53</v>
      </c>
    </row>
    <row r="27" spans="1:1">
      <c r="A27" t="s">
        <v>54</v>
      </c>
    </row>
    <row r="28" spans="1:1">
      <c r="A28" t="s">
        <v>55</v>
      </c>
    </row>
    <row r="29" spans="1:1">
      <c r="A29" t="s">
        <v>56</v>
      </c>
    </row>
    <row r="30" spans="1:1">
      <c r="A30" t="s">
        <v>57</v>
      </c>
    </row>
    <row r="31" spans="1:1">
      <c r="A31" t="s">
        <v>58</v>
      </c>
    </row>
    <row r="32" spans="1:1">
      <c r="A32" t="s">
        <v>59</v>
      </c>
    </row>
    <row r="33" spans="1:1">
      <c r="A33" t="s">
        <v>60</v>
      </c>
    </row>
    <row r="34" spans="1:1">
      <c r="A34" t="s">
        <v>61</v>
      </c>
    </row>
    <row r="35" spans="1:1">
      <c r="A35" t="s">
        <v>62</v>
      </c>
    </row>
    <row r="36" spans="1:1">
      <c r="A36" t="s">
        <v>63</v>
      </c>
    </row>
    <row r="37" spans="1:1">
      <c r="A37" t="s">
        <v>64</v>
      </c>
    </row>
    <row r="38" spans="1:1">
      <c r="A38" t="s">
        <v>65</v>
      </c>
    </row>
    <row r="39" spans="1:1">
      <c r="A39" t="s">
        <v>66</v>
      </c>
    </row>
    <row r="40" spans="1:1">
      <c r="A40" t="s">
        <v>67</v>
      </c>
    </row>
    <row r="41" spans="1:1">
      <c r="A41" t="s">
        <v>68</v>
      </c>
    </row>
    <row r="42" spans="1:1">
      <c r="A42" t="s">
        <v>69</v>
      </c>
    </row>
    <row r="43" spans="1:1">
      <c r="A43" t="s">
        <v>70</v>
      </c>
    </row>
    <row r="44" spans="1:1">
      <c r="A44" t="s">
        <v>71</v>
      </c>
    </row>
    <row r="45" spans="1:1">
      <c r="A45" t="s">
        <v>72</v>
      </c>
    </row>
    <row r="46" spans="1:1">
      <c r="A46" t="s">
        <v>73</v>
      </c>
    </row>
    <row r="47" spans="1:1">
      <c r="A47" t="s">
        <v>74</v>
      </c>
    </row>
    <row r="48" spans="1:1">
      <c r="A48" t="s">
        <v>75</v>
      </c>
    </row>
    <row r="49" spans="1:1">
      <c r="A49" t="s">
        <v>76</v>
      </c>
    </row>
    <row r="50" spans="1:1">
      <c r="A50" t="s">
        <v>77</v>
      </c>
    </row>
    <row r="51" spans="1:1">
      <c r="A51" t="s">
        <v>78</v>
      </c>
    </row>
    <row r="52" spans="1:1">
      <c r="A52" t="s">
        <v>79</v>
      </c>
    </row>
    <row r="53" spans="1:1">
      <c r="A53" t="s">
        <v>80</v>
      </c>
    </row>
    <row r="54" spans="1:1">
      <c r="A54" t="s">
        <v>81</v>
      </c>
    </row>
    <row r="55" spans="1:1">
      <c r="A55" t="s">
        <v>82</v>
      </c>
    </row>
    <row r="56" spans="1:1">
      <c r="A56" t="s">
        <v>83</v>
      </c>
    </row>
    <row r="57" spans="1:1">
      <c r="A57" t="s">
        <v>84</v>
      </c>
    </row>
    <row r="58" spans="1:1">
      <c r="A58" t="s">
        <v>85</v>
      </c>
    </row>
    <row r="59" spans="1:1">
      <c r="A59" t="s">
        <v>86</v>
      </c>
    </row>
    <row r="60" spans="1:1">
      <c r="A60" t="s">
        <v>87</v>
      </c>
    </row>
    <row r="61" spans="1:1">
      <c r="A61" t="s">
        <v>88</v>
      </c>
    </row>
    <row r="62" spans="1:1">
      <c r="A62" t="s">
        <v>89</v>
      </c>
    </row>
    <row r="63" spans="1:1">
      <c r="A63" t="s">
        <v>90</v>
      </c>
    </row>
    <row r="64" spans="1:1">
      <c r="A64" t="s">
        <v>91</v>
      </c>
    </row>
    <row r="65" spans="1:1">
      <c r="A65" t="s">
        <v>92</v>
      </c>
    </row>
    <row r="66" spans="1:1">
      <c r="A66" t="s">
        <v>93</v>
      </c>
    </row>
    <row r="67" spans="1:1">
      <c r="A67" t="s">
        <v>94</v>
      </c>
    </row>
    <row r="68" spans="1:1">
      <c r="A68" t="s">
        <v>95</v>
      </c>
    </row>
    <row r="69" spans="1:1">
      <c r="A69" t="s">
        <v>96</v>
      </c>
    </row>
    <row r="70" spans="1:1">
      <c r="A70" t="s">
        <v>97</v>
      </c>
    </row>
    <row r="71" spans="1:1">
      <c r="A71" t="s">
        <v>98</v>
      </c>
    </row>
    <row r="72" spans="1:1">
      <c r="A72" t="s">
        <v>99</v>
      </c>
    </row>
    <row r="73" spans="1:1">
      <c r="A73" t="s">
        <v>100</v>
      </c>
    </row>
    <row r="74" spans="1:1">
      <c r="A74" t="s">
        <v>101</v>
      </c>
    </row>
    <row r="75" spans="1:1">
      <c r="A75" t="s">
        <v>102</v>
      </c>
    </row>
    <row r="76" spans="1:1">
      <c r="A76" t="s">
        <v>103</v>
      </c>
    </row>
    <row r="77" spans="1:1">
      <c r="A77" t="s">
        <v>104</v>
      </c>
    </row>
    <row r="78" spans="1:1">
      <c r="A78" t="s">
        <v>105</v>
      </c>
    </row>
    <row r="79" spans="1:1">
      <c r="A79" t="s">
        <v>106</v>
      </c>
    </row>
    <row r="80" spans="1:1">
      <c r="A80" t="s">
        <v>107</v>
      </c>
    </row>
    <row r="81" spans="1:1">
      <c r="A81" t="s">
        <v>108</v>
      </c>
    </row>
    <row r="82" spans="1:1">
      <c r="A82" t="s">
        <v>109</v>
      </c>
    </row>
    <row r="83" spans="1:1">
      <c r="A83" t="s">
        <v>110</v>
      </c>
    </row>
    <row r="84" spans="1:1">
      <c r="A84" t="s">
        <v>111</v>
      </c>
    </row>
    <row r="85" spans="1:1">
      <c r="A85" t="s">
        <v>112</v>
      </c>
    </row>
    <row r="86" spans="1:1">
      <c r="A86" t="s">
        <v>113</v>
      </c>
    </row>
    <row r="87" spans="1:1">
      <c r="A87" t="s">
        <v>114</v>
      </c>
    </row>
    <row r="88" spans="1:1">
      <c r="A88" t="s">
        <v>115</v>
      </c>
    </row>
    <row r="89" spans="1:1">
      <c r="A89" s="24" t="s">
        <v>116</v>
      </c>
    </row>
    <row r="90" spans="1:1">
      <c r="A90" s="24" t="s">
        <v>117</v>
      </c>
    </row>
    <row r="91" spans="1:1">
      <c r="A91" s="24" t="s">
        <v>118</v>
      </c>
    </row>
    <row r="92" spans="1:1">
      <c r="A92" t="s">
        <v>119</v>
      </c>
    </row>
    <row r="93" spans="1:1">
      <c r="A93" s="24" t="s">
        <v>120</v>
      </c>
    </row>
    <row r="94" spans="1:1">
      <c r="A94" s="24" t="s">
        <v>121</v>
      </c>
    </row>
    <row r="95" spans="1:1">
      <c r="A95" t="s">
        <v>122</v>
      </c>
    </row>
  </sheetData>
  <phoneticPr fontId="4"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1"/>
  <sheetViews>
    <sheetView workbookViewId="0">
      <selection activeCell="A2" sqref="A2:IV104"/>
    </sheetView>
  </sheetViews>
  <sheetFormatPr defaultColWidth="8.85546875" defaultRowHeight="12.75"/>
  <cols>
    <col min="3" max="3" width="9.140625" style="1" customWidth="1"/>
    <col min="7" max="7" width="27.42578125" customWidth="1"/>
    <col min="8" max="10" width="11.7109375" customWidth="1"/>
    <col min="11" max="17" width="3.7109375" customWidth="1"/>
    <col min="18" max="18" width="33.140625" customWidth="1"/>
    <col min="19" max="20" width="4" customWidth="1"/>
  </cols>
  <sheetData>
    <row r="1" spans="1:21" ht="136.5">
      <c r="A1" s="9" t="s">
        <v>123</v>
      </c>
      <c r="B1" s="3" t="s">
        <v>124</v>
      </c>
      <c r="C1" s="4" t="s">
        <v>125</v>
      </c>
      <c r="D1" s="3" t="s">
        <v>126</v>
      </c>
      <c r="E1" s="3" t="s">
        <v>127</v>
      </c>
      <c r="F1" s="3" t="s">
        <v>128</v>
      </c>
      <c r="G1" s="5" t="str">
        <f>'Work Summary Form'!B9</f>
        <v>TIPO DE EQUIPO</v>
      </c>
      <c r="H1" s="6" t="str">
        <f>'Work Summary Form'!C9</f>
        <v>FABRICANTE</v>
      </c>
      <c r="I1" s="6" t="str">
        <f>'Work Summary Form'!D9</f>
        <v>MODELO</v>
      </c>
      <c r="J1" s="6" t="str">
        <f>'Work Summary Form'!E9</f>
        <v>NÚMERO DE SERIE</v>
      </c>
      <c r="K1" s="6" t="str">
        <f>'Work Summary Form'!F9</f>
        <v>PLOMERÍA</v>
      </c>
      <c r="L1" s="6" t="str">
        <f>'Work Summary Form'!G9</f>
        <v>MOTOR</v>
      </c>
      <c r="M1" s="6" t="str">
        <f>'Work Summary Form'!H9</f>
        <v>ELECTRICO (SIMPLE)</v>
      </c>
      <c r="N1" s="6" t="str">
        <f>'Work Summary Form'!I9</f>
        <v>MECANICO (SIMPLE)</v>
      </c>
      <c r="O1" s="6" t="str">
        <f>'Work Summary Form'!J9</f>
        <v>FUENTE</v>
      </c>
      <c r="P1" s="6" t="str">
        <f>'Work Summary Form'!K9</f>
        <v>INSTALACIÓN/FORMACIÓN</v>
      </c>
      <c r="Q1" s="6" t="str">
        <f>'Work Summary Form'!L9</f>
        <v>OTRO</v>
      </c>
      <c r="R1" s="7" t="str">
        <f>'Work Summary Form'!M9</f>
        <v>NOTAS</v>
      </c>
      <c r="S1" s="8" t="str">
        <f>'Work Summary Form'!N9</f>
        <v>REPARADO</v>
      </c>
      <c r="T1" s="8" t="str">
        <f>'Work Summary Form'!O9</f>
        <v>DEJADO</v>
      </c>
      <c r="U1" s="2"/>
    </row>
    <row r="2" spans="1:21">
      <c r="A2" t="str">
        <f>B2&amp;C2&amp;F2</f>
        <v>(CARAZO) HOSPITAL REGIONAL SANTIAGO JINOTEPE 16/7/20151</v>
      </c>
      <c r="B2" t="str">
        <f t="shared" ref="B2:B33" si="0">Hospital</f>
        <v xml:space="preserve">(CARAZO) HOSPITAL REGIONAL SANTIAGO JINOTEPE </v>
      </c>
      <c r="C2" s="1" t="str">
        <f t="shared" ref="C2:C33" si="1">Date</f>
        <v>16/7/2015</v>
      </c>
      <c r="D2" t="str">
        <f t="shared" ref="D2:D33" si="2">Engineers</f>
        <v>MEGGIE LUND, VAISHALI OZA</v>
      </c>
      <c r="E2" t="str">
        <f t="shared" ref="E2:E33" si="3">Country</f>
        <v>Nicaragua</v>
      </c>
      <c r="F2">
        <f>'Work Summary Form'!A10</f>
        <v>1</v>
      </c>
      <c r="G2" t="str">
        <f>'Work Summary Form'!B10</f>
        <v>Centrifuge</v>
      </c>
      <c r="H2" t="str">
        <f>'Work Summary Form'!C10</f>
        <v xml:space="preserve">Presvac </v>
      </c>
      <c r="I2" t="str">
        <f>'Work Summary Form'!D10</f>
        <v>DCS-16RTV</v>
      </c>
      <c r="J2">
        <f>'Work Summary Form'!E10</f>
        <v>7810</v>
      </c>
      <c r="K2">
        <f>'Work Summary Form'!F10</f>
        <v>0</v>
      </c>
      <c r="L2">
        <f>'Work Summary Form'!G10</f>
        <v>0</v>
      </c>
      <c r="M2">
        <f>'Work Summary Form'!H10</f>
        <v>0</v>
      </c>
      <c r="N2">
        <f>'Work Summary Form'!I10</f>
        <v>1</v>
      </c>
      <c r="O2">
        <f>'Work Summary Form'!J10</f>
        <v>0</v>
      </c>
      <c r="P2">
        <f>'Work Summary Form'!K10</f>
        <v>0</v>
      </c>
      <c r="Q2">
        <f>'Work Summary Form'!L10</f>
        <v>0</v>
      </c>
      <c r="R2" t="str">
        <f>'Work Summary Form'!M10</f>
        <v xml:space="preserve">carbones nuevos </v>
      </c>
      <c r="S2">
        <f>'Work Summary Form'!N10</f>
        <v>1</v>
      </c>
      <c r="T2">
        <f>'Work Summary Form'!O10</f>
        <v>0</v>
      </c>
    </row>
    <row r="3" spans="1:21">
      <c r="A3" t="str">
        <f t="shared" ref="A3:A66" si="4">B3&amp;C3&amp;F3</f>
        <v>(CARAZO) HOSPITAL REGIONAL SANTIAGO JINOTEPE 16/7/20152</v>
      </c>
      <c r="B3" t="str">
        <f t="shared" si="0"/>
        <v xml:space="preserve">(CARAZO) HOSPITAL REGIONAL SANTIAGO JINOTEPE </v>
      </c>
      <c r="C3" s="1" t="str">
        <f t="shared" si="1"/>
        <v>16/7/2015</v>
      </c>
      <c r="D3" t="str">
        <f t="shared" si="2"/>
        <v>MEGGIE LUND, VAISHALI OZA</v>
      </c>
      <c r="E3" t="str">
        <f t="shared" si="3"/>
        <v>Nicaragua</v>
      </c>
      <c r="F3">
        <f>'Work Summary Form'!A11</f>
        <v>2</v>
      </c>
      <c r="G3" t="str">
        <f>'Work Summary Form'!B11</f>
        <v>Centrifuge</v>
      </c>
      <c r="H3" t="str">
        <f>'Work Summary Form'!C11</f>
        <v>Miami Medical</v>
      </c>
      <c r="I3">
        <f>'Work Summary Form'!D11</f>
        <v>3411</v>
      </c>
      <c r="J3">
        <f>'Work Summary Form'!E11</f>
        <v>819100</v>
      </c>
      <c r="K3">
        <f>'Work Summary Form'!F11</f>
        <v>0</v>
      </c>
      <c r="L3">
        <f>'Work Summary Form'!G11</f>
        <v>0</v>
      </c>
      <c r="M3">
        <f>'Work Summary Form'!H11</f>
        <v>0</v>
      </c>
      <c r="N3">
        <f>'Work Summary Form'!I11</f>
        <v>1</v>
      </c>
      <c r="O3">
        <f>'Work Summary Form'!J11</f>
        <v>0</v>
      </c>
      <c r="P3">
        <f>'Work Summary Form'!K11</f>
        <v>0</v>
      </c>
      <c r="Q3">
        <f>'Work Summary Form'!L11</f>
        <v>0</v>
      </c>
      <c r="R3" t="str">
        <f>'Work Summary Form'!M11</f>
        <v xml:space="preserve">carbones nuevos y balineras </v>
      </c>
      <c r="S3">
        <f>'Work Summary Form'!N11</f>
        <v>1</v>
      </c>
      <c r="T3">
        <f>'Work Summary Form'!O11</f>
        <v>0</v>
      </c>
    </row>
    <row r="4" spans="1:21">
      <c r="A4" t="str">
        <f t="shared" si="4"/>
        <v>(CARAZO) HOSPITAL REGIONAL SANTIAGO JINOTEPE 16/7/20153</v>
      </c>
      <c r="B4" t="str">
        <f t="shared" si="0"/>
        <v xml:space="preserve">(CARAZO) HOSPITAL REGIONAL SANTIAGO JINOTEPE </v>
      </c>
      <c r="C4" s="1" t="str">
        <f t="shared" si="1"/>
        <v>16/7/2015</v>
      </c>
      <c r="D4" t="str">
        <f t="shared" si="2"/>
        <v>MEGGIE LUND, VAISHALI OZA</v>
      </c>
      <c r="E4" t="str">
        <f t="shared" si="3"/>
        <v>Nicaragua</v>
      </c>
      <c r="F4">
        <f>'Work Summary Form'!A12</f>
        <v>3</v>
      </c>
      <c r="G4" t="str">
        <f>'Work Summary Form'!B12</f>
        <v>Incubator (infant)</v>
      </c>
      <c r="H4" t="str">
        <f>'Work Summary Form'!C12</f>
        <v>Aerogen</v>
      </c>
      <c r="I4" t="str">
        <f>'Work Summary Form'!D12</f>
        <v>N/A</v>
      </c>
      <c r="J4" t="str">
        <f>'Work Summary Form'!E12</f>
        <v>N/A</v>
      </c>
      <c r="K4">
        <f>'Work Summary Form'!F12</f>
        <v>0</v>
      </c>
      <c r="L4">
        <f>'Work Summary Form'!G12</f>
        <v>0</v>
      </c>
      <c r="M4">
        <f>'Work Summary Form'!H12</f>
        <v>1</v>
      </c>
      <c r="N4">
        <f>'Work Summary Form'!I12</f>
        <v>0</v>
      </c>
      <c r="O4">
        <f>'Work Summary Form'!J12</f>
        <v>0</v>
      </c>
      <c r="P4">
        <f>'Work Summary Form'!K12</f>
        <v>0</v>
      </c>
      <c r="Q4">
        <f>'Work Summary Form'!L12</f>
        <v>0</v>
      </c>
      <c r="R4" t="str">
        <f>'Work Summary Form'!M12</f>
        <v xml:space="preserve">la maquina no calienta, no pudimos reparar porque hay un garantia </v>
      </c>
      <c r="S4">
        <f>'Work Summary Form'!N12</f>
        <v>0</v>
      </c>
      <c r="T4">
        <f>'Work Summary Form'!O12</f>
        <v>1</v>
      </c>
    </row>
    <row r="5" spans="1:21">
      <c r="A5" t="str">
        <f t="shared" si="4"/>
        <v>(CARAZO) HOSPITAL REGIONAL SANTIAGO JINOTEPE 16/7/20154</v>
      </c>
      <c r="B5" t="str">
        <f t="shared" si="0"/>
        <v xml:space="preserve">(CARAZO) HOSPITAL REGIONAL SANTIAGO JINOTEPE </v>
      </c>
      <c r="C5" s="1" t="str">
        <f t="shared" si="1"/>
        <v>16/7/2015</v>
      </c>
      <c r="D5" t="str">
        <f t="shared" si="2"/>
        <v>MEGGIE LUND, VAISHALI OZA</v>
      </c>
      <c r="E5" t="str">
        <f t="shared" si="3"/>
        <v>Nicaragua</v>
      </c>
      <c r="F5">
        <f>'Work Summary Form'!A13</f>
        <v>4</v>
      </c>
      <c r="G5" t="str">
        <f>'Work Summary Form'!B13</f>
        <v>Other</v>
      </c>
      <c r="H5" t="str">
        <f>'Work Summary Form'!C13</f>
        <v>N/A</v>
      </c>
      <c r="I5" t="str">
        <f>'Work Summary Form'!D13</f>
        <v>N/A</v>
      </c>
      <c r="J5" t="str">
        <f>'Work Summary Form'!E13</f>
        <v>N/A</v>
      </c>
      <c r="K5">
        <f>'Work Summary Form'!F13</f>
        <v>0</v>
      </c>
      <c r="L5">
        <f>'Work Summary Form'!G13</f>
        <v>1</v>
      </c>
      <c r="M5">
        <f>'Work Summary Form'!H13</f>
        <v>0</v>
      </c>
      <c r="N5">
        <f>'Work Summary Form'!I13</f>
        <v>0</v>
      </c>
      <c r="O5">
        <f>'Work Summary Form'!J13</f>
        <v>0</v>
      </c>
      <c r="P5">
        <f>'Work Summary Form'!K13</f>
        <v>0</v>
      </c>
      <c r="Q5">
        <f>'Work Summary Form'!L13</f>
        <v>0</v>
      </c>
      <c r="R5" t="str">
        <f>'Work Summary Form'!M13</f>
        <v>el motor esta quemado</v>
      </c>
      <c r="S5">
        <f>'Work Summary Form'!N13</f>
        <v>0</v>
      </c>
      <c r="T5">
        <f>'Work Summary Form'!O13</f>
        <v>1</v>
      </c>
    </row>
    <row r="6" spans="1:21">
      <c r="A6" t="str">
        <f t="shared" si="4"/>
        <v>(CARAZO) HOSPITAL REGIONAL SANTIAGO JINOTEPE 16/7/20155</v>
      </c>
      <c r="B6" t="str">
        <f t="shared" si="0"/>
        <v xml:space="preserve">(CARAZO) HOSPITAL REGIONAL SANTIAGO JINOTEPE </v>
      </c>
      <c r="C6" s="1" t="str">
        <f t="shared" si="1"/>
        <v>16/7/2015</v>
      </c>
      <c r="D6" t="str">
        <f t="shared" si="2"/>
        <v>MEGGIE LUND, VAISHALI OZA</v>
      </c>
      <c r="E6" t="str">
        <f t="shared" si="3"/>
        <v>Nicaragua</v>
      </c>
      <c r="F6">
        <f>'Work Summary Form'!A14</f>
        <v>5</v>
      </c>
      <c r="G6" t="str">
        <f>'Work Summary Form'!B14</f>
        <v>Pulse Oximeter</v>
      </c>
      <c r="H6" t="str">
        <f>'Work Summary Form'!C14</f>
        <v>Nellcor Incorporated</v>
      </c>
      <c r="I6" t="str">
        <f>'Work Summary Form'!D14</f>
        <v>N-100C</v>
      </c>
      <c r="J6" t="str">
        <f>'Work Summary Form'!E14</f>
        <v>100-01381121-C</v>
      </c>
      <c r="K6">
        <f>'Work Summary Form'!F14</f>
        <v>0</v>
      </c>
      <c r="L6">
        <f>'Work Summary Form'!G14</f>
        <v>0</v>
      </c>
      <c r="M6">
        <f>'Work Summary Form'!H14</f>
        <v>0</v>
      </c>
      <c r="N6">
        <f>'Work Summary Form'!I14</f>
        <v>0</v>
      </c>
      <c r="O6">
        <f>'Work Summary Form'!J14</f>
        <v>0</v>
      </c>
      <c r="P6">
        <f>'Work Summary Form'!K14</f>
        <v>0</v>
      </c>
      <c r="Q6">
        <f>'Work Summary Form'!L14</f>
        <v>1</v>
      </c>
      <c r="R6" t="str">
        <f>'Work Summary Form'!M14</f>
        <v xml:space="preserve">el doctor nos dijo que no funciona, pero trabaja cuando lo usamos </v>
      </c>
      <c r="S6">
        <f>'Work Summary Form'!N14</f>
        <v>1</v>
      </c>
      <c r="T6">
        <f>'Work Summary Form'!O14</f>
        <v>0</v>
      </c>
    </row>
    <row r="7" spans="1:21">
      <c r="A7" t="str">
        <f t="shared" si="4"/>
        <v>(CARAZO) HOSPITAL REGIONAL SANTIAGO JINOTEPE 16/7/20156</v>
      </c>
      <c r="B7" t="str">
        <f t="shared" si="0"/>
        <v xml:space="preserve">(CARAZO) HOSPITAL REGIONAL SANTIAGO JINOTEPE </v>
      </c>
      <c r="C7" s="1" t="str">
        <f t="shared" si="1"/>
        <v>16/7/2015</v>
      </c>
      <c r="D7" t="str">
        <f t="shared" si="2"/>
        <v>MEGGIE LUND, VAISHALI OZA</v>
      </c>
      <c r="E7" t="str">
        <f t="shared" si="3"/>
        <v>Nicaragua</v>
      </c>
      <c r="F7">
        <f>'Work Summary Form'!A15</f>
        <v>6</v>
      </c>
      <c r="G7" t="str">
        <f>'Work Summary Form'!B15</f>
        <v>Other</v>
      </c>
      <c r="H7" t="str">
        <f>'Work Summary Form'!C15</f>
        <v>Aerogen</v>
      </c>
      <c r="I7" t="str">
        <f>'Work Summary Form'!D15</f>
        <v>Aeroneb Pro</v>
      </c>
      <c r="J7" t="str">
        <f>'Work Summary Form'!E15</f>
        <v>N/A</v>
      </c>
      <c r="K7">
        <f>'Work Summary Form'!F15</f>
        <v>0</v>
      </c>
      <c r="L7">
        <f>'Work Summary Form'!G15</f>
        <v>0</v>
      </c>
      <c r="M7">
        <f>'Work Summary Form'!H15</f>
        <v>0</v>
      </c>
      <c r="N7">
        <f>'Work Summary Form'!I15</f>
        <v>0</v>
      </c>
      <c r="O7">
        <f>'Work Summary Form'!J15</f>
        <v>0</v>
      </c>
      <c r="P7">
        <f>'Work Summary Form'!K15</f>
        <v>0</v>
      </c>
      <c r="Q7">
        <f>'Work Summary Form'!L15</f>
        <v>1</v>
      </c>
      <c r="R7" t="str">
        <f>'Work Summary Form'!M15</f>
        <v xml:space="preserve">la tapa de los nebulazidores son malos porque ellos los lavaron mala </v>
      </c>
      <c r="S7">
        <f>'Work Summary Form'!N15</f>
        <v>0</v>
      </c>
      <c r="T7">
        <f>'Work Summary Form'!O15</f>
        <v>1</v>
      </c>
    </row>
    <row r="8" spans="1:21">
      <c r="A8" t="str">
        <f t="shared" si="4"/>
        <v>(CARAZO) HOSPITAL REGIONAL SANTIAGO JINOTEPE 16/7/20157</v>
      </c>
      <c r="B8" t="str">
        <f t="shared" si="0"/>
        <v xml:space="preserve">(CARAZO) HOSPITAL REGIONAL SANTIAGO JINOTEPE </v>
      </c>
      <c r="C8" s="1" t="str">
        <f t="shared" si="1"/>
        <v>16/7/2015</v>
      </c>
      <c r="D8" t="str">
        <f t="shared" si="2"/>
        <v>MEGGIE LUND, VAISHALI OZA</v>
      </c>
      <c r="E8" t="str">
        <f t="shared" si="3"/>
        <v>Nicaragua</v>
      </c>
      <c r="F8">
        <f>'Work Summary Form'!A16</f>
        <v>7</v>
      </c>
      <c r="G8" t="str">
        <f>'Work Summary Form'!B16</f>
        <v>Pulse Oximeter</v>
      </c>
      <c r="H8" t="str">
        <f>'Work Summary Form'!C16</f>
        <v>Acare Tech Company</v>
      </c>
      <c r="I8" t="str">
        <f>'Work Summary Form'!D16</f>
        <v>AH-M1</v>
      </c>
      <c r="J8" t="str">
        <f>'Work Summary Form'!E16</f>
        <v>12-100-0002</v>
      </c>
      <c r="K8">
        <f>'Work Summary Form'!F16</f>
        <v>0</v>
      </c>
      <c r="L8">
        <f>'Work Summary Form'!G16</f>
        <v>0</v>
      </c>
      <c r="M8">
        <f>'Work Summary Form'!H16</f>
        <v>0</v>
      </c>
      <c r="N8">
        <f>'Work Summary Form'!I16</f>
        <v>1</v>
      </c>
      <c r="O8">
        <f>'Work Summary Form'!J16</f>
        <v>0</v>
      </c>
      <c r="P8">
        <f>'Work Summary Form'!K16</f>
        <v>0</v>
      </c>
      <c r="Q8">
        <f>'Work Summary Form'!L16</f>
        <v>0</v>
      </c>
      <c r="R8" t="str">
        <f>'Work Summary Form'!M16</f>
        <v xml:space="preserve">uno fue reparado de CEMED en Managua, uno de nosotros, dos no podemos reparar, ahora la sala de operacion tiene tres que funcionan </v>
      </c>
      <c r="S8">
        <f>'Work Summary Form'!N16</f>
        <v>1</v>
      </c>
      <c r="T8">
        <f>'Work Summary Form'!O16</f>
        <v>0</v>
      </c>
    </row>
    <row r="9" spans="1:21">
      <c r="A9" t="str">
        <f t="shared" si="4"/>
        <v>(CARAZO) HOSPITAL REGIONAL SANTIAGO JINOTEPE 16/7/20158</v>
      </c>
      <c r="B9" t="str">
        <f t="shared" si="0"/>
        <v xml:space="preserve">(CARAZO) HOSPITAL REGIONAL SANTIAGO JINOTEPE </v>
      </c>
      <c r="C9" s="1" t="str">
        <f t="shared" si="1"/>
        <v>16/7/2015</v>
      </c>
      <c r="D9" t="str">
        <f t="shared" si="2"/>
        <v>MEGGIE LUND, VAISHALI OZA</v>
      </c>
      <c r="E9" t="str">
        <f t="shared" si="3"/>
        <v>Nicaragua</v>
      </c>
      <c r="F9">
        <f>'Work Summary Form'!A17</f>
        <v>8</v>
      </c>
      <c r="G9" t="str">
        <f>'Work Summary Form'!B17</f>
        <v>Blood Bank Refrigerator</v>
      </c>
      <c r="H9" t="str">
        <f>'Work Summary Form'!C17</f>
        <v>Tianhan</v>
      </c>
      <c r="I9" t="str">
        <f>'Work Summary Form'!D17</f>
        <v>YC-260L</v>
      </c>
      <c r="J9">
        <f>'Work Summary Form'!E17</f>
        <v>0</v>
      </c>
      <c r="K9">
        <f>'Work Summary Form'!F17</f>
        <v>0</v>
      </c>
      <c r="L9">
        <f>'Work Summary Form'!G17</f>
        <v>0</v>
      </c>
      <c r="M9">
        <f>'Work Summary Form'!H17</f>
        <v>0</v>
      </c>
      <c r="N9">
        <f>'Work Summary Form'!I17</f>
        <v>1</v>
      </c>
      <c r="O9">
        <f>'Work Summary Form'!J17</f>
        <v>0</v>
      </c>
      <c r="P9">
        <f>'Work Summary Form'!K17</f>
        <v>0</v>
      </c>
      <c r="Q9">
        <f>'Work Summary Form'!L17</f>
        <v>0</v>
      </c>
      <c r="R9" t="str">
        <f>'Work Summary Form'!M17</f>
        <v>el refrigerador puede enfriar pero despues de treinta minutos es caliente otra vez</v>
      </c>
      <c r="S9">
        <f>'Work Summary Form'!N17</f>
        <v>0</v>
      </c>
      <c r="T9">
        <f>'Work Summary Form'!O17</f>
        <v>1</v>
      </c>
    </row>
    <row r="10" spans="1:21">
      <c r="A10" t="str">
        <f t="shared" si="4"/>
        <v>(CARAZO) HOSPITAL REGIONAL SANTIAGO JINOTEPE 16/7/20159</v>
      </c>
      <c r="B10" t="str">
        <f t="shared" si="0"/>
        <v xml:space="preserve">(CARAZO) HOSPITAL REGIONAL SANTIAGO JINOTEPE </v>
      </c>
      <c r="C10" s="1" t="str">
        <f t="shared" si="1"/>
        <v>16/7/2015</v>
      </c>
      <c r="D10" t="str">
        <f t="shared" si="2"/>
        <v>MEGGIE LUND, VAISHALI OZA</v>
      </c>
      <c r="E10" t="str">
        <f t="shared" si="3"/>
        <v>Nicaragua</v>
      </c>
      <c r="F10">
        <f>'Work Summary Form'!A18</f>
        <v>9</v>
      </c>
      <c r="G10" t="str">
        <f>'Work Summary Form'!B18</f>
        <v>Scales (laboratory and in wards)</v>
      </c>
      <c r="H10" t="str">
        <f>'Work Summary Form'!C18</f>
        <v>Detecto</v>
      </c>
      <c r="I10">
        <f>'Work Summary Form'!D18</f>
        <v>0</v>
      </c>
      <c r="J10">
        <f>'Work Summary Form'!E18</f>
        <v>0</v>
      </c>
      <c r="K10">
        <f>'Work Summary Form'!F18</f>
        <v>0</v>
      </c>
      <c r="L10">
        <f>'Work Summary Form'!G18</f>
        <v>0</v>
      </c>
      <c r="M10">
        <f>'Work Summary Form'!H18</f>
        <v>0</v>
      </c>
      <c r="N10">
        <f>'Work Summary Form'!I18</f>
        <v>1</v>
      </c>
      <c r="O10">
        <f>'Work Summary Form'!J18</f>
        <v>0</v>
      </c>
      <c r="P10">
        <f>'Work Summary Form'!K18</f>
        <v>0</v>
      </c>
      <c r="Q10">
        <f>'Work Summary Form'!L18</f>
        <v>0</v>
      </c>
      <c r="R10" t="str">
        <f>'Work Summary Form'!M18</f>
        <v xml:space="preserve">calibramos </v>
      </c>
      <c r="S10">
        <f>'Work Summary Form'!N18</f>
        <v>1</v>
      </c>
      <c r="T10">
        <f>'Work Summary Form'!O18</f>
        <v>0</v>
      </c>
    </row>
    <row r="11" spans="1:21">
      <c r="A11" t="str">
        <f t="shared" si="4"/>
        <v>(CARAZO) HOSPITAL REGIONAL SANTIAGO JINOTEPE 16/7/201510</v>
      </c>
      <c r="B11" t="str">
        <f t="shared" si="0"/>
        <v xml:space="preserve">(CARAZO) HOSPITAL REGIONAL SANTIAGO JINOTEPE </v>
      </c>
      <c r="C11" s="1" t="str">
        <f t="shared" si="1"/>
        <v>16/7/2015</v>
      </c>
      <c r="D11" t="str">
        <f t="shared" si="2"/>
        <v>MEGGIE LUND, VAISHALI OZA</v>
      </c>
      <c r="E11" t="str">
        <f t="shared" si="3"/>
        <v>Nicaragua</v>
      </c>
      <c r="F11">
        <f>'Work Summary Form'!A19</f>
        <v>10</v>
      </c>
      <c r="G11" t="str">
        <f>'Work Summary Form'!B19</f>
        <v>ECG Machine</v>
      </c>
      <c r="H11" t="str">
        <f>'Work Summary Form'!C19</f>
        <v>On Call Plus</v>
      </c>
      <c r="I11">
        <f>'Work Summary Form'!D19</f>
        <v>0</v>
      </c>
      <c r="J11" t="str">
        <f>'Work Summary Form'!E19</f>
        <v>103A0222FF5</v>
      </c>
      <c r="K11">
        <f>'Work Summary Form'!F19</f>
        <v>0</v>
      </c>
      <c r="L11">
        <f>'Work Summary Form'!G19</f>
        <v>0</v>
      </c>
      <c r="M11">
        <f>'Work Summary Form'!H19</f>
        <v>0</v>
      </c>
      <c r="N11">
        <f>'Work Summary Form'!I19</f>
        <v>0</v>
      </c>
      <c r="O11">
        <f>'Work Summary Form'!J19</f>
        <v>0</v>
      </c>
      <c r="P11">
        <f>'Work Summary Form'!K19</f>
        <v>1</v>
      </c>
      <c r="Q11">
        <f>'Work Summary Form'!L19</f>
        <v>0</v>
      </c>
      <c r="R11" t="str">
        <f>'Work Summary Form'!M19</f>
        <v>reprogramos a modo "AUTO"</v>
      </c>
      <c r="S11">
        <f>'Work Summary Form'!N19</f>
        <v>0</v>
      </c>
      <c r="T11">
        <f>'Work Summary Form'!O19</f>
        <v>0</v>
      </c>
    </row>
    <row r="12" spans="1:21">
      <c r="A12" t="str">
        <f t="shared" si="4"/>
        <v>(CARAZO) HOSPITAL REGIONAL SANTIAGO JINOTEPE 16/7/201511</v>
      </c>
      <c r="B12" t="str">
        <f t="shared" si="0"/>
        <v xml:space="preserve">(CARAZO) HOSPITAL REGIONAL SANTIAGO JINOTEPE </v>
      </c>
      <c r="C12" s="1" t="str">
        <f t="shared" si="1"/>
        <v>16/7/2015</v>
      </c>
      <c r="D12" t="str">
        <f t="shared" si="2"/>
        <v>MEGGIE LUND, VAISHALI OZA</v>
      </c>
      <c r="E12" t="str">
        <f t="shared" si="3"/>
        <v>Nicaragua</v>
      </c>
      <c r="F12">
        <f>'Work Summary Form'!A20</f>
        <v>11</v>
      </c>
      <c r="G12" t="str">
        <f>'Work Summary Form'!B20</f>
        <v>Blood electrolyte analyzer</v>
      </c>
      <c r="H12" t="str">
        <f>'Work Summary Form'!C20</f>
        <v>EDAN</v>
      </c>
      <c r="I12" t="str">
        <f>'Work Summary Form'!D20</f>
        <v>SE-3</v>
      </c>
      <c r="J12" t="str">
        <f>'Work Summary Form'!E20</f>
        <v>31866-K12100890001</v>
      </c>
      <c r="K12">
        <f>'Work Summary Form'!F20</f>
        <v>0</v>
      </c>
      <c r="L12">
        <f>'Work Summary Form'!G20</f>
        <v>0</v>
      </c>
      <c r="M12">
        <f>'Work Summary Form'!H20</f>
        <v>0</v>
      </c>
      <c r="N12">
        <f>'Work Summary Form'!I20</f>
        <v>0</v>
      </c>
      <c r="O12">
        <f>'Work Summary Form'!J20</f>
        <v>0</v>
      </c>
      <c r="P12">
        <f>'Work Summary Form'!K20</f>
        <v>1</v>
      </c>
      <c r="Q12">
        <f>'Work Summary Form'!L20</f>
        <v>0</v>
      </c>
      <c r="R12" t="str">
        <f>'Work Summary Form'!M20</f>
        <v>funciona cuando tratamos</v>
      </c>
      <c r="S12">
        <f>'Work Summary Form'!N20</f>
        <v>0</v>
      </c>
      <c r="T12">
        <f>'Work Summary Form'!O20</f>
        <v>0</v>
      </c>
    </row>
    <row r="13" spans="1:21">
      <c r="A13" t="str">
        <f t="shared" si="4"/>
        <v>(CARAZO) HOSPITAL REGIONAL SANTIAGO JINOTEPE 16/7/201512</v>
      </c>
      <c r="B13" t="str">
        <f t="shared" si="0"/>
        <v xml:space="preserve">(CARAZO) HOSPITAL REGIONAL SANTIAGO JINOTEPE </v>
      </c>
      <c r="C13" s="1" t="str">
        <f t="shared" si="1"/>
        <v>16/7/2015</v>
      </c>
      <c r="D13" t="str">
        <f t="shared" si="2"/>
        <v>MEGGIE LUND, VAISHALI OZA</v>
      </c>
      <c r="E13" t="str">
        <f t="shared" si="3"/>
        <v>Nicaragua</v>
      </c>
      <c r="F13">
        <f>'Work Summary Form'!A21</f>
        <v>12</v>
      </c>
      <c r="G13" t="str">
        <f>'Work Summary Form'!B21</f>
        <v>Air Compressor</v>
      </c>
      <c r="H13" t="str">
        <f>'Work Summary Form'!C21</f>
        <v>MADA Medical</v>
      </c>
      <c r="I13">
        <f>'Work Summary Form'!D21</f>
        <v>180</v>
      </c>
      <c r="J13" t="str">
        <f>'Work Summary Form'!E21</f>
        <v>NB12I00098</v>
      </c>
      <c r="K13">
        <f>'Work Summary Form'!F21</f>
        <v>0</v>
      </c>
      <c r="L13">
        <f>'Work Summary Form'!G21</f>
        <v>0</v>
      </c>
      <c r="M13">
        <f>'Work Summary Form'!H21</f>
        <v>1</v>
      </c>
      <c r="N13">
        <f>'Work Summary Form'!I21</f>
        <v>0</v>
      </c>
      <c r="O13">
        <f>'Work Summary Form'!J21</f>
        <v>0</v>
      </c>
      <c r="P13">
        <f>'Work Summary Form'!K21</f>
        <v>0</v>
      </c>
      <c r="Q13">
        <f>'Work Summary Form'!L21</f>
        <v>0</v>
      </c>
      <c r="R13" t="str">
        <f>'Work Summary Form'!M21</f>
        <v>necesita una enchufa nueva</v>
      </c>
      <c r="S13">
        <f>'Work Summary Form'!N21</f>
        <v>0</v>
      </c>
      <c r="T13">
        <f>'Work Summary Form'!O21</f>
        <v>0</v>
      </c>
    </row>
    <row r="14" spans="1:21">
      <c r="A14" t="str">
        <f t="shared" si="4"/>
        <v>(CARAZO) HOSPITAL REGIONAL SANTIAGO JINOTEPE 16/7/201513</v>
      </c>
      <c r="B14" t="str">
        <f t="shared" si="0"/>
        <v xml:space="preserve">(CARAZO) HOSPITAL REGIONAL SANTIAGO JINOTEPE </v>
      </c>
      <c r="C14" s="1" t="str">
        <f t="shared" si="1"/>
        <v>16/7/2015</v>
      </c>
      <c r="D14" t="str">
        <f t="shared" si="2"/>
        <v>MEGGIE LUND, VAISHALI OZA</v>
      </c>
      <c r="E14" t="str">
        <f t="shared" si="3"/>
        <v>Nicaragua</v>
      </c>
      <c r="F14">
        <f>'Work Summary Form'!A22</f>
        <v>13</v>
      </c>
      <c r="G14" t="str">
        <f>'Work Summary Form'!B22</f>
        <v>Laryngoscope</v>
      </c>
      <c r="H14">
        <f>'Work Summary Form'!C22</f>
        <v>0</v>
      </c>
      <c r="I14">
        <f>'Work Summary Form'!D22</f>
        <v>0</v>
      </c>
      <c r="J14">
        <f>'Work Summary Form'!E22</f>
        <v>0</v>
      </c>
      <c r="K14">
        <f>'Work Summary Form'!F22</f>
        <v>0</v>
      </c>
      <c r="L14">
        <f>'Work Summary Form'!G22</f>
        <v>0</v>
      </c>
      <c r="M14">
        <f>'Work Summary Form'!H22</f>
        <v>1</v>
      </c>
      <c r="N14">
        <f>'Work Summary Form'!I22</f>
        <v>0</v>
      </c>
      <c r="O14">
        <f>'Work Summary Form'!J22</f>
        <v>0</v>
      </c>
      <c r="P14">
        <f>'Work Summary Form'!K22</f>
        <v>0</v>
      </c>
      <c r="Q14">
        <f>'Work Summary Form'!L22</f>
        <v>0</v>
      </c>
      <c r="R14" t="str">
        <f>'Work Summary Form'!M22</f>
        <v xml:space="preserve">baterias nuevas y reparamos la coneccion </v>
      </c>
      <c r="S14">
        <f>'Work Summary Form'!N22</f>
        <v>0</v>
      </c>
      <c r="T14">
        <f>'Work Summary Form'!O22</f>
        <v>0</v>
      </c>
    </row>
    <row r="15" spans="1:21">
      <c r="A15" t="str">
        <f t="shared" si="4"/>
        <v>(CARAZO) HOSPITAL REGIONAL SANTIAGO JINOTEPE 16/7/201514</v>
      </c>
      <c r="B15" t="str">
        <f t="shared" si="0"/>
        <v xml:space="preserve">(CARAZO) HOSPITAL REGIONAL SANTIAGO JINOTEPE </v>
      </c>
      <c r="C15" s="1" t="str">
        <f t="shared" si="1"/>
        <v>16/7/2015</v>
      </c>
      <c r="D15" t="str">
        <f t="shared" si="2"/>
        <v>MEGGIE LUND, VAISHALI OZA</v>
      </c>
      <c r="E15" t="str">
        <f t="shared" si="3"/>
        <v>Nicaragua</v>
      </c>
      <c r="F15">
        <f>'Work Summary Form'!A23</f>
        <v>14</v>
      </c>
      <c r="G15">
        <f>'Work Summary Form'!B23</f>
        <v>0</v>
      </c>
      <c r="H15">
        <f>'Work Summary Form'!C23</f>
        <v>0</v>
      </c>
      <c r="I15">
        <f>'Work Summary Form'!D23</f>
        <v>0</v>
      </c>
      <c r="J15">
        <f>'Work Summary Form'!E23</f>
        <v>0</v>
      </c>
      <c r="K15">
        <f>'Work Summary Form'!F23</f>
        <v>0</v>
      </c>
      <c r="L15">
        <f>'Work Summary Form'!G23</f>
        <v>0</v>
      </c>
      <c r="M15">
        <f>'Work Summary Form'!H23</f>
        <v>0</v>
      </c>
      <c r="N15">
        <f>'Work Summary Form'!I23</f>
        <v>0</v>
      </c>
      <c r="O15">
        <f>'Work Summary Form'!J23</f>
        <v>0</v>
      </c>
      <c r="P15">
        <f>'Work Summary Form'!K23</f>
        <v>0</v>
      </c>
      <c r="Q15">
        <f>'Work Summary Form'!L23</f>
        <v>0</v>
      </c>
      <c r="R15">
        <f>'Work Summary Form'!M23</f>
        <v>0</v>
      </c>
      <c r="S15">
        <f>'Work Summary Form'!N23</f>
        <v>0</v>
      </c>
      <c r="T15">
        <f>'Work Summary Form'!O23</f>
        <v>0</v>
      </c>
    </row>
    <row r="16" spans="1:21">
      <c r="A16" t="str">
        <f t="shared" si="4"/>
        <v>(CARAZO) HOSPITAL REGIONAL SANTIAGO JINOTEPE 16/7/201515</v>
      </c>
      <c r="B16" t="str">
        <f t="shared" si="0"/>
        <v xml:space="preserve">(CARAZO) HOSPITAL REGIONAL SANTIAGO JINOTEPE </v>
      </c>
      <c r="C16" s="1" t="str">
        <f t="shared" si="1"/>
        <v>16/7/2015</v>
      </c>
      <c r="D16" t="str">
        <f t="shared" si="2"/>
        <v>MEGGIE LUND, VAISHALI OZA</v>
      </c>
      <c r="E16" t="str">
        <f t="shared" si="3"/>
        <v>Nicaragua</v>
      </c>
      <c r="F16">
        <f>'Work Summary Form'!A24</f>
        <v>15</v>
      </c>
      <c r="G16">
        <f>'Work Summary Form'!B24</f>
        <v>0</v>
      </c>
      <c r="H16">
        <f>'Work Summary Form'!C24</f>
        <v>0</v>
      </c>
      <c r="I16">
        <f>'Work Summary Form'!D24</f>
        <v>0</v>
      </c>
      <c r="J16">
        <f>'Work Summary Form'!E24</f>
        <v>0</v>
      </c>
      <c r="K16">
        <f>'Work Summary Form'!F24</f>
        <v>0</v>
      </c>
      <c r="L16">
        <f>'Work Summary Form'!G24</f>
        <v>0</v>
      </c>
      <c r="M16">
        <f>'Work Summary Form'!H24</f>
        <v>0</v>
      </c>
      <c r="N16">
        <f>'Work Summary Form'!I24</f>
        <v>0</v>
      </c>
      <c r="O16">
        <f>'Work Summary Form'!J24</f>
        <v>0</v>
      </c>
      <c r="P16">
        <f>'Work Summary Form'!K24</f>
        <v>0</v>
      </c>
      <c r="Q16">
        <f>'Work Summary Form'!L24</f>
        <v>0</v>
      </c>
      <c r="R16">
        <f>'Work Summary Form'!M24</f>
        <v>0</v>
      </c>
      <c r="S16">
        <f>'Work Summary Form'!N24</f>
        <v>0</v>
      </c>
      <c r="T16">
        <f>'Work Summary Form'!O24</f>
        <v>0</v>
      </c>
    </row>
    <row r="17" spans="1:20">
      <c r="A17" t="str">
        <f t="shared" si="4"/>
        <v>(CARAZO) HOSPITAL REGIONAL SANTIAGO JINOTEPE 16/7/201516</v>
      </c>
      <c r="B17" t="str">
        <f t="shared" si="0"/>
        <v xml:space="preserve">(CARAZO) HOSPITAL REGIONAL SANTIAGO JINOTEPE </v>
      </c>
      <c r="C17" s="1" t="str">
        <f t="shared" si="1"/>
        <v>16/7/2015</v>
      </c>
      <c r="D17" t="str">
        <f t="shared" si="2"/>
        <v>MEGGIE LUND, VAISHALI OZA</v>
      </c>
      <c r="E17" t="str">
        <f t="shared" si="3"/>
        <v>Nicaragua</v>
      </c>
      <c r="F17">
        <f>'Work Summary Form'!A25</f>
        <v>16</v>
      </c>
      <c r="G17">
        <f>'Work Summary Form'!B25</f>
        <v>0</v>
      </c>
      <c r="H17">
        <f>'Work Summary Form'!C25</f>
        <v>0</v>
      </c>
      <c r="I17">
        <f>'Work Summary Form'!D25</f>
        <v>0</v>
      </c>
      <c r="J17">
        <f>'Work Summary Form'!E25</f>
        <v>0</v>
      </c>
      <c r="K17">
        <f>'Work Summary Form'!F25</f>
        <v>0</v>
      </c>
      <c r="L17">
        <f>'Work Summary Form'!G25</f>
        <v>0</v>
      </c>
      <c r="M17">
        <f>'Work Summary Form'!H25</f>
        <v>0</v>
      </c>
      <c r="N17">
        <f>'Work Summary Form'!I25</f>
        <v>0</v>
      </c>
      <c r="O17">
        <f>'Work Summary Form'!J25</f>
        <v>0</v>
      </c>
      <c r="P17">
        <f>'Work Summary Form'!K25</f>
        <v>0</v>
      </c>
      <c r="Q17">
        <f>'Work Summary Form'!L25</f>
        <v>0</v>
      </c>
      <c r="R17">
        <f>'Work Summary Form'!M25</f>
        <v>0</v>
      </c>
      <c r="S17">
        <f>'Work Summary Form'!N25</f>
        <v>0</v>
      </c>
      <c r="T17">
        <f>'Work Summary Form'!O25</f>
        <v>0</v>
      </c>
    </row>
    <row r="18" spans="1:20">
      <c r="A18" t="str">
        <f t="shared" si="4"/>
        <v>(CARAZO) HOSPITAL REGIONAL SANTIAGO JINOTEPE 16/7/201517</v>
      </c>
      <c r="B18" t="str">
        <f t="shared" si="0"/>
        <v xml:space="preserve">(CARAZO) HOSPITAL REGIONAL SANTIAGO JINOTEPE </v>
      </c>
      <c r="C18" s="1" t="str">
        <f t="shared" si="1"/>
        <v>16/7/2015</v>
      </c>
      <c r="D18" t="str">
        <f t="shared" si="2"/>
        <v>MEGGIE LUND, VAISHALI OZA</v>
      </c>
      <c r="E18" t="str">
        <f t="shared" si="3"/>
        <v>Nicaragua</v>
      </c>
      <c r="F18">
        <f>'Work Summary Form'!A26</f>
        <v>17</v>
      </c>
      <c r="G18">
        <f>'Work Summary Form'!B26</f>
        <v>0</v>
      </c>
      <c r="H18">
        <f>'Work Summary Form'!C26</f>
        <v>0</v>
      </c>
      <c r="I18">
        <f>'Work Summary Form'!D26</f>
        <v>0</v>
      </c>
      <c r="J18">
        <f>'Work Summary Form'!E26</f>
        <v>0</v>
      </c>
      <c r="K18">
        <f>'Work Summary Form'!F26</f>
        <v>0</v>
      </c>
      <c r="L18">
        <f>'Work Summary Form'!G26</f>
        <v>0</v>
      </c>
      <c r="M18">
        <f>'Work Summary Form'!H26</f>
        <v>0</v>
      </c>
      <c r="N18">
        <f>'Work Summary Form'!I26</f>
        <v>0</v>
      </c>
      <c r="O18">
        <f>'Work Summary Form'!J26</f>
        <v>0</v>
      </c>
      <c r="P18">
        <f>'Work Summary Form'!K26</f>
        <v>0</v>
      </c>
      <c r="Q18">
        <f>'Work Summary Form'!L26</f>
        <v>0</v>
      </c>
      <c r="R18">
        <f>'Work Summary Form'!M26</f>
        <v>0</v>
      </c>
      <c r="S18">
        <f>'Work Summary Form'!N26</f>
        <v>0</v>
      </c>
      <c r="T18">
        <f>'Work Summary Form'!O26</f>
        <v>0</v>
      </c>
    </row>
    <row r="19" spans="1:20">
      <c r="A19" t="str">
        <f t="shared" si="4"/>
        <v>(CARAZO) HOSPITAL REGIONAL SANTIAGO JINOTEPE 16/7/201518</v>
      </c>
      <c r="B19" t="str">
        <f t="shared" si="0"/>
        <v xml:space="preserve">(CARAZO) HOSPITAL REGIONAL SANTIAGO JINOTEPE </v>
      </c>
      <c r="C19" s="1" t="str">
        <f t="shared" si="1"/>
        <v>16/7/2015</v>
      </c>
      <c r="D19" t="str">
        <f t="shared" si="2"/>
        <v>MEGGIE LUND, VAISHALI OZA</v>
      </c>
      <c r="E19" t="str">
        <f t="shared" si="3"/>
        <v>Nicaragua</v>
      </c>
      <c r="F19">
        <f>'Work Summary Form'!A27</f>
        <v>18</v>
      </c>
      <c r="G19">
        <f>'Work Summary Form'!B27</f>
        <v>0</v>
      </c>
      <c r="H19">
        <f>'Work Summary Form'!C27</f>
        <v>0</v>
      </c>
      <c r="I19">
        <f>'Work Summary Form'!D27</f>
        <v>0</v>
      </c>
      <c r="J19">
        <f>'Work Summary Form'!E27</f>
        <v>0</v>
      </c>
      <c r="K19">
        <f>'Work Summary Form'!F27</f>
        <v>0</v>
      </c>
      <c r="L19">
        <f>'Work Summary Form'!G27</f>
        <v>0</v>
      </c>
      <c r="M19">
        <f>'Work Summary Form'!H27</f>
        <v>0</v>
      </c>
      <c r="N19">
        <f>'Work Summary Form'!I27</f>
        <v>0</v>
      </c>
      <c r="O19">
        <f>'Work Summary Form'!J27</f>
        <v>0</v>
      </c>
      <c r="P19">
        <f>'Work Summary Form'!K27</f>
        <v>0</v>
      </c>
      <c r="Q19">
        <f>'Work Summary Form'!L27</f>
        <v>0</v>
      </c>
      <c r="R19">
        <f>'Work Summary Form'!M27</f>
        <v>0</v>
      </c>
      <c r="S19">
        <f>'Work Summary Form'!N27</f>
        <v>0</v>
      </c>
      <c r="T19">
        <f>'Work Summary Form'!O27</f>
        <v>0</v>
      </c>
    </row>
    <row r="20" spans="1:20">
      <c r="A20" t="str">
        <f t="shared" si="4"/>
        <v>(CARAZO) HOSPITAL REGIONAL SANTIAGO JINOTEPE 16/7/201519</v>
      </c>
      <c r="B20" t="str">
        <f t="shared" si="0"/>
        <v xml:space="preserve">(CARAZO) HOSPITAL REGIONAL SANTIAGO JINOTEPE </v>
      </c>
      <c r="C20" s="1" t="str">
        <f t="shared" si="1"/>
        <v>16/7/2015</v>
      </c>
      <c r="D20" t="str">
        <f t="shared" si="2"/>
        <v>MEGGIE LUND, VAISHALI OZA</v>
      </c>
      <c r="E20" t="str">
        <f t="shared" si="3"/>
        <v>Nicaragua</v>
      </c>
      <c r="F20">
        <f>'Work Summary Form'!A28</f>
        <v>19</v>
      </c>
      <c r="G20">
        <f>'Work Summary Form'!B28</f>
        <v>0</v>
      </c>
      <c r="H20">
        <f>'Work Summary Form'!C28</f>
        <v>0</v>
      </c>
      <c r="I20">
        <f>'Work Summary Form'!E37</f>
        <v>0</v>
      </c>
      <c r="J20">
        <f>'Work Summary Form'!E28</f>
        <v>0</v>
      </c>
      <c r="K20">
        <f>'Work Summary Form'!F28</f>
        <v>0</v>
      </c>
      <c r="L20">
        <f>'Work Summary Form'!G28</f>
        <v>0</v>
      </c>
      <c r="M20">
        <f>'Work Summary Form'!H28</f>
        <v>0</v>
      </c>
      <c r="N20">
        <f>'Work Summary Form'!I28</f>
        <v>0</v>
      </c>
      <c r="O20">
        <f>'Work Summary Form'!J28</f>
        <v>0</v>
      </c>
      <c r="P20">
        <f>'Work Summary Form'!K28</f>
        <v>0</v>
      </c>
      <c r="Q20">
        <f>'Work Summary Form'!L28</f>
        <v>0</v>
      </c>
      <c r="R20">
        <f>'Work Summary Form'!M28</f>
        <v>0</v>
      </c>
      <c r="S20">
        <f>'Work Summary Form'!N28</f>
        <v>0</v>
      </c>
      <c r="T20">
        <f>'Work Summary Form'!O28</f>
        <v>0</v>
      </c>
    </row>
    <row r="21" spans="1:20">
      <c r="A21" t="str">
        <f t="shared" si="4"/>
        <v>(CARAZO) HOSPITAL REGIONAL SANTIAGO JINOTEPE 16/7/201520</v>
      </c>
      <c r="B21" t="str">
        <f t="shared" si="0"/>
        <v xml:space="preserve">(CARAZO) HOSPITAL REGIONAL SANTIAGO JINOTEPE </v>
      </c>
      <c r="C21" s="1" t="str">
        <f t="shared" si="1"/>
        <v>16/7/2015</v>
      </c>
      <c r="D21" t="str">
        <f t="shared" si="2"/>
        <v>MEGGIE LUND, VAISHALI OZA</v>
      </c>
      <c r="E21" t="str">
        <f t="shared" si="3"/>
        <v>Nicaragua</v>
      </c>
      <c r="F21">
        <f>'Work Summary Form'!A29</f>
        <v>20</v>
      </c>
      <c r="G21">
        <f>'Work Summary Form'!B29</f>
        <v>0</v>
      </c>
      <c r="H21">
        <f>'Work Summary Form'!C29</f>
        <v>0</v>
      </c>
      <c r="I21">
        <f>'Work Summary Form'!D29</f>
        <v>0</v>
      </c>
      <c r="J21">
        <f>'Work Summary Form'!E29</f>
        <v>0</v>
      </c>
      <c r="K21">
        <f>'Work Summary Form'!F29</f>
        <v>0</v>
      </c>
      <c r="L21">
        <f>'Work Summary Form'!G29</f>
        <v>0</v>
      </c>
      <c r="M21">
        <f>'Work Summary Form'!H29</f>
        <v>0</v>
      </c>
      <c r="N21">
        <f>'Work Summary Form'!I29</f>
        <v>0</v>
      </c>
      <c r="O21">
        <f>'Work Summary Form'!J29</f>
        <v>0</v>
      </c>
      <c r="P21">
        <f>'Work Summary Form'!K29</f>
        <v>0</v>
      </c>
      <c r="Q21">
        <f>'Work Summary Form'!L29</f>
        <v>0</v>
      </c>
      <c r="R21">
        <f>'Work Summary Form'!M29</f>
        <v>0</v>
      </c>
      <c r="S21">
        <f>'Work Summary Form'!N29</f>
        <v>0</v>
      </c>
      <c r="T21">
        <f>'Work Summary Form'!O29</f>
        <v>0</v>
      </c>
    </row>
    <row r="22" spans="1:20">
      <c r="A22" t="str">
        <f t="shared" si="4"/>
        <v>(CARAZO) HOSPITAL REGIONAL SANTIAGO JINOTEPE 16/7/201521</v>
      </c>
      <c r="B22" t="str">
        <f t="shared" si="0"/>
        <v xml:space="preserve">(CARAZO) HOSPITAL REGIONAL SANTIAGO JINOTEPE </v>
      </c>
      <c r="C22" s="1" t="str">
        <f t="shared" si="1"/>
        <v>16/7/2015</v>
      </c>
      <c r="D22" t="str">
        <f t="shared" si="2"/>
        <v>MEGGIE LUND, VAISHALI OZA</v>
      </c>
      <c r="E22" t="str">
        <f t="shared" si="3"/>
        <v>Nicaragua</v>
      </c>
      <c r="F22">
        <f>'Work Summary Form'!A30</f>
        <v>21</v>
      </c>
      <c r="G22">
        <f>'Work Summary Form'!B30</f>
        <v>0</v>
      </c>
      <c r="H22">
        <f>'Work Summary Form'!C30</f>
        <v>0</v>
      </c>
      <c r="I22">
        <f>'Work Summary Form'!D30</f>
        <v>0</v>
      </c>
      <c r="J22" t="e">
        <f>'Work Summary Form'!#REF!</f>
        <v>#REF!</v>
      </c>
      <c r="K22">
        <f>'Work Summary Form'!F30</f>
        <v>0</v>
      </c>
      <c r="L22">
        <f>'Work Summary Form'!G30</f>
        <v>0</v>
      </c>
      <c r="M22">
        <f>'Work Summary Form'!H30</f>
        <v>0</v>
      </c>
      <c r="N22">
        <f>'Work Summary Form'!I30</f>
        <v>0</v>
      </c>
      <c r="O22">
        <f>'Work Summary Form'!J30</f>
        <v>0</v>
      </c>
      <c r="P22">
        <f>'Work Summary Form'!K30</f>
        <v>0</v>
      </c>
      <c r="Q22">
        <f>'Work Summary Form'!L30</f>
        <v>0</v>
      </c>
      <c r="R22">
        <f>'Work Summary Form'!M30</f>
        <v>0</v>
      </c>
      <c r="S22">
        <f>'Work Summary Form'!N30</f>
        <v>0</v>
      </c>
      <c r="T22">
        <f>'Work Summary Form'!O30</f>
        <v>0</v>
      </c>
    </row>
    <row r="23" spans="1:20">
      <c r="A23" t="str">
        <f t="shared" si="4"/>
        <v>(CARAZO) HOSPITAL REGIONAL SANTIAGO JINOTEPE 16/7/201522</v>
      </c>
      <c r="B23" t="str">
        <f t="shared" si="0"/>
        <v xml:space="preserve">(CARAZO) HOSPITAL REGIONAL SANTIAGO JINOTEPE </v>
      </c>
      <c r="C23" s="1" t="str">
        <f t="shared" si="1"/>
        <v>16/7/2015</v>
      </c>
      <c r="D23" t="str">
        <f t="shared" si="2"/>
        <v>MEGGIE LUND, VAISHALI OZA</v>
      </c>
      <c r="E23" t="str">
        <f t="shared" si="3"/>
        <v>Nicaragua</v>
      </c>
      <c r="F23">
        <f>'Work Summary Form'!A31</f>
        <v>22</v>
      </c>
      <c r="G23">
        <f>'Work Summary Form'!B31</f>
        <v>0</v>
      </c>
      <c r="H23">
        <f>'Work Summary Form'!C31</f>
        <v>0</v>
      </c>
      <c r="I23">
        <f>'Work Summary Form'!D31</f>
        <v>0</v>
      </c>
      <c r="J23">
        <f>'Work Summary Form'!E31</f>
        <v>0</v>
      </c>
      <c r="K23">
        <f>'Work Summary Form'!F31</f>
        <v>0</v>
      </c>
      <c r="L23">
        <f>'Work Summary Form'!G31</f>
        <v>0</v>
      </c>
      <c r="M23">
        <f>'Work Summary Form'!H31</f>
        <v>0</v>
      </c>
      <c r="N23">
        <f>'Work Summary Form'!I31</f>
        <v>0</v>
      </c>
      <c r="O23">
        <f>'Work Summary Form'!J31</f>
        <v>0</v>
      </c>
      <c r="P23">
        <f>'Work Summary Form'!K31</f>
        <v>0</v>
      </c>
      <c r="Q23">
        <f>'Work Summary Form'!L31</f>
        <v>0</v>
      </c>
      <c r="R23">
        <f>'Work Summary Form'!M31</f>
        <v>0</v>
      </c>
      <c r="S23">
        <f>'Work Summary Form'!N31</f>
        <v>0</v>
      </c>
      <c r="T23">
        <f>'Work Summary Form'!O31</f>
        <v>0</v>
      </c>
    </row>
    <row r="24" spans="1:20">
      <c r="A24" t="str">
        <f t="shared" si="4"/>
        <v>(CARAZO) HOSPITAL REGIONAL SANTIAGO JINOTEPE 16/7/201523</v>
      </c>
      <c r="B24" t="str">
        <f t="shared" si="0"/>
        <v xml:space="preserve">(CARAZO) HOSPITAL REGIONAL SANTIAGO JINOTEPE </v>
      </c>
      <c r="C24" s="1" t="str">
        <f t="shared" si="1"/>
        <v>16/7/2015</v>
      </c>
      <c r="D24" t="str">
        <f t="shared" si="2"/>
        <v>MEGGIE LUND, VAISHALI OZA</v>
      </c>
      <c r="E24" t="str">
        <f t="shared" si="3"/>
        <v>Nicaragua</v>
      </c>
      <c r="F24">
        <f>'Work Summary Form'!A32</f>
        <v>23</v>
      </c>
      <c r="G24">
        <f>'Work Summary Form'!B32</f>
        <v>0</v>
      </c>
      <c r="H24">
        <f>'Work Summary Form'!C32</f>
        <v>0</v>
      </c>
      <c r="I24">
        <f>'Work Summary Form'!D32</f>
        <v>0</v>
      </c>
      <c r="J24">
        <f>'Work Summary Form'!E32</f>
        <v>0</v>
      </c>
      <c r="K24">
        <f>'Work Summary Form'!F32</f>
        <v>0</v>
      </c>
      <c r="L24">
        <f>'Work Summary Form'!G32</f>
        <v>0</v>
      </c>
      <c r="M24">
        <f>'Work Summary Form'!H32</f>
        <v>0</v>
      </c>
      <c r="N24">
        <f>'Work Summary Form'!I32</f>
        <v>0</v>
      </c>
      <c r="O24">
        <f>'Work Summary Form'!J32</f>
        <v>0</v>
      </c>
      <c r="P24">
        <f>'Work Summary Form'!K32</f>
        <v>0</v>
      </c>
      <c r="Q24">
        <f>'Work Summary Form'!L32</f>
        <v>0</v>
      </c>
      <c r="R24">
        <f>'Work Summary Form'!M32</f>
        <v>0</v>
      </c>
      <c r="S24">
        <f>'Work Summary Form'!N32</f>
        <v>0</v>
      </c>
      <c r="T24">
        <f>'Work Summary Form'!O32</f>
        <v>0</v>
      </c>
    </row>
    <row r="25" spans="1:20">
      <c r="A25" t="str">
        <f t="shared" si="4"/>
        <v>(CARAZO) HOSPITAL REGIONAL SANTIAGO JINOTEPE 16/7/201524</v>
      </c>
      <c r="B25" t="str">
        <f t="shared" si="0"/>
        <v xml:space="preserve">(CARAZO) HOSPITAL REGIONAL SANTIAGO JINOTEPE </v>
      </c>
      <c r="C25" s="1" t="str">
        <f t="shared" si="1"/>
        <v>16/7/2015</v>
      </c>
      <c r="D25" t="str">
        <f t="shared" si="2"/>
        <v>MEGGIE LUND, VAISHALI OZA</v>
      </c>
      <c r="E25" t="str">
        <f t="shared" si="3"/>
        <v>Nicaragua</v>
      </c>
      <c r="F25">
        <f>'Work Summary Form'!A33</f>
        <v>24</v>
      </c>
      <c r="G25">
        <f>'Work Summary Form'!B33</f>
        <v>0</v>
      </c>
      <c r="H25">
        <f>'Work Summary Form'!C33</f>
        <v>0</v>
      </c>
      <c r="I25">
        <f>'Work Summary Form'!D33</f>
        <v>0</v>
      </c>
      <c r="J25">
        <f>'Work Summary Form'!E33</f>
        <v>0</v>
      </c>
      <c r="K25">
        <f>'Work Summary Form'!F33</f>
        <v>0</v>
      </c>
      <c r="L25">
        <f>'Work Summary Form'!G33</f>
        <v>0</v>
      </c>
      <c r="M25">
        <f>'Work Summary Form'!H33</f>
        <v>0</v>
      </c>
      <c r="N25">
        <f>'Work Summary Form'!I33</f>
        <v>0</v>
      </c>
      <c r="O25">
        <f>'Work Summary Form'!J33</f>
        <v>0</v>
      </c>
      <c r="P25">
        <f>'Work Summary Form'!K33</f>
        <v>0</v>
      </c>
      <c r="Q25">
        <f>'Work Summary Form'!L33</f>
        <v>0</v>
      </c>
      <c r="R25">
        <f>'Work Summary Form'!M33</f>
        <v>0</v>
      </c>
      <c r="S25">
        <f>'Work Summary Form'!N33</f>
        <v>0</v>
      </c>
      <c r="T25">
        <f>'Work Summary Form'!O33</f>
        <v>0</v>
      </c>
    </row>
    <row r="26" spans="1:20">
      <c r="A26" t="str">
        <f t="shared" si="4"/>
        <v>(CARAZO) HOSPITAL REGIONAL SANTIAGO JINOTEPE 16/7/201525</v>
      </c>
      <c r="B26" t="str">
        <f t="shared" si="0"/>
        <v xml:space="preserve">(CARAZO) HOSPITAL REGIONAL SANTIAGO JINOTEPE </v>
      </c>
      <c r="C26" s="1" t="str">
        <f t="shared" si="1"/>
        <v>16/7/2015</v>
      </c>
      <c r="D26" t="str">
        <f t="shared" si="2"/>
        <v>MEGGIE LUND, VAISHALI OZA</v>
      </c>
      <c r="E26" t="str">
        <f t="shared" si="3"/>
        <v>Nicaragua</v>
      </c>
      <c r="F26">
        <f>'Work Summary Form'!A34</f>
        <v>25</v>
      </c>
      <c r="G26">
        <f>'Work Summary Form'!B34</f>
        <v>0</v>
      </c>
      <c r="H26">
        <f>'Work Summary Form'!C34</f>
        <v>0</v>
      </c>
      <c r="I26">
        <f>'Work Summary Form'!D34</f>
        <v>0</v>
      </c>
      <c r="J26">
        <f>'Work Summary Form'!E34</f>
        <v>0</v>
      </c>
      <c r="K26">
        <f>'Work Summary Form'!F34</f>
        <v>0</v>
      </c>
      <c r="L26">
        <f>'Work Summary Form'!G34</f>
        <v>0</v>
      </c>
      <c r="M26">
        <f>'Work Summary Form'!H34</f>
        <v>0</v>
      </c>
      <c r="N26">
        <f>'Work Summary Form'!I34</f>
        <v>0</v>
      </c>
      <c r="O26">
        <f>'Work Summary Form'!J34</f>
        <v>0</v>
      </c>
      <c r="P26">
        <f>'Work Summary Form'!K34</f>
        <v>0</v>
      </c>
      <c r="Q26">
        <f>'Work Summary Form'!L34</f>
        <v>0</v>
      </c>
      <c r="R26">
        <f>'Work Summary Form'!M34</f>
        <v>0</v>
      </c>
      <c r="S26">
        <f>'Work Summary Form'!N34</f>
        <v>0</v>
      </c>
      <c r="T26">
        <f>'Work Summary Form'!O34</f>
        <v>0</v>
      </c>
    </row>
    <row r="27" spans="1:20">
      <c r="A27" t="str">
        <f t="shared" si="4"/>
        <v>(CARAZO) HOSPITAL REGIONAL SANTIAGO JINOTEPE 16/7/201526</v>
      </c>
      <c r="B27" t="str">
        <f t="shared" si="0"/>
        <v xml:space="preserve">(CARAZO) HOSPITAL REGIONAL SANTIAGO JINOTEPE </v>
      </c>
      <c r="C27" s="1" t="str">
        <f t="shared" si="1"/>
        <v>16/7/2015</v>
      </c>
      <c r="D27" t="str">
        <f t="shared" si="2"/>
        <v>MEGGIE LUND, VAISHALI OZA</v>
      </c>
      <c r="E27" t="str">
        <f t="shared" si="3"/>
        <v>Nicaragua</v>
      </c>
      <c r="F27">
        <f>'Work Summary Form'!A35</f>
        <v>26</v>
      </c>
      <c r="G27">
        <f>'Work Summary Form'!B35</f>
        <v>0</v>
      </c>
      <c r="H27">
        <f>'Work Summary Form'!C35</f>
        <v>0</v>
      </c>
      <c r="I27">
        <f>'Work Summary Form'!D35</f>
        <v>0</v>
      </c>
      <c r="J27">
        <f>'Work Summary Form'!E35</f>
        <v>0</v>
      </c>
      <c r="K27">
        <f>'Work Summary Form'!F35</f>
        <v>0</v>
      </c>
      <c r="L27">
        <f>'Work Summary Form'!G35</f>
        <v>0</v>
      </c>
      <c r="M27">
        <f>'Work Summary Form'!H35</f>
        <v>0</v>
      </c>
      <c r="N27">
        <f>'Work Summary Form'!I35</f>
        <v>0</v>
      </c>
      <c r="O27">
        <f>'Work Summary Form'!J35</f>
        <v>0</v>
      </c>
      <c r="P27">
        <f>'Work Summary Form'!K35</f>
        <v>0</v>
      </c>
      <c r="Q27">
        <f>'Work Summary Form'!L35</f>
        <v>0</v>
      </c>
      <c r="R27">
        <f>'Work Summary Form'!M35</f>
        <v>0</v>
      </c>
      <c r="S27">
        <f>'Work Summary Form'!N35</f>
        <v>0</v>
      </c>
      <c r="T27">
        <f>'Work Summary Form'!O35</f>
        <v>0</v>
      </c>
    </row>
    <row r="28" spans="1:20">
      <c r="A28" t="str">
        <f t="shared" si="4"/>
        <v>(CARAZO) HOSPITAL REGIONAL SANTIAGO JINOTEPE 16/7/201527</v>
      </c>
      <c r="B28" t="str">
        <f t="shared" si="0"/>
        <v xml:space="preserve">(CARAZO) HOSPITAL REGIONAL SANTIAGO JINOTEPE </v>
      </c>
      <c r="C28" s="1" t="str">
        <f t="shared" si="1"/>
        <v>16/7/2015</v>
      </c>
      <c r="D28" t="str">
        <f t="shared" si="2"/>
        <v>MEGGIE LUND, VAISHALI OZA</v>
      </c>
      <c r="E28" t="str">
        <f t="shared" si="3"/>
        <v>Nicaragua</v>
      </c>
      <c r="F28">
        <f>'Work Summary Form'!A36</f>
        <v>27</v>
      </c>
      <c r="G28">
        <f>'Work Summary Form'!B36</f>
        <v>0</v>
      </c>
      <c r="H28">
        <f>'Work Summary Form'!C36</f>
        <v>0</v>
      </c>
      <c r="I28">
        <f>'Work Summary Form'!D36</f>
        <v>0</v>
      </c>
      <c r="J28">
        <f>'Work Summary Form'!E36</f>
        <v>0</v>
      </c>
      <c r="K28">
        <f>'Work Summary Form'!F36</f>
        <v>0</v>
      </c>
      <c r="L28">
        <f>'Work Summary Form'!G36</f>
        <v>0</v>
      </c>
      <c r="M28">
        <f>'Work Summary Form'!H36</f>
        <v>0</v>
      </c>
      <c r="N28">
        <f>'Work Summary Form'!I36</f>
        <v>0</v>
      </c>
      <c r="O28">
        <f>'Work Summary Form'!J36</f>
        <v>0</v>
      </c>
      <c r="P28">
        <f>'Work Summary Form'!K36</f>
        <v>0</v>
      </c>
      <c r="Q28">
        <f>'Work Summary Form'!L36</f>
        <v>0</v>
      </c>
      <c r="R28">
        <f>'Work Summary Form'!M36</f>
        <v>0</v>
      </c>
      <c r="S28">
        <f>'Work Summary Form'!N36</f>
        <v>0</v>
      </c>
      <c r="T28">
        <f>'Work Summary Form'!O36</f>
        <v>0</v>
      </c>
    </row>
    <row r="29" spans="1:20">
      <c r="A29" t="str">
        <f t="shared" si="4"/>
        <v>(CARAZO) HOSPITAL REGIONAL SANTIAGO JINOTEPE 16/7/201528</v>
      </c>
      <c r="B29" t="str">
        <f t="shared" si="0"/>
        <v xml:space="preserve">(CARAZO) HOSPITAL REGIONAL SANTIAGO JINOTEPE </v>
      </c>
      <c r="C29" s="1" t="str">
        <f t="shared" si="1"/>
        <v>16/7/2015</v>
      </c>
      <c r="D29" t="str">
        <f t="shared" si="2"/>
        <v>MEGGIE LUND, VAISHALI OZA</v>
      </c>
      <c r="E29" t="str">
        <f t="shared" si="3"/>
        <v>Nicaragua</v>
      </c>
      <c r="F29">
        <f>'Work Summary Form'!A37</f>
        <v>28</v>
      </c>
      <c r="G29">
        <f>'Work Summary Form'!B37</f>
        <v>0</v>
      </c>
      <c r="H29">
        <f>'Work Summary Form'!C37</f>
        <v>0</v>
      </c>
      <c r="I29">
        <f>'Work Summary Form'!D37</f>
        <v>0</v>
      </c>
      <c r="J29" t="e">
        <f>'Work Summary Form'!#REF!</f>
        <v>#REF!</v>
      </c>
      <c r="K29">
        <f>'Work Summary Form'!F37</f>
        <v>0</v>
      </c>
      <c r="L29">
        <f>'Work Summary Form'!G37</f>
        <v>0</v>
      </c>
      <c r="M29">
        <f>'Work Summary Form'!H37</f>
        <v>0</v>
      </c>
      <c r="N29">
        <f>'Work Summary Form'!I37</f>
        <v>0</v>
      </c>
      <c r="O29">
        <f>'Work Summary Form'!J37</f>
        <v>0</v>
      </c>
      <c r="P29">
        <f>'Work Summary Form'!K37</f>
        <v>0</v>
      </c>
      <c r="Q29">
        <f>'Work Summary Form'!L37</f>
        <v>0</v>
      </c>
      <c r="R29">
        <f>'Work Summary Form'!M37</f>
        <v>0</v>
      </c>
      <c r="S29">
        <f>'Work Summary Form'!N37</f>
        <v>0</v>
      </c>
      <c r="T29">
        <f>'Work Summary Form'!O37</f>
        <v>0</v>
      </c>
    </row>
    <row r="30" spans="1:20">
      <c r="A30" t="str">
        <f t="shared" si="4"/>
        <v>(CARAZO) HOSPITAL REGIONAL SANTIAGO JINOTEPE 16/7/201529</v>
      </c>
      <c r="B30" t="str">
        <f t="shared" si="0"/>
        <v xml:space="preserve">(CARAZO) HOSPITAL REGIONAL SANTIAGO JINOTEPE </v>
      </c>
      <c r="C30" s="1" t="str">
        <f t="shared" si="1"/>
        <v>16/7/2015</v>
      </c>
      <c r="D30" t="str">
        <f t="shared" si="2"/>
        <v>MEGGIE LUND, VAISHALI OZA</v>
      </c>
      <c r="E30" t="str">
        <f t="shared" si="3"/>
        <v>Nicaragua</v>
      </c>
      <c r="F30">
        <f>'Work Summary Form'!A38</f>
        <v>29</v>
      </c>
      <c r="G30">
        <f>'Work Summary Form'!B38</f>
        <v>0</v>
      </c>
      <c r="H30">
        <f>'Work Summary Form'!C38</f>
        <v>0</v>
      </c>
      <c r="I30">
        <f>'Work Summary Form'!D38</f>
        <v>0</v>
      </c>
      <c r="J30">
        <f>'Work Summary Form'!E38</f>
        <v>0</v>
      </c>
      <c r="K30">
        <f>'Work Summary Form'!F38</f>
        <v>0</v>
      </c>
      <c r="L30">
        <f>'Work Summary Form'!G38</f>
        <v>0</v>
      </c>
      <c r="M30">
        <f>'Work Summary Form'!H38</f>
        <v>0</v>
      </c>
      <c r="N30">
        <f>'Work Summary Form'!I38</f>
        <v>0</v>
      </c>
      <c r="O30">
        <f>'Work Summary Form'!J38</f>
        <v>0</v>
      </c>
      <c r="P30">
        <f>'Work Summary Form'!K38</f>
        <v>0</v>
      </c>
      <c r="Q30">
        <f>'Work Summary Form'!L38</f>
        <v>0</v>
      </c>
      <c r="R30">
        <f>'Work Summary Form'!M38</f>
        <v>0</v>
      </c>
      <c r="S30">
        <f>'Work Summary Form'!N38</f>
        <v>0</v>
      </c>
      <c r="T30">
        <f>'Work Summary Form'!O38</f>
        <v>0</v>
      </c>
    </row>
    <row r="31" spans="1:20">
      <c r="A31" t="str">
        <f t="shared" si="4"/>
        <v>(CARAZO) HOSPITAL REGIONAL SANTIAGO JINOTEPE 16/7/201530</v>
      </c>
      <c r="B31" t="str">
        <f t="shared" si="0"/>
        <v xml:space="preserve">(CARAZO) HOSPITAL REGIONAL SANTIAGO JINOTEPE </v>
      </c>
      <c r="C31" s="1" t="str">
        <f t="shared" si="1"/>
        <v>16/7/2015</v>
      </c>
      <c r="D31" t="str">
        <f t="shared" si="2"/>
        <v>MEGGIE LUND, VAISHALI OZA</v>
      </c>
      <c r="E31" t="str">
        <f t="shared" si="3"/>
        <v>Nicaragua</v>
      </c>
      <c r="F31">
        <f>'Work Summary Form'!A39</f>
        <v>30</v>
      </c>
      <c r="G31">
        <f>'Work Summary Form'!B39</f>
        <v>0</v>
      </c>
      <c r="H31">
        <f>'Work Summary Form'!C39</f>
        <v>0</v>
      </c>
      <c r="I31">
        <f>'Work Summary Form'!D39</f>
        <v>0</v>
      </c>
      <c r="J31">
        <f>'Work Summary Form'!E39</f>
        <v>0</v>
      </c>
      <c r="K31">
        <f>'Work Summary Form'!F39</f>
        <v>0</v>
      </c>
      <c r="L31">
        <f>'Work Summary Form'!G39</f>
        <v>0</v>
      </c>
      <c r="M31">
        <f>'Work Summary Form'!H39</f>
        <v>0</v>
      </c>
      <c r="N31">
        <f>'Work Summary Form'!I39</f>
        <v>0</v>
      </c>
      <c r="O31">
        <f>'Work Summary Form'!J39</f>
        <v>0</v>
      </c>
      <c r="P31">
        <f>'Work Summary Form'!K39</f>
        <v>0</v>
      </c>
      <c r="Q31">
        <f>'Work Summary Form'!L39</f>
        <v>0</v>
      </c>
      <c r="R31">
        <f>'Work Summary Form'!M39</f>
        <v>0</v>
      </c>
      <c r="S31">
        <f>'Work Summary Form'!N39</f>
        <v>0</v>
      </c>
      <c r="T31">
        <f>'Work Summary Form'!O39</f>
        <v>0</v>
      </c>
    </row>
    <row r="32" spans="1:20">
      <c r="A32" t="str">
        <f t="shared" si="4"/>
        <v>(CARAZO) HOSPITAL REGIONAL SANTIAGO JINOTEPE 16/7/201531</v>
      </c>
      <c r="B32" t="str">
        <f t="shared" si="0"/>
        <v xml:space="preserve">(CARAZO) HOSPITAL REGIONAL SANTIAGO JINOTEPE </v>
      </c>
      <c r="C32" s="1" t="str">
        <f t="shared" si="1"/>
        <v>16/7/2015</v>
      </c>
      <c r="D32" t="str">
        <f t="shared" si="2"/>
        <v>MEGGIE LUND, VAISHALI OZA</v>
      </c>
      <c r="E32" t="str">
        <f t="shared" si="3"/>
        <v>Nicaragua</v>
      </c>
      <c r="F32">
        <f>'Work Summary Form'!A40</f>
        <v>31</v>
      </c>
      <c r="G32">
        <f>'Work Summary Form'!B40</f>
        <v>0</v>
      </c>
      <c r="H32">
        <f>'Work Summary Form'!C40</f>
        <v>0</v>
      </c>
      <c r="I32">
        <f>'Work Summary Form'!D40</f>
        <v>0</v>
      </c>
      <c r="J32">
        <f>'Work Summary Form'!E40</f>
        <v>0</v>
      </c>
      <c r="K32">
        <f>'Work Summary Form'!F40</f>
        <v>0</v>
      </c>
      <c r="L32">
        <f>'Work Summary Form'!G40</f>
        <v>0</v>
      </c>
      <c r="M32">
        <f>'Work Summary Form'!H40</f>
        <v>0</v>
      </c>
      <c r="N32">
        <f>'Work Summary Form'!I40</f>
        <v>0</v>
      </c>
      <c r="O32">
        <f>'Work Summary Form'!J40</f>
        <v>0</v>
      </c>
      <c r="P32">
        <f>'Work Summary Form'!K40</f>
        <v>0</v>
      </c>
      <c r="Q32">
        <f>'Work Summary Form'!L40</f>
        <v>0</v>
      </c>
      <c r="R32">
        <f>'Work Summary Form'!M40</f>
        <v>0</v>
      </c>
      <c r="S32">
        <f>'Work Summary Form'!N40</f>
        <v>0</v>
      </c>
      <c r="T32">
        <f>'Work Summary Form'!O40</f>
        <v>0</v>
      </c>
    </row>
    <row r="33" spans="1:20">
      <c r="A33" t="str">
        <f t="shared" si="4"/>
        <v>(CARAZO) HOSPITAL REGIONAL SANTIAGO JINOTEPE 16/7/201532</v>
      </c>
      <c r="B33" t="str">
        <f t="shared" si="0"/>
        <v xml:space="preserve">(CARAZO) HOSPITAL REGIONAL SANTIAGO JINOTEPE </v>
      </c>
      <c r="C33" s="1" t="str">
        <f t="shared" si="1"/>
        <v>16/7/2015</v>
      </c>
      <c r="D33" t="str">
        <f t="shared" si="2"/>
        <v>MEGGIE LUND, VAISHALI OZA</v>
      </c>
      <c r="E33" t="str">
        <f t="shared" si="3"/>
        <v>Nicaragua</v>
      </c>
      <c r="F33">
        <f>'Work Summary Form'!A41</f>
        <v>32</v>
      </c>
      <c r="G33">
        <f>'Work Summary Form'!B41</f>
        <v>0</v>
      </c>
      <c r="H33">
        <f>'Work Summary Form'!C41</f>
        <v>0</v>
      </c>
      <c r="I33">
        <f>'Work Summary Form'!D41</f>
        <v>0</v>
      </c>
      <c r="J33">
        <f>'Work Summary Form'!E41</f>
        <v>0</v>
      </c>
      <c r="K33">
        <f>'Work Summary Form'!F41</f>
        <v>0</v>
      </c>
      <c r="L33">
        <f>'Work Summary Form'!G41</f>
        <v>0</v>
      </c>
      <c r="M33">
        <f>'Work Summary Form'!H41</f>
        <v>0</v>
      </c>
      <c r="N33">
        <f>'Work Summary Form'!I41</f>
        <v>0</v>
      </c>
      <c r="O33">
        <f>'Work Summary Form'!J41</f>
        <v>0</v>
      </c>
      <c r="P33">
        <f>'Work Summary Form'!K41</f>
        <v>0</v>
      </c>
      <c r="Q33">
        <f>'Work Summary Form'!L41</f>
        <v>0</v>
      </c>
      <c r="R33">
        <f>'Work Summary Form'!M41</f>
        <v>0</v>
      </c>
      <c r="S33">
        <f>'Work Summary Form'!N41</f>
        <v>0</v>
      </c>
      <c r="T33">
        <f>'Work Summary Form'!O41</f>
        <v>0</v>
      </c>
    </row>
    <row r="34" spans="1:20">
      <c r="A34" t="str">
        <f t="shared" si="4"/>
        <v>(CARAZO) HOSPITAL REGIONAL SANTIAGO JINOTEPE 16/7/201533</v>
      </c>
      <c r="B34" t="str">
        <f t="shared" ref="B34:B65" si="5">Hospital</f>
        <v xml:space="preserve">(CARAZO) HOSPITAL REGIONAL SANTIAGO JINOTEPE </v>
      </c>
      <c r="C34" s="1" t="str">
        <f t="shared" ref="C34:C65" si="6">Date</f>
        <v>16/7/2015</v>
      </c>
      <c r="D34" t="str">
        <f t="shared" ref="D34:D65" si="7">Engineers</f>
        <v>MEGGIE LUND, VAISHALI OZA</v>
      </c>
      <c r="E34" t="str">
        <f t="shared" ref="E34:E65" si="8">Country</f>
        <v>Nicaragua</v>
      </c>
      <c r="F34">
        <f>'Work Summary Form'!A42</f>
        <v>33</v>
      </c>
      <c r="G34">
        <f>'Work Summary Form'!B42</f>
        <v>0</v>
      </c>
      <c r="H34">
        <f>'Work Summary Form'!C42</f>
        <v>0</v>
      </c>
      <c r="I34">
        <f>'Work Summary Form'!D42</f>
        <v>0</v>
      </c>
      <c r="J34">
        <f>'Work Summary Form'!E42</f>
        <v>0</v>
      </c>
      <c r="K34">
        <f>'Work Summary Form'!F42</f>
        <v>0</v>
      </c>
      <c r="L34">
        <f>'Work Summary Form'!G42</f>
        <v>0</v>
      </c>
      <c r="M34">
        <f>'Work Summary Form'!H42</f>
        <v>0</v>
      </c>
      <c r="N34">
        <f>'Work Summary Form'!I42</f>
        <v>0</v>
      </c>
      <c r="O34">
        <f>'Work Summary Form'!J42</f>
        <v>0</v>
      </c>
      <c r="P34">
        <f>'Work Summary Form'!K42</f>
        <v>0</v>
      </c>
      <c r="Q34">
        <f>'Work Summary Form'!L42</f>
        <v>0</v>
      </c>
      <c r="R34">
        <f>'Work Summary Form'!M42</f>
        <v>0</v>
      </c>
      <c r="S34">
        <f>'Work Summary Form'!N42</f>
        <v>0</v>
      </c>
      <c r="T34">
        <f>'Work Summary Form'!O42</f>
        <v>0</v>
      </c>
    </row>
    <row r="35" spans="1:20">
      <c r="A35" t="str">
        <f t="shared" si="4"/>
        <v>(CARAZO) HOSPITAL REGIONAL SANTIAGO JINOTEPE 16/7/201534</v>
      </c>
      <c r="B35" t="str">
        <f t="shared" si="5"/>
        <v xml:space="preserve">(CARAZO) HOSPITAL REGIONAL SANTIAGO JINOTEPE </v>
      </c>
      <c r="C35" s="1" t="str">
        <f t="shared" si="6"/>
        <v>16/7/2015</v>
      </c>
      <c r="D35" t="str">
        <f t="shared" si="7"/>
        <v>MEGGIE LUND, VAISHALI OZA</v>
      </c>
      <c r="E35" t="str">
        <f t="shared" si="8"/>
        <v>Nicaragua</v>
      </c>
      <c r="F35">
        <f>'Work Summary Form'!A43</f>
        <v>34</v>
      </c>
      <c r="G35">
        <f>'Work Summary Form'!B43</f>
        <v>0</v>
      </c>
      <c r="H35">
        <f>'Work Summary Form'!C43</f>
        <v>0</v>
      </c>
      <c r="I35">
        <f>'Work Summary Form'!D43</f>
        <v>0</v>
      </c>
      <c r="J35">
        <f>'Work Summary Form'!E43</f>
        <v>0</v>
      </c>
      <c r="K35">
        <f>'Work Summary Form'!F43</f>
        <v>0</v>
      </c>
      <c r="L35">
        <f>'Work Summary Form'!G43</f>
        <v>0</v>
      </c>
      <c r="M35">
        <f>'Work Summary Form'!H43</f>
        <v>0</v>
      </c>
      <c r="N35">
        <f>'Work Summary Form'!I43</f>
        <v>0</v>
      </c>
      <c r="O35">
        <f>'Work Summary Form'!J43</f>
        <v>0</v>
      </c>
      <c r="P35">
        <f>'Work Summary Form'!K43</f>
        <v>0</v>
      </c>
      <c r="Q35">
        <f>'Work Summary Form'!L43</f>
        <v>0</v>
      </c>
      <c r="R35">
        <f>'Work Summary Form'!M43</f>
        <v>0</v>
      </c>
      <c r="S35">
        <f>'Work Summary Form'!N43</f>
        <v>0</v>
      </c>
      <c r="T35">
        <f>'Work Summary Form'!O43</f>
        <v>0</v>
      </c>
    </row>
    <row r="36" spans="1:20">
      <c r="A36" t="str">
        <f t="shared" si="4"/>
        <v>(CARAZO) HOSPITAL REGIONAL SANTIAGO JINOTEPE 16/7/201535</v>
      </c>
      <c r="B36" t="str">
        <f t="shared" si="5"/>
        <v xml:space="preserve">(CARAZO) HOSPITAL REGIONAL SANTIAGO JINOTEPE </v>
      </c>
      <c r="C36" s="1" t="str">
        <f t="shared" si="6"/>
        <v>16/7/2015</v>
      </c>
      <c r="D36" t="str">
        <f t="shared" si="7"/>
        <v>MEGGIE LUND, VAISHALI OZA</v>
      </c>
      <c r="E36" t="str">
        <f t="shared" si="8"/>
        <v>Nicaragua</v>
      </c>
      <c r="F36">
        <f>'Work Summary Form'!A44</f>
        <v>35</v>
      </c>
      <c r="G36">
        <f>'Work Summary Form'!B44</f>
        <v>0</v>
      </c>
      <c r="H36">
        <f>'Work Summary Form'!C44</f>
        <v>0</v>
      </c>
      <c r="I36">
        <f>'Work Summary Form'!D44</f>
        <v>0</v>
      </c>
      <c r="J36">
        <f>'Work Summary Form'!E44</f>
        <v>0</v>
      </c>
      <c r="K36">
        <f>'Work Summary Form'!F44</f>
        <v>0</v>
      </c>
      <c r="L36">
        <f>'Work Summary Form'!G44</f>
        <v>0</v>
      </c>
      <c r="M36">
        <f>'Work Summary Form'!H44</f>
        <v>0</v>
      </c>
      <c r="N36">
        <f>'Work Summary Form'!I44</f>
        <v>0</v>
      </c>
      <c r="O36">
        <f>'Work Summary Form'!J44</f>
        <v>0</v>
      </c>
      <c r="P36">
        <f>'Work Summary Form'!K44</f>
        <v>0</v>
      </c>
      <c r="Q36">
        <f>'Work Summary Form'!L44</f>
        <v>0</v>
      </c>
      <c r="R36">
        <f>'Work Summary Form'!M44</f>
        <v>0</v>
      </c>
      <c r="S36">
        <f>'Work Summary Form'!N44</f>
        <v>0</v>
      </c>
      <c r="T36">
        <f>'Work Summary Form'!O44</f>
        <v>0</v>
      </c>
    </row>
    <row r="37" spans="1:20">
      <c r="A37" t="str">
        <f t="shared" si="4"/>
        <v>(CARAZO) HOSPITAL REGIONAL SANTIAGO JINOTEPE 16/7/201536</v>
      </c>
      <c r="B37" t="str">
        <f t="shared" si="5"/>
        <v xml:space="preserve">(CARAZO) HOSPITAL REGIONAL SANTIAGO JINOTEPE </v>
      </c>
      <c r="C37" s="1" t="str">
        <f t="shared" si="6"/>
        <v>16/7/2015</v>
      </c>
      <c r="D37" t="str">
        <f t="shared" si="7"/>
        <v>MEGGIE LUND, VAISHALI OZA</v>
      </c>
      <c r="E37" t="str">
        <f t="shared" si="8"/>
        <v>Nicaragua</v>
      </c>
      <c r="F37">
        <f>'Work Summary Form'!A45</f>
        <v>36</v>
      </c>
      <c r="G37">
        <f>'Work Summary Form'!B45</f>
        <v>0</v>
      </c>
      <c r="H37">
        <f>'Work Summary Form'!C45</f>
        <v>0</v>
      </c>
      <c r="I37">
        <f>'Work Summary Form'!D45</f>
        <v>0</v>
      </c>
      <c r="J37">
        <f>'Work Summary Form'!E45</f>
        <v>0</v>
      </c>
      <c r="K37">
        <f>'Work Summary Form'!F45</f>
        <v>0</v>
      </c>
      <c r="L37">
        <f>'Work Summary Form'!G45</f>
        <v>0</v>
      </c>
      <c r="M37">
        <f>'Work Summary Form'!H45</f>
        <v>0</v>
      </c>
      <c r="N37">
        <f>'Work Summary Form'!I45</f>
        <v>0</v>
      </c>
      <c r="O37">
        <f>'Work Summary Form'!J45</f>
        <v>0</v>
      </c>
      <c r="P37">
        <f>'Work Summary Form'!K45</f>
        <v>0</v>
      </c>
      <c r="Q37">
        <f>'Work Summary Form'!L45</f>
        <v>0</v>
      </c>
      <c r="R37">
        <f>'Work Summary Form'!M45</f>
        <v>0</v>
      </c>
      <c r="S37">
        <f>'Work Summary Form'!N45</f>
        <v>0</v>
      </c>
      <c r="T37">
        <f>'Work Summary Form'!O45</f>
        <v>0</v>
      </c>
    </row>
    <row r="38" spans="1:20">
      <c r="A38" t="str">
        <f t="shared" si="4"/>
        <v>(CARAZO) HOSPITAL REGIONAL SANTIAGO JINOTEPE 16/7/201537</v>
      </c>
      <c r="B38" t="str">
        <f t="shared" si="5"/>
        <v xml:space="preserve">(CARAZO) HOSPITAL REGIONAL SANTIAGO JINOTEPE </v>
      </c>
      <c r="C38" s="1" t="str">
        <f t="shared" si="6"/>
        <v>16/7/2015</v>
      </c>
      <c r="D38" t="str">
        <f t="shared" si="7"/>
        <v>MEGGIE LUND, VAISHALI OZA</v>
      </c>
      <c r="E38" t="str">
        <f t="shared" si="8"/>
        <v>Nicaragua</v>
      </c>
      <c r="F38">
        <f>'Work Summary Form'!A46</f>
        <v>37</v>
      </c>
      <c r="G38">
        <f>'Work Summary Form'!B46</f>
        <v>0</v>
      </c>
      <c r="H38">
        <f>'Work Summary Form'!C46</f>
        <v>0</v>
      </c>
      <c r="I38">
        <f>'Work Summary Form'!D46</f>
        <v>0</v>
      </c>
      <c r="J38">
        <f>'Work Summary Form'!E46</f>
        <v>0</v>
      </c>
      <c r="K38">
        <f>'Work Summary Form'!F46</f>
        <v>0</v>
      </c>
      <c r="L38">
        <f>'Work Summary Form'!G46</f>
        <v>0</v>
      </c>
      <c r="M38">
        <f>'Work Summary Form'!H46</f>
        <v>0</v>
      </c>
      <c r="N38">
        <f>'Work Summary Form'!I46</f>
        <v>0</v>
      </c>
      <c r="O38">
        <f>'Work Summary Form'!J46</f>
        <v>0</v>
      </c>
      <c r="P38">
        <f>'Work Summary Form'!K46</f>
        <v>0</v>
      </c>
      <c r="Q38">
        <f>'Work Summary Form'!L46</f>
        <v>0</v>
      </c>
      <c r="R38">
        <f>'Work Summary Form'!M46</f>
        <v>0</v>
      </c>
      <c r="S38">
        <f>'Work Summary Form'!N46</f>
        <v>0</v>
      </c>
      <c r="T38">
        <f>'Work Summary Form'!O46</f>
        <v>0</v>
      </c>
    </row>
    <row r="39" spans="1:20">
      <c r="A39" t="str">
        <f t="shared" si="4"/>
        <v>(CARAZO) HOSPITAL REGIONAL SANTIAGO JINOTEPE 16/7/201538</v>
      </c>
      <c r="B39" t="str">
        <f t="shared" si="5"/>
        <v xml:space="preserve">(CARAZO) HOSPITAL REGIONAL SANTIAGO JINOTEPE </v>
      </c>
      <c r="C39" s="1" t="str">
        <f t="shared" si="6"/>
        <v>16/7/2015</v>
      </c>
      <c r="D39" t="str">
        <f t="shared" si="7"/>
        <v>MEGGIE LUND, VAISHALI OZA</v>
      </c>
      <c r="E39" t="str">
        <f t="shared" si="8"/>
        <v>Nicaragua</v>
      </c>
      <c r="F39">
        <f>'Work Summary Form'!A47</f>
        <v>38</v>
      </c>
      <c r="G39">
        <f>'Work Summary Form'!B47</f>
        <v>0</v>
      </c>
      <c r="H39">
        <f>'Work Summary Form'!C47</f>
        <v>0</v>
      </c>
      <c r="I39">
        <f>'Work Summary Form'!D47</f>
        <v>0</v>
      </c>
      <c r="J39">
        <f>'Work Summary Form'!E47</f>
        <v>0</v>
      </c>
      <c r="K39">
        <f>'Work Summary Form'!F47</f>
        <v>0</v>
      </c>
      <c r="L39">
        <f>'Work Summary Form'!G47</f>
        <v>0</v>
      </c>
      <c r="M39">
        <f>'Work Summary Form'!H47</f>
        <v>0</v>
      </c>
      <c r="N39">
        <f>'Work Summary Form'!I47</f>
        <v>0</v>
      </c>
      <c r="O39">
        <f>'Work Summary Form'!J47</f>
        <v>0</v>
      </c>
      <c r="P39">
        <f>'Work Summary Form'!K47</f>
        <v>0</v>
      </c>
      <c r="Q39">
        <f>'Work Summary Form'!L47</f>
        <v>0</v>
      </c>
      <c r="R39">
        <f>'Work Summary Form'!M47</f>
        <v>0</v>
      </c>
      <c r="S39">
        <f>'Work Summary Form'!N47</f>
        <v>0</v>
      </c>
      <c r="T39">
        <f>'Work Summary Form'!O47</f>
        <v>0</v>
      </c>
    </row>
    <row r="40" spans="1:20">
      <c r="A40" t="str">
        <f t="shared" si="4"/>
        <v>(CARAZO) HOSPITAL REGIONAL SANTIAGO JINOTEPE 16/7/201539</v>
      </c>
      <c r="B40" t="str">
        <f t="shared" si="5"/>
        <v xml:space="preserve">(CARAZO) HOSPITAL REGIONAL SANTIAGO JINOTEPE </v>
      </c>
      <c r="C40" s="1" t="str">
        <f t="shared" si="6"/>
        <v>16/7/2015</v>
      </c>
      <c r="D40" t="str">
        <f t="shared" si="7"/>
        <v>MEGGIE LUND, VAISHALI OZA</v>
      </c>
      <c r="E40" t="str">
        <f t="shared" si="8"/>
        <v>Nicaragua</v>
      </c>
      <c r="F40">
        <f>'Work Summary Form'!A48</f>
        <v>39</v>
      </c>
      <c r="G40">
        <f>'Work Summary Form'!B48</f>
        <v>0</v>
      </c>
      <c r="H40">
        <f>'Work Summary Form'!C48</f>
        <v>0</v>
      </c>
      <c r="I40">
        <f>'Work Summary Form'!D48</f>
        <v>0</v>
      </c>
      <c r="J40">
        <f>'Work Summary Form'!E48</f>
        <v>0</v>
      </c>
      <c r="K40">
        <f>'Work Summary Form'!F48</f>
        <v>0</v>
      </c>
      <c r="L40">
        <f>'Work Summary Form'!G48</f>
        <v>0</v>
      </c>
      <c r="M40">
        <f>'Work Summary Form'!H48</f>
        <v>0</v>
      </c>
      <c r="N40">
        <f>'Work Summary Form'!I48</f>
        <v>0</v>
      </c>
      <c r="O40">
        <f>'Work Summary Form'!J48</f>
        <v>0</v>
      </c>
      <c r="P40">
        <f>'Work Summary Form'!K48</f>
        <v>0</v>
      </c>
      <c r="Q40">
        <f>'Work Summary Form'!L48</f>
        <v>0</v>
      </c>
      <c r="R40">
        <f>'Work Summary Form'!M48</f>
        <v>0</v>
      </c>
      <c r="S40">
        <f>'Work Summary Form'!N48</f>
        <v>0</v>
      </c>
      <c r="T40">
        <f>'Work Summary Form'!O48</f>
        <v>0</v>
      </c>
    </row>
    <row r="41" spans="1:20">
      <c r="A41" t="str">
        <f t="shared" si="4"/>
        <v>(CARAZO) HOSPITAL REGIONAL SANTIAGO JINOTEPE 16/7/201540</v>
      </c>
      <c r="B41" t="str">
        <f t="shared" si="5"/>
        <v xml:space="preserve">(CARAZO) HOSPITAL REGIONAL SANTIAGO JINOTEPE </v>
      </c>
      <c r="C41" s="1" t="str">
        <f t="shared" si="6"/>
        <v>16/7/2015</v>
      </c>
      <c r="D41" t="str">
        <f t="shared" si="7"/>
        <v>MEGGIE LUND, VAISHALI OZA</v>
      </c>
      <c r="E41" t="str">
        <f t="shared" si="8"/>
        <v>Nicaragua</v>
      </c>
      <c r="F41">
        <f>'Work Summary Form'!A49</f>
        <v>40</v>
      </c>
      <c r="G41">
        <f>'Work Summary Form'!B49</f>
        <v>0</v>
      </c>
      <c r="H41">
        <f>'Work Summary Form'!C49</f>
        <v>0</v>
      </c>
      <c r="I41">
        <f>'Work Summary Form'!D49</f>
        <v>0</v>
      </c>
      <c r="J41">
        <f>'Work Summary Form'!E49</f>
        <v>0</v>
      </c>
      <c r="K41">
        <f>'Work Summary Form'!F49</f>
        <v>0</v>
      </c>
      <c r="L41">
        <f>'Work Summary Form'!G49</f>
        <v>0</v>
      </c>
      <c r="M41">
        <f>'Work Summary Form'!H49</f>
        <v>0</v>
      </c>
      <c r="N41">
        <f>'Work Summary Form'!I49</f>
        <v>0</v>
      </c>
      <c r="O41">
        <f>'Work Summary Form'!J49</f>
        <v>0</v>
      </c>
      <c r="P41">
        <f>'Work Summary Form'!K49</f>
        <v>0</v>
      </c>
      <c r="Q41">
        <f>'Work Summary Form'!L49</f>
        <v>0</v>
      </c>
      <c r="R41">
        <f>'Work Summary Form'!M49</f>
        <v>0</v>
      </c>
      <c r="S41">
        <f>'Work Summary Form'!N49</f>
        <v>0</v>
      </c>
      <c r="T41">
        <f>'Work Summary Form'!O49</f>
        <v>0</v>
      </c>
    </row>
    <row r="42" spans="1:20">
      <c r="A42" t="str">
        <f t="shared" si="4"/>
        <v>(CARAZO) HOSPITAL REGIONAL SANTIAGO JINOTEPE 16/7/201541</v>
      </c>
      <c r="B42" t="str">
        <f t="shared" si="5"/>
        <v xml:space="preserve">(CARAZO) HOSPITAL REGIONAL SANTIAGO JINOTEPE </v>
      </c>
      <c r="C42" s="1" t="str">
        <f t="shared" si="6"/>
        <v>16/7/2015</v>
      </c>
      <c r="D42" t="str">
        <f t="shared" si="7"/>
        <v>MEGGIE LUND, VAISHALI OZA</v>
      </c>
      <c r="E42" t="str">
        <f t="shared" si="8"/>
        <v>Nicaragua</v>
      </c>
      <c r="F42">
        <f>'Work Summary Form'!A50</f>
        <v>41</v>
      </c>
      <c r="G42">
        <f>'Work Summary Form'!B50</f>
        <v>0</v>
      </c>
      <c r="H42">
        <f>'Work Summary Form'!C50</f>
        <v>0</v>
      </c>
      <c r="I42">
        <f>'Work Summary Form'!D50</f>
        <v>0</v>
      </c>
      <c r="J42">
        <f>'Work Summary Form'!E50</f>
        <v>0</v>
      </c>
      <c r="K42">
        <f>'Work Summary Form'!F50</f>
        <v>0</v>
      </c>
      <c r="L42">
        <f>'Work Summary Form'!G50</f>
        <v>0</v>
      </c>
      <c r="M42">
        <f>'Work Summary Form'!H50</f>
        <v>0</v>
      </c>
      <c r="N42">
        <f>'Work Summary Form'!I50</f>
        <v>0</v>
      </c>
      <c r="O42">
        <f>'Work Summary Form'!J50</f>
        <v>0</v>
      </c>
      <c r="P42">
        <f>'Work Summary Form'!K50</f>
        <v>0</v>
      </c>
      <c r="Q42">
        <f>'Work Summary Form'!L50</f>
        <v>0</v>
      </c>
      <c r="R42">
        <f>'Work Summary Form'!M50</f>
        <v>0</v>
      </c>
      <c r="S42">
        <f>'Work Summary Form'!N50</f>
        <v>0</v>
      </c>
      <c r="T42">
        <f>'Work Summary Form'!O50</f>
        <v>0</v>
      </c>
    </row>
    <row r="43" spans="1:20">
      <c r="A43" t="str">
        <f t="shared" si="4"/>
        <v>(CARAZO) HOSPITAL REGIONAL SANTIAGO JINOTEPE 16/7/201542</v>
      </c>
      <c r="B43" t="str">
        <f t="shared" si="5"/>
        <v xml:space="preserve">(CARAZO) HOSPITAL REGIONAL SANTIAGO JINOTEPE </v>
      </c>
      <c r="C43" s="1" t="str">
        <f t="shared" si="6"/>
        <v>16/7/2015</v>
      </c>
      <c r="D43" t="str">
        <f t="shared" si="7"/>
        <v>MEGGIE LUND, VAISHALI OZA</v>
      </c>
      <c r="E43" t="str">
        <f t="shared" si="8"/>
        <v>Nicaragua</v>
      </c>
      <c r="F43">
        <f>'Work Summary Form'!A51</f>
        <v>42</v>
      </c>
      <c r="G43">
        <f>'Work Summary Form'!B51</f>
        <v>0</v>
      </c>
      <c r="H43">
        <f>'Work Summary Form'!C51</f>
        <v>0</v>
      </c>
      <c r="I43">
        <f>'Work Summary Form'!D51</f>
        <v>0</v>
      </c>
      <c r="J43">
        <f>'Work Summary Form'!E51</f>
        <v>0</v>
      </c>
      <c r="K43">
        <f>'Work Summary Form'!F51</f>
        <v>0</v>
      </c>
      <c r="L43">
        <f>'Work Summary Form'!G51</f>
        <v>0</v>
      </c>
      <c r="M43">
        <f>'Work Summary Form'!H51</f>
        <v>0</v>
      </c>
      <c r="N43">
        <f>'Work Summary Form'!I51</f>
        <v>0</v>
      </c>
      <c r="O43">
        <f>'Work Summary Form'!J51</f>
        <v>0</v>
      </c>
      <c r="P43">
        <f>'Work Summary Form'!K51</f>
        <v>0</v>
      </c>
      <c r="Q43">
        <f>'Work Summary Form'!L51</f>
        <v>0</v>
      </c>
      <c r="R43">
        <f>'Work Summary Form'!M51</f>
        <v>0</v>
      </c>
      <c r="S43">
        <f>'Work Summary Form'!N51</f>
        <v>0</v>
      </c>
      <c r="T43">
        <f>'Work Summary Form'!O51</f>
        <v>0</v>
      </c>
    </row>
    <row r="44" spans="1:20">
      <c r="A44" t="str">
        <f t="shared" si="4"/>
        <v>(CARAZO) HOSPITAL REGIONAL SANTIAGO JINOTEPE 16/7/201543</v>
      </c>
      <c r="B44" t="str">
        <f t="shared" si="5"/>
        <v xml:space="preserve">(CARAZO) HOSPITAL REGIONAL SANTIAGO JINOTEPE </v>
      </c>
      <c r="C44" s="1" t="str">
        <f t="shared" si="6"/>
        <v>16/7/2015</v>
      </c>
      <c r="D44" t="str">
        <f t="shared" si="7"/>
        <v>MEGGIE LUND, VAISHALI OZA</v>
      </c>
      <c r="E44" t="str">
        <f t="shared" si="8"/>
        <v>Nicaragua</v>
      </c>
      <c r="F44">
        <f>'Work Summary Form'!A52</f>
        <v>43</v>
      </c>
      <c r="G44">
        <f>'Work Summary Form'!B52</f>
        <v>0</v>
      </c>
      <c r="H44">
        <f>'Work Summary Form'!C52</f>
        <v>0</v>
      </c>
      <c r="I44">
        <f>'Work Summary Form'!D52</f>
        <v>0</v>
      </c>
      <c r="J44">
        <f>'Work Summary Form'!E52</f>
        <v>0</v>
      </c>
      <c r="K44">
        <f>'Work Summary Form'!F52</f>
        <v>0</v>
      </c>
      <c r="L44">
        <f>'Work Summary Form'!G52</f>
        <v>0</v>
      </c>
      <c r="M44">
        <f>'Work Summary Form'!H52</f>
        <v>0</v>
      </c>
      <c r="N44">
        <f>'Work Summary Form'!I52</f>
        <v>0</v>
      </c>
      <c r="O44">
        <f>'Work Summary Form'!J52</f>
        <v>0</v>
      </c>
      <c r="P44">
        <f>'Work Summary Form'!K52</f>
        <v>0</v>
      </c>
      <c r="Q44">
        <f>'Work Summary Form'!L52</f>
        <v>0</v>
      </c>
      <c r="R44">
        <f>'Work Summary Form'!M52</f>
        <v>0</v>
      </c>
      <c r="S44">
        <f>'Work Summary Form'!N52</f>
        <v>0</v>
      </c>
      <c r="T44">
        <f>'Work Summary Form'!O52</f>
        <v>0</v>
      </c>
    </row>
    <row r="45" spans="1:20">
      <c r="A45" t="str">
        <f t="shared" si="4"/>
        <v>(CARAZO) HOSPITAL REGIONAL SANTIAGO JINOTEPE 16/7/201544</v>
      </c>
      <c r="B45" t="str">
        <f t="shared" si="5"/>
        <v xml:space="preserve">(CARAZO) HOSPITAL REGIONAL SANTIAGO JINOTEPE </v>
      </c>
      <c r="C45" s="1" t="str">
        <f t="shared" si="6"/>
        <v>16/7/2015</v>
      </c>
      <c r="D45" t="str">
        <f t="shared" si="7"/>
        <v>MEGGIE LUND, VAISHALI OZA</v>
      </c>
      <c r="E45" t="str">
        <f t="shared" si="8"/>
        <v>Nicaragua</v>
      </c>
      <c r="F45">
        <f>'Work Summary Form'!A53</f>
        <v>44</v>
      </c>
      <c r="G45">
        <f>'Work Summary Form'!B53</f>
        <v>0</v>
      </c>
      <c r="H45">
        <f>'Work Summary Form'!C53</f>
        <v>0</v>
      </c>
      <c r="I45">
        <f>'Work Summary Form'!D53</f>
        <v>0</v>
      </c>
      <c r="J45">
        <f>'Work Summary Form'!E53</f>
        <v>0</v>
      </c>
      <c r="K45">
        <f>'Work Summary Form'!F53</f>
        <v>0</v>
      </c>
      <c r="L45">
        <f>'Work Summary Form'!G53</f>
        <v>0</v>
      </c>
      <c r="M45">
        <f>'Work Summary Form'!H53</f>
        <v>0</v>
      </c>
      <c r="N45">
        <f>'Work Summary Form'!I53</f>
        <v>0</v>
      </c>
      <c r="O45">
        <f>'Work Summary Form'!J53</f>
        <v>0</v>
      </c>
      <c r="P45">
        <f>'Work Summary Form'!K53</f>
        <v>0</v>
      </c>
      <c r="Q45">
        <f>'Work Summary Form'!L53</f>
        <v>0</v>
      </c>
      <c r="R45">
        <f>'Work Summary Form'!M53</f>
        <v>0</v>
      </c>
      <c r="S45">
        <f>'Work Summary Form'!N53</f>
        <v>0</v>
      </c>
      <c r="T45">
        <f>'Work Summary Form'!O53</f>
        <v>0</v>
      </c>
    </row>
    <row r="46" spans="1:20">
      <c r="A46" t="str">
        <f t="shared" si="4"/>
        <v>(CARAZO) HOSPITAL REGIONAL SANTIAGO JINOTEPE 16/7/201545</v>
      </c>
      <c r="B46" t="str">
        <f t="shared" si="5"/>
        <v xml:space="preserve">(CARAZO) HOSPITAL REGIONAL SANTIAGO JINOTEPE </v>
      </c>
      <c r="C46" s="1" t="str">
        <f t="shared" si="6"/>
        <v>16/7/2015</v>
      </c>
      <c r="D46" t="str">
        <f t="shared" si="7"/>
        <v>MEGGIE LUND, VAISHALI OZA</v>
      </c>
      <c r="E46" t="str">
        <f t="shared" si="8"/>
        <v>Nicaragua</v>
      </c>
      <c r="F46">
        <f>'Work Summary Form'!A54</f>
        <v>45</v>
      </c>
      <c r="G46">
        <f>'Work Summary Form'!B54</f>
        <v>0</v>
      </c>
      <c r="H46">
        <f>'Work Summary Form'!C54</f>
        <v>0</v>
      </c>
      <c r="I46">
        <f>'Work Summary Form'!D54</f>
        <v>0</v>
      </c>
      <c r="J46">
        <f>'Work Summary Form'!E54</f>
        <v>0</v>
      </c>
      <c r="K46">
        <f>'Work Summary Form'!F54</f>
        <v>0</v>
      </c>
      <c r="L46">
        <f>'Work Summary Form'!G54</f>
        <v>0</v>
      </c>
      <c r="M46">
        <f>'Work Summary Form'!H54</f>
        <v>0</v>
      </c>
      <c r="N46">
        <f>'Work Summary Form'!I54</f>
        <v>0</v>
      </c>
      <c r="O46">
        <f>'Work Summary Form'!J54</f>
        <v>0</v>
      </c>
      <c r="P46">
        <f>'Work Summary Form'!K54</f>
        <v>0</v>
      </c>
      <c r="Q46">
        <f>'Work Summary Form'!L54</f>
        <v>0</v>
      </c>
      <c r="R46">
        <f>'Work Summary Form'!M54</f>
        <v>0</v>
      </c>
      <c r="S46">
        <f>'Work Summary Form'!N54</f>
        <v>0</v>
      </c>
      <c r="T46">
        <f>'Work Summary Form'!O54</f>
        <v>0</v>
      </c>
    </row>
    <row r="47" spans="1:20">
      <c r="A47" t="str">
        <f t="shared" si="4"/>
        <v>(CARAZO) HOSPITAL REGIONAL SANTIAGO JINOTEPE 16/7/201546</v>
      </c>
      <c r="B47" t="str">
        <f t="shared" si="5"/>
        <v xml:space="preserve">(CARAZO) HOSPITAL REGIONAL SANTIAGO JINOTEPE </v>
      </c>
      <c r="C47" s="1" t="str">
        <f t="shared" si="6"/>
        <v>16/7/2015</v>
      </c>
      <c r="D47" t="str">
        <f t="shared" si="7"/>
        <v>MEGGIE LUND, VAISHALI OZA</v>
      </c>
      <c r="E47" t="str">
        <f t="shared" si="8"/>
        <v>Nicaragua</v>
      </c>
      <c r="F47">
        <f>'Work Summary Form'!A55</f>
        <v>46</v>
      </c>
      <c r="G47">
        <f>'Work Summary Form'!B55</f>
        <v>0</v>
      </c>
      <c r="H47">
        <f>'Work Summary Form'!C55</f>
        <v>0</v>
      </c>
      <c r="I47">
        <f>'Work Summary Form'!D55</f>
        <v>0</v>
      </c>
      <c r="J47">
        <f>'Work Summary Form'!E55</f>
        <v>0</v>
      </c>
      <c r="K47">
        <f>'Work Summary Form'!F55</f>
        <v>0</v>
      </c>
      <c r="L47">
        <f>'Work Summary Form'!G55</f>
        <v>0</v>
      </c>
      <c r="M47">
        <f>'Work Summary Form'!H55</f>
        <v>0</v>
      </c>
      <c r="N47">
        <f>'Work Summary Form'!I55</f>
        <v>0</v>
      </c>
      <c r="O47">
        <f>'Work Summary Form'!J55</f>
        <v>0</v>
      </c>
      <c r="P47">
        <f>'Work Summary Form'!K55</f>
        <v>0</v>
      </c>
      <c r="Q47">
        <f>'Work Summary Form'!L55</f>
        <v>0</v>
      </c>
      <c r="R47">
        <f>'Work Summary Form'!M55</f>
        <v>0</v>
      </c>
      <c r="S47">
        <f>'Work Summary Form'!N55</f>
        <v>0</v>
      </c>
      <c r="T47">
        <f>'Work Summary Form'!O55</f>
        <v>0</v>
      </c>
    </row>
    <row r="48" spans="1:20">
      <c r="A48" t="str">
        <f t="shared" si="4"/>
        <v>(CARAZO) HOSPITAL REGIONAL SANTIAGO JINOTEPE 16/7/201547</v>
      </c>
      <c r="B48" t="str">
        <f t="shared" si="5"/>
        <v xml:space="preserve">(CARAZO) HOSPITAL REGIONAL SANTIAGO JINOTEPE </v>
      </c>
      <c r="C48" s="1" t="str">
        <f t="shared" si="6"/>
        <v>16/7/2015</v>
      </c>
      <c r="D48" t="str">
        <f t="shared" si="7"/>
        <v>MEGGIE LUND, VAISHALI OZA</v>
      </c>
      <c r="E48" t="str">
        <f t="shared" si="8"/>
        <v>Nicaragua</v>
      </c>
      <c r="F48">
        <f>'Work Summary Form'!A56</f>
        <v>47</v>
      </c>
      <c r="G48">
        <f>'Work Summary Form'!B56</f>
        <v>0</v>
      </c>
      <c r="H48">
        <f>'Work Summary Form'!C56</f>
        <v>0</v>
      </c>
      <c r="I48">
        <f>'Work Summary Form'!D56</f>
        <v>0</v>
      </c>
      <c r="J48">
        <f>'Work Summary Form'!E56</f>
        <v>0</v>
      </c>
      <c r="K48">
        <f>'Work Summary Form'!F56</f>
        <v>0</v>
      </c>
      <c r="L48">
        <f>'Work Summary Form'!G56</f>
        <v>0</v>
      </c>
      <c r="M48">
        <f>'Work Summary Form'!H56</f>
        <v>0</v>
      </c>
      <c r="N48">
        <f>'Work Summary Form'!I56</f>
        <v>0</v>
      </c>
      <c r="O48">
        <f>'Work Summary Form'!J56</f>
        <v>0</v>
      </c>
      <c r="P48">
        <f>'Work Summary Form'!K56</f>
        <v>0</v>
      </c>
      <c r="Q48">
        <f>'Work Summary Form'!L56</f>
        <v>0</v>
      </c>
      <c r="R48">
        <f>'Work Summary Form'!M56</f>
        <v>0</v>
      </c>
      <c r="S48">
        <f>'Work Summary Form'!N56</f>
        <v>0</v>
      </c>
      <c r="T48">
        <f>'Work Summary Form'!O56</f>
        <v>0</v>
      </c>
    </row>
    <row r="49" spans="1:20">
      <c r="A49" t="str">
        <f t="shared" si="4"/>
        <v>(CARAZO) HOSPITAL REGIONAL SANTIAGO JINOTEPE 16/7/201548</v>
      </c>
      <c r="B49" t="str">
        <f t="shared" si="5"/>
        <v xml:space="preserve">(CARAZO) HOSPITAL REGIONAL SANTIAGO JINOTEPE </v>
      </c>
      <c r="C49" s="1" t="str">
        <f t="shared" si="6"/>
        <v>16/7/2015</v>
      </c>
      <c r="D49" t="str">
        <f t="shared" si="7"/>
        <v>MEGGIE LUND, VAISHALI OZA</v>
      </c>
      <c r="E49" t="str">
        <f t="shared" si="8"/>
        <v>Nicaragua</v>
      </c>
      <c r="F49">
        <f>'Work Summary Form'!A57</f>
        <v>48</v>
      </c>
      <c r="G49">
        <f>'Work Summary Form'!B57</f>
        <v>0</v>
      </c>
      <c r="H49">
        <f>'Work Summary Form'!C57</f>
        <v>0</v>
      </c>
      <c r="I49">
        <f>'Work Summary Form'!D57</f>
        <v>0</v>
      </c>
      <c r="J49">
        <f>'Work Summary Form'!E57</f>
        <v>0</v>
      </c>
      <c r="K49">
        <f>'Work Summary Form'!F57</f>
        <v>0</v>
      </c>
      <c r="L49">
        <f>'Work Summary Form'!G57</f>
        <v>0</v>
      </c>
      <c r="M49">
        <f>'Work Summary Form'!H57</f>
        <v>0</v>
      </c>
      <c r="N49">
        <f>'Work Summary Form'!I57</f>
        <v>0</v>
      </c>
      <c r="O49">
        <f>'Work Summary Form'!J57</f>
        <v>0</v>
      </c>
      <c r="P49">
        <f>'Work Summary Form'!K57</f>
        <v>0</v>
      </c>
      <c r="Q49">
        <f>'Work Summary Form'!L57</f>
        <v>0</v>
      </c>
      <c r="R49">
        <f>'Work Summary Form'!M57</f>
        <v>0</v>
      </c>
      <c r="S49">
        <f>'Work Summary Form'!N57</f>
        <v>0</v>
      </c>
      <c r="T49">
        <f>'Work Summary Form'!O57</f>
        <v>0</v>
      </c>
    </row>
    <row r="50" spans="1:20">
      <c r="A50" t="str">
        <f t="shared" si="4"/>
        <v>(CARAZO) HOSPITAL REGIONAL SANTIAGO JINOTEPE 16/7/201549</v>
      </c>
      <c r="B50" t="str">
        <f t="shared" si="5"/>
        <v xml:space="preserve">(CARAZO) HOSPITAL REGIONAL SANTIAGO JINOTEPE </v>
      </c>
      <c r="C50" s="1" t="str">
        <f t="shared" si="6"/>
        <v>16/7/2015</v>
      </c>
      <c r="D50" t="str">
        <f t="shared" si="7"/>
        <v>MEGGIE LUND, VAISHALI OZA</v>
      </c>
      <c r="E50" t="str">
        <f t="shared" si="8"/>
        <v>Nicaragua</v>
      </c>
      <c r="F50">
        <f>'Work Summary Form'!A58</f>
        <v>49</v>
      </c>
      <c r="G50">
        <f>'Work Summary Form'!B58</f>
        <v>0</v>
      </c>
      <c r="H50">
        <f>'Work Summary Form'!C58</f>
        <v>0</v>
      </c>
      <c r="I50">
        <f>'Work Summary Form'!D58</f>
        <v>0</v>
      </c>
      <c r="J50">
        <f>'Work Summary Form'!E58</f>
        <v>0</v>
      </c>
      <c r="K50">
        <f>'Work Summary Form'!F58</f>
        <v>0</v>
      </c>
      <c r="L50">
        <f>'Work Summary Form'!G58</f>
        <v>0</v>
      </c>
      <c r="M50">
        <f>'Work Summary Form'!H58</f>
        <v>0</v>
      </c>
      <c r="N50">
        <f>'Work Summary Form'!I58</f>
        <v>0</v>
      </c>
      <c r="O50">
        <f>'Work Summary Form'!J58</f>
        <v>0</v>
      </c>
      <c r="P50">
        <f>'Work Summary Form'!K58</f>
        <v>0</v>
      </c>
      <c r="Q50">
        <f>'Work Summary Form'!L58</f>
        <v>0</v>
      </c>
      <c r="R50">
        <f>'Work Summary Form'!M58</f>
        <v>0</v>
      </c>
      <c r="S50">
        <f>'Work Summary Form'!N58</f>
        <v>0</v>
      </c>
      <c r="T50">
        <f>'Work Summary Form'!O58</f>
        <v>0</v>
      </c>
    </row>
    <row r="51" spans="1:20">
      <c r="A51" t="str">
        <f t="shared" si="4"/>
        <v>(CARAZO) HOSPITAL REGIONAL SANTIAGO JINOTEPE 16/7/201550</v>
      </c>
      <c r="B51" t="str">
        <f t="shared" si="5"/>
        <v xml:space="preserve">(CARAZO) HOSPITAL REGIONAL SANTIAGO JINOTEPE </v>
      </c>
      <c r="C51" s="1" t="str">
        <f t="shared" si="6"/>
        <v>16/7/2015</v>
      </c>
      <c r="D51" t="str">
        <f t="shared" si="7"/>
        <v>MEGGIE LUND, VAISHALI OZA</v>
      </c>
      <c r="E51" t="str">
        <f t="shared" si="8"/>
        <v>Nicaragua</v>
      </c>
      <c r="F51">
        <f>'Work Summary Form'!A59</f>
        <v>50</v>
      </c>
      <c r="G51">
        <f>'Work Summary Form'!B59</f>
        <v>0</v>
      </c>
      <c r="H51">
        <f>'Work Summary Form'!C59</f>
        <v>0</v>
      </c>
      <c r="I51">
        <f>'Work Summary Form'!D59</f>
        <v>0</v>
      </c>
      <c r="J51">
        <f>'Work Summary Form'!E59</f>
        <v>0</v>
      </c>
      <c r="K51">
        <f>'Work Summary Form'!F59</f>
        <v>0</v>
      </c>
      <c r="L51">
        <f>'Work Summary Form'!G59</f>
        <v>0</v>
      </c>
      <c r="M51">
        <f>'Work Summary Form'!H59</f>
        <v>0</v>
      </c>
      <c r="N51">
        <f>'Work Summary Form'!I59</f>
        <v>0</v>
      </c>
      <c r="O51">
        <f>'Work Summary Form'!J59</f>
        <v>0</v>
      </c>
      <c r="P51">
        <f>'Work Summary Form'!K59</f>
        <v>0</v>
      </c>
      <c r="Q51">
        <f>'Work Summary Form'!L59</f>
        <v>0</v>
      </c>
      <c r="R51">
        <f>'Work Summary Form'!M59</f>
        <v>0</v>
      </c>
      <c r="S51">
        <f>'Work Summary Form'!N59</f>
        <v>0</v>
      </c>
      <c r="T51">
        <f>'Work Summary Form'!O59</f>
        <v>0</v>
      </c>
    </row>
    <row r="52" spans="1:20">
      <c r="A52" t="str">
        <f t="shared" si="4"/>
        <v>(CARAZO) HOSPITAL REGIONAL SANTIAGO JINOTEPE 16/7/201551</v>
      </c>
      <c r="B52" t="str">
        <f t="shared" si="5"/>
        <v xml:space="preserve">(CARAZO) HOSPITAL REGIONAL SANTIAGO JINOTEPE </v>
      </c>
      <c r="C52" s="1" t="str">
        <f t="shared" si="6"/>
        <v>16/7/2015</v>
      </c>
      <c r="D52" t="str">
        <f t="shared" si="7"/>
        <v>MEGGIE LUND, VAISHALI OZA</v>
      </c>
      <c r="E52" t="str">
        <f t="shared" si="8"/>
        <v>Nicaragua</v>
      </c>
      <c r="F52">
        <f>'Work Summary Form'!A60</f>
        <v>51</v>
      </c>
      <c r="G52">
        <f>'Work Summary Form'!B60</f>
        <v>0</v>
      </c>
      <c r="H52">
        <f>'Work Summary Form'!C60</f>
        <v>0</v>
      </c>
      <c r="I52">
        <f>'Work Summary Form'!D60</f>
        <v>0</v>
      </c>
      <c r="J52">
        <f>'Work Summary Form'!E60</f>
        <v>0</v>
      </c>
      <c r="K52">
        <f>'Work Summary Form'!F60</f>
        <v>0</v>
      </c>
      <c r="L52">
        <f>'Work Summary Form'!G60</f>
        <v>0</v>
      </c>
      <c r="M52">
        <f>'Work Summary Form'!H60</f>
        <v>0</v>
      </c>
      <c r="N52">
        <f>'Work Summary Form'!I60</f>
        <v>0</v>
      </c>
      <c r="O52">
        <f>'Work Summary Form'!J60</f>
        <v>0</v>
      </c>
      <c r="P52">
        <f>'Work Summary Form'!K60</f>
        <v>0</v>
      </c>
      <c r="Q52">
        <f>'Work Summary Form'!L60</f>
        <v>0</v>
      </c>
      <c r="R52">
        <f>'Work Summary Form'!M60</f>
        <v>0</v>
      </c>
      <c r="S52">
        <f>'Work Summary Form'!N60</f>
        <v>0</v>
      </c>
      <c r="T52">
        <f>'Work Summary Form'!O60</f>
        <v>0</v>
      </c>
    </row>
    <row r="53" spans="1:20">
      <c r="A53" t="str">
        <f t="shared" si="4"/>
        <v>(CARAZO) HOSPITAL REGIONAL SANTIAGO JINOTEPE 16/7/201552</v>
      </c>
      <c r="B53" t="str">
        <f t="shared" si="5"/>
        <v xml:space="preserve">(CARAZO) HOSPITAL REGIONAL SANTIAGO JINOTEPE </v>
      </c>
      <c r="C53" s="1" t="str">
        <f t="shared" si="6"/>
        <v>16/7/2015</v>
      </c>
      <c r="D53" t="str">
        <f t="shared" si="7"/>
        <v>MEGGIE LUND, VAISHALI OZA</v>
      </c>
      <c r="E53" t="str">
        <f t="shared" si="8"/>
        <v>Nicaragua</v>
      </c>
      <c r="F53">
        <f>'Work Summary Form'!A61</f>
        <v>52</v>
      </c>
      <c r="G53">
        <f>'Work Summary Form'!B61</f>
        <v>0</v>
      </c>
      <c r="H53">
        <f>'Work Summary Form'!C61</f>
        <v>0</v>
      </c>
      <c r="I53">
        <f>'Work Summary Form'!D61</f>
        <v>0</v>
      </c>
      <c r="J53">
        <f>'Work Summary Form'!E61</f>
        <v>0</v>
      </c>
      <c r="K53">
        <f>'Work Summary Form'!F61</f>
        <v>0</v>
      </c>
      <c r="L53">
        <f>'Work Summary Form'!G61</f>
        <v>0</v>
      </c>
      <c r="M53">
        <f>'Work Summary Form'!H61</f>
        <v>0</v>
      </c>
      <c r="N53">
        <f>'Work Summary Form'!I61</f>
        <v>0</v>
      </c>
      <c r="O53">
        <f>'Work Summary Form'!J61</f>
        <v>0</v>
      </c>
      <c r="P53">
        <f>'Work Summary Form'!K61</f>
        <v>0</v>
      </c>
      <c r="Q53">
        <f>'Work Summary Form'!L61</f>
        <v>0</v>
      </c>
      <c r="R53">
        <f>'Work Summary Form'!M61</f>
        <v>0</v>
      </c>
      <c r="S53">
        <f>'Work Summary Form'!N61</f>
        <v>0</v>
      </c>
      <c r="T53">
        <f>'Work Summary Form'!O61</f>
        <v>0</v>
      </c>
    </row>
    <row r="54" spans="1:20">
      <c r="A54" t="str">
        <f t="shared" si="4"/>
        <v>(CARAZO) HOSPITAL REGIONAL SANTIAGO JINOTEPE 16/7/201553</v>
      </c>
      <c r="B54" t="str">
        <f t="shared" si="5"/>
        <v xml:space="preserve">(CARAZO) HOSPITAL REGIONAL SANTIAGO JINOTEPE </v>
      </c>
      <c r="C54" s="1" t="str">
        <f t="shared" si="6"/>
        <v>16/7/2015</v>
      </c>
      <c r="D54" t="str">
        <f t="shared" si="7"/>
        <v>MEGGIE LUND, VAISHALI OZA</v>
      </c>
      <c r="E54" t="str">
        <f t="shared" si="8"/>
        <v>Nicaragua</v>
      </c>
      <c r="F54">
        <f>'Work Summary Form'!A62</f>
        <v>53</v>
      </c>
      <c r="G54">
        <f>'Work Summary Form'!B62</f>
        <v>0</v>
      </c>
      <c r="H54">
        <f>'Work Summary Form'!C62</f>
        <v>0</v>
      </c>
      <c r="I54">
        <f>'Work Summary Form'!D62</f>
        <v>0</v>
      </c>
      <c r="J54">
        <f>'Work Summary Form'!E62</f>
        <v>0</v>
      </c>
      <c r="K54">
        <f>'Work Summary Form'!F62</f>
        <v>0</v>
      </c>
      <c r="L54">
        <f>'Work Summary Form'!G62</f>
        <v>0</v>
      </c>
      <c r="M54">
        <f>'Work Summary Form'!H62</f>
        <v>0</v>
      </c>
      <c r="N54">
        <f>'Work Summary Form'!I62</f>
        <v>0</v>
      </c>
      <c r="O54">
        <f>'Work Summary Form'!J62</f>
        <v>0</v>
      </c>
      <c r="P54">
        <f>'Work Summary Form'!K62</f>
        <v>0</v>
      </c>
      <c r="Q54">
        <f>'Work Summary Form'!L62</f>
        <v>0</v>
      </c>
      <c r="R54">
        <f>'Work Summary Form'!M62</f>
        <v>0</v>
      </c>
      <c r="S54">
        <f>'Work Summary Form'!N62</f>
        <v>0</v>
      </c>
      <c r="T54">
        <f>'Work Summary Form'!O62</f>
        <v>0</v>
      </c>
    </row>
    <row r="55" spans="1:20">
      <c r="A55" t="str">
        <f t="shared" si="4"/>
        <v>(CARAZO) HOSPITAL REGIONAL SANTIAGO JINOTEPE 16/7/201554</v>
      </c>
      <c r="B55" t="str">
        <f t="shared" si="5"/>
        <v xml:space="preserve">(CARAZO) HOSPITAL REGIONAL SANTIAGO JINOTEPE </v>
      </c>
      <c r="C55" s="1" t="str">
        <f t="shared" si="6"/>
        <v>16/7/2015</v>
      </c>
      <c r="D55" t="str">
        <f t="shared" si="7"/>
        <v>MEGGIE LUND, VAISHALI OZA</v>
      </c>
      <c r="E55" t="str">
        <f t="shared" si="8"/>
        <v>Nicaragua</v>
      </c>
      <c r="F55">
        <f>'Work Summary Form'!A63</f>
        <v>54</v>
      </c>
      <c r="G55">
        <f>'Work Summary Form'!B63</f>
        <v>0</v>
      </c>
      <c r="H55">
        <f>'Work Summary Form'!C63</f>
        <v>0</v>
      </c>
      <c r="I55">
        <f>'Work Summary Form'!D63</f>
        <v>0</v>
      </c>
      <c r="J55">
        <f>'Work Summary Form'!E63</f>
        <v>0</v>
      </c>
      <c r="K55">
        <f>'Work Summary Form'!F63</f>
        <v>0</v>
      </c>
      <c r="L55">
        <f>'Work Summary Form'!G63</f>
        <v>0</v>
      </c>
      <c r="M55">
        <f>'Work Summary Form'!H63</f>
        <v>0</v>
      </c>
      <c r="N55">
        <f>'Work Summary Form'!I63</f>
        <v>0</v>
      </c>
      <c r="O55">
        <f>'Work Summary Form'!J63</f>
        <v>0</v>
      </c>
      <c r="P55">
        <f>'Work Summary Form'!K63</f>
        <v>0</v>
      </c>
      <c r="Q55">
        <f>'Work Summary Form'!L63</f>
        <v>0</v>
      </c>
      <c r="R55">
        <f>'Work Summary Form'!M63</f>
        <v>0</v>
      </c>
      <c r="S55">
        <f>'Work Summary Form'!N63</f>
        <v>0</v>
      </c>
      <c r="T55">
        <f>'Work Summary Form'!O63</f>
        <v>0</v>
      </c>
    </row>
    <row r="56" spans="1:20">
      <c r="A56" t="str">
        <f t="shared" si="4"/>
        <v>(CARAZO) HOSPITAL REGIONAL SANTIAGO JINOTEPE 16/7/201555</v>
      </c>
      <c r="B56" t="str">
        <f t="shared" si="5"/>
        <v xml:space="preserve">(CARAZO) HOSPITAL REGIONAL SANTIAGO JINOTEPE </v>
      </c>
      <c r="C56" s="1" t="str">
        <f t="shared" si="6"/>
        <v>16/7/2015</v>
      </c>
      <c r="D56" t="str">
        <f t="shared" si="7"/>
        <v>MEGGIE LUND, VAISHALI OZA</v>
      </c>
      <c r="E56" t="str">
        <f t="shared" si="8"/>
        <v>Nicaragua</v>
      </c>
      <c r="F56">
        <f>'Work Summary Form'!A64</f>
        <v>55</v>
      </c>
      <c r="G56">
        <f>'Work Summary Form'!B64</f>
        <v>0</v>
      </c>
      <c r="H56">
        <f>'Work Summary Form'!C64</f>
        <v>0</v>
      </c>
      <c r="I56">
        <f>'Work Summary Form'!D64</f>
        <v>0</v>
      </c>
      <c r="J56">
        <f>'Work Summary Form'!E64</f>
        <v>0</v>
      </c>
      <c r="K56">
        <f>'Work Summary Form'!F64</f>
        <v>0</v>
      </c>
      <c r="L56">
        <f>'Work Summary Form'!G64</f>
        <v>0</v>
      </c>
      <c r="M56">
        <f>'Work Summary Form'!H64</f>
        <v>0</v>
      </c>
      <c r="N56">
        <f>'Work Summary Form'!I64</f>
        <v>0</v>
      </c>
      <c r="O56">
        <f>'Work Summary Form'!J64</f>
        <v>0</v>
      </c>
      <c r="P56">
        <f>'Work Summary Form'!K64</f>
        <v>0</v>
      </c>
      <c r="Q56">
        <f>'Work Summary Form'!L64</f>
        <v>0</v>
      </c>
      <c r="R56">
        <f>'Work Summary Form'!M64</f>
        <v>0</v>
      </c>
      <c r="S56">
        <f>'Work Summary Form'!N64</f>
        <v>0</v>
      </c>
      <c r="T56">
        <f>'Work Summary Form'!O64</f>
        <v>0</v>
      </c>
    </row>
    <row r="57" spans="1:20">
      <c r="A57" t="str">
        <f t="shared" si="4"/>
        <v>(CARAZO) HOSPITAL REGIONAL SANTIAGO JINOTEPE 16/7/201556</v>
      </c>
      <c r="B57" t="str">
        <f t="shared" si="5"/>
        <v xml:space="preserve">(CARAZO) HOSPITAL REGIONAL SANTIAGO JINOTEPE </v>
      </c>
      <c r="C57" s="1" t="str">
        <f t="shared" si="6"/>
        <v>16/7/2015</v>
      </c>
      <c r="D57" t="str">
        <f t="shared" si="7"/>
        <v>MEGGIE LUND, VAISHALI OZA</v>
      </c>
      <c r="E57" t="str">
        <f t="shared" si="8"/>
        <v>Nicaragua</v>
      </c>
      <c r="F57">
        <f>'Work Summary Form'!A65</f>
        <v>56</v>
      </c>
      <c r="G57">
        <f>'Work Summary Form'!B65</f>
        <v>0</v>
      </c>
      <c r="H57">
        <f>'Work Summary Form'!C65</f>
        <v>0</v>
      </c>
      <c r="I57">
        <f>'Work Summary Form'!D65</f>
        <v>0</v>
      </c>
      <c r="J57">
        <f>'Work Summary Form'!E65</f>
        <v>0</v>
      </c>
      <c r="K57">
        <f>'Work Summary Form'!F65</f>
        <v>0</v>
      </c>
      <c r="L57">
        <f>'Work Summary Form'!G65</f>
        <v>0</v>
      </c>
      <c r="M57">
        <f>'Work Summary Form'!H65</f>
        <v>0</v>
      </c>
      <c r="N57">
        <f>'Work Summary Form'!I65</f>
        <v>0</v>
      </c>
      <c r="O57">
        <f>'Work Summary Form'!J65</f>
        <v>0</v>
      </c>
      <c r="P57">
        <f>'Work Summary Form'!K65</f>
        <v>0</v>
      </c>
      <c r="Q57">
        <f>'Work Summary Form'!L65</f>
        <v>0</v>
      </c>
      <c r="R57">
        <f>'Work Summary Form'!M65</f>
        <v>0</v>
      </c>
      <c r="S57">
        <f>'Work Summary Form'!N65</f>
        <v>0</v>
      </c>
      <c r="T57">
        <f>'Work Summary Form'!O65</f>
        <v>0</v>
      </c>
    </row>
    <row r="58" spans="1:20">
      <c r="A58" t="str">
        <f t="shared" si="4"/>
        <v>(CARAZO) HOSPITAL REGIONAL SANTIAGO JINOTEPE 16/7/201557</v>
      </c>
      <c r="B58" t="str">
        <f t="shared" si="5"/>
        <v xml:space="preserve">(CARAZO) HOSPITAL REGIONAL SANTIAGO JINOTEPE </v>
      </c>
      <c r="C58" s="1" t="str">
        <f t="shared" si="6"/>
        <v>16/7/2015</v>
      </c>
      <c r="D58" t="str">
        <f t="shared" si="7"/>
        <v>MEGGIE LUND, VAISHALI OZA</v>
      </c>
      <c r="E58" t="str">
        <f t="shared" si="8"/>
        <v>Nicaragua</v>
      </c>
      <c r="F58">
        <f>'Work Summary Form'!A66</f>
        <v>57</v>
      </c>
      <c r="G58">
        <f>'Work Summary Form'!B66</f>
        <v>0</v>
      </c>
      <c r="H58">
        <f>'Work Summary Form'!C66</f>
        <v>0</v>
      </c>
      <c r="I58">
        <f>'Work Summary Form'!D66</f>
        <v>0</v>
      </c>
      <c r="J58">
        <f>'Work Summary Form'!E66</f>
        <v>0</v>
      </c>
      <c r="K58">
        <f>'Work Summary Form'!F66</f>
        <v>0</v>
      </c>
      <c r="L58">
        <f>'Work Summary Form'!G66</f>
        <v>0</v>
      </c>
      <c r="M58">
        <f>'Work Summary Form'!H66</f>
        <v>0</v>
      </c>
      <c r="N58">
        <f>'Work Summary Form'!I66</f>
        <v>0</v>
      </c>
      <c r="O58">
        <f>'Work Summary Form'!J66</f>
        <v>0</v>
      </c>
      <c r="P58">
        <f>'Work Summary Form'!K66</f>
        <v>0</v>
      </c>
      <c r="Q58">
        <f>'Work Summary Form'!L66</f>
        <v>0</v>
      </c>
      <c r="R58">
        <f>'Work Summary Form'!M66</f>
        <v>0</v>
      </c>
      <c r="S58">
        <f>'Work Summary Form'!N66</f>
        <v>0</v>
      </c>
      <c r="T58">
        <f>'Work Summary Form'!O66</f>
        <v>0</v>
      </c>
    </row>
    <row r="59" spans="1:20">
      <c r="A59" t="str">
        <f t="shared" si="4"/>
        <v>(CARAZO) HOSPITAL REGIONAL SANTIAGO JINOTEPE 16/7/201558</v>
      </c>
      <c r="B59" t="str">
        <f t="shared" si="5"/>
        <v xml:space="preserve">(CARAZO) HOSPITAL REGIONAL SANTIAGO JINOTEPE </v>
      </c>
      <c r="C59" s="1" t="str">
        <f t="shared" si="6"/>
        <v>16/7/2015</v>
      </c>
      <c r="D59" t="str">
        <f t="shared" si="7"/>
        <v>MEGGIE LUND, VAISHALI OZA</v>
      </c>
      <c r="E59" t="str">
        <f t="shared" si="8"/>
        <v>Nicaragua</v>
      </c>
      <c r="F59">
        <f>'Work Summary Form'!A67</f>
        <v>58</v>
      </c>
      <c r="G59">
        <f>'Work Summary Form'!B67</f>
        <v>0</v>
      </c>
      <c r="H59">
        <f>'Work Summary Form'!C67</f>
        <v>0</v>
      </c>
      <c r="I59">
        <f>'Work Summary Form'!D67</f>
        <v>0</v>
      </c>
      <c r="J59">
        <f>'Work Summary Form'!E67</f>
        <v>0</v>
      </c>
      <c r="K59">
        <f>'Work Summary Form'!F67</f>
        <v>0</v>
      </c>
      <c r="L59">
        <f>'Work Summary Form'!G67</f>
        <v>0</v>
      </c>
      <c r="M59">
        <f>'Work Summary Form'!H67</f>
        <v>0</v>
      </c>
      <c r="N59">
        <f>'Work Summary Form'!I67</f>
        <v>0</v>
      </c>
      <c r="O59">
        <f>'Work Summary Form'!J67</f>
        <v>0</v>
      </c>
      <c r="P59">
        <f>'Work Summary Form'!K67</f>
        <v>0</v>
      </c>
      <c r="Q59">
        <f>'Work Summary Form'!L67</f>
        <v>0</v>
      </c>
      <c r="R59">
        <f>'Work Summary Form'!M67</f>
        <v>0</v>
      </c>
      <c r="S59">
        <f>'Work Summary Form'!N67</f>
        <v>0</v>
      </c>
      <c r="T59">
        <f>'Work Summary Form'!O67</f>
        <v>0</v>
      </c>
    </row>
    <row r="60" spans="1:20">
      <c r="A60" t="str">
        <f t="shared" si="4"/>
        <v>(CARAZO) HOSPITAL REGIONAL SANTIAGO JINOTEPE 16/7/201559</v>
      </c>
      <c r="B60" t="str">
        <f t="shared" si="5"/>
        <v xml:space="preserve">(CARAZO) HOSPITAL REGIONAL SANTIAGO JINOTEPE </v>
      </c>
      <c r="C60" s="1" t="str">
        <f t="shared" si="6"/>
        <v>16/7/2015</v>
      </c>
      <c r="D60" t="str">
        <f t="shared" si="7"/>
        <v>MEGGIE LUND, VAISHALI OZA</v>
      </c>
      <c r="E60" t="str">
        <f t="shared" si="8"/>
        <v>Nicaragua</v>
      </c>
      <c r="F60">
        <f>'Work Summary Form'!A68</f>
        <v>59</v>
      </c>
      <c r="G60">
        <f>'Work Summary Form'!B68</f>
        <v>0</v>
      </c>
      <c r="H60">
        <f>'Work Summary Form'!C68</f>
        <v>0</v>
      </c>
      <c r="I60">
        <f>'Work Summary Form'!D68</f>
        <v>0</v>
      </c>
      <c r="J60">
        <f>'Work Summary Form'!E68</f>
        <v>0</v>
      </c>
      <c r="K60">
        <f>'Work Summary Form'!F68</f>
        <v>0</v>
      </c>
      <c r="L60">
        <f>'Work Summary Form'!G68</f>
        <v>0</v>
      </c>
      <c r="M60">
        <f>'Work Summary Form'!H68</f>
        <v>0</v>
      </c>
      <c r="N60">
        <f>'Work Summary Form'!I68</f>
        <v>0</v>
      </c>
      <c r="O60">
        <f>'Work Summary Form'!J68</f>
        <v>0</v>
      </c>
      <c r="P60">
        <f>'Work Summary Form'!K68</f>
        <v>0</v>
      </c>
      <c r="Q60">
        <f>'Work Summary Form'!L68</f>
        <v>0</v>
      </c>
      <c r="R60">
        <f>'Work Summary Form'!M68</f>
        <v>0</v>
      </c>
      <c r="S60">
        <f>'Work Summary Form'!N68</f>
        <v>0</v>
      </c>
      <c r="T60">
        <f>'Work Summary Form'!O68</f>
        <v>0</v>
      </c>
    </row>
    <row r="61" spans="1:20">
      <c r="A61" t="str">
        <f t="shared" si="4"/>
        <v>(CARAZO) HOSPITAL REGIONAL SANTIAGO JINOTEPE 16/7/201560</v>
      </c>
      <c r="B61" t="str">
        <f t="shared" si="5"/>
        <v xml:space="preserve">(CARAZO) HOSPITAL REGIONAL SANTIAGO JINOTEPE </v>
      </c>
      <c r="C61" s="1" t="str">
        <f t="shared" si="6"/>
        <v>16/7/2015</v>
      </c>
      <c r="D61" t="str">
        <f t="shared" si="7"/>
        <v>MEGGIE LUND, VAISHALI OZA</v>
      </c>
      <c r="E61" t="str">
        <f t="shared" si="8"/>
        <v>Nicaragua</v>
      </c>
      <c r="F61">
        <f>'Work Summary Form'!A69</f>
        <v>60</v>
      </c>
      <c r="G61">
        <f>'Work Summary Form'!B69</f>
        <v>0</v>
      </c>
      <c r="H61">
        <f>'Work Summary Form'!C69</f>
        <v>0</v>
      </c>
      <c r="I61">
        <f>'Work Summary Form'!D69</f>
        <v>0</v>
      </c>
      <c r="J61">
        <f>'Work Summary Form'!E69</f>
        <v>0</v>
      </c>
      <c r="K61">
        <f>'Work Summary Form'!F69</f>
        <v>0</v>
      </c>
      <c r="L61">
        <f>'Work Summary Form'!G69</f>
        <v>0</v>
      </c>
      <c r="M61">
        <f>'Work Summary Form'!H69</f>
        <v>0</v>
      </c>
      <c r="N61">
        <f>'Work Summary Form'!I69</f>
        <v>0</v>
      </c>
      <c r="O61">
        <f>'Work Summary Form'!J69</f>
        <v>0</v>
      </c>
      <c r="P61">
        <f>'Work Summary Form'!K69</f>
        <v>0</v>
      </c>
      <c r="Q61">
        <f>'Work Summary Form'!L69</f>
        <v>0</v>
      </c>
      <c r="R61">
        <f>'Work Summary Form'!M69</f>
        <v>0</v>
      </c>
      <c r="S61">
        <f>'Work Summary Form'!N69</f>
        <v>0</v>
      </c>
      <c r="T61">
        <f>'Work Summary Form'!O69</f>
        <v>0</v>
      </c>
    </row>
    <row r="62" spans="1:20">
      <c r="A62" t="str">
        <f t="shared" si="4"/>
        <v>(CARAZO) HOSPITAL REGIONAL SANTIAGO JINOTEPE 16/7/201561</v>
      </c>
      <c r="B62" t="str">
        <f t="shared" si="5"/>
        <v xml:space="preserve">(CARAZO) HOSPITAL REGIONAL SANTIAGO JINOTEPE </v>
      </c>
      <c r="C62" s="1" t="str">
        <f t="shared" si="6"/>
        <v>16/7/2015</v>
      </c>
      <c r="D62" t="str">
        <f t="shared" si="7"/>
        <v>MEGGIE LUND, VAISHALI OZA</v>
      </c>
      <c r="E62" t="str">
        <f t="shared" si="8"/>
        <v>Nicaragua</v>
      </c>
      <c r="F62">
        <f>'Work Summary Form'!A70</f>
        <v>61</v>
      </c>
      <c r="G62">
        <f>'Work Summary Form'!B70</f>
        <v>0</v>
      </c>
      <c r="H62">
        <f>'Work Summary Form'!C70</f>
        <v>0</v>
      </c>
      <c r="I62">
        <f>'Work Summary Form'!D70</f>
        <v>0</v>
      </c>
      <c r="J62">
        <f>'Work Summary Form'!E70</f>
        <v>0</v>
      </c>
      <c r="K62">
        <f>'Work Summary Form'!F70</f>
        <v>0</v>
      </c>
      <c r="L62">
        <f>'Work Summary Form'!G70</f>
        <v>0</v>
      </c>
      <c r="M62">
        <f>'Work Summary Form'!H70</f>
        <v>0</v>
      </c>
      <c r="N62">
        <f>'Work Summary Form'!I70</f>
        <v>0</v>
      </c>
      <c r="O62">
        <f>'Work Summary Form'!J70</f>
        <v>0</v>
      </c>
      <c r="P62">
        <f>'Work Summary Form'!K70</f>
        <v>0</v>
      </c>
      <c r="Q62">
        <f>'Work Summary Form'!L70</f>
        <v>0</v>
      </c>
      <c r="R62">
        <f>'Work Summary Form'!M70</f>
        <v>0</v>
      </c>
      <c r="S62">
        <f>'Work Summary Form'!N70</f>
        <v>0</v>
      </c>
      <c r="T62">
        <f>'Work Summary Form'!O70</f>
        <v>0</v>
      </c>
    </row>
    <row r="63" spans="1:20">
      <c r="A63" t="str">
        <f t="shared" si="4"/>
        <v>(CARAZO) HOSPITAL REGIONAL SANTIAGO JINOTEPE 16/7/201562</v>
      </c>
      <c r="B63" t="str">
        <f t="shared" si="5"/>
        <v xml:space="preserve">(CARAZO) HOSPITAL REGIONAL SANTIAGO JINOTEPE </v>
      </c>
      <c r="C63" s="1" t="str">
        <f t="shared" si="6"/>
        <v>16/7/2015</v>
      </c>
      <c r="D63" t="str">
        <f t="shared" si="7"/>
        <v>MEGGIE LUND, VAISHALI OZA</v>
      </c>
      <c r="E63" t="str">
        <f t="shared" si="8"/>
        <v>Nicaragua</v>
      </c>
      <c r="F63">
        <f>'Work Summary Form'!A71</f>
        <v>62</v>
      </c>
      <c r="G63">
        <f>'Work Summary Form'!B71</f>
        <v>0</v>
      </c>
      <c r="H63">
        <f>'Work Summary Form'!C71</f>
        <v>0</v>
      </c>
      <c r="I63">
        <f>'Work Summary Form'!D71</f>
        <v>0</v>
      </c>
      <c r="J63">
        <f>'Work Summary Form'!E71</f>
        <v>0</v>
      </c>
      <c r="K63">
        <f>'Work Summary Form'!F71</f>
        <v>0</v>
      </c>
      <c r="L63">
        <f>'Work Summary Form'!G71</f>
        <v>0</v>
      </c>
      <c r="M63">
        <f>'Work Summary Form'!H71</f>
        <v>0</v>
      </c>
      <c r="N63">
        <f>'Work Summary Form'!I71</f>
        <v>0</v>
      </c>
      <c r="O63">
        <f>'Work Summary Form'!J71</f>
        <v>0</v>
      </c>
      <c r="P63">
        <f>'Work Summary Form'!K71</f>
        <v>0</v>
      </c>
      <c r="Q63">
        <f>'Work Summary Form'!L71</f>
        <v>0</v>
      </c>
      <c r="R63">
        <f>'Work Summary Form'!M71</f>
        <v>0</v>
      </c>
      <c r="S63">
        <f>'Work Summary Form'!N71</f>
        <v>0</v>
      </c>
      <c r="T63">
        <f>'Work Summary Form'!O71</f>
        <v>0</v>
      </c>
    </row>
    <row r="64" spans="1:20">
      <c r="A64" t="str">
        <f t="shared" si="4"/>
        <v>(CARAZO) HOSPITAL REGIONAL SANTIAGO JINOTEPE 16/7/201563</v>
      </c>
      <c r="B64" t="str">
        <f t="shared" si="5"/>
        <v xml:space="preserve">(CARAZO) HOSPITAL REGIONAL SANTIAGO JINOTEPE </v>
      </c>
      <c r="C64" s="1" t="str">
        <f t="shared" si="6"/>
        <v>16/7/2015</v>
      </c>
      <c r="D64" t="str">
        <f t="shared" si="7"/>
        <v>MEGGIE LUND, VAISHALI OZA</v>
      </c>
      <c r="E64" t="str">
        <f t="shared" si="8"/>
        <v>Nicaragua</v>
      </c>
      <c r="F64">
        <f>'Work Summary Form'!A72</f>
        <v>63</v>
      </c>
      <c r="G64">
        <f>'Work Summary Form'!B72</f>
        <v>0</v>
      </c>
      <c r="H64">
        <f>'Work Summary Form'!C72</f>
        <v>0</v>
      </c>
      <c r="I64">
        <f>'Work Summary Form'!D72</f>
        <v>0</v>
      </c>
      <c r="J64">
        <f>'Work Summary Form'!E72</f>
        <v>0</v>
      </c>
      <c r="K64">
        <f>'Work Summary Form'!F72</f>
        <v>0</v>
      </c>
      <c r="L64">
        <f>'Work Summary Form'!G72</f>
        <v>0</v>
      </c>
      <c r="M64">
        <f>'Work Summary Form'!H72</f>
        <v>0</v>
      </c>
      <c r="N64">
        <f>'Work Summary Form'!I72</f>
        <v>0</v>
      </c>
      <c r="O64">
        <f>'Work Summary Form'!J72</f>
        <v>0</v>
      </c>
      <c r="P64">
        <f>'Work Summary Form'!K72</f>
        <v>0</v>
      </c>
      <c r="Q64">
        <f>'Work Summary Form'!L72</f>
        <v>0</v>
      </c>
      <c r="R64">
        <f>'Work Summary Form'!M72</f>
        <v>0</v>
      </c>
      <c r="S64">
        <f>'Work Summary Form'!N72</f>
        <v>0</v>
      </c>
      <c r="T64">
        <f>'Work Summary Form'!O72</f>
        <v>0</v>
      </c>
    </row>
    <row r="65" spans="1:20">
      <c r="A65" t="str">
        <f t="shared" si="4"/>
        <v>(CARAZO) HOSPITAL REGIONAL SANTIAGO JINOTEPE 16/7/201564</v>
      </c>
      <c r="B65" t="str">
        <f t="shared" si="5"/>
        <v xml:space="preserve">(CARAZO) HOSPITAL REGIONAL SANTIAGO JINOTEPE </v>
      </c>
      <c r="C65" s="1" t="str">
        <f t="shared" si="6"/>
        <v>16/7/2015</v>
      </c>
      <c r="D65" t="str">
        <f t="shared" si="7"/>
        <v>MEGGIE LUND, VAISHALI OZA</v>
      </c>
      <c r="E65" t="str">
        <f t="shared" si="8"/>
        <v>Nicaragua</v>
      </c>
      <c r="F65">
        <f>'Work Summary Form'!A73</f>
        <v>64</v>
      </c>
      <c r="G65">
        <f>'Work Summary Form'!B73</f>
        <v>0</v>
      </c>
      <c r="H65">
        <f>'Work Summary Form'!C73</f>
        <v>0</v>
      </c>
      <c r="I65">
        <f>'Work Summary Form'!D73</f>
        <v>0</v>
      </c>
      <c r="J65">
        <f>'Work Summary Form'!E73</f>
        <v>0</v>
      </c>
      <c r="K65">
        <f>'Work Summary Form'!F73</f>
        <v>0</v>
      </c>
      <c r="L65">
        <f>'Work Summary Form'!G73</f>
        <v>0</v>
      </c>
      <c r="M65">
        <f>'Work Summary Form'!H73</f>
        <v>0</v>
      </c>
      <c r="N65">
        <f>'Work Summary Form'!I73</f>
        <v>0</v>
      </c>
      <c r="O65">
        <f>'Work Summary Form'!J73</f>
        <v>0</v>
      </c>
      <c r="P65">
        <f>'Work Summary Form'!K73</f>
        <v>0</v>
      </c>
      <c r="Q65">
        <f>'Work Summary Form'!L73</f>
        <v>0</v>
      </c>
      <c r="R65">
        <f>'Work Summary Form'!M73</f>
        <v>0</v>
      </c>
      <c r="S65">
        <f>'Work Summary Form'!N73</f>
        <v>0</v>
      </c>
      <c r="T65">
        <f>'Work Summary Form'!O73</f>
        <v>0</v>
      </c>
    </row>
    <row r="66" spans="1:20">
      <c r="A66" t="str">
        <f t="shared" si="4"/>
        <v>(CARAZO) HOSPITAL REGIONAL SANTIAGO JINOTEPE 16/7/201565</v>
      </c>
      <c r="B66" t="str">
        <f t="shared" ref="B66:B101" si="9">Hospital</f>
        <v xml:space="preserve">(CARAZO) HOSPITAL REGIONAL SANTIAGO JINOTEPE </v>
      </c>
      <c r="C66" s="1" t="str">
        <f t="shared" ref="C66:C101" si="10">Date</f>
        <v>16/7/2015</v>
      </c>
      <c r="D66" t="str">
        <f t="shared" ref="D66:D101" si="11">Engineers</f>
        <v>MEGGIE LUND, VAISHALI OZA</v>
      </c>
      <c r="E66" t="str">
        <f t="shared" ref="E66:E101" si="12">Country</f>
        <v>Nicaragua</v>
      </c>
      <c r="F66">
        <f>'Work Summary Form'!A74</f>
        <v>65</v>
      </c>
      <c r="G66">
        <f>'Work Summary Form'!B74</f>
        <v>0</v>
      </c>
      <c r="H66">
        <f>'Work Summary Form'!C74</f>
        <v>0</v>
      </c>
      <c r="I66">
        <f>'Work Summary Form'!D74</f>
        <v>0</v>
      </c>
      <c r="J66">
        <f>'Work Summary Form'!E74</f>
        <v>0</v>
      </c>
      <c r="K66">
        <f>'Work Summary Form'!F74</f>
        <v>0</v>
      </c>
      <c r="L66">
        <f>'Work Summary Form'!G74</f>
        <v>0</v>
      </c>
      <c r="M66">
        <f>'Work Summary Form'!H74</f>
        <v>0</v>
      </c>
      <c r="N66">
        <f>'Work Summary Form'!I74</f>
        <v>0</v>
      </c>
      <c r="O66">
        <f>'Work Summary Form'!J74</f>
        <v>0</v>
      </c>
      <c r="P66">
        <f>'Work Summary Form'!K74</f>
        <v>0</v>
      </c>
      <c r="Q66">
        <f>'Work Summary Form'!L74</f>
        <v>0</v>
      </c>
      <c r="R66">
        <f>'Work Summary Form'!M74</f>
        <v>0</v>
      </c>
      <c r="S66">
        <f>'Work Summary Form'!N74</f>
        <v>0</v>
      </c>
      <c r="T66">
        <f>'Work Summary Form'!O74</f>
        <v>0</v>
      </c>
    </row>
    <row r="67" spans="1:20">
      <c r="A67" t="str">
        <f t="shared" ref="A67:A101" si="13">B67&amp;C67&amp;F67</f>
        <v>(CARAZO) HOSPITAL REGIONAL SANTIAGO JINOTEPE 16/7/201566</v>
      </c>
      <c r="B67" t="str">
        <f t="shared" si="9"/>
        <v xml:space="preserve">(CARAZO) HOSPITAL REGIONAL SANTIAGO JINOTEPE </v>
      </c>
      <c r="C67" s="1" t="str">
        <f t="shared" si="10"/>
        <v>16/7/2015</v>
      </c>
      <c r="D67" t="str">
        <f t="shared" si="11"/>
        <v>MEGGIE LUND, VAISHALI OZA</v>
      </c>
      <c r="E67" t="str">
        <f t="shared" si="12"/>
        <v>Nicaragua</v>
      </c>
      <c r="F67">
        <f>'Work Summary Form'!A75</f>
        <v>66</v>
      </c>
      <c r="G67">
        <f>'Work Summary Form'!B75</f>
        <v>0</v>
      </c>
      <c r="H67">
        <f>'Work Summary Form'!C75</f>
        <v>0</v>
      </c>
      <c r="I67">
        <f>'Work Summary Form'!D75</f>
        <v>0</v>
      </c>
      <c r="J67">
        <f>'Work Summary Form'!E75</f>
        <v>0</v>
      </c>
      <c r="K67">
        <f>'Work Summary Form'!F75</f>
        <v>0</v>
      </c>
      <c r="L67">
        <f>'Work Summary Form'!G75</f>
        <v>0</v>
      </c>
      <c r="M67">
        <f>'Work Summary Form'!H75</f>
        <v>0</v>
      </c>
      <c r="N67">
        <f>'Work Summary Form'!I75</f>
        <v>0</v>
      </c>
      <c r="O67">
        <f>'Work Summary Form'!J75</f>
        <v>0</v>
      </c>
      <c r="P67">
        <f>'Work Summary Form'!K75</f>
        <v>0</v>
      </c>
      <c r="Q67">
        <f>'Work Summary Form'!L75</f>
        <v>0</v>
      </c>
      <c r="R67">
        <f>'Work Summary Form'!M75</f>
        <v>0</v>
      </c>
      <c r="S67">
        <f>'Work Summary Form'!N75</f>
        <v>0</v>
      </c>
      <c r="T67">
        <f>'Work Summary Form'!O75</f>
        <v>0</v>
      </c>
    </row>
    <row r="68" spans="1:20">
      <c r="A68" t="str">
        <f t="shared" si="13"/>
        <v>(CARAZO) HOSPITAL REGIONAL SANTIAGO JINOTEPE 16/7/201567</v>
      </c>
      <c r="B68" t="str">
        <f t="shared" si="9"/>
        <v xml:space="preserve">(CARAZO) HOSPITAL REGIONAL SANTIAGO JINOTEPE </v>
      </c>
      <c r="C68" s="1" t="str">
        <f t="shared" si="10"/>
        <v>16/7/2015</v>
      </c>
      <c r="D68" t="str">
        <f t="shared" si="11"/>
        <v>MEGGIE LUND, VAISHALI OZA</v>
      </c>
      <c r="E68" t="str">
        <f t="shared" si="12"/>
        <v>Nicaragua</v>
      </c>
      <c r="F68">
        <f>'Work Summary Form'!A76</f>
        <v>67</v>
      </c>
      <c r="G68">
        <f>'Work Summary Form'!B76</f>
        <v>0</v>
      </c>
      <c r="H68">
        <f>'Work Summary Form'!C76</f>
        <v>0</v>
      </c>
      <c r="I68">
        <f>'Work Summary Form'!D76</f>
        <v>0</v>
      </c>
      <c r="J68">
        <f>'Work Summary Form'!E76</f>
        <v>0</v>
      </c>
      <c r="K68">
        <f>'Work Summary Form'!F76</f>
        <v>0</v>
      </c>
      <c r="L68">
        <f>'Work Summary Form'!G76</f>
        <v>0</v>
      </c>
      <c r="M68">
        <f>'Work Summary Form'!H76</f>
        <v>0</v>
      </c>
      <c r="N68">
        <f>'Work Summary Form'!I76</f>
        <v>0</v>
      </c>
      <c r="O68">
        <f>'Work Summary Form'!J76</f>
        <v>0</v>
      </c>
      <c r="P68">
        <f>'Work Summary Form'!K76</f>
        <v>0</v>
      </c>
      <c r="Q68">
        <f>'Work Summary Form'!L76</f>
        <v>0</v>
      </c>
      <c r="R68">
        <f>'Work Summary Form'!M76</f>
        <v>0</v>
      </c>
      <c r="S68">
        <f>'Work Summary Form'!N76</f>
        <v>0</v>
      </c>
      <c r="T68">
        <f>'Work Summary Form'!O76</f>
        <v>0</v>
      </c>
    </row>
    <row r="69" spans="1:20">
      <c r="A69" t="str">
        <f t="shared" si="13"/>
        <v>(CARAZO) HOSPITAL REGIONAL SANTIAGO JINOTEPE 16/7/201568</v>
      </c>
      <c r="B69" t="str">
        <f t="shared" si="9"/>
        <v xml:space="preserve">(CARAZO) HOSPITAL REGIONAL SANTIAGO JINOTEPE </v>
      </c>
      <c r="C69" s="1" t="str">
        <f t="shared" si="10"/>
        <v>16/7/2015</v>
      </c>
      <c r="D69" t="str">
        <f t="shared" si="11"/>
        <v>MEGGIE LUND, VAISHALI OZA</v>
      </c>
      <c r="E69" t="str">
        <f t="shared" si="12"/>
        <v>Nicaragua</v>
      </c>
      <c r="F69">
        <f>'Work Summary Form'!A77</f>
        <v>68</v>
      </c>
      <c r="G69">
        <f>'Work Summary Form'!B77</f>
        <v>0</v>
      </c>
      <c r="H69">
        <f>'Work Summary Form'!C77</f>
        <v>0</v>
      </c>
      <c r="I69">
        <f>'Work Summary Form'!D77</f>
        <v>0</v>
      </c>
      <c r="J69">
        <f>'Work Summary Form'!E77</f>
        <v>0</v>
      </c>
      <c r="K69">
        <f>'Work Summary Form'!F77</f>
        <v>0</v>
      </c>
      <c r="L69">
        <f>'Work Summary Form'!G77</f>
        <v>0</v>
      </c>
      <c r="M69">
        <f>'Work Summary Form'!H77</f>
        <v>0</v>
      </c>
      <c r="N69">
        <f>'Work Summary Form'!I77</f>
        <v>0</v>
      </c>
      <c r="O69">
        <f>'Work Summary Form'!J77</f>
        <v>0</v>
      </c>
      <c r="P69">
        <f>'Work Summary Form'!K77</f>
        <v>0</v>
      </c>
      <c r="Q69">
        <f>'Work Summary Form'!L77</f>
        <v>0</v>
      </c>
      <c r="R69">
        <f>'Work Summary Form'!M77</f>
        <v>0</v>
      </c>
      <c r="S69">
        <f>'Work Summary Form'!N77</f>
        <v>0</v>
      </c>
      <c r="T69">
        <f>'Work Summary Form'!O77</f>
        <v>0</v>
      </c>
    </row>
    <row r="70" spans="1:20">
      <c r="A70" t="str">
        <f t="shared" si="13"/>
        <v>(CARAZO) HOSPITAL REGIONAL SANTIAGO JINOTEPE 16/7/201569</v>
      </c>
      <c r="B70" t="str">
        <f t="shared" si="9"/>
        <v xml:space="preserve">(CARAZO) HOSPITAL REGIONAL SANTIAGO JINOTEPE </v>
      </c>
      <c r="C70" s="1" t="str">
        <f t="shared" si="10"/>
        <v>16/7/2015</v>
      </c>
      <c r="D70" t="str">
        <f t="shared" si="11"/>
        <v>MEGGIE LUND, VAISHALI OZA</v>
      </c>
      <c r="E70" t="str">
        <f t="shared" si="12"/>
        <v>Nicaragua</v>
      </c>
      <c r="F70">
        <f>'Work Summary Form'!A78</f>
        <v>69</v>
      </c>
      <c r="G70">
        <f>'Work Summary Form'!B78</f>
        <v>0</v>
      </c>
      <c r="H70">
        <f>'Work Summary Form'!C78</f>
        <v>0</v>
      </c>
      <c r="I70">
        <f>'Work Summary Form'!D78</f>
        <v>0</v>
      </c>
      <c r="J70">
        <f>'Work Summary Form'!E78</f>
        <v>0</v>
      </c>
      <c r="K70">
        <f>'Work Summary Form'!F78</f>
        <v>0</v>
      </c>
      <c r="L70">
        <f>'Work Summary Form'!G78</f>
        <v>0</v>
      </c>
      <c r="M70">
        <f>'Work Summary Form'!H78</f>
        <v>0</v>
      </c>
      <c r="N70">
        <f>'Work Summary Form'!I78</f>
        <v>0</v>
      </c>
      <c r="O70">
        <f>'Work Summary Form'!J78</f>
        <v>0</v>
      </c>
      <c r="P70">
        <f>'Work Summary Form'!K78</f>
        <v>0</v>
      </c>
      <c r="Q70">
        <f>'Work Summary Form'!L78</f>
        <v>0</v>
      </c>
      <c r="R70">
        <f>'Work Summary Form'!M78</f>
        <v>0</v>
      </c>
      <c r="S70">
        <f>'Work Summary Form'!N78</f>
        <v>0</v>
      </c>
      <c r="T70">
        <f>'Work Summary Form'!O78</f>
        <v>0</v>
      </c>
    </row>
    <row r="71" spans="1:20">
      <c r="A71" t="str">
        <f t="shared" si="13"/>
        <v>(CARAZO) HOSPITAL REGIONAL SANTIAGO JINOTEPE 16/7/201570</v>
      </c>
      <c r="B71" t="str">
        <f t="shared" si="9"/>
        <v xml:space="preserve">(CARAZO) HOSPITAL REGIONAL SANTIAGO JINOTEPE </v>
      </c>
      <c r="C71" s="1" t="str">
        <f t="shared" si="10"/>
        <v>16/7/2015</v>
      </c>
      <c r="D71" t="str">
        <f t="shared" si="11"/>
        <v>MEGGIE LUND, VAISHALI OZA</v>
      </c>
      <c r="E71" t="str">
        <f t="shared" si="12"/>
        <v>Nicaragua</v>
      </c>
      <c r="F71">
        <f>'Work Summary Form'!A79</f>
        <v>70</v>
      </c>
      <c r="G71">
        <f>'Work Summary Form'!B79</f>
        <v>0</v>
      </c>
      <c r="H71">
        <f>'Work Summary Form'!C79</f>
        <v>0</v>
      </c>
      <c r="I71">
        <f>'Work Summary Form'!D79</f>
        <v>0</v>
      </c>
      <c r="J71">
        <f>'Work Summary Form'!E79</f>
        <v>0</v>
      </c>
      <c r="K71">
        <f>'Work Summary Form'!F79</f>
        <v>0</v>
      </c>
      <c r="L71">
        <f>'Work Summary Form'!G79</f>
        <v>0</v>
      </c>
      <c r="M71">
        <f>'Work Summary Form'!H79</f>
        <v>0</v>
      </c>
      <c r="N71">
        <f>'Work Summary Form'!I79</f>
        <v>0</v>
      </c>
      <c r="O71">
        <f>'Work Summary Form'!J79</f>
        <v>0</v>
      </c>
      <c r="P71">
        <f>'Work Summary Form'!K79</f>
        <v>0</v>
      </c>
      <c r="Q71">
        <f>'Work Summary Form'!L79</f>
        <v>0</v>
      </c>
      <c r="R71">
        <f>'Work Summary Form'!M79</f>
        <v>0</v>
      </c>
      <c r="S71">
        <f>'Work Summary Form'!N79</f>
        <v>0</v>
      </c>
      <c r="T71">
        <f>'Work Summary Form'!O79</f>
        <v>0</v>
      </c>
    </row>
    <row r="72" spans="1:20">
      <c r="A72" t="str">
        <f t="shared" si="13"/>
        <v>(CARAZO) HOSPITAL REGIONAL SANTIAGO JINOTEPE 16/7/201571</v>
      </c>
      <c r="B72" t="str">
        <f t="shared" si="9"/>
        <v xml:space="preserve">(CARAZO) HOSPITAL REGIONAL SANTIAGO JINOTEPE </v>
      </c>
      <c r="C72" s="1" t="str">
        <f t="shared" si="10"/>
        <v>16/7/2015</v>
      </c>
      <c r="D72" t="str">
        <f t="shared" si="11"/>
        <v>MEGGIE LUND, VAISHALI OZA</v>
      </c>
      <c r="E72" t="str">
        <f t="shared" si="12"/>
        <v>Nicaragua</v>
      </c>
      <c r="F72">
        <f>'Work Summary Form'!A80</f>
        <v>71</v>
      </c>
      <c r="G72">
        <f>'Work Summary Form'!B80</f>
        <v>0</v>
      </c>
      <c r="H72">
        <f>'Work Summary Form'!C80</f>
        <v>0</v>
      </c>
      <c r="I72">
        <f>'Work Summary Form'!D80</f>
        <v>0</v>
      </c>
      <c r="J72">
        <f>'Work Summary Form'!E80</f>
        <v>0</v>
      </c>
      <c r="K72">
        <f>'Work Summary Form'!F80</f>
        <v>0</v>
      </c>
      <c r="L72">
        <f>'Work Summary Form'!G80</f>
        <v>0</v>
      </c>
      <c r="M72">
        <f>'Work Summary Form'!H80</f>
        <v>0</v>
      </c>
      <c r="N72">
        <f>'Work Summary Form'!I80</f>
        <v>0</v>
      </c>
      <c r="O72">
        <f>'Work Summary Form'!J80</f>
        <v>0</v>
      </c>
      <c r="P72">
        <f>'Work Summary Form'!K80</f>
        <v>0</v>
      </c>
      <c r="Q72">
        <f>'Work Summary Form'!L80</f>
        <v>0</v>
      </c>
      <c r="R72">
        <f>'Work Summary Form'!M80</f>
        <v>0</v>
      </c>
      <c r="S72">
        <f>'Work Summary Form'!N80</f>
        <v>0</v>
      </c>
      <c r="T72">
        <f>'Work Summary Form'!O80</f>
        <v>0</v>
      </c>
    </row>
    <row r="73" spans="1:20">
      <c r="A73" t="str">
        <f t="shared" si="13"/>
        <v>(CARAZO) HOSPITAL REGIONAL SANTIAGO JINOTEPE 16/7/201572</v>
      </c>
      <c r="B73" t="str">
        <f t="shared" si="9"/>
        <v xml:space="preserve">(CARAZO) HOSPITAL REGIONAL SANTIAGO JINOTEPE </v>
      </c>
      <c r="C73" s="1" t="str">
        <f t="shared" si="10"/>
        <v>16/7/2015</v>
      </c>
      <c r="D73" t="str">
        <f t="shared" si="11"/>
        <v>MEGGIE LUND, VAISHALI OZA</v>
      </c>
      <c r="E73" t="str">
        <f t="shared" si="12"/>
        <v>Nicaragua</v>
      </c>
      <c r="F73">
        <f>'Work Summary Form'!A81</f>
        <v>72</v>
      </c>
      <c r="G73">
        <f>'Work Summary Form'!B81</f>
        <v>0</v>
      </c>
      <c r="H73">
        <f>'Work Summary Form'!C81</f>
        <v>0</v>
      </c>
      <c r="I73">
        <f>'Work Summary Form'!D81</f>
        <v>0</v>
      </c>
      <c r="J73">
        <f>'Work Summary Form'!E81</f>
        <v>0</v>
      </c>
      <c r="K73">
        <f>'Work Summary Form'!F81</f>
        <v>0</v>
      </c>
      <c r="L73">
        <f>'Work Summary Form'!G81</f>
        <v>0</v>
      </c>
      <c r="M73">
        <f>'Work Summary Form'!H81</f>
        <v>0</v>
      </c>
      <c r="N73">
        <f>'Work Summary Form'!I81</f>
        <v>0</v>
      </c>
      <c r="O73">
        <f>'Work Summary Form'!J81</f>
        <v>0</v>
      </c>
      <c r="P73">
        <f>'Work Summary Form'!K81</f>
        <v>0</v>
      </c>
      <c r="Q73">
        <f>'Work Summary Form'!L81</f>
        <v>0</v>
      </c>
      <c r="R73">
        <f>'Work Summary Form'!M81</f>
        <v>0</v>
      </c>
      <c r="S73">
        <f>'Work Summary Form'!N81</f>
        <v>0</v>
      </c>
      <c r="T73">
        <f>'Work Summary Form'!O81</f>
        <v>0</v>
      </c>
    </row>
    <row r="74" spans="1:20">
      <c r="A74" t="str">
        <f t="shared" si="13"/>
        <v>(CARAZO) HOSPITAL REGIONAL SANTIAGO JINOTEPE 16/7/201573</v>
      </c>
      <c r="B74" t="str">
        <f t="shared" si="9"/>
        <v xml:space="preserve">(CARAZO) HOSPITAL REGIONAL SANTIAGO JINOTEPE </v>
      </c>
      <c r="C74" s="1" t="str">
        <f t="shared" si="10"/>
        <v>16/7/2015</v>
      </c>
      <c r="D74" t="str">
        <f t="shared" si="11"/>
        <v>MEGGIE LUND, VAISHALI OZA</v>
      </c>
      <c r="E74" t="str">
        <f t="shared" si="12"/>
        <v>Nicaragua</v>
      </c>
      <c r="F74">
        <f>'Work Summary Form'!A82</f>
        <v>73</v>
      </c>
      <c r="G74">
        <f>'Work Summary Form'!B82</f>
        <v>0</v>
      </c>
      <c r="H74">
        <f>'Work Summary Form'!C82</f>
        <v>0</v>
      </c>
      <c r="I74">
        <f>'Work Summary Form'!D82</f>
        <v>0</v>
      </c>
      <c r="J74">
        <f>'Work Summary Form'!E82</f>
        <v>0</v>
      </c>
      <c r="K74">
        <f>'Work Summary Form'!F82</f>
        <v>0</v>
      </c>
      <c r="L74">
        <f>'Work Summary Form'!G82</f>
        <v>0</v>
      </c>
      <c r="M74">
        <f>'Work Summary Form'!H82</f>
        <v>0</v>
      </c>
      <c r="N74">
        <f>'Work Summary Form'!I82</f>
        <v>0</v>
      </c>
      <c r="O74">
        <f>'Work Summary Form'!J82</f>
        <v>0</v>
      </c>
      <c r="P74">
        <f>'Work Summary Form'!K82</f>
        <v>0</v>
      </c>
      <c r="Q74">
        <f>'Work Summary Form'!L82</f>
        <v>0</v>
      </c>
      <c r="R74">
        <f>'Work Summary Form'!M82</f>
        <v>0</v>
      </c>
      <c r="S74">
        <f>'Work Summary Form'!N82</f>
        <v>0</v>
      </c>
      <c r="T74">
        <f>'Work Summary Form'!O82</f>
        <v>0</v>
      </c>
    </row>
    <row r="75" spans="1:20">
      <c r="A75" t="str">
        <f t="shared" si="13"/>
        <v>(CARAZO) HOSPITAL REGIONAL SANTIAGO JINOTEPE 16/7/201574</v>
      </c>
      <c r="B75" t="str">
        <f t="shared" si="9"/>
        <v xml:space="preserve">(CARAZO) HOSPITAL REGIONAL SANTIAGO JINOTEPE </v>
      </c>
      <c r="C75" s="1" t="str">
        <f t="shared" si="10"/>
        <v>16/7/2015</v>
      </c>
      <c r="D75" t="str">
        <f t="shared" si="11"/>
        <v>MEGGIE LUND, VAISHALI OZA</v>
      </c>
      <c r="E75" t="str">
        <f t="shared" si="12"/>
        <v>Nicaragua</v>
      </c>
      <c r="F75">
        <f>'Work Summary Form'!A83</f>
        <v>74</v>
      </c>
      <c r="G75">
        <f>'Work Summary Form'!B83</f>
        <v>0</v>
      </c>
      <c r="H75">
        <f>'Work Summary Form'!C83</f>
        <v>0</v>
      </c>
      <c r="I75">
        <f>'Work Summary Form'!D83</f>
        <v>0</v>
      </c>
      <c r="J75">
        <f>'Work Summary Form'!E83</f>
        <v>0</v>
      </c>
      <c r="K75">
        <f>'Work Summary Form'!F83</f>
        <v>0</v>
      </c>
      <c r="L75">
        <f>'Work Summary Form'!G83</f>
        <v>0</v>
      </c>
      <c r="M75">
        <f>'Work Summary Form'!H83</f>
        <v>0</v>
      </c>
      <c r="N75">
        <f>'Work Summary Form'!I83</f>
        <v>0</v>
      </c>
      <c r="O75">
        <f>'Work Summary Form'!J83</f>
        <v>0</v>
      </c>
      <c r="P75">
        <f>'Work Summary Form'!K83</f>
        <v>0</v>
      </c>
      <c r="Q75">
        <f>'Work Summary Form'!L83</f>
        <v>0</v>
      </c>
      <c r="R75">
        <f>'Work Summary Form'!M83</f>
        <v>0</v>
      </c>
      <c r="S75">
        <f>'Work Summary Form'!N83</f>
        <v>0</v>
      </c>
      <c r="T75">
        <f>'Work Summary Form'!O83</f>
        <v>0</v>
      </c>
    </row>
    <row r="76" spans="1:20">
      <c r="A76" t="str">
        <f t="shared" si="13"/>
        <v>(CARAZO) HOSPITAL REGIONAL SANTIAGO JINOTEPE 16/7/201575</v>
      </c>
      <c r="B76" t="str">
        <f t="shared" si="9"/>
        <v xml:space="preserve">(CARAZO) HOSPITAL REGIONAL SANTIAGO JINOTEPE </v>
      </c>
      <c r="C76" s="1" t="str">
        <f t="shared" si="10"/>
        <v>16/7/2015</v>
      </c>
      <c r="D76" t="str">
        <f t="shared" si="11"/>
        <v>MEGGIE LUND, VAISHALI OZA</v>
      </c>
      <c r="E76" t="str">
        <f t="shared" si="12"/>
        <v>Nicaragua</v>
      </c>
      <c r="F76">
        <f>'Work Summary Form'!A84</f>
        <v>75</v>
      </c>
      <c r="G76">
        <f>'Work Summary Form'!B84</f>
        <v>0</v>
      </c>
      <c r="H76">
        <f>'Work Summary Form'!C84</f>
        <v>0</v>
      </c>
      <c r="I76">
        <f>'Work Summary Form'!D84</f>
        <v>0</v>
      </c>
      <c r="J76">
        <f>'Work Summary Form'!E84</f>
        <v>0</v>
      </c>
      <c r="K76">
        <f>'Work Summary Form'!F84</f>
        <v>0</v>
      </c>
      <c r="L76">
        <f>'Work Summary Form'!G84</f>
        <v>0</v>
      </c>
      <c r="M76">
        <f>'Work Summary Form'!H84</f>
        <v>0</v>
      </c>
      <c r="N76">
        <f>'Work Summary Form'!I84</f>
        <v>0</v>
      </c>
      <c r="O76">
        <f>'Work Summary Form'!J84</f>
        <v>0</v>
      </c>
      <c r="P76">
        <f>'Work Summary Form'!K84</f>
        <v>0</v>
      </c>
      <c r="Q76">
        <f>'Work Summary Form'!L84</f>
        <v>0</v>
      </c>
      <c r="R76">
        <f>'Work Summary Form'!M84</f>
        <v>0</v>
      </c>
      <c r="S76">
        <f>'Work Summary Form'!N84</f>
        <v>0</v>
      </c>
      <c r="T76">
        <f>'Work Summary Form'!O84</f>
        <v>0</v>
      </c>
    </row>
    <row r="77" spans="1:20">
      <c r="A77" t="str">
        <f t="shared" si="13"/>
        <v>(CARAZO) HOSPITAL REGIONAL SANTIAGO JINOTEPE 16/7/201576</v>
      </c>
      <c r="B77" t="str">
        <f t="shared" si="9"/>
        <v xml:space="preserve">(CARAZO) HOSPITAL REGIONAL SANTIAGO JINOTEPE </v>
      </c>
      <c r="C77" s="1" t="str">
        <f t="shared" si="10"/>
        <v>16/7/2015</v>
      </c>
      <c r="D77" t="str">
        <f t="shared" si="11"/>
        <v>MEGGIE LUND, VAISHALI OZA</v>
      </c>
      <c r="E77" t="str">
        <f t="shared" si="12"/>
        <v>Nicaragua</v>
      </c>
      <c r="F77">
        <f>'Work Summary Form'!A85</f>
        <v>76</v>
      </c>
      <c r="G77">
        <f>'Work Summary Form'!B85</f>
        <v>0</v>
      </c>
      <c r="H77">
        <f>'Work Summary Form'!C85</f>
        <v>0</v>
      </c>
      <c r="I77">
        <f>'Work Summary Form'!D85</f>
        <v>0</v>
      </c>
      <c r="J77">
        <f>'Work Summary Form'!E85</f>
        <v>0</v>
      </c>
      <c r="K77">
        <f>'Work Summary Form'!F85</f>
        <v>0</v>
      </c>
      <c r="L77">
        <f>'Work Summary Form'!G85</f>
        <v>0</v>
      </c>
      <c r="M77">
        <f>'Work Summary Form'!H85</f>
        <v>0</v>
      </c>
      <c r="N77">
        <f>'Work Summary Form'!I85</f>
        <v>0</v>
      </c>
      <c r="O77">
        <f>'Work Summary Form'!J85</f>
        <v>0</v>
      </c>
      <c r="P77">
        <f>'Work Summary Form'!K85</f>
        <v>0</v>
      </c>
      <c r="Q77">
        <f>'Work Summary Form'!L85</f>
        <v>0</v>
      </c>
      <c r="R77">
        <f>'Work Summary Form'!M85</f>
        <v>0</v>
      </c>
      <c r="S77">
        <f>'Work Summary Form'!N85</f>
        <v>0</v>
      </c>
      <c r="T77">
        <f>'Work Summary Form'!O85</f>
        <v>0</v>
      </c>
    </row>
    <row r="78" spans="1:20">
      <c r="A78" t="str">
        <f t="shared" si="13"/>
        <v>(CARAZO) HOSPITAL REGIONAL SANTIAGO JINOTEPE 16/7/201577</v>
      </c>
      <c r="B78" t="str">
        <f t="shared" si="9"/>
        <v xml:space="preserve">(CARAZO) HOSPITAL REGIONAL SANTIAGO JINOTEPE </v>
      </c>
      <c r="C78" s="1" t="str">
        <f t="shared" si="10"/>
        <v>16/7/2015</v>
      </c>
      <c r="D78" t="str">
        <f t="shared" si="11"/>
        <v>MEGGIE LUND, VAISHALI OZA</v>
      </c>
      <c r="E78" t="str">
        <f t="shared" si="12"/>
        <v>Nicaragua</v>
      </c>
      <c r="F78">
        <f>'Work Summary Form'!A86</f>
        <v>77</v>
      </c>
      <c r="G78">
        <f>'Work Summary Form'!B86</f>
        <v>0</v>
      </c>
      <c r="H78">
        <f>'Work Summary Form'!C86</f>
        <v>0</v>
      </c>
      <c r="I78">
        <f>'Work Summary Form'!D86</f>
        <v>0</v>
      </c>
      <c r="J78">
        <f>'Work Summary Form'!E86</f>
        <v>0</v>
      </c>
      <c r="K78">
        <f>'Work Summary Form'!F86</f>
        <v>0</v>
      </c>
      <c r="L78">
        <f>'Work Summary Form'!G86</f>
        <v>0</v>
      </c>
      <c r="M78">
        <f>'Work Summary Form'!H86</f>
        <v>0</v>
      </c>
      <c r="N78">
        <f>'Work Summary Form'!I86</f>
        <v>0</v>
      </c>
      <c r="O78">
        <f>'Work Summary Form'!J86</f>
        <v>0</v>
      </c>
      <c r="P78">
        <f>'Work Summary Form'!K86</f>
        <v>0</v>
      </c>
      <c r="Q78">
        <f>'Work Summary Form'!L86</f>
        <v>0</v>
      </c>
      <c r="R78">
        <f>'Work Summary Form'!M86</f>
        <v>0</v>
      </c>
      <c r="S78">
        <f>'Work Summary Form'!N86</f>
        <v>0</v>
      </c>
      <c r="T78">
        <f>'Work Summary Form'!O86</f>
        <v>0</v>
      </c>
    </row>
    <row r="79" spans="1:20">
      <c r="A79" t="str">
        <f t="shared" si="13"/>
        <v>(CARAZO) HOSPITAL REGIONAL SANTIAGO JINOTEPE 16/7/201578</v>
      </c>
      <c r="B79" t="str">
        <f t="shared" si="9"/>
        <v xml:space="preserve">(CARAZO) HOSPITAL REGIONAL SANTIAGO JINOTEPE </v>
      </c>
      <c r="C79" s="1" t="str">
        <f t="shared" si="10"/>
        <v>16/7/2015</v>
      </c>
      <c r="D79" t="str">
        <f t="shared" si="11"/>
        <v>MEGGIE LUND, VAISHALI OZA</v>
      </c>
      <c r="E79" t="str">
        <f t="shared" si="12"/>
        <v>Nicaragua</v>
      </c>
      <c r="F79">
        <f>'Work Summary Form'!A87</f>
        <v>78</v>
      </c>
      <c r="G79">
        <f>'Work Summary Form'!B87</f>
        <v>0</v>
      </c>
      <c r="H79">
        <f>'Work Summary Form'!C87</f>
        <v>0</v>
      </c>
      <c r="I79">
        <f>'Work Summary Form'!D87</f>
        <v>0</v>
      </c>
      <c r="J79">
        <f>'Work Summary Form'!E87</f>
        <v>0</v>
      </c>
      <c r="K79">
        <f>'Work Summary Form'!F87</f>
        <v>0</v>
      </c>
      <c r="L79">
        <f>'Work Summary Form'!G87</f>
        <v>0</v>
      </c>
      <c r="M79">
        <f>'Work Summary Form'!H87</f>
        <v>0</v>
      </c>
      <c r="N79">
        <f>'Work Summary Form'!I87</f>
        <v>0</v>
      </c>
      <c r="O79">
        <f>'Work Summary Form'!J87</f>
        <v>0</v>
      </c>
      <c r="P79">
        <f>'Work Summary Form'!K87</f>
        <v>0</v>
      </c>
      <c r="Q79">
        <f>'Work Summary Form'!L87</f>
        <v>0</v>
      </c>
      <c r="R79">
        <f>'Work Summary Form'!M87</f>
        <v>0</v>
      </c>
      <c r="S79">
        <f>'Work Summary Form'!N87</f>
        <v>0</v>
      </c>
      <c r="T79">
        <f>'Work Summary Form'!O87</f>
        <v>0</v>
      </c>
    </row>
    <row r="80" spans="1:20">
      <c r="A80" t="str">
        <f t="shared" si="13"/>
        <v>(CARAZO) HOSPITAL REGIONAL SANTIAGO JINOTEPE 16/7/201579</v>
      </c>
      <c r="B80" t="str">
        <f t="shared" si="9"/>
        <v xml:space="preserve">(CARAZO) HOSPITAL REGIONAL SANTIAGO JINOTEPE </v>
      </c>
      <c r="C80" s="1" t="str">
        <f t="shared" si="10"/>
        <v>16/7/2015</v>
      </c>
      <c r="D80" t="str">
        <f t="shared" si="11"/>
        <v>MEGGIE LUND, VAISHALI OZA</v>
      </c>
      <c r="E80" t="str">
        <f t="shared" si="12"/>
        <v>Nicaragua</v>
      </c>
      <c r="F80">
        <f>'Work Summary Form'!A88</f>
        <v>79</v>
      </c>
      <c r="G80">
        <f>'Work Summary Form'!B88</f>
        <v>0</v>
      </c>
      <c r="H80">
        <f>'Work Summary Form'!C88</f>
        <v>0</v>
      </c>
      <c r="I80">
        <f>'Work Summary Form'!D88</f>
        <v>0</v>
      </c>
      <c r="J80">
        <f>'Work Summary Form'!E88</f>
        <v>0</v>
      </c>
      <c r="K80">
        <f>'Work Summary Form'!F88</f>
        <v>0</v>
      </c>
      <c r="L80">
        <f>'Work Summary Form'!G88</f>
        <v>0</v>
      </c>
      <c r="M80">
        <f>'Work Summary Form'!H88</f>
        <v>0</v>
      </c>
      <c r="N80">
        <f>'Work Summary Form'!I88</f>
        <v>0</v>
      </c>
      <c r="O80">
        <f>'Work Summary Form'!J88</f>
        <v>0</v>
      </c>
      <c r="P80">
        <f>'Work Summary Form'!K88</f>
        <v>0</v>
      </c>
      <c r="Q80">
        <f>'Work Summary Form'!L88</f>
        <v>0</v>
      </c>
      <c r="R80">
        <f>'Work Summary Form'!M88</f>
        <v>0</v>
      </c>
      <c r="S80">
        <f>'Work Summary Form'!N88</f>
        <v>0</v>
      </c>
      <c r="T80">
        <f>'Work Summary Form'!O88</f>
        <v>0</v>
      </c>
    </row>
    <row r="81" spans="1:20">
      <c r="A81" t="str">
        <f t="shared" si="13"/>
        <v>(CARAZO) HOSPITAL REGIONAL SANTIAGO JINOTEPE 16/7/201580</v>
      </c>
      <c r="B81" t="str">
        <f t="shared" si="9"/>
        <v xml:space="preserve">(CARAZO) HOSPITAL REGIONAL SANTIAGO JINOTEPE </v>
      </c>
      <c r="C81" s="1" t="str">
        <f t="shared" si="10"/>
        <v>16/7/2015</v>
      </c>
      <c r="D81" t="str">
        <f t="shared" si="11"/>
        <v>MEGGIE LUND, VAISHALI OZA</v>
      </c>
      <c r="E81" t="str">
        <f t="shared" si="12"/>
        <v>Nicaragua</v>
      </c>
      <c r="F81">
        <f>'Work Summary Form'!A89</f>
        <v>80</v>
      </c>
      <c r="G81">
        <f>'Work Summary Form'!B89</f>
        <v>0</v>
      </c>
      <c r="H81">
        <f>'Work Summary Form'!C89</f>
        <v>0</v>
      </c>
      <c r="I81">
        <f>'Work Summary Form'!D89</f>
        <v>0</v>
      </c>
      <c r="J81">
        <f>'Work Summary Form'!E89</f>
        <v>0</v>
      </c>
      <c r="K81">
        <f>'Work Summary Form'!F89</f>
        <v>0</v>
      </c>
      <c r="L81">
        <f>'Work Summary Form'!G89</f>
        <v>0</v>
      </c>
      <c r="M81">
        <f>'Work Summary Form'!H89</f>
        <v>0</v>
      </c>
      <c r="N81">
        <f>'Work Summary Form'!I89</f>
        <v>0</v>
      </c>
      <c r="O81">
        <f>'Work Summary Form'!J89</f>
        <v>0</v>
      </c>
      <c r="P81">
        <f>'Work Summary Form'!K89</f>
        <v>0</v>
      </c>
      <c r="Q81">
        <f>'Work Summary Form'!L89</f>
        <v>0</v>
      </c>
      <c r="R81">
        <f>'Work Summary Form'!M89</f>
        <v>0</v>
      </c>
      <c r="S81">
        <f>'Work Summary Form'!N89</f>
        <v>0</v>
      </c>
      <c r="T81">
        <f>'Work Summary Form'!O89</f>
        <v>0</v>
      </c>
    </row>
    <row r="82" spans="1:20">
      <c r="A82" t="str">
        <f t="shared" si="13"/>
        <v>(CARAZO) HOSPITAL REGIONAL SANTIAGO JINOTEPE 16/7/201581</v>
      </c>
      <c r="B82" t="str">
        <f t="shared" si="9"/>
        <v xml:space="preserve">(CARAZO) HOSPITAL REGIONAL SANTIAGO JINOTEPE </v>
      </c>
      <c r="C82" s="1" t="str">
        <f t="shared" si="10"/>
        <v>16/7/2015</v>
      </c>
      <c r="D82" t="str">
        <f t="shared" si="11"/>
        <v>MEGGIE LUND, VAISHALI OZA</v>
      </c>
      <c r="E82" t="str">
        <f t="shared" si="12"/>
        <v>Nicaragua</v>
      </c>
      <c r="F82">
        <f>'Work Summary Form'!A90</f>
        <v>81</v>
      </c>
      <c r="G82">
        <f>'Work Summary Form'!B90</f>
        <v>0</v>
      </c>
      <c r="H82">
        <f>'Work Summary Form'!C90</f>
        <v>0</v>
      </c>
      <c r="I82">
        <f>'Work Summary Form'!D90</f>
        <v>0</v>
      </c>
      <c r="J82">
        <f>'Work Summary Form'!E90</f>
        <v>0</v>
      </c>
      <c r="K82">
        <f>'Work Summary Form'!F90</f>
        <v>0</v>
      </c>
      <c r="L82">
        <f>'Work Summary Form'!G90</f>
        <v>0</v>
      </c>
      <c r="M82">
        <f>'Work Summary Form'!H90</f>
        <v>0</v>
      </c>
      <c r="N82">
        <f>'Work Summary Form'!I90</f>
        <v>0</v>
      </c>
      <c r="O82">
        <f>'Work Summary Form'!J90</f>
        <v>0</v>
      </c>
      <c r="P82">
        <f>'Work Summary Form'!K90</f>
        <v>0</v>
      </c>
      <c r="Q82">
        <f>'Work Summary Form'!L90</f>
        <v>0</v>
      </c>
      <c r="R82">
        <f>'Work Summary Form'!M90</f>
        <v>0</v>
      </c>
      <c r="S82">
        <f>'Work Summary Form'!N90</f>
        <v>0</v>
      </c>
      <c r="T82">
        <f>'Work Summary Form'!O90</f>
        <v>0</v>
      </c>
    </row>
    <row r="83" spans="1:20">
      <c r="A83" t="str">
        <f t="shared" si="13"/>
        <v>(CARAZO) HOSPITAL REGIONAL SANTIAGO JINOTEPE 16/7/201582</v>
      </c>
      <c r="B83" t="str">
        <f t="shared" si="9"/>
        <v xml:space="preserve">(CARAZO) HOSPITAL REGIONAL SANTIAGO JINOTEPE </v>
      </c>
      <c r="C83" s="1" t="str">
        <f t="shared" si="10"/>
        <v>16/7/2015</v>
      </c>
      <c r="D83" t="str">
        <f t="shared" si="11"/>
        <v>MEGGIE LUND, VAISHALI OZA</v>
      </c>
      <c r="E83" t="str">
        <f t="shared" si="12"/>
        <v>Nicaragua</v>
      </c>
      <c r="F83">
        <f>'Work Summary Form'!A91</f>
        <v>82</v>
      </c>
      <c r="G83">
        <f>'Work Summary Form'!B91</f>
        <v>0</v>
      </c>
      <c r="H83">
        <f>'Work Summary Form'!C91</f>
        <v>0</v>
      </c>
      <c r="I83">
        <f>'Work Summary Form'!D91</f>
        <v>0</v>
      </c>
      <c r="J83">
        <f>'Work Summary Form'!E91</f>
        <v>0</v>
      </c>
      <c r="K83">
        <f>'Work Summary Form'!F91</f>
        <v>0</v>
      </c>
      <c r="L83">
        <f>'Work Summary Form'!G91</f>
        <v>0</v>
      </c>
      <c r="M83">
        <f>'Work Summary Form'!H91</f>
        <v>0</v>
      </c>
      <c r="N83">
        <f>'Work Summary Form'!I91</f>
        <v>0</v>
      </c>
      <c r="O83">
        <f>'Work Summary Form'!J91</f>
        <v>0</v>
      </c>
      <c r="P83">
        <f>'Work Summary Form'!K91</f>
        <v>0</v>
      </c>
      <c r="Q83">
        <f>'Work Summary Form'!L91</f>
        <v>0</v>
      </c>
      <c r="R83">
        <f>'Work Summary Form'!M91</f>
        <v>0</v>
      </c>
      <c r="S83">
        <f>'Work Summary Form'!N91</f>
        <v>0</v>
      </c>
      <c r="T83">
        <f>'Work Summary Form'!O91</f>
        <v>0</v>
      </c>
    </row>
    <row r="84" spans="1:20">
      <c r="A84" t="str">
        <f t="shared" si="13"/>
        <v>(CARAZO) HOSPITAL REGIONAL SANTIAGO JINOTEPE 16/7/201583</v>
      </c>
      <c r="B84" t="str">
        <f t="shared" si="9"/>
        <v xml:space="preserve">(CARAZO) HOSPITAL REGIONAL SANTIAGO JINOTEPE </v>
      </c>
      <c r="C84" s="1" t="str">
        <f t="shared" si="10"/>
        <v>16/7/2015</v>
      </c>
      <c r="D84" t="str">
        <f t="shared" si="11"/>
        <v>MEGGIE LUND, VAISHALI OZA</v>
      </c>
      <c r="E84" t="str">
        <f t="shared" si="12"/>
        <v>Nicaragua</v>
      </c>
      <c r="F84">
        <f>'Work Summary Form'!A92</f>
        <v>83</v>
      </c>
      <c r="G84">
        <f>'Work Summary Form'!B92</f>
        <v>0</v>
      </c>
      <c r="H84">
        <f>'Work Summary Form'!C92</f>
        <v>0</v>
      </c>
      <c r="I84">
        <f>'Work Summary Form'!D92</f>
        <v>0</v>
      </c>
      <c r="J84">
        <f>'Work Summary Form'!E92</f>
        <v>0</v>
      </c>
      <c r="K84">
        <f>'Work Summary Form'!F92</f>
        <v>0</v>
      </c>
      <c r="L84">
        <f>'Work Summary Form'!G92</f>
        <v>0</v>
      </c>
      <c r="M84">
        <f>'Work Summary Form'!H92</f>
        <v>0</v>
      </c>
      <c r="N84">
        <f>'Work Summary Form'!I92</f>
        <v>0</v>
      </c>
      <c r="O84">
        <f>'Work Summary Form'!J92</f>
        <v>0</v>
      </c>
      <c r="P84">
        <f>'Work Summary Form'!K92</f>
        <v>0</v>
      </c>
      <c r="Q84">
        <f>'Work Summary Form'!L92</f>
        <v>0</v>
      </c>
      <c r="R84">
        <f>'Work Summary Form'!M92</f>
        <v>0</v>
      </c>
      <c r="S84">
        <f>'Work Summary Form'!N92</f>
        <v>0</v>
      </c>
      <c r="T84">
        <f>'Work Summary Form'!O92</f>
        <v>0</v>
      </c>
    </row>
    <row r="85" spans="1:20">
      <c r="A85" t="str">
        <f t="shared" si="13"/>
        <v>(CARAZO) HOSPITAL REGIONAL SANTIAGO JINOTEPE 16/7/201584</v>
      </c>
      <c r="B85" t="str">
        <f t="shared" si="9"/>
        <v xml:space="preserve">(CARAZO) HOSPITAL REGIONAL SANTIAGO JINOTEPE </v>
      </c>
      <c r="C85" s="1" t="str">
        <f t="shared" si="10"/>
        <v>16/7/2015</v>
      </c>
      <c r="D85" t="str">
        <f t="shared" si="11"/>
        <v>MEGGIE LUND, VAISHALI OZA</v>
      </c>
      <c r="E85" t="str">
        <f t="shared" si="12"/>
        <v>Nicaragua</v>
      </c>
      <c r="F85">
        <f>'Work Summary Form'!A93</f>
        <v>84</v>
      </c>
      <c r="G85">
        <f>'Work Summary Form'!B93</f>
        <v>0</v>
      </c>
      <c r="H85">
        <f>'Work Summary Form'!C93</f>
        <v>0</v>
      </c>
      <c r="I85">
        <f>'Work Summary Form'!D93</f>
        <v>0</v>
      </c>
      <c r="J85">
        <f>'Work Summary Form'!E93</f>
        <v>0</v>
      </c>
      <c r="K85">
        <f>'Work Summary Form'!F93</f>
        <v>0</v>
      </c>
      <c r="L85">
        <f>'Work Summary Form'!G93</f>
        <v>0</v>
      </c>
      <c r="M85">
        <f>'Work Summary Form'!H93</f>
        <v>0</v>
      </c>
      <c r="N85">
        <f>'Work Summary Form'!I93</f>
        <v>0</v>
      </c>
      <c r="O85">
        <f>'Work Summary Form'!J93</f>
        <v>0</v>
      </c>
      <c r="P85">
        <f>'Work Summary Form'!K93</f>
        <v>0</v>
      </c>
      <c r="Q85">
        <f>'Work Summary Form'!L93</f>
        <v>0</v>
      </c>
      <c r="R85">
        <f>'Work Summary Form'!M93</f>
        <v>0</v>
      </c>
      <c r="S85">
        <f>'Work Summary Form'!N93</f>
        <v>0</v>
      </c>
      <c r="T85">
        <f>'Work Summary Form'!O93</f>
        <v>0</v>
      </c>
    </row>
    <row r="86" spans="1:20">
      <c r="A86" t="str">
        <f t="shared" si="13"/>
        <v>(CARAZO) HOSPITAL REGIONAL SANTIAGO JINOTEPE 16/7/201585</v>
      </c>
      <c r="B86" t="str">
        <f t="shared" si="9"/>
        <v xml:space="preserve">(CARAZO) HOSPITAL REGIONAL SANTIAGO JINOTEPE </v>
      </c>
      <c r="C86" s="1" t="str">
        <f t="shared" si="10"/>
        <v>16/7/2015</v>
      </c>
      <c r="D86" t="str">
        <f t="shared" si="11"/>
        <v>MEGGIE LUND, VAISHALI OZA</v>
      </c>
      <c r="E86" t="str">
        <f t="shared" si="12"/>
        <v>Nicaragua</v>
      </c>
      <c r="F86">
        <f>'Work Summary Form'!A94</f>
        <v>85</v>
      </c>
      <c r="G86">
        <f>'Work Summary Form'!B94</f>
        <v>0</v>
      </c>
      <c r="H86">
        <f>'Work Summary Form'!C94</f>
        <v>0</v>
      </c>
      <c r="I86">
        <f>'Work Summary Form'!D94</f>
        <v>0</v>
      </c>
      <c r="J86">
        <f>'Work Summary Form'!E94</f>
        <v>0</v>
      </c>
      <c r="K86">
        <f>'Work Summary Form'!F94</f>
        <v>0</v>
      </c>
      <c r="L86">
        <f>'Work Summary Form'!G94</f>
        <v>0</v>
      </c>
      <c r="M86">
        <f>'Work Summary Form'!H94</f>
        <v>0</v>
      </c>
      <c r="N86">
        <f>'Work Summary Form'!I94</f>
        <v>0</v>
      </c>
      <c r="O86">
        <f>'Work Summary Form'!J94</f>
        <v>0</v>
      </c>
      <c r="P86">
        <f>'Work Summary Form'!K94</f>
        <v>0</v>
      </c>
      <c r="Q86">
        <f>'Work Summary Form'!L94</f>
        <v>0</v>
      </c>
      <c r="R86">
        <f>'Work Summary Form'!M94</f>
        <v>0</v>
      </c>
      <c r="S86">
        <f>'Work Summary Form'!N94</f>
        <v>0</v>
      </c>
      <c r="T86">
        <f>'Work Summary Form'!O94</f>
        <v>0</v>
      </c>
    </row>
    <row r="87" spans="1:20">
      <c r="A87" t="str">
        <f t="shared" si="13"/>
        <v>(CARAZO) HOSPITAL REGIONAL SANTIAGO JINOTEPE 16/7/201586</v>
      </c>
      <c r="B87" t="str">
        <f t="shared" si="9"/>
        <v xml:space="preserve">(CARAZO) HOSPITAL REGIONAL SANTIAGO JINOTEPE </v>
      </c>
      <c r="C87" s="1" t="str">
        <f t="shared" si="10"/>
        <v>16/7/2015</v>
      </c>
      <c r="D87" t="str">
        <f t="shared" si="11"/>
        <v>MEGGIE LUND, VAISHALI OZA</v>
      </c>
      <c r="E87" t="str">
        <f t="shared" si="12"/>
        <v>Nicaragua</v>
      </c>
      <c r="F87">
        <f>'Work Summary Form'!A95</f>
        <v>86</v>
      </c>
      <c r="G87">
        <f>'Work Summary Form'!B95</f>
        <v>0</v>
      </c>
      <c r="H87">
        <f>'Work Summary Form'!C95</f>
        <v>0</v>
      </c>
      <c r="I87">
        <f>'Work Summary Form'!D95</f>
        <v>0</v>
      </c>
      <c r="J87">
        <f>'Work Summary Form'!E95</f>
        <v>0</v>
      </c>
      <c r="K87">
        <f>'Work Summary Form'!F95</f>
        <v>0</v>
      </c>
      <c r="L87">
        <f>'Work Summary Form'!G95</f>
        <v>0</v>
      </c>
      <c r="M87">
        <f>'Work Summary Form'!H95</f>
        <v>0</v>
      </c>
      <c r="N87">
        <f>'Work Summary Form'!I95</f>
        <v>0</v>
      </c>
      <c r="O87">
        <f>'Work Summary Form'!J95</f>
        <v>0</v>
      </c>
      <c r="P87">
        <f>'Work Summary Form'!K95</f>
        <v>0</v>
      </c>
      <c r="Q87">
        <f>'Work Summary Form'!L95</f>
        <v>0</v>
      </c>
      <c r="R87">
        <f>'Work Summary Form'!M95</f>
        <v>0</v>
      </c>
      <c r="S87">
        <f>'Work Summary Form'!N95</f>
        <v>0</v>
      </c>
      <c r="T87">
        <f>'Work Summary Form'!O95</f>
        <v>0</v>
      </c>
    </row>
    <row r="88" spans="1:20">
      <c r="A88" t="str">
        <f t="shared" si="13"/>
        <v>(CARAZO) HOSPITAL REGIONAL SANTIAGO JINOTEPE 16/7/201587</v>
      </c>
      <c r="B88" t="str">
        <f t="shared" si="9"/>
        <v xml:space="preserve">(CARAZO) HOSPITAL REGIONAL SANTIAGO JINOTEPE </v>
      </c>
      <c r="C88" s="1" t="str">
        <f t="shared" si="10"/>
        <v>16/7/2015</v>
      </c>
      <c r="D88" t="str">
        <f t="shared" si="11"/>
        <v>MEGGIE LUND, VAISHALI OZA</v>
      </c>
      <c r="E88" t="str">
        <f t="shared" si="12"/>
        <v>Nicaragua</v>
      </c>
      <c r="F88">
        <f>'Work Summary Form'!A96</f>
        <v>87</v>
      </c>
      <c r="G88">
        <f>'Work Summary Form'!B96</f>
        <v>0</v>
      </c>
      <c r="H88">
        <f>'Work Summary Form'!C96</f>
        <v>0</v>
      </c>
      <c r="I88">
        <f>'Work Summary Form'!D96</f>
        <v>0</v>
      </c>
      <c r="J88">
        <f>'Work Summary Form'!E96</f>
        <v>0</v>
      </c>
      <c r="K88">
        <f>'Work Summary Form'!F96</f>
        <v>0</v>
      </c>
      <c r="L88">
        <f>'Work Summary Form'!G96</f>
        <v>0</v>
      </c>
      <c r="M88">
        <f>'Work Summary Form'!H96</f>
        <v>0</v>
      </c>
      <c r="N88">
        <f>'Work Summary Form'!I96</f>
        <v>0</v>
      </c>
      <c r="O88">
        <f>'Work Summary Form'!J96</f>
        <v>0</v>
      </c>
      <c r="P88">
        <f>'Work Summary Form'!K96</f>
        <v>0</v>
      </c>
      <c r="Q88">
        <f>'Work Summary Form'!L96</f>
        <v>0</v>
      </c>
      <c r="R88">
        <f>'Work Summary Form'!M96</f>
        <v>0</v>
      </c>
      <c r="S88">
        <f>'Work Summary Form'!N96</f>
        <v>0</v>
      </c>
      <c r="T88">
        <f>'Work Summary Form'!O96</f>
        <v>0</v>
      </c>
    </row>
    <row r="89" spans="1:20">
      <c r="A89" t="str">
        <f t="shared" si="13"/>
        <v>(CARAZO) HOSPITAL REGIONAL SANTIAGO JINOTEPE 16/7/201588</v>
      </c>
      <c r="B89" t="str">
        <f t="shared" si="9"/>
        <v xml:space="preserve">(CARAZO) HOSPITAL REGIONAL SANTIAGO JINOTEPE </v>
      </c>
      <c r="C89" s="1" t="str">
        <f t="shared" si="10"/>
        <v>16/7/2015</v>
      </c>
      <c r="D89" t="str">
        <f t="shared" si="11"/>
        <v>MEGGIE LUND, VAISHALI OZA</v>
      </c>
      <c r="E89" t="str">
        <f t="shared" si="12"/>
        <v>Nicaragua</v>
      </c>
      <c r="F89">
        <f>'Work Summary Form'!A97</f>
        <v>88</v>
      </c>
      <c r="G89">
        <f>'Work Summary Form'!B97</f>
        <v>0</v>
      </c>
      <c r="H89">
        <f>'Work Summary Form'!C97</f>
        <v>0</v>
      </c>
      <c r="I89">
        <f>'Work Summary Form'!D97</f>
        <v>0</v>
      </c>
      <c r="J89">
        <f>'Work Summary Form'!E97</f>
        <v>0</v>
      </c>
      <c r="K89">
        <f>'Work Summary Form'!F97</f>
        <v>0</v>
      </c>
      <c r="L89">
        <f>'Work Summary Form'!G97</f>
        <v>0</v>
      </c>
      <c r="M89">
        <f>'Work Summary Form'!H97</f>
        <v>0</v>
      </c>
      <c r="N89">
        <f>'Work Summary Form'!I97</f>
        <v>0</v>
      </c>
      <c r="O89">
        <f>'Work Summary Form'!J97</f>
        <v>0</v>
      </c>
      <c r="P89">
        <f>'Work Summary Form'!K97</f>
        <v>0</v>
      </c>
      <c r="Q89">
        <f>'Work Summary Form'!L97</f>
        <v>0</v>
      </c>
      <c r="R89">
        <f>'Work Summary Form'!M97</f>
        <v>0</v>
      </c>
      <c r="S89">
        <f>'Work Summary Form'!N97</f>
        <v>0</v>
      </c>
      <c r="T89">
        <f>'Work Summary Form'!O97</f>
        <v>0</v>
      </c>
    </row>
    <row r="90" spans="1:20">
      <c r="A90" t="str">
        <f t="shared" si="13"/>
        <v>(CARAZO) HOSPITAL REGIONAL SANTIAGO JINOTEPE 16/7/201589</v>
      </c>
      <c r="B90" t="str">
        <f t="shared" si="9"/>
        <v xml:space="preserve">(CARAZO) HOSPITAL REGIONAL SANTIAGO JINOTEPE </v>
      </c>
      <c r="C90" s="1" t="str">
        <f t="shared" si="10"/>
        <v>16/7/2015</v>
      </c>
      <c r="D90" t="str">
        <f t="shared" si="11"/>
        <v>MEGGIE LUND, VAISHALI OZA</v>
      </c>
      <c r="E90" t="str">
        <f t="shared" si="12"/>
        <v>Nicaragua</v>
      </c>
      <c r="F90">
        <f>'Work Summary Form'!A98</f>
        <v>89</v>
      </c>
      <c r="G90">
        <f>'Work Summary Form'!B98</f>
        <v>0</v>
      </c>
      <c r="H90">
        <f>'Work Summary Form'!C98</f>
        <v>0</v>
      </c>
      <c r="I90">
        <f>'Work Summary Form'!D98</f>
        <v>0</v>
      </c>
      <c r="J90">
        <f>'Work Summary Form'!E98</f>
        <v>0</v>
      </c>
      <c r="K90">
        <f>'Work Summary Form'!F98</f>
        <v>0</v>
      </c>
      <c r="L90">
        <f>'Work Summary Form'!G98</f>
        <v>0</v>
      </c>
      <c r="M90">
        <f>'Work Summary Form'!H98</f>
        <v>0</v>
      </c>
      <c r="N90">
        <f>'Work Summary Form'!I98</f>
        <v>0</v>
      </c>
      <c r="O90">
        <f>'Work Summary Form'!J98</f>
        <v>0</v>
      </c>
      <c r="P90">
        <f>'Work Summary Form'!K98</f>
        <v>0</v>
      </c>
      <c r="Q90">
        <f>'Work Summary Form'!L98</f>
        <v>0</v>
      </c>
      <c r="R90">
        <f>'Work Summary Form'!M98</f>
        <v>0</v>
      </c>
      <c r="S90">
        <f>'Work Summary Form'!N98</f>
        <v>0</v>
      </c>
      <c r="T90">
        <f>'Work Summary Form'!O98</f>
        <v>0</v>
      </c>
    </row>
    <row r="91" spans="1:20">
      <c r="A91" t="str">
        <f t="shared" si="13"/>
        <v>(CARAZO) HOSPITAL REGIONAL SANTIAGO JINOTEPE 16/7/201590</v>
      </c>
      <c r="B91" t="str">
        <f t="shared" si="9"/>
        <v xml:space="preserve">(CARAZO) HOSPITAL REGIONAL SANTIAGO JINOTEPE </v>
      </c>
      <c r="C91" s="1" t="str">
        <f t="shared" si="10"/>
        <v>16/7/2015</v>
      </c>
      <c r="D91" t="str">
        <f t="shared" si="11"/>
        <v>MEGGIE LUND, VAISHALI OZA</v>
      </c>
      <c r="E91" t="str">
        <f t="shared" si="12"/>
        <v>Nicaragua</v>
      </c>
      <c r="F91">
        <f>'Work Summary Form'!A99</f>
        <v>90</v>
      </c>
      <c r="G91">
        <f>'Work Summary Form'!B99</f>
        <v>0</v>
      </c>
      <c r="H91">
        <f>'Work Summary Form'!C99</f>
        <v>0</v>
      </c>
      <c r="I91">
        <f>'Work Summary Form'!D99</f>
        <v>0</v>
      </c>
      <c r="J91">
        <f>'Work Summary Form'!E99</f>
        <v>0</v>
      </c>
      <c r="K91">
        <f>'Work Summary Form'!F99</f>
        <v>0</v>
      </c>
      <c r="L91">
        <f>'Work Summary Form'!G99</f>
        <v>0</v>
      </c>
      <c r="M91">
        <f>'Work Summary Form'!H99</f>
        <v>0</v>
      </c>
      <c r="N91">
        <f>'Work Summary Form'!I99</f>
        <v>0</v>
      </c>
      <c r="O91">
        <f>'Work Summary Form'!J99</f>
        <v>0</v>
      </c>
      <c r="P91">
        <f>'Work Summary Form'!K99</f>
        <v>0</v>
      </c>
      <c r="Q91">
        <f>'Work Summary Form'!L99</f>
        <v>0</v>
      </c>
      <c r="R91">
        <f>'Work Summary Form'!M99</f>
        <v>0</v>
      </c>
      <c r="S91">
        <f>'Work Summary Form'!N99</f>
        <v>0</v>
      </c>
      <c r="T91">
        <f>'Work Summary Form'!O99</f>
        <v>0</v>
      </c>
    </row>
    <row r="92" spans="1:20">
      <c r="A92" t="str">
        <f t="shared" si="13"/>
        <v>(CARAZO) HOSPITAL REGIONAL SANTIAGO JINOTEPE 16/7/201591</v>
      </c>
      <c r="B92" t="str">
        <f t="shared" si="9"/>
        <v xml:space="preserve">(CARAZO) HOSPITAL REGIONAL SANTIAGO JINOTEPE </v>
      </c>
      <c r="C92" s="1" t="str">
        <f t="shared" si="10"/>
        <v>16/7/2015</v>
      </c>
      <c r="D92" t="str">
        <f t="shared" si="11"/>
        <v>MEGGIE LUND, VAISHALI OZA</v>
      </c>
      <c r="E92" t="str">
        <f t="shared" si="12"/>
        <v>Nicaragua</v>
      </c>
      <c r="F92">
        <f>'Work Summary Form'!A100</f>
        <v>91</v>
      </c>
      <c r="G92">
        <f>'Work Summary Form'!B100</f>
        <v>0</v>
      </c>
      <c r="H92">
        <f>'Work Summary Form'!C100</f>
        <v>0</v>
      </c>
      <c r="I92">
        <f>'Work Summary Form'!D100</f>
        <v>0</v>
      </c>
      <c r="J92">
        <f>'Work Summary Form'!E100</f>
        <v>0</v>
      </c>
      <c r="K92">
        <f>'Work Summary Form'!F100</f>
        <v>0</v>
      </c>
      <c r="L92">
        <f>'Work Summary Form'!G100</f>
        <v>0</v>
      </c>
      <c r="M92">
        <f>'Work Summary Form'!H100</f>
        <v>0</v>
      </c>
      <c r="N92">
        <f>'Work Summary Form'!I100</f>
        <v>0</v>
      </c>
      <c r="O92">
        <f>'Work Summary Form'!J100</f>
        <v>0</v>
      </c>
      <c r="P92">
        <f>'Work Summary Form'!K100</f>
        <v>0</v>
      </c>
      <c r="Q92">
        <f>'Work Summary Form'!L100</f>
        <v>0</v>
      </c>
      <c r="R92">
        <f>'Work Summary Form'!M100</f>
        <v>0</v>
      </c>
      <c r="S92">
        <f>'Work Summary Form'!N100</f>
        <v>0</v>
      </c>
      <c r="T92">
        <f>'Work Summary Form'!O100</f>
        <v>0</v>
      </c>
    </row>
    <row r="93" spans="1:20">
      <c r="A93" t="str">
        <f t="shared" si="13"/>
        <v>(CARAZO) HOSPITAL REGIONAL SANTIAGO JINOTEPE 16/7/201592</v>
      </c>
      <c r="B93" t="str">
        <f t="shared" si="9"/>
        <v xml:space="preserve">(CARAZO) HOSPITAL REGIONAL SANTIAGO JINOTEPE </v>
      </c>
      <c r="C93" s="1" t="str">
        <f t="shared" si="10"/>
        <v>16/7/2015</v>
      </c>
      <c r="D93" t="str">
        <f t="shared" si="11"/>
        <v>MEGGIE LUND, VAISHALI OZA</v>
      </c>
      <c r="E93" t="str">
        <f t="shared" si="12"/>
        <v>Nicaragua</v>
      </c>
      <c r="F93">
        <f>'Work Summary Form'!A101</f>
        <v>92</v>
      </c>
      <c r="G93">
        <f>'Work Summary Form'!B101</f>
        <v>0</v>
      </c>
      <c r="H93">
        <f>'Work Summary Form'!C101</f>
        <v>0</v>
      </c>
      <c r="I93">
        <f>'Work Summary Form'!D101</f>
        <v>0</v>
      </c>
      <c r="J93">
        <f>'Work Summary Form'!E101</f>
        <v>0</v>
      </c>
      <c r="K93">
        <f>'Work Summary Form'!F101</f>
        <v>0</v>
      </c>
      <c r="L93">
        <f>'Work Summary Form'!G101</f>
        <v>0</v>
      </c>
      <c r="M93">
        <f>'Work Summary Form'!H101</f>
        <v>0</v>
      </c>
      <c r="N93">
        <f>'Work Summary Form'!I101</f>
        <v>0</v>
      </c>
      <c r="O93">
        <f>'Work Summary Form'!J101</f>
        <v>0</v>
      </c>
      <c r="P93">
        <f>'Work Summary Form'!K101</f>
        <v>0</v>
      </c>
      <c r="Q93">
        <f>'Work Summary Form'!L101</f>
        <v>0</v>
      </c>
      <c r="R93">
        <f>'Work Summary Form'!M101</f>
        <v>0</v>
      </c>
      <c r="S93">
        <f>'Work Summary Form'!N101</f>
        <v>0</v>
      </c>
      <c r="T93">
        <f>'Work Summary Form'!O101</f>
        <v>0</v>
      </c>
    </row>
    <row r="94" spans="1:20">
      <c r="A94" t="str">
        <f t="shared" si="13"/>
        <v>(CARAZO) HOSPITAL REGIONAL SANTIAGO JINOTEPE 16/7/201593</v>
      </c>
      <c r="B94" t="str">
        <f t="shared" si="9"/>
        <v xml:space="preserve">(CARAZO) HOSPITAL REGIONAL SANTIAGO JINOTEPE </v>
      </c>
      <c r="C94" s="1" t="str">
        <f t="shared" si="10"/>
        <v>16/7/2015</v>
      </c>
      <c r="D94" t="str">
        <f t="shared" si="11"/>
        <v>MEGGIE LUND, VAISHALI OZA</v>
      </c>
      <c r="E94" t="str">
        <f t="shared" si="12"/>
        <v>Nicaragua</v>
      </c>
      <c r="F94">
        <f>'Work Summary Form'!A102</f>
        <v>93</v>
      </c>
      <c r="G94">
        <f>'Work Summary Form'!B102</f>
        <v>0</v>
      </c>
      <c r="H94">
        <f>'Work Summary Form'!C102</f>
        <v>0</v>
      </c>
      <c r="I94">
        <f>'Work Summary Form'!D102</f>
        <v>0</v>
      </c>
      <c r="J94">
        <f>'Work Summary Form'!E102</f>
        <v>0</v>
      </c>
      <c r="K94">
        <f>'Work Summary Form'!F102</f>
        <v>0</v>
      </c>
      <c r="L94">
        <f>'Work Summary Form'!G102</f>
        <v>0</v>
      </c>
      <c r="M94">
        <f>'Work Summary Form'!H102</f>
        <v>0</v>
      </c>
      <c r="N94">
        <f>'Work Summary Form'!I102</f>
        <v>0</v>
      </c>
      <c r="O94">
        <f>'Work Summary Form'!J102</f>
        <v>0</v>
      </c>
      <c r="P94">
        <f>'Work Summary Form'!K102</f>
        <v>0</v>
      </c>
      <c r="Q94">
        <f>'Work Summary Form'!L102</f>
        <v>0</v>
      </c>
      <c r="R94">
        <f>'Work Summary Form'!M102</f>
        <v>0</v>
      </c>
      <c r="S94">
        <f>'Work Summary Form'!N102</f>
        <v>0</v>
      </c>
      <c r="T94">
        <f>'Work Summary Form'!O102</f>
        <v>0</v>
      </c>
    </row>
    <row r="95" spans="1:20">
      <c r="A95" t="str">
        <f t="shared" si="13"/>
        <v>(CARAZO) HOSPITAL REGIONAL SANTIAGO JINOTEPE 16/7/201594</v>
      </c>
      <c r="B95" t="str">
        <f t="shared" si="9"/>
        <v xml:space="preserve">(CARAZO) HOSPITAL REGIONAL SANTIAGO JINOTEPE </v>
      </c>
      <c r="C95" s="1" t="str">
        <f t="shared" si="10"/>
        <v>16/7/2015</v>
      </c>
      <c r="D95" t="str">
        <f t="shared" si="11"/>
        <v>MEGGIE LUND, VAISHALI OZA</v>
      </c>
      <c r="E95" t="str">
        <f t="shared" si="12"/>
        <v>Nicaragua</v>
      </c>
      <c r="F95">
        <f>'Work Summary Form'!A103</f>
        <v>94</v>
      </c>
      <c r="G95">
        <f>'Work Summary Form'!B103</f>
        <v>0</v>
      </c>
      <c r="H95">
        <f>'Work Summary Form'!C103</f>
        <v>0</v>
      </c>
      <c r="I95">
        <f>'Work Summary Form'!D103</f>
        <v>0</v>
      </c>
      <c r="J95">
        <f>'Work Summary Form'!E103</f>
        <v>0</v>
      </c>
      <c r="K95">
        <f>'Work Summary Form'!F103</f>
        <v>0</v>
      </c>
      <c r="L95">
        <f>'Work Summary Form'!G103</f>
        <v>0</v>
      </c>
      <c r="M95">
        <f>'Work Summary Form'!H103</f>
        <v>0</v>
      </c>
      <c r="N95">
        <f>'Work Summary Form'!I103</f>
        <v>0</v>
      </c>
      <c r="O95">
        <f>'Work Summary Form'!J103</f>
        <v>0</v>
      </c>
      <c r="P95">
        <f>'Work Summary Form'!K103</f>
        <v>0</v>
      </c>
      <c r="Q95">
        <f>'Work Summary Form'!L103</f>
        <v>0</v>
      </c>
      <c r="R95">
        <f>'Work Summary Form'!M103</f>
        <v>0</v>
      </c>
      <c r="S95">
        <f>'Work Summary Form'!N103</f>
        <v>0</v>
      </c>
      <c r="T95">
        <f>'Work Summary Form'!O103</f>
        <v>0</v>
      </c>
    </row>
    <row r="96" spans="1:20">
      <c r="A96" t="str">
        <f t="shared" si="13"/>
        <v>(CARAZO) HOSPITAL REGIONAL SANTIAGO JINOTEPE 16/7/201595</v>
      </c>
      <c r="B96" t="str">
        <f t="shared" si="9"/>
        <v xml:space="preserve">(CARAZO) HOSPITAL REGIONAL SANTIAGO JINOTEPE </v>
      </c>
      <c r="C96" s="1" t="str">
        <f t="shared" si="10"/>
        <v>16/7/2015</v>
      </c>
      <c r="D96" t="str">
        <f t="shared" si="11"/>
        <v>MEGGIE LUND, VAISHALI OZA</v>
      </c>
      <c r="E96" t="str">
        <f t="shared" si="12"/>
        <v>Nicaragua</v>
      </c>
      <c r="F96">
        <f>'Work Summary Form'!A104</f>
        <v>95</v>
      </c>
      <c r="G96">
        <f>'Work Summary Form'!B104</f>
        <v>0</v>
      </c>
      <c r="H96">
        <f>'Work Summary Form'!C104</f>
        <v>0</v>
      </c>
      <c r="I96">
        <f>'Work Summary Form'!D104</f>
        <v>0</v>
      </c>
      <c r="J96">
        <f>'Work Summary Form'!E104</f>
        <v>0</v>
      </c>
      <c r="K96">
        <f>'Work Summary Form'!F104</f>
        <v>0</v>
      </c>
      <c r="L96">
        <f>'Work Summary Form'!G104</f>
        <v>0</v>
      </c>
      <c r="M96">
        <f>'Work Summary Form'!H104</f>
        <v>0</v>
      </c>
      <c r="N96">
        <f>'Work Summary Form'!I104</f>
        <v>0</v>
      </c>
      <c r="O96">
        <f>'Work Summary Form'!J104</f>
        <v>0</v>
      </c>
      <c r="P96">
        <f>'Work Summary Form'!K104</f>
        <v>0</v>
      </c>
      <c r="Q96">
        <f>'Work Summary Form'!L104</f>
        <v>0</v>
      </c>
      <c r="R96">
        <f>'Work Summary Form'!M104</f>
        <v>0</v>
      </c>
      <c r="S96">
        <f>'Work Summary Form'!N104</f>
        <v>0</v>
      </c>
      <c r="T96">
        <f>'Work Summary Form'!O104</f>
        <v>0</v>
      </c>
    </row>
    <row r="97" spans="1:20">
      <c r="A97" t="str">
        <f t="shared" si="13"/>
        <v>(CARAZO) HOSPITAL REGIONAL SANTIAGO JINOTEPE 16/7/201596</v>
      </c>
      <c r="B97" t="str">
        <f t="shared" si="9"/>
        <v xml:space="preserve">(CARAZO) HOSPITAL REGIONAL SANTIAGO JINOTEPE </v>
      </c>
      <c r="C97" s="1" t="str">
        <f t="shared" si="10"/>
        <v>16/7/2015</v>
      </c>
      <c r="D97" t="str">
        <f t="shared" si="11"/>
        <v>MEGGIE LUND, VAISHALI OZA</v>
      </c>
      <c r="E97" t="str">
        <f t="shared" si="12"/>
        <v>Nicaragua</v>
      </c>
      <c r="F97">
        <f>'Work Summary Form'!A105</f>
        <v>96</v>
      </c>
      <c r="G97">
        <f>'Work Summary Form'!B105</f>
        <v>0</v>
      </c>
      <c r="H97">
        <f>'Work Summary Form'!C105</f>
        <v>0</v>
      </c>
      <c r="I97">
        <f>'Work Summary Form'!D105</f>
        <v>0</v>
      </c>
      <c r="J97">
        <f>'Work Summary Form'!E105</f>
        <v>0</v>
      </c>
      <c r="K97">
        <f>'Work Summary Form'!F105</f>
        <v>0</v>
      </c>
      <c r="L97">
        <f>'Work Summary Form'!G105</f>
        <v>0</v>
      </c>
      <c r="M97">
        <f>'Work Summary Form'!H105</f>
        <v>0</v>
      </c>
      <c r="N97">
        <f>'Work Summary Form'!I105</f>
        <v>0</v>
      </c>
      <c r="O97">
        <f>'Work Summary Form'!J105</f>
        <v>0</v>
      </c>
      <c r="P97">
        <f>'Work Summary Form'!K105</f>
        <v>0</v>
      </c>
      <c r="Q97">
        <f>'Work Summary Form'!L105</f>
        <v>0</v>
      </c>
      <c r="R97">
        <f>'Work Summary Form'!M105</f>
        <v>0</v>
      </c>
      <c r="S97">
        <f>'Work Summary Form'!N105</f>
        <v>0</v>
      </c>
      <c r="T97">
        <f>'Work Summary Form'!O105</f>
        <v>0</v>
      </c>
    </row>
    <row r="98" spans="1:20">
      <c r="A98" t="str">
        <f t="shared" si="13"/>
        <v>(CARAZO) HOSPITAL REGIONAL SANTIAGO JINOTEPE 16/7/201597</v>
      </c>
      <c r="B98" t="str">
        <f t="shared" si="9"/>
        <v xml:space="preserve">(CARAZO) HOSPITAL REGIONAL SANTIAGO JINOTEPE </v>
      </c>
      <c r="C98" s="1" t="str">
        <f t="shared" si="10"/>
        <v>16/7/2015</v>
      </c>
      <c r="D98" t="str">
        <f t="shared" si="11"/>
        <v>MEGGIE LUND, VAISHALI OZA</v>
      </c>
      <c r="E98" t="str">
        <f t="shared" si="12"/>
        <v>Nicaragua</v>
      </c>
      <c r="F98">
        <f>'Work Summary Form'!A106</f>
        <v>97</v>
      </c>
      <c r="G98">
        <f>'Work Summary Form'!B106</f>
        <v>0</v>
      </c>
      <c r="H98">
        <f>'Work Summary Form'!C106</f>
        <v>0</v>
      </c>
      <c r="I98">
        <f>'Work Summary Form'!D106</f>
        <v>0</v>
      </c>
      <c r="J98">
        <f>'Work Summary Form'!E106</f>
        <v>0</v>
      </c>
      <c r="K98">
        <f>'Work Summary Form'!F106</f>
        <v>0</v>
      </c>
      <c r="L98">
        <f>'Work Summary Form'!G106</f>
        <v>0</v>
      </c>
      <c r="M98">
        <f>'Work Summary Form'!H106</f>
        <v>0</v>
      </c>
      <c r="N98">
        <f>'Work Summary Form'!I106</f>
        <v>0</v>
      </c>
      <c r="O98">
        <f>'Work Summary Form'!J106</f>
        <v>0</v>
      </c>
      <c r="P98">
        <f>'Work Summary Form'!K106</f>
        <v>0</v>
      </c>
      <c r="Q98">
        <f>'Work Summary Form'!L106</f>
        <v>0</v>
      </c>
      <c r="R98">
        <f>'Work Summary Form'!M106</f>
        <v>0</v>
      </c>
      <c r="S98">
        <f>'Work Summary Form'!N106</f>
        <v>0</v>
      </c>
      <c r="T98">
        <f>'Work Summary Form'!O106</f>
        <v>0</v>
      </c>
    </row>
    <row r="99" spans="1:20">
      <c r="A99" t="str">
        <f t="shared" si="13"/>
        <v>(CARAZO) HOSPITAL REGIONAL SANTIAGO JINOTEPE 16/7/201598</v>
      </c>
      <c r="B99" t="str">
        <f t="shared" si="9"/>
        <v xml:space="preserve">(CARAZO) HOSPITAL REGIONAL SANTIAGO JINOTEPE </v>
      </c>
      <c r="C99" s="1" t="str">
        <f t="shared" si="10"/>
        <v>16/7/2015</v>
      </c>
      <c r="D99" t="str">
        <f t="shared" si="11"/>
        <v>MEGGIE LUND, VAISHALI OZA</v>
      </c>
      <c r="E99" t="str">
        <f t="shared" si="12"/>
        <v>Nicaragua</v>
      </c>
      <c r="F99">
        <f>'Work Summary Form'!A107</f>
        <v>98</v>
      </c>
      <c r="G99">
        <f>'Work Summary Form'!B107</f>
        <v>0</v>
      </c>
      <c r="H99">
        <f>'Work Summary Form'!C107</f>
        <v>0</v>
      </c>
      <c r="I99">
        <f>'Work Summary Form'!D107</f>
        <v>0</v>
      </c>
      <c r="J99">
        <f>'Work Summary Form'!E107</f>
        <v>0</v>
      </c>
      <c r="K99">
        <f>'Work Summary Form'!F107</f>
        <v>0</v>
      </c>
      <c r="L99">
        <f>'Work Summary Form'!G107</f>
        <v>0</v>
      </c>
      <c r="M99">
        <f>'Work Summary Form'!H107</f>
        <v>0</v>
      </c>
      <c r="N99">
        <f>'Work Summary Form'!I107</f>
        <v>0</v>
      </c>
      <c r="O99">
        <f>'Work Summary Form'!J107</f>
        <v>0</v>
      </c>
      <c r="P99">
        <f>'Work Summary Form'!K107</f>
        <v>0</v>
      </c>
      <c r="Q99">
        <f>'Work Summary Form'!L107</f>
        <v>0</v>
      </c>
      <c r="R99">
        <f>'Work Summary Form'!M107</f>
        <v>0</v>
      </c>
      <c r="S99">
        <f>'Work Summary Form'!N107</f>
        <v>0</v>
      </c>
      <c r="T99">
        <f>'Work Summary Form'!O107</f>
        <v>0</v>
      </c>
    </row>
    <row r="100" spans="1:20">
      <c r="A100" t="str">
        <f t="shared" si="13"/>
        <v>(CARAZO) HOSPITAL REGIONAL SANTIAGO JINOTEPE 16/7/201599</v>
      </c>
      <c r="B100" t="str">
        <f t="shared" si="9"/>
        <v xml:space="preserve">(CARAZO) HOSPITAL REGIONAL SANTIAGO JINOTEPE </v>
      </c>
      <c r="C100" s="1" t="str">
        <f t="shared" si="10"/>
        <v>16/7/2015</v>
      </c>
      <c r="D100" t="str">
        <f t="shared" si="11"/>
        <v>MEGGIE LUND, VAISHALI OZA</v>
      </c>
      <c r="E100" t="str">
        <f t="shared" si="12"/>
        <v>Nicaragua</v>
      </c>
      <c r="F100">
        <f>'Work Summary Form'!A108</f>
        <v>99</v>
      </c>
      <c r="G100">
        <f>'Work Summary Form'!B108</f>
        <v>0</v>
      </c>
      <c r="H100">
        <f>'Work Summary Form'!C108</f>
        <v>0</v>
      </c>
      <c r="I100">
        <f>'Work Summary Form'!D108</f>
        <v>0</v>
      </c>
      <c r="J100">
        <f>'Work Summary Form'!E108</f>
        <v>0</v>
      </c>
      <c r="K100">
        <f>'Work Summary Form'!F108</f>
        <v>0</v>
      </c>
      <c r="L100">
        <f>'Work Summary Form'!G108</f>
        <v>0</v>
      </c>
      <c r="M100">
        <f>'Work Summary Form'!H108</f>
        <v>0</v>
      </c>
      <c r="N100">
        <f>'Work Summary Form'!I108</f>
        <v>0</v>
      </c>
      <c r="O100">
        <f>'Work Summary Form'!J108</f>
        <v>0</v>
      </c>
      <c r="P100">
        <f>'Work Summary Form'!K108</f>
        <v>0</v>
      </c>
      <c r="Q100">
        <f>'Work Summary Form'!L108</f>
        <v>0</v>
      </c>
      <c r="R100">
        <f>'Work Summary Form'!M108</f>
        <v>0</v>
      </c>
      <c r="S100">
        <f>'Work Summary Form'!N108</f>
        <v>0</v>
      </c>
      <c r="T100">
        <f>'Work Summary Form'!O108</f>
        <v>0</v>
      </c>
    </row>
    <row r="101" spans="1:20">
      <c r="A101" t="str">
        <f t="shared" si="13"/>
        <v>(CARAZO) HOSPITAL REGIONAL SANTIAGO JINOTEPE 16/7/2015100</v>
      </c>
      <c r="B101" t="str">
        <f t="shared" si="9"/>
        <v xml:space="preserve">(CARAZO) HOSPITAL REGIONAL SANTIAGO JINOTEPE </v>
      </c>
      <c r="C101" s="1" t="str">
        <f t="shared" si="10"/>
        <v>16/7/2015</v>
      </c>
      <c r="D101" t="str">
        <f t="shared" si="11"/>
        <v>MEGGIE LUND, VAISHALI OZA</v>
      </c>
      <c r="E101" t="str">
        <f t="shared" si="12"/>
        <v>Nicaragua</v>
      </c>
      <c r="F101">
        <f>'Work Summary Form'!A109</f>
        <v>100</v>
      </c>
      <c r="G101">
        <f>'Work Summary Form'!B109</f>
        <v>0</v>
      </c>
      <c r="H101">
        <f>'Work Summary Form'!C109</f>
        <v>0</v>
      </c>
      <c r="I101">
        <f>'Work Summary Form'!D109</f>
        <v>0</v>
      </c>
      <c r="J101">
        <f>'Work Summary Form'!E109</f>
        <v>0</v>
      </c>
      <c r="K101">
        <f>'Work Summary Form'!F109</f>
        <v>0</v>
      </c>
      <c r="L101">
        <f>'Work Summary Form'!G109</f>
        <v>0</v>
      </c>
      <c r="M101">
        <f>'Work Summary Form'!H109</f>
        <v>0</v>
      </c>
      <c r="N101">
        <f>'Work Summary Form'!I109</f>
        <v>0</v>
      </c>
      <c r="O101">
        <f>'Work Summary Form'!J109</f>
        <v>0</v>
      </c>
      <c r="P101">
        <f>'Work Summary Form'!K109</f>
        <v>0</v>
      </c>
      <c r="Q101">
        <f>'Work Summary Form'!L109</f>
        <v>0</v>
      </c>
      <c r="R101">
        <f>'Work Summary Form'!M109</f>
        <v>0</v>
      </c>
      <c r="S101">
        <f>'Work Summary Form'!N109</f>
        <v>0</v>
      </c>
      <c r="T101">
        <f>'Work Summary Form'!O109</f>
        <v>0</v>
      </c>
    </row>
  </sheetData>
  <sheetProtection sheet="1" objects="1" scenarios="1"/>
  <phoneticPr fontId="4" type="noConversion"/>
  <pageMargins left="0.75" right="0.75" top="1" bottom="1" header="0.5" footer="0.5"/>
  <pageSetup orientation="portrait" verticalDpi="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Work Summary Form</vt:lpstr>
      <vt:lpstr>Equipment Categories</vt:lpstr>
      <vt:lpstr>Reports</vt:lpstr>
      <vt:lpstr>Country</vt:lpstr>
      <vt:lpstr>Date</vt:lpstr>
      <vt:lpstr>Engineers</vt:lpstr>
      <vt:lpstr>Hospital</vt:lpstr>
      <vt:lpstr>'Work Summary Form'!Print_Titles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Benjamin Fleishman</dc:creator>
  <cp:keywords/>
  <dc:description/>
  <cp:lastModifiedBy>Vaishali Oza</cp:lastModifiedBy>
  <cp:revision/>
  <dcterms:created xsi:type="dcterms:W3CDTF">2003-12-16T02:18:26Z</dcterms:created>
  <dcterms:modified xsi:type="dcterms:W3CDTF">2015-07-17T19:08:39Z</dcterms:modified>
</cp:coreProperties>
</file>