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 Dodhia\Documents\University\Fifth Year\Group Project\Python Scripts\"/>
    </mc:Choice>
  </mc:AlternateContent>
  <xr:revisionPtr revIDLastSave="120" documentId="8_{11A4F54A-B987-4996-B6EA-4718F3CC28E4}" xr6:coauthVersionLast="47" xr6:coauthVersionMax="47" xr10:uidLastSave="{6F31EFDC-505C-4AC2-B50A-F9FD4D8FAD16}"/>
  <bookViews>
    <workbookView xWindow="4370" yWindow="810" windowWidth="14400" windowHeight="7270" xr2:uid="{7D12F7EF-7898-4DF0-A7D1-8BE1FE74562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2" i="1"/>
  <c r="D7" i="1"/>
  <c r="E7" i="1"/>
  <c r="F7" i="1"/>
  <c r="I6" i="1"/>
  <c r="H6" i="1"/>
  <c r="G6" i="1"/>
  <c r="D6" i="1"/>
  <c r="F6" i="1"/>
  <c r="I5" i="1"/>
  <c r="H5" i="1"/>
  <c r="G5" i="1"/>
  <c r="D5" i="1"/>
  <c r="D4" i="1"/>
  <c r="E5" i="1"/>
  <c r="F5" i="1"/>
  <c r="E4" i="1"/>
  <c r="F4" i="1"/>
  <c r="F3" i="1"/>
  <c r="I2" i="1"/>
  <c r="H2" i="1"/>
  <c r="D3" i="1"/>
  <c r="E3" i="1"/>
  <c r="D2" i="1"/>
  <c r="C4" i="1"/>
  <c r="G2" i="1"/>
  <c r="F2" i="1"/>
  <c r="C2" i="1"/>
  <c r="C3" i="1"/>
</calcChain>
</file>

<file path=xl/sharedStrings.xml><?xml version="1.0" encoding="utf-8"?>
<sst xmlns="http://schemas.openxmlformats.org/spreadsheetml/2006/main" count="9" uniqueCount="9">
  <si>
    <t>Half Span</t>
  </si>
  <si>
    <t>Root Chord</t>
  </si>
  <si>
    <t>Tip Chord</t>
  </si>
  <si>
    <t>Weight</t>
  </si>
  <si>
    <t>Deflection</t>
  </si>
  <si>
    <t>Stress</t>
  </si>
  <si>
    <t>Ix</t>
  </si>
  <si>
    <t>Iy</t>
  </si>
  <si>
    <t>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</si>
</sst>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8624-B5C9-47B1-9105-21FA925C8C78}">
  <dimension ref="A1:I7"/>
  <sheetViews>
    <sheetView tabSelected="1" workbookViewId="0">
      <selection activeCell="A2" sqref="A2"/>
    </sheetView>
  </sheetViews>
  <sheetFormatPr defaultRowHeight="14.45"/>
  <cols>
    <col min="5" max="5" width="11.7109375" customWidth="1"/>
    <col min="6" max="6" width="18.7109375" customWidth="1"/>
    <col min="7" max="9" width="9.28515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40</v>
      </c>
      <c r="B2">
        <v>12.6</v>
      </c>
      <c r="C2">
        <f t="shared" ref="C2:C4" si="0">8.4</f>
        <v>8.4</v>
      </c>
      <c r="D2">
        <f>0.457798*9.81*1000</f>
        <v>4490.99838</v>
      </c>
      <c r="E2">
        <f>0.02056</f>
        <v>2.0559999999999998E-2</v>
      </c>
      <c r="F2" s="1">
        <f>1014000000</f>
        <v>1014000000</v>
      </c>
      <c r="G2">
        <f>0.0101817</f>
        <v>1.01817E-2</v>
      </c>
      <c r="H2">
        <f>0.0120581</f>
        <v>1.20581E-2</v>
      </c>
      <c r="I2">
        <f>0.0120581</f>
        <v>1.20581E-2</v>
      </c>
    </row>
    <row r="3" spans="1:9">
      <c r="A3">
        <v>35</v>
      </c>
      <c r="B3">
        <v>12.6</v>
      </c>
      <c r="C3">
        <f t="shared" si="0"/>
        <v>8.4</v>
      </c>
      <c r="D3">
        <f>0.439452*9.81*1000</f>
        <v>4311.02412</v>
      </c>
      <c r="E3">
        <f>0.01819</f>
        <v>1.8190000000000001E-2</v>
      </c>
      <c r="F3" s="1">
        <f>1.121*10^9</f>
        <v>1121000000</v>
      </c>
      <c r="G3">
        <v>9.0050300000000007E-3</v>
      </c>
      <c r="H3">
        <v>1.8062999999999999E-2</v>
      </c>
      <c r="I3">
        <v>1.8863899999999999E-3</v>
      </c>
    </row>
    <row r="4" spans="1:9">
      <c r="A4">
        <v>30</v>
      </c>
      <c r="B4">
        <v>12.6</v>
      </c>
      <c r="C4">
        <f t="shared" si="0"/>
        <v>8.4</v>
      </c>
      <c r="D4">
        <f>0.421984*9.81*1000</f>
        <v>4139.6630400000004</v>
      </c>
      <c r="E4">
        <f>0.01614</f>
        <v>1.6140000000000002E-2</v>
      </c>
      <c r="F4" s="1">
        <f>9.208*10^8</f>
        <v>920800000</v>
      </c>
      <c r="G4">
        <v>7.9723599999999995E-3</v>
      </c>
      <c r="H4">
        <v>9.7020200000000004E-3</v>
      </c>
      <c r="I4">
        <v>1.81142E-3</v>
      </c>
    </row>
    <row r="5" spans="1:9">
      <c r="A5">
        <v>30</v>
      </c>
      <c r="B5">
        <v>16</v>
      </c>
      <c r="C5">
        <v>12</v>
      </c>
      <c r="D5">
        <f>0.546772*9.81*1000</f>
        <v>5363.8333200000006</v>
      </c>
      <c r="E5">
        <f>0.0137</f>
        <v>1.37E-2</v>
      </c>
      <c r="F5" s="1">
        <f>1.028*10^9</f>
        <v>1028000000</v>
      </c>
      <c r="G5">
        <f>0.0010346</f>
        <v>1.0346000000000001E-3</v>
      </c>
      <c r="H5">
        <f>0.0013822</f>
        <v>1.3822000000000001E-3</v>
      </c>
      <c r="I5">
        <f>0.000365472</f>
        <v>3.6547199999999999E-4</v>
      </c>
    </row>
    <row r="6" spans="1:9">
      <c r="A6">
        <v>35</v>
      </c>
      <c r="B6">
        <v>16</v>
      </c>
      <c r="C6">
        <v>12</v>
      </c>
      <c r="D6">
        <f>0.569341*9.81*1000</f>
        <v>5585.2352100000007</v>
      </c>
      <c r="E6">
        <f>0.01431</f>
        <v>1.431E-2</v>
      </c>
      <c r="F6" s="1">
        <f>1.077*10^9</f>
        <v>1077000000</v>
      </c>
      <c r="G6">
        <f>0.00116817</f>
        <v>1.1681700000000001E-3</v>
      </c>
      <c r="H6">
        <f>0.00153014</f>
        <v>1.5301399999999999E-3</v>
      </c>
      <c r="I6">
        <f>0.0038058</f>
        <v>3.8057999999999998E-3</v>
      </c>
    </row>
    <row r="7" spans="1:9">
      <c r="A7">
        <v>40</v>
      </c>
      <c r="B7">
        <v>16</v>
      </c>
      <c r="C7">
        <v>12</v>
      </c>
      <c r="D7">
        <f>0.593046*9.81*1000</f>
        <v>5817.7812600000007</v>
      </c>
      <c r="E7">
        <f>0.01496</f>
        <v>1.4959999999999999E-2</v>
      </c>
      <c r="F7" s="1">
        <f>1.13*10^9</f>
        <v>1130000000</v>
      </c>
      <c r="G7">
        <v>1.3203399999999999E-3</v>
      </c>
      <c r="H7">
        <v>1.6974E-3</v>
      </c>
      <c r="I7">
        <v>3.9645499999999998E-3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Tanika Dodhia</dc:creator>
  <cp:keywords/>
  <dc:description/>
  <cp:lastModifiedBy>Tanika Dodhia [mn18tnd]</cp:lastModifiedBy>
  <cp:revision/>
  <dcterms:created xsi:type="dcterms:W3CDTF">2023-04-25T22:37:23Z</dcterms:created>
  <dcterms:modified xsi:type="dcterms:W3CDTF">2023-05-01T19:57:09Z</dcterms:modified>
  <cp:category/>
  <cp:contentStatus/>
</cp:coreProperties>
</file>