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i\Documents\GitHub\MDOHPCA\"/>
    </mc:Choice>
  </mc:AlternateContent>
  <xr:revisionPtr revIDLastSave="0" documentId="13_ncr:1_{438E3AA3-CCCB-4D19-BAA5-FC1DC90B482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1" i="1"/>
  <c r="C10" i="1"/>
  <c r="C6" i="1"/>
</calcChain>
</file>

<file path=xl/sharedStrings.xml><?xml version="1.0" encoding="utf-8"?>
<sst xmlns="http://schemas.openxmlformats.org/spreadsheetml/2006/main" count="48" uniqueCount="45">
  <si>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</si>
  <si>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</si>
  <si>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</si>
  <si>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</si>
  <si>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</si>
  <si>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</si>
  <si>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</si>
  <si>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</si>
  <si>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</si>
  <si>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</si>
  <si>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</si>
  <si>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</si>
  <si>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</si>
  <si>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</si>
  <si>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</si>
  <si>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</si>
  <si>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</si>
  <si>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</si>
  <si>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</si>
  <si>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</si>
  <si>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</si>
  <si>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</si>
  <si>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</si>
  <si>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</si>
  <si>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</si>
  <si>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q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</si>
  <si>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</si>
  <si>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</si>
  <si>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</si>
  <si>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</si>
  <si>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</si>
  <si>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</si>
  <si>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</si>
  <si>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</si>
  <si>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</si>
  <si>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people and cargo mass</t>
  </si>
  <si>
    <t>degrees</t>
  </si>
  <si>
    <t>kg</t>
  </si>
  <si>
    <t>m/s</t>
  </si>
  <si>
    <t>Pa</t>
  </si>
  <si>
    <t>SFC</t>
  </si>
  <si>
    <t xml:space="preserve">Specific fuel consumption </t>
  </si>
  <si>
    <t>kg/J</t>
  </si>
  <si>
    <t>M_initial</t>
  </si>
  <si>
    <t>initial guess of 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</si>
</sst>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20" sqref="B20"/>
    </sheetView>
  </sheetViews>
  <sheetFormatPr defaultRowHeight="15" x14ac:dyDescent="0.25"/>
  <cols>
    <col min="1" max="1" width="16" customWidth="1"/>
    <col min="2" max="2" width="25.42578125" customWidth="1"/>
    <col min="3" max="4" width="16" customWidth="1"/>
  </cols>
  <sheetData>
    <row r="1" spans="1:8" s="1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t="s">
        <v>3</v>
      </c>
      <c r="B2" t="s">
        <v>5</v>
      </c>
      <c r="C2">
        <v>18288</v>
      </c>
      <c r="D2" t="s">
        <v>6</v>
      </c>
      <c r="H2" t="b">
        <v>0</v>
      </c>
    </row>
    <row r="3" spans="1:8" x14ac:dyDescent="0.25">
      <c r="A3" t="s">
        <v>7</v>
      </c>
      <c r="B3" t="s">
        <v>21</v>
      </c>
      <c r="C3">
        <v>1.1105</v>
      </c>
      <c r="D3" t="s">
        <v>8</v>
      </c>
      <c r="H3" t="b">
        <v>1</v>
      </c>
    </row>
    <row r="4" spans="1:8" x14ac:dyDescent="0.25">
      <c r="A4" t="s">
        <v>13</v>
      </c>
      <c r="B4" t="s">
        <v>14</v>
      </c>
      <c r="C4">
        <v>232</v>
      </c>
      <c r="H4" t="b">
        <v>1</v>
      </c>
    </row>
    <row r="5" spans="1:8" x14ac:dyDescent="0.25">
      <c r="A5" t="s">
        <v>16</v>
      </c>
      <c r="B5" t="s">
        <v>17</v>
      </c>
      <c r="C5">
        <v>4500</v>
      </c>
      <c r="D5" t="s">
        <v>15</v>
      </c>
      <c r="H5" t="b">
        <v>0</v>
      </c>
    </row>
    <row r="6" spans="1:8" x14ac:dyDescent="0.25">
      <c r="A6" t="s">
        <v>19</v>
      </c>
      <c r="B6" t="s">
        <v>18</v>
      </c>
      <c r="C6">
        <f>C5*1.852</f>
        <v>8334</v>
      </c>
      <c r="D6" t="s">
        <v>20</v>
      </c>
      <c r="H6" t="b">
        <v>1</v>
      </c>
    </row>
    <row r="7" spans="1:8" x14ac:dyDescent="0.25">
      <c r="A7" t="s">
        <v>22</v>
      </c>
      <c r="B7" t="s">
        <v>29</v>
      </c>
      <c r="C7">
        <v>0.7</v>
      </c>
      <c r="H7" t="b">
        <v>0</v>
      </c>
    </row>
    <row r="8" spans="1:8" x14ac:dyDescent="0.25">
      <c r="A8" t="s">
        <v>23</v>
      </c>
      <c r="B8" t="s">
        <v>31</v>
      </c>
      <c r="C8">
        <v>261</v>
      </c>
      <c r="D8" t="s">
        <v>38</v>
      </c>
      <c r="H8" t="b">
        <v>0</v>
      </c>
    </row>
    <row r="9" spans="1:8" x14ac:dyDescent="0.25">
      <c r="A9" t="s">
        <v>24</v>
      </c>
      <c r="B9" t="s">
        <v>30</v>
      </c>
      <c r="C9">
        <v>340.1</v>
      </c>
      <c r="D9" t="s">
        <v>38</v>
      </c>
      <c r="H9" t="b">
        <v>0</v>
      </c>
    </row>
    <row r="10" spans="1:8" x14ac:dyDescent="0.25">
      <c r="A10" t="s">
        <v>25</v>
      </c>
      <c r="B10" t="s">
        <v>32</v>
      </c>
      <c r="C10">
        <f>0.5*C3*C11^2</f>
        <v>31470.084650725003</v>
      </c>
      <c r="D10" t="s">
        <v>39</v>
      </c>
      <c r="H10" t="b">
        <v>0</v>
      </c>
    </row>
    <row r="11" spans="1:8" x14ac:dyDescent="0.25">
      <c r="A11" t="s">
        <v>26</v>
      </c>
      <c r="B11" t="s">
        <v>33</v>
      </c>
      <c r="C11">
        <f>C9*C7</f>
        <v>238.07</v>
      </c>
      <c r="D11" t="s">
        <v>38</v>
      </c>
      <c r="H11" t="b">
        <v>0</v>
      </c>
    </row>
    <row r="12" spans="1:8" x14ac:dyDescent="0.25">
      <c r="A12" t="s">
        <v>27</v>
      </c>
      <c r="B12" t="s">
        <v>34</v>
      </c>
      <c r="C12" s="3">
        <v>5</v>
      </c>
      <c r="D12" t="s">
        <v>36</v>
      </c>
      <c r="H12" t="b">
        <v>0</v>
      </c>
    </row>
    <row r="13" spans="1:8" x14ac:dyDescent="0.25">
      <c r="A13" t="s">
        <v>28</v>
      </c>
      <c r="B13" t="s">
        <v>35</v>
      </c>
      <c r="C13">
        <f>88*C4+8*1550</f>
        <v>32816</v>
      </c>
      <c r="D13" t="s">
        <v>37</v>
      </c>
      <c r="H13" t="b">
        <v>1</v>
      </c>
    </row>
    <row r="14" spans="1:8" x14ac:dyDescent="0.25">
      <c r="A14" t="s">
        <v>40</v>
      </c>
      <c r="B14" t="s">
        <v>41</v>
      </c>
      <c r="C14">
        <v>0.22</v>
      </c>
      <c r="D14" t="s">
        <v>42</v>
      </c>
      <c r="H14" t="b">
        <v>1</v>
      </c>
    </row>
    <row r="15" spans="1:8" x14ac:dyDescent="0.25">
      <c r="A15" t="s">
        <v>43</v>
      </c>
      <c r="B15" t="s">
        <v>44</v>
      </c>
      <c r="C15">
        <v>240000</v>
      </c>
      <c r="D15" t="s">
        <v>37</v>
      </c>
      <c r="H15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2023-03-14T10:38:36Z</dcterms:modified>
</cp:coreProperties>
</file>