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FFA55984-EF99-4A6E-8F5F-F1DAD41F13EE}" xr6:coauthVersionLast="47" xr6:coauthVersionMax="47" xr10:uidLastSave="{00000000-0000-0000-0000-000000000000}"/>
  <bookViews>
    <workbookView xWindow="30840" yWindow="0" windowWidth="11460" windowHeight="11835" xr2:uid="{00000000-000D-0000-FFFF-FFFF00000000}"/>
  </bookViews>
  <sheets>
    <sheet name="Sheet1" sheetId="1" r:id="rId1"/>
  </sheets>
  <definedNames>
    <definedName name="_xlnm._FilterDatabase" localSheetId="0" hidden="1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0" i="1" s="1"/>
  <c r="C6" i="1"/>
</calcChain>
</file>

<file path=xl/sharedStrings.xml><?xml version="1.0" encoding="utf-8"?>
<sst xmlns="http://schemas.openxmlformats.org/spreadsheetml/2006/main" count="75" uniqueCount="64">
  <si>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</si>
  <si>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</si>
  <si>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</si>
  <si>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</si>
  <si>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</si>
  <si>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</si>
  <si>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</si>
  <si>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</si>
  <si>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</si>
  <si>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</si>
  <si>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</si>
  <si>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</si>
  <si>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</si>
  <si>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</si>
  <si>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</si>
  <si>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</si>
  <si>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</si>
  <si>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</si>
  <si>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</si>
  <si>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</si>
  <si>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</si>
  <si>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</si>
  <si>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</si>
  <si>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</si>
  <si>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</si>
  <si>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</si>
  <si>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</si>
  <si>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</si>
  <si>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</si>
  <si>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</si>
  <si>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</si>
  <si>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</si>
  <si>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</si>
  <si>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</si>
  <si>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</si>
  <si>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</si>
  <si>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</si>
  <si>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</si>
  <si>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</si>
  <si>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SFC</t>
  </si>
  <si>
    <t xml:space="preserve">Specific fuel consumption </t>
  </si>
  <si>
    <t>kg/J</t>
  </si>
  <si>
    <t>M_initial</t>
  </si>
  <si>
    <t>initial guess of total mass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</si>
  <si>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</si>
  <si>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</si>
  <si>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</si>
  <si>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</si>
  <si>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</si>
  <si>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</si>
  <si>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</si>
  <si>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</si>
  <si>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</si>
  <si>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</si>
  <si>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insul_t</t>
  </si>
  <si>
    <t>thickness of tank insulation</t>
  </si>
  <si>
    <t>cabin and cargo mass</t>
  </si>
  <si>
    <t>L_cock</t>
  </si>
  <si>
    <t>estimated cockpit length</t>
  </si>
  <si>
    <t>L_ce</t>
  </si>
  <si>
    <t>L_c1</t>
  </si>
  <si>
    <t>economy cabin length</t>
  </si>
  <si>
    <t>1st class cabin length</t>
  </si>
  <si>
    <t>W/mK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</si>
</sst>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24" totalsRowShown="0" headerRowDxfId="1" headerRowBorderDxfId="0">
  <autoFilter ref="A1:H24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20" sqref="D20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H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H5" t="b">
        <v>0</v>
      </c>
    </row>
    <row r="6" spans="1:8" x14ac:dyDescent="0.25">
      <c r="A6" t="s">
        <v>19</v>
      </c>
      <c r="B6" t="s">
        <v>18</v>
      </c>
      <c r="C6">
        <f>C5*1.852</f>
        <v>8334</v>
      </c>
      <c r="D6" t="s">
        <v>20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H7" t="b">
        <v>0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  <c r="H8" t="b">
        <v>0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  <c r="H9" t="b">
        <v>0</v>
      </c>
    </row>
    <row r="10" spans="1:8" x14ac:dyDescent="0.25">
      <c r="A10" t="s">
        <v>25</v>
      </c>
      <c r="B10" t="s">
        <v>32</v>
      </c>
      <c r="C10">
        <f>0.5*C3*C11^2</f>
        <v>31470.084650725003</v>
      </c>
      <c r="D10" t="s">
        <v>38</v>
      </c>
      <c r="H10" t="b">
        <v>0</v>
      </c>
    </row>
    <row r="11" spans="1:8" x14ac:dyDescent="0.25">
      <c r="A11" t="s">
        <v>26</v>
      </c>
      <c r="B11" t="s">
        <v>33</v>
      </c>
      <c r="C11">
        <f>C9*C7</f>
        <v>238.07</v>
      </c>
      <c r="D11" t="s">
        <v>37</v>
      </c>
      <c r="H11" t="b">
        <v>0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  <c r="H12" t="b">
        <v>0</v>
      </c>
    </row>
    <row r="13" spans="1:8" x14ac:dyDescent="0.25">
      <c r="A13" t="s">
        <v>28</v>
      </c>
      <c r="B13" t="s">
        <v>56</v>
      </c>
      <c r="C13">
        <f>(88+15)*C4+8*1550</f>
        <v>36296</v>
      </c>
      <c r="D13" t="s">
        <v>36</v>
      </c>
      <c r="H13" t="b">
        <v>1</v>
      </c>
    </row>
    <row r="14" spans="1:8" x14ac:dyDescent="0.25">
      <c r="A14" t="s">
        <v>39</v>
      </c>
      <c r="B14" t="s">
        <v>40</v>
      </c>
      <c r="C14">
        <v>0.22</v>
      </c>
      <c r="D14" t="s">
        <v>41</v>
      </c>
      <c r="H14" t="b">
        <v>1</v>
      </c>
    </row>
    <row r="15" spans="1:8" x14ac:dyDescent="0.25">
      <c r="A15" t="s">
        <v>42</v>
      </c>
      <c r="B15" t="s">
        <v>43</v>
      </c>
      <c r="C15">
        <v>240000</v>
      </c>
      <c r="D15" t="s">
        <v>36</v>
      </c>
      <c r="H15" t="b">
        <v>1</v>
      </c>
    </row>
    <row r="16" spans="1:8" x14ac:dyDescent="0.25">
      <c r="A16" t="s">
        <v>44</v>
      </c>
      <c r="B16" t="s">
        <v>45</v>
      </c>
      <c r="C16">
        <v>69.295869999999994</v>
      </c>
      <c r="D16" t="s">
        <v>8</v>
      </c>
      <c r="H16" t="b">
        <v>1</v>
      </c>
    </row>
    <row r="17" spans="1:8" x14ac:dyDescent="0.25">
      <c r="A17" t="s">
        <v>46</v>
      </c>
      <c r="B17" t="s">
        <v>47</v>
      </c>
      <c r="C17">
        <v>2823.3503000000001</v>
      </c>
      <c r="D17" t="s">
        <v>8</v>
      </c>
      <c r="H17" t="b">
        <v>1</v>
      </c>
    </row>
    <row r="18" spans="1:8" x14ac:dyDescent="0.25">
      <c r="A18" t="s">
        <v>48</v>
      </c>
      <c r="B18" t="s">
        <v>49</v>
      </c>
      <c r="C18">
        <v>49.657200000000003</v>
      </c>
      <c r="D18" t="s">
        <v>8</v>
      </c>
      <c r="H18" t="b">
        <v>1</v>
      </c>
    </row>
    <row r="19" spans="1:8" x14ac:dyDescent="0.25">
      <c r="A19" t="s">
        <v>50</v>
      </c>
      <c r="B19" t="s">
        <v>51</v>
      </c>
      <c r="C19">
        <v>1.5047321688874399E-2</v>
      </c>
      <c r="D19" t="s">
        <v>63</v>
      </c>
      <c r="H19" t="b">
        <v>1</v>
      </c>
    </row>
    <row r="20" spans="1:8" x14ac:dyDescent="0.25">
      <c r="A20" t="s">
        <v>52</v>
      </c>
      <c r="B20" t="s">
        <v>53</v>
      </c>
      <c r="C20">
        <v>5.0000000000000001E-3</v>
      </c>
      <c r="D20" t="s">
        <v>6</v>
      </c>
      <c r="H20" t="b">
        <v>1</v>
      </c>
    </row>
    <row r="21" spans="1:8" x14ac:dyDescent="0.25">
      <c r="A21" t="s">
        <v>54</v>
      </c>
      <c r="B21" t="s">
        <v>55</v>
      </c>
      <c r="C21">
        <v>0.152</v>
      </c>
      <c r="D21" t="s">
        <v>6</v>
      </c>
      <c r="H21" t="b">
        <v>1</v>
      </c>
    </row>
    <row r="22" spans="1:8" x14ac:dyDescent="0.25">
      <c r="A22" t="s">
        <v>57</v>
      </c>
      <c r="B22" t="s">
        <v>58</v>
      </c>
      <c r="C22">
        <v>4</v>
      </c>
      <c r="D22" t="s">
        <v>6</v>
      </c>
      <c r="H22" t="b">
        <v>1</v>
      </c>
    </row>
    <row r="23" spans="1:8" x14ac:dyDescent="0.25">
      <c r="A23" t="s">
        <v>59</v>
      </c>
      <c r="B23" t="s">
        <v>61</v>
      </c>
      <c r="C23">
        <v>40</v>
      </c>
      <c r="D23" t="s">
        <v>6</v>
      </c>
      <c r="H23" t="b">
        <v>1</v>
      </c>
    </row>
    <row r="24" spans="1:8" x14ac:dyDescent="0.25">
      <c r="A24" t="s">
        <v>60</v>
      </c>
      <c r="B24" t="s">
        <v>62</v>
      </c>
      <c r="C24">
        <v>10</v>
      </c>
      <c r="D24" t="s">
        <v>6</v>
      </c>
      <c r="H24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2023-03-15T11:59:06Z</dcterms:modified>
</cp:coreProperties>
</file>