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600" windowWidth="27429" windowHeight="1116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R31" i="1"/>
  <c r="F42" i="1"/>
  <c r="F41" i="1"/>
  <c r="C40" i="1"/>
  <c r="B40" i="1"/>
  <c r="F33" i="1"/>
  <c r="K33" i="1" s="1"/>
  <c r="C21" i="1" l="1"/>
  <c r="B21" i="1"/>
  <c r="J18" i="1" s="1"/>
  <c r="J20" i="1" s="1"/>
  <c r="I33" i="1"/>
  <c r="C30" i="1"/>
  <c r="B30" i="1"/>
</calcChain>
</file>

<file path=xl/sharedStrings.xml><?xml version="1.0" encoding="utf-8"?>
<sst xmlns="http://schemas.openxmlformats.org/spreadsheetml/2006/main" count="40" uniqueCount="19">
  <si>
    <t>Скважина</t>
  </si>
  <si>
    <t>мощность</t>
  </si>
  <si>
    <t>содержание</t>
  </si>
  <si>
    <t>aver.</t>
  </si>
  <si>
    <t>Объем</t>
  </si>
  <si>
    <t>A*Mcp</t>
  </si>
  <si>
    <t>A=</t>
  </si>
  <si>
    <t>v=</t>
  </si>
  <si>
    <t>m^3</t>
  </si>
  <si>
    <t>Запас=</t>
  </si>
  <si>
    <t>V*C/100</t>
  </si>
  <si>
    <t>all</t>
  </si>
  <si>
    <t>A</t>
  </si>
  <si>
    <t>A*Mcp=</t>
  </si>
  <si>
    <t>ЗАПАС=</t>
  </si>
  <si>
    <t>B</t>
  </si>
  <si>
    <t>v</t>
  </si>
  <si>
    <t>запас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</si>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</sst>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B40" sqref="B40"/>
    </sheetView>
  </sheetViews>
  <sheetFormatPr defaultRowHeight="14.6" x14ac:dyDescent="0.4"/>
  <cols>
    <col min="1" max="1" width="9.15234375" bestFit="1" customWidth="1"/>
    <col min="2" max="2" width="9.4609375" bestFit="1" customWidth="1"/>
    <col min="3" max="3" width="11.4609375" bestFit="1" customWidth="1"/>
    <col min="6" max="6" width="9.15234375" bestFit="1" customWidth="1"/>
    <col min="7" max="7" width="9.4609375" bestFit="1" customWidth="1"/>
    <col min="8" max="8" width="11.4609375" bestFit="1" customWidth="1"/>
    <col min="19" max="19" width="11.84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</row>
    <row r="2" spans="1:10" x14ac:dyDescent="0.4">
      <c r="A2" s="1">
        <v>585</v>
      </c>
      <c r="B2" s="1">
        <v>2</v>
      </c>
      <c r="C2" s="1">
        <v>15</v>
      </c>
    </row>
    <row r="3" spans="1:10" s="4" customFormat="1" x14ac:dyDescent="0.4">
      <c r="A3" s="3">
        <v>586</v>
      </c>
      <c r="B3" s="3">
        <v>0</v>
      </c>
      <c r="C3" s="3">
        <v>16</v>
      </c>
    </row>
    <row r="4" spans="1:10" x14ac:dyDescent="0.4">
      <c r="A4" s="1">
        <v>587</v>
      </c>
      <c r="B4" s="1">
        <v>2.4</v>
      </c>
      <c r="C4" s="1">
        <v>28</v>
      </c>
    </row>
    <row r="5" spans="1:10" x14ac:dyDescent="0.4">
      <c r="A5" s="1">
        <v>588</v>
      </c>
      <c r="B5" s="1">
        <v>2.4</v>
      </c>
      <c r="C5" s="1">
        <v>28</v>
      </c>
    </row>
    <row r="6" spans="1:10" x14ac:dyDescent="0.4">
      <c r="A6" s="1">
        <v>589</v>
      </c>
      <c r="B6" s="1">
        <v>2.1</v>
      </c>
      <c r="C6" s="1">
        <v>11</v>
      </c>
    </row>
    <row r="7" spans="1:10" x14ac:dyDescent="0.4">
      <c r="A7" s="1">
        <v>590</v>
      </c>
      <c r="B7" s="1">
        <v>2.5</v>
      </c>
      <c r="C7" s="1">
        <v>20</v>
      </c>
    </row>
    <row r="8" spans="1:10" x14ac:dyDescent="0.4">
      <c r="A8" s="1">
        <v>591</v>
      </c>
      <c r="B8" s="1">
        <v>2.5</v>
      </c>
      <c r="C8" s="1">
        <v>8</v>
      </c>
    </row>
    <row r="9" spans="1:10" x14ac:dyDescent="0.4">
      <c r="A9" s="1">
        <v>592</v>
      </c>
      <c r="B9" s="1">
        <v>2</v>
      </c>
      <c r="C9" s="1">
        <v>27</v>
      </c>
    </row>
    <row r="10" spans="1:10" s="4" customFormat="1" x14ac:dyDescent="0.4">
      <c r="A10" s="3">
        <v>593</v>
      </c>
      <c r="B10" s="3">
        <v>0</v>
      </c>
      <c r="C10" s="3">
        <v>7</v>
      </c>
    </row>
    <row r="11" spans="1:10" s="4" customFormat="1" x14ac:dyDescent="0.4">
      <c r="A11" s="3">
        <v>594</v>
      </c>
      <c r="B11" s="3">
        <v>0.4</v>
      </c>
      <c r="C11" s="3">
        <v>25</v>
      </c>
    </row>
    <row r="12" spans="1:10" x14ac:dyDescent="0.4">
      <c r="H12" s="5" t="s">
        <v>11</v>
      </c>
      <c r="I12" s="5"/>
      <c r="J12" s="5"/>
    </row>
    <row r="13" spans="1:10" x14ac:dyDescent="0.4">
      <c r="A13" s="1" t="s">
        <v>0</v>
      </c>
      <c r="B13" s="1" t="s">
        <v>1</v>
      </c>
      <c r="C13" s="1" t="s">
        <v>2</v>
      </c>
    </row>
    <row r="14" spans="1:10" x14ac:dyDescent="0.4">
      <c r="A14" s="1">
        <v>585</v>
      </c>
      <c r="B14" s="1">
        <v>2</v>
      </c>
      <c r="C14" s="1">
        <v>15</v>
      </c>
    </row>
    <row r="15" spans="1:10" x14ac:dyDescent="0.4">
      <c r="A15" s="1">
        <v>587</v>
      </c>
      <c r="B15" s="1">
        <v>2.4</v>
      </c>
      <c r="C15" s="1">
        <v>28</v>
      </c>
    </row>
    <row r="16" spans="1:10" x14ac:dyDescent="0.4">
      <c r="A16" s="1">
        <v>588</v>
      </c>
      <c r="B16" s="1">
        <v>2.4</v>
      </c>
      <c r="C16" s="1">
        <v>28</v>
      </c>
      <c r="G16" t="s">
        <v>4</v>
      </c>
      <c r="H16" t="s">
        <v>5</v>
      </c>
    </row>
    <row r="17" spans="1:19" x14ac:dyDescent="0.4">
      <c r="A17" s="1">
        <v>589</v>
      </c>
      <c r="B17" s="1">
        <v>2.1</v>
      </c>
      <c r="C17" s="1">
        <v>11</v>
      </c>
      <c r="E17" s="2"/>
      <c r="H17" t="s">
        <v>6</v>
      </c>
      <c r="I17">
        <v>37400</v>
      </c>
    </row>
    <row r="18" spans="1:19" x14ac:dyDescent="0.4">
      <c r="A18" s="1">
        <v>590</v>
      </c>
      <c r="B18" s="1">
        <v>2.5</v>
      </c>
      <c r="C18" s="1">
        <v>20</v>
      </c>
      <c r="I18" t="s">
        <v>7</v>
      </c>
      <c r="J18">
        <f>I17*B21</f>
        <v>84951.428571428565</v>
      </c>
      <c r="K18" t="s">
        <v>8</v>
      </c>
    </row>
    <row r="19" spans="1:19" x14ac:dyDescent="0.4">
      <c r="A19" s="1">
        <v>591</v>
      </c>
      <c r="B19" s="1">
        <v>2.5</v>
      </c>
      <c r="C19" s="1">
        <v>8</v>
      </c>
    </row>
    <row r="20" spans="1:19" x14ac:dyDescent="0.4">
      <c r="A20" s="1">
        <v>592</v>
      </c>
      <c r="B20" s="1">
        <v>2</v>
      </c>
      <c r="C20" s="1">
        <v>27</v>
      </c>
      <c r="H20" t="s">
        <v>9</v>
      </c>
      <c r="I20" t="s">
        <v>10</v>
      </c>
      <c r="J20">
        <f>(J18*C21)/100</f>
        <v>16626.208163265306</v>
      </c>
      <c r="K20" t="s">
        <v>8</v>
      </c>
    </row>
    <row r="21" spans="1:19" x14ac:dyDescent="0.4">
      <c r="A21" t="s">
        <v>3</v>
      </c>
      <c r="B21">
        <f>AVERAGE(B14:B20)</f>
        <v>2.2714285714285714</v>
      </c>
      <c r="C21">
        <f>AVERAGE(C14:C20)</f>
        <v>19.571428571428573</v>
      </c>
    </row>
    <row r="23" spans="1:19" x14ac:dyDescent="0.4">
      <c r="R23" t="s">
        <v>18</v>
      </c>
    </row>
    <row r="24" spans="1:19" x14ac:dyDescent="0.4">
      <c r="Q24" s="1" t="s">
        <v>0</v>
      </c>
      <c r="R24" s="1" t="s">
        <v>1</v>
      </c>
      <c r="S24" s="1" t="s">
        <v>2</v>
      </c>
    </row>
    <row r="25" spans="1:19" x14ac:dyDescent="0.4">
      <c r="Q25" s="1"/>
      <c r="R25" s="1"/>
      <c r="S25" s="1"/>
    </row>
    <row r="26" spans="1:19" x14ac:dyDescent="0.4">
      <c r="C26" s="1" t="s">
        <v>12</v>
      </c>
      <c r="Q26" s="1"/>
      <c r="R26" s="1"/>
      <c r="S26" s="1"/>
    </row>
    <row r="27" spans="1:19" x14ac:dyDescent="0.4">
      <c r="A27" s="1" t="s">
        <v>0</v>
      </c>
      <c r="B27" s="1" t="s">
        <v>1</v>
      </c>
      <c r="C27" s="1" t="s">
        <v>2</v>
      </c>
      <c r="Q27" s="9">
        <v>588</v>
      </c>
      <c r="R27" s="9">
        <v>2.4</v>
      </c>
      <c r="S27" s="9">
        <v>28</v>
      </c>
    </row>
    <row r="28" spans="1:19" s="8" customFormat="1" x14ac:dyDescent="0.4">
      <c r="A28" s="7">
        <v>585</v>
      </c>
      <c r="B28" s="7">
        <v>2</v>
      </c>
      <c r="C28" s="7">
        <v>15</v>
      </c>
      <c r="Q28" s="9">
        <v>589</v>
      </c>
      <c r="R28" s="9">
        <v>2.1</v>
      </c>
      <c r="S28" s="9">
        <v>11</v>
      </c>
    </row>
    <row r="29" spans="1:19" s="8" customFormat="1" x14ac:dyDescent="0.4">
      <c r="A29" s="7">
        <v>587</v>
      </c>
      <c r="B29" s="7">
        <v>2.4</v>
      </c>
      <c r="C29" s="7">
        <v>28</v>
      </c>
      <c r="Q29" s="9">
        <v>590</v>
      </c>
      <c r="R29" s="9">
        <v>2.5</v>
      </c>
      <c r="S29" s="9">
        <v>20</v>
      </c>
    </row>
    <row r="30" spans="1:19" x14ac:dyDescent="0.4">
      <c r="A30" t="s">
        <v>3</v>
      </c>
      <c r="B30" s="6">
        <f ca="1">AVERAGE(B28:B34)</f>
        <v>2.2000000000000002</v>
      </c>
      <c r="C30" s="6">
        <f ca="1">AVERAGE(C28:C34)</f>
        <v>21.5</v>
      </c>
      <c r="Q30" s="9">
        <v>592</v>
      </c>
      <c r="R30" s="9">
        <v>2</v>
      </c>
      <c r="S30" s="9">
        <v>27</v>
      </c>
    </row>
    <row r="31" spans="1:19" x14ac:dyDescent="0.4">
      <c r="A31" s="1"/>
      <c r="B31" s="1"/>
      <c r="C31" s="1"/>
      <c r="D31" t="s">
        <v>4</v>
      </c>
      <c r="E31" t="s">
        <v>5</v>
      </c>
      <c r="Q31" t="s">
        <v>3</v>
      </c>
      <c r="R31">
        <f>AVERAGE(R25:R30)</f>
        <v>2.25</v>
      </c>
      <c r="S31">
        <f>AVERAGE(S25:S30)</f>
        <v>21.5</v>
      </c>
    </row>
    <row r="32" spans="1:19" x14ac:dyDescent="0.4">
      <c r="A32" s="1"/>
      <c r="B32" s="1"/>
      <c r="C32" s="1"/>
      <c r="E32" t="s">
        <v>12</v>
      </c>
      <c r="F32">
        <v>6000</v>
      </c>
    </row>
    <row r="33" spans="1:11" x14ac:dyDescent="0.4">
      <c r="A33" s="1"/>
      <c r="B33" s="1"/>
      <c r="C33" s="1"/>
      <c r="E33" t="s">
        <v>13</v>
      </c>
      <c r="F33">
        <f>6000*2.2</f>
        <v>13200.000000000002</v>
      </c>
      <c r="H33" t="s">
        <v>14</v>
      </c>
      <c r="I33">
        <f ca="1">(F33*C30)/100</f>
        <v>0</v>
      </c>
      <c r="K33">
        <f>(F33*21.5)/100</f>
        <v>2838.0000000000005</v>
      </c>
    </row>
    <row r="34" spans="1:11" x14ac:dyDescent="0.4">
      <c r="A34" s="1"/>
      <c r="B34" s="1"/>
      <c r="C34" s="1"/>
    </row>
    <row r="35" spans="1:11" x14ac:dyDescent="0.4">
      <c r="B35" t="s">
        <v>15</v>
      </c>
    </row>
    <row r="36" spans="1:11" x14ac:dyDescent="0.4">
      <c r="A36" s="1" t="s">
        <v>0</v>
      </c>
      <c r="B36" s="1" t="s">
        <v>1</v>
      </c>
      <c r="C36" s="1" t="s">
        <v>2</v>
      </c>
    </row>
    <row r="37" spans="1:11" s="10" customFormat="1" x14ac:dyDescent="0.4">
      <c r="A37" s="9">
        <v>588</v>
      </c>
      <c r="B37" s="9">
        <v>2.4</v>
      </c>
      <c r="C37" s="9">
        <v>28</v>
      </c>
    </row>
    <row r="38" spans="1:11" s="10" customFormat="1" x14ac:dyDescent="0.4">
      <c r="A38" s="9">
        <v>589</v>
      </c>
      <c r="B38" s="9">
        <v>2.1</v>
      </c>
      <c r="C38" s="9">
        <v>11</v>
      </c>
    </row>
    <row r="39" spans="1:11" s="10" customFormat="1" x14ac:dyDescent="0.4">
      <c r="A39" s="9">
        <v>591</v>
      </c>
      <c r="B39" s="9">
        <v>2.5</v>
      </c>
      <c r="C39" s="9">
        <v>8</v>
      </c>
    </row>
    <row r="40" spans="1:11" x14ac:dyDescent="0.4">
      <c r="A40" t="s">
        <v>3</v>
      </c>
      <c r="B40">
        <f>AVERAGE(B37:B39)</f>
        <v>2.3333333333333335</v>
      </c>
      <c r="C40">
        <f>AVERAGE(C37:C39)</f>
        <v>15.666666666666666</v>
      </c>
    </row>
    <row r="41" spans="1:11" x14ac:dyDescent="0.4">
      <c r="E41" t="s">
        <v>16</v>
      </c>
      <c r="F41">
        <f>11800*B40</f>
        <v>27533.333333333336</v>
      </c>
      <c r="G41" t="s">
        <v>8</v>
      </c>
    </row>
    <row r="42" spans="1:11" x14ac:dyDescent="0.4">
      <c r="E42" t="s">
        <v>17</v>
      </c>
      <c r="F42">
        <f>(F41*C40)/100</f>
        <v>4313.5555555555557</v>
      </c>
      <c r="G42" t="s">
        <v>8</v>
      </c>
    </row>
  </sheetData>
  <mergeCells count="1">
    <mergeCell ref="H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dcterms:created xsi:type="dcterms:W3CDTF">2016-09-22T11:26:06Z</dcterms:created>
  <dcterms:modified xsi:type="dcterms:W3CDTF">2016-09-22T22:38:50Z</dcterms:modified>
</cp:coreProperties>
</file>